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630" windowWidth="20715" windowHeight="11250"/>
  </bookViews>
  <sheets>
    <sheet name="Hoja1" sheetId="1" r:id="rId1"/>
    <sheet name="Hoja2" sheetId="2" r:id="rId2"/>
    <sheet name="Hoja3" sheetId="3" r:id="rId3"/>
  </sheets>
  <calcPr calcId="125725" calcOnSave="0"/>
</workbook>
</file>

<file path=xl/calcChain.xml><?xml version="1.0" encoding="utf-8"?>
<calcChain xmlns="http://schemas.openxmlformats.org/spreadsheetml/2006/main">
  <c r="V6" i="1"/>
  <c r="V5"/>
  <c r="V4"/>
  <c r="V3"/>
  <c r="I19"/>
  <c r="I18"/>
  <c r="I17"/>
  <c r="I16"/>
  <c r="I15"/>
  <c r="I14"/>
  <c r="I13"/>
  <c r="I12"/>
  <c r="I11"/>
  <c r="X6" s="1"/>
  <c r="I10"/>
  <c r="X5" s="1"/>
  <c r="I9"/>
  <c r="X4" s="1"/>
  <c r="I8"/>
  <c r="X3" s="1"/>
  <c r="W3" s="1"/>
  <c r="W4" s="1"/>
  <c r="I7"/>
  <c r="I6"/>
  <c r="I5"/>
  <c r="I4"/>
  <c r="I3"/>
  <c r="P6"/>
  <c r="P5"/>
  <c r="P4"/>
  <c r="P3"/>
  <c r="L19"/>
  <c r="M19" s="1"/>
  <c r="L18"/>
  <c r="M18" s="1"/>
  <c r="L17"/>
  <c r="L16"/>
  <c r="L15"/>
  <c r="L14"/>
  <c r="L13"/>
  <c r="L12"/>
  <c r="L10"/>
  <c r="L9"/>
  <c r="L8"/>
  <c r="L7"/>
  <c r="L6"/>
  <c r="L5"/>
  <c r="L4"/>
  <c r="L3"/>
  <c r="L11"/>
  <c r="R6"/>
  <c r="R5"/>
  <c r="R4"/>
  <c r="R3"/>
  <c r="Q3" s="1"/>
  <c r="J3"/>
  <c r="W5" l="1"/>
  <c r="W6" s="1"/>
  <c r="Q4"/>
  <c r="Q5" s="1"/>
  <c r="Q6" s="1"/>
  <c r="N19"/>
  <c r="M3"/>
  <c r="J4"/>
  <c r="M4" s="1"/>
  <c r="N4" l="1"/>
  <c r="J5"/>
  <c r="M5" s="1"/>
  <c r="N5" s="1"/>
  <c r="J6" l="1"/>
  <c r="M6" s="1"/>
  <c r="N6" s="1"/>
  <c r="J7" l="1"/>
  <c r="M7" s="1"/>
  <c r="N7" s="1"/>
  <c r="J8" l="1"/>
  <c r="M8" s="1"/>
  <c r="N8" s="1"/>
  <c r="J9" l="1"/>
  <c r="M9" s="1"/>
  <c r="N9" s="1"/>
  <c r="J10" l="1"/>
  <c r="M10" s="1"/>
  <c r="N10" l="1"/>
  <c r="J11"/>
  <c r="M11" s="1"/>
  <c r="N11" l="1"/>
  <c r="J12"/>
  <c r="M12" s="1"/>
  <c r="N12" l="1"/>
  <c r="J13"/>
  <c r="M13" s="1"/>
  <c r="N13" l="1"/>
  <c r="J14"/>
  <c r="M14" s="1"/>
  <c r="N14" s="1"/>
  <c r="J15" l="1"/>
  <c r="M15" s="1"/>
  <c r="N15" l="1"/>
  <c r="J16"/>
  <c r="M16" s="1"/>
  <c r="N16" s="1"/>
  <c r="J17" l="1"/>
  <c r="M17" s="1"/>
  <c r="N17" l="1"/>
  <c r="N18"/>
  <c r="J18"/>
  <c r="J19" l="1"/>
</calcChain>
</file>

<file path=xl/sharedStrings.xml><?xml version="1.0" encoding="utf-8"?>
<sst xmlns="http://schemas.openxmlformats.org/spreadsheetml/2006/main" count="38" uniqueCount="23">
  <si>
    <t>Stanford</t>
  </si>
  <si>
    <t>Harvard</t>
  </si>
  <si>
    <t>Chicago</t>
  </si>
  <si>
    <t>Wharton</t>
  </si>
  <si>
    <t>Columbia</t>
  </si>
  <si>
    <t>MIT</t>
  </si>
  <si>
    <t>Tuck</t>
  </si>
  <si>
    <t>LBS</t>
  </si>
  <si>
    <t>Stern</t>
  </si>
  <si>
    <t>Kellog</t>
  </si>
  <si>
    <t>Duke</t>
  </si>
  <si>
    <t>Berkley</t>
  </si>
  <si>
    <t>darden</t>
  </si>
  <si>
    <t>cornell</t>
  </si>
  <si>
    <t>cmu</t>
  </si>
  <si>
    <t>UCLA</t>
  </si>
  <si>
    <t>Yale</t>
  </si>
  <si>
    <t>Emory</t>
  </si>
  <si>
    <t>Marginal</t>
  </si>
  <si>
    <t>Cumulative</t>
  </si>
  <si>
    <t>Round</t>
  </si>
  <si>
    <t>R1</t>
  </si>
  <si>
    <t>R2</t>
  </si>
</sst>
</file>

<file path=xl/styles.xml><?xml version="1.0" encoding="utf-8"?>
<styleSheet xmlns="http://schemas.openxmlformats.org/spreadsheetml/2006/main">
  <numFmts count="1">
    <numFmt numFmtId="164" formatCode="0.00000%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9" fontId="0" fillId="0" borderId="0" xfId="0" applyNumberFormat="1"/>
    <xf numFmtId="164" fontId="0" fillId="0" borderId="0" xfId="0" applyNumberFormat="1"/>
    <xf numFmtId="9" fontId="0" fillId="2" borderId="0" xfId="0" applyNumberFormat="1" applyFill="1"/>
    <xf numFmtId="164" fontId="0" fillId="2" borderId="0" xfId="0" applyNumberFormat="1" applyFill="1"/>
    <xf numFmtId="2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18"/>
  <c:chart>
    <c:plotArea>
      <c:layout/>
      <c:barChart>
        <c:barDir val="col"/>
        <c:grouping val="clustered"/>
        <c:ser>
          <c:idx val="0"/>
          <c:order val="0"/>
          <c:tx>
            <c:strRef>
              <c:f>Hoja1!$M$2</c:f>
              <c:strCache>
                <c:ptCount val="1"/>
                <c:pt idx="0">
                  <c:v>Cumulative</c:v>
                </c:pt>
              </c:strCache>
            </c:strRef>
          </c:tx>
          <c:dPt>
            <c:idx val="9"/>
            <c:spPr>
              <a:solidFill>
                <a:sysClr val="window" lastClr="FFFFFF">
                  <a:lumMod val="75000"/>
                </a:sysClr>
              </a:solidFill>
            </c:spPr>
          </c:dPt>
          <c:dPt>
            <c:idx val="10"/>
            <c:spPr>
              <a:solidFill>
                <a:schemeClr val="bg1">
                  <a:lumMod val="75000"/>
                </a:schemeClr>
              </a:solidFill>
            </c:spPr>
          </c:dPt>
          <c:dPt>
            <c:idx val="11"/>
            <c:spPr>
              <a:solidFill>
                <a:schemeClr val="bg1">
                  <a:lumMod val="75000"/>
                </a:schemeClr>
              </a:solidFill>
            </c:spPr>
          </c:dPt>
          <c:dPt>
            <c:idx val="12"/>
            <c:spPr>
              <a:solidFill>
                <a:schemeClr val="bg1">
                  <a:lumMod val="75000"/>
                </a:schemeClr>
              </a:solidFill>
            </c:spPr>
          </c:dPt>
          <c:dPt>
            <c:idx val="13"/>
            <c:spPr>
              <a:solidFill>
                <a:schemeClr val="bg1">
                  <a:lumMod val="75000"/>
                </a:schemeClr>
              </a:solidFill>
            </c:spPr>
          </c:dPt>
          <c:dPt>
            <c:idx val="14"/>
            <c:spPr>
              <a:solidFill>
                <a:schemeClr val="bg1">
                  <a:lumMod val="75000"/>
                </a:schemeClr>
              </a:solidFill>
            </c:spPr>
          </c:dPt>
          <c:cat>
            <c:strRef>
              <c:f>Hoja1!$L$3:$L$19</c:f>
              <c:strCache>
                <c:ptCount val="12"/>
                <c:pt idx="0">
                  <c:v>Harvard</c:v>
                </c:pt>
                <c:pt idx="1">
                  <c:v>Wharton</c:v>
                </c:pt>
                <c:pt idx="2">
                  <c:v>Chicago</c:v>
                </c:pt>
                <c:pt idx="3">
                  <c:v>Columbia</c:v>
                </c:pt>
                <c:pt idx="4">
                  <c:v>MIT</c:v>
                </c:pt>
                <c:pt idx="5">
                  <c:v>Tuck</c:v>
                </c:pt>
                <c:pt idx="6">
                  <c:v>Stern</c:v>
                </c:pt>
                <c:pt idx="7">
                  <c:v>Yale</c:v>
                </c:pt>
                <c:pt idx="8">
                  <c:v>LBS</c:v>
                </c:pt>
                <c:pt idx="9">
                  <c:v>Kellog</c:v>
                </c:pt>
                <c:pt idx="10">
                  <c:v>cornell</c:v>
                </c:pt>
                <c:pt idx="11">
                  <c:v>Duke</c:v>
                </c:pt>
              </c:strCache>
            </c:strRef>
          </c:cat>
          <c:val>
            <c:numRef>
              <c:f>Hoja1!$M$3:$M$19</c:f>
              <c:numCache>
                <c:formatCode>0%</c:formatCode>
                <c:ptCount val="17"/>
                <c:pt idx="0">
                  <c:v>0.11</c:v>
                </c:pt>
                <c:pt idx="1">
                  <c:v>0.26130000000000003</c:v>
                </c:pt>
                <c:pt idx="2">
                  <c:v>0.42381400000000002</c:v>
                </c:pt>
                <c:pt idx="3">
                  <c:v>0.51024190000000003</c:v>
                </c:pt>
                <c:pt idx="4">
                  <c:v>0.57391045299999999</c:v>
                </c:pt>
                <c:pt idx="5">
                  <c:v>0.65912836240000006</c:v>
                </c:pt>
                <c:pt idx="6">
                  <c:v>0.70344167528800006</c:v>
                </c:pt>
                <c:pt idx="7">
                  <c:v>0.75385659048904008</c:v>
                </c:pt>
                <c:pt idx="8">
                  <c:v>0.78585523372546484</c:v>
                </c:pt>
                <c:pt idx="9">
                  <c:v>0.82654273931762656</c:v>
                </c:pt>
                <c:pt idx="10">
                  <c:v>0.86643790927457243</c:v>
                </c:pt>
                <c:pt idx="11">
                  <c:v>0.89849281104867507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</c:ser>
        <c:dLbls>
          <c:showVal val="1"/>
        </c:dLbls>
        <c:gapWidth val="0"/>
        <c:overlap val="6"/>
        <c:axId val="221442432"/>
        <c:axId val="221443968"/>
      </c:barChart>
      <c:lineChart>
        <c:grouping val="standard"/>
        <c:ser>
          <c:idx val="1"/>
          <c:order val="1"/>
          <c:tx>
            <c:strRef>
              <c:f>Hoja1!$N$2</c:f>
              <c:strCache>
                <c:ptCount val="1"/>
                <c:pt idx="0">
                  <c:v>Marginal</c:v>
                </c:pt>
              </c:strCache>
            </c:strRef>
          </c:tx>
          <c:marker>
            <c:symbol val="none"/>
          </c:marker>
          <c:cat>
            <c:strRef>
              <c:f>Hoja1!$L$3:$L$19</c:f>
              <c:strCache>
                <c:ptCount val="12"/>
                <c:pt idx="0">
                  <c:v>Harvard</c:v>
                </c:pt>
                <c:pt idx="1">
                  <c:v>Wharton</c:v>
                </c:pt>
                <c:pt idx="2">
                  <c:v>Chicago</c:v>
                </c:pt>
                <c:pt idx="3">
                  <c:v>Columbia</c:v>
                </c:pt>
                <c:pt idx="4">
                  <c:v>MIT</c:v>
                </c:pt>
                <c:pt idx="5">
                  <c:v>Tuck</c:v>
                </c:pt>
                <c:pt idx="6">
                  <c:v>Stern</c:v>
                </c:pt>
                <c:pt idx="7">
                  <c:v>Yale</c:v>
                </c:pt>
                <c:pt idx="8">
                  <c:v>LBS</c:v>
                </c:pt>
                <c:pt idx="9">
                  <c:v>Kellog</c:v>
                </c:pt>
                <c:pt idx="10">
                  <c:v>cornell</c:v>
                </c:pt>
                <c:pt idx="11">
                  <c:v>Duke</c:v>
                </c:pt>
              </c:strCache>
            </c:strRef>
          </c:cat>
          <c:val>
            <c:numRef>
              <c:f>Hoja1!$N$3:$N$19</c:f>
              <c:numCache>
                <c:formatCode>0%</c:formatCode>
                <c:ptCount val="17"/>
                <c:pt idx="0" formatCode="General">
                  <c:v>0</c:v>
                </c:pt>
                <c:pt idx="1">
                  <c:v>0.15130000000000005</c:v>
                </c:pt>
                <c:pt idx="2">
                  <c:v>0.16251399999999999</c:v>
                </c:pt>
                <c:pt idx="3">
                  <c:v>8.6427900000000002E-2</c:v>
                </c:pt>
                <c:pt idx="4">
                  <c:v>6.3668552999999961E-2</c:v>
                </c:pt>
                <c:pt idx="5">
                  <c:v>8.5217909400000069E-2</c:v>
                </c:pt>
                <c:pt idx="6">
                  <c:v>4.4313312888E-2</c:v>
                </c:pt>
                <c:pt idx="7">
                  <c:v>5.0414915201040023E-2</c:v>
                </c:pt>
                <c:pt idx="8">
                  <c:v>3.1998643236424762E-2</c:v>
                </c:pt>
                <c:pt idx="9">
                  <c:v>4.0687505592161721E-2</c:v>
                </c:pt>
                <c:pt idx="10">
                  <c:v>3.9895169956945864E-2</c:v>
                </c:pt>
                <c:pt idx="11">
                  <c:v>3.205490177410264E-2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</c:ser>
        <c:marker val="1"/>
        <c:axId val="233342080"/>
        <c:axId val="221445504"/>
      </c:lineChart>
      <c:catAx>
        <c:axId val="221442432"/>
        <c:scaling>
          <c:orientation val="minMax"/>
        </c:scaling>
        <c:axPos val="b"/>
        <c:tickLblPos val="nextTo"/>
        <c:txPr>
          <a:bodyPr rot="-5400000" vert="horz"/>
          <a:lstStyle/>
          <a:p>
            <a:pPr>
              <a:defRPr/>
            </a:pPr>
            <a:endParaRPr lang="es-CL"/>
          </a:p>
        </c:txPr>
        <c:crossAx val="221443968"/>
        <c:crosses val="autoZero"/>
        <c:auto val="1"/>
        <c:lblAlgn val="ctr"/>
        <c:lblOffset val="100"/>
      </c:catAx>
      <c:valAx>
        <c:axId val="221443968"/>
        <c:scaling>
          <c:orientation val="minMax"/>
          <c:max val="1"/>
        </c:scaling>
        <c:axPos val="l"/>
        <c:majorGridlines/>
        <c:numFmt formatCode="0%" sourceLinked="1"/>
        <c:tickLblPos val="nextTo"/>
        <c:crossAx val="221442432"/>
        <c:crosses val="autoZero"/>
        <c:crossBetween val="between"/>
      </c:valAx>
      <c:valAx>
        <c:axId val="221445504"/>
        <c:scaling>
          <c:orientation val="minMax"/>
        </c:scaling>
        <c:axPos val="r"/>
        <c:numFmt formatCode="General" sourceLinked="1"/>
        <c:tickLblPos val="nextTo"/>
        <c:crossAx val="233342080"/>
        <c:crosses val="max"/>
        <c:crossBetween val="between"/>
      </c:valAx>
      <c:catAx>
        <c:axId val="233342080"/>
        <c:scaling>
          <c:orientation val="minMax"/>
        </c:scaling>
        <c:delete val="1"/>
        <c:axPos val="b"/>
        <c:tickLblPos val="none"/>
        <c:crossAx val="221445504"/>
        <c:crosses val="autoZero"/>
        <c:auto val="1"/>
        <c:lblAlgn val="ctr"/>
        <c:lblOffset val="100"/>
      </c:catAx>
    </c:plotArea>
    <c:legend>
      <c:legendPos val="r"/>
      <c:layout/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18"/>
  <c:chart>
    <c:title>
      <c:tx>
        <c:rich>
          <a:bodyPr/>
          <a:lstStyle/>
          <a:p>
            <a:pPr>
              <a:defRPr/>
            </a:pPr>
            <a:r>
              <a:rPr lang="en-US"/>
              <a:t>Round 1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Hoja1!$Q$2</c:f>
              <c:strCache>
                <c:ptCount val="1"/>
                <c:pt idx="0">
                  <c:v>Cumulative</c:v>
                </c:pt>
              </c:strCache>
            </c:strRef>
          </c:tx>
          <c:dLbls>
            <c:dLblPos val="outEnd"/>
            <c:showVal val="1"/>
          </c:dLbls>
          <c:cat>
            <c:strRef>
              <c:f>Hoja1!$P$3:$P$7</c:f>
              <c:strCache>
                <c:ptCount val="4"/>
                <c:pt idx="0">
                  <c:v>Harvard</c:v>
                </c:pt>
                <c:pt idx="1">
                  <c:v>Wharton</c:v>
                </c:pt>
                <c:pt idx="2">
                  <c:v>Chicago</c:v>
                </c:pt>
                <c:pt idx="3">
                  <c:v>Columbia</c:v>
                </c:pt>
              </c:strCache>
            </c:strRef>
          </c:cat>
          <c:val>
            <c:numRef>
              <c:f>Hoja1!$Q$3:$Q$7</c:f>
              <c:numCache>
                <c:formatCode>#,##0.00</c:formatCode>
                <c:ptCount val="5"/>
                <c:pt idx="0">
                  <c:v>0.11</c:v>
                </c:pt>
                <c:pt idx="1">
                  <c:v>0.26130000000000003</c:v>
                </c:pt>
                <c:pt idx="2">
                  <c:v>0.42381400000000002</c:v>
                </c:pt>
                <c:pt idx="3">
                  <c:v>0.51024190000000003</c:v>
                </c:pt>
              </c:numCache>
            </c:numRef>
          </c:val>
        </c:ser>
        <c:gapWidth val="0"/>
        <c:overlap val="100"/>
        <c:axId val="233368960"/>
        <c:axId val="233505920"/>
      </c:barChart>
      <c:catAx>
        <c:axId val="233368960"/>
        <c:scaling>
          <c:orientation val="minMax"/>
        </c:scaling>
        <c:axPos val="b"/>
        <c:tickLblPos val="nextTo"/>
        <c:crossAx val="233505920"/>
        <c:crosses val="autoZero"/>
        <c:auto val="1"/>
        <c:lblAlgn val="ctr"/>
        <c:lblOffset val="100"/>
      </c:catAx>
      <c:valAx>
        <c:axId val="233505920"/>
        <c:scaling>
          <c:orientation val="minMax"/>
        </c:scaling>
        <c:axPos val="l"/>
        <c:majorGridlines/>
        <c:numFmt formatCode="#,##0.00" sourceLinked="1"/>
        <c:tickLblPos val="nextTo"/>
        <c:crossAx val="233368960"/>
        <c:crosses val="autoZero"/>
        <c:crossBetween val="between"/>
      </c:valAx>
    </c:plotArea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18"/>
  <c:chart>
    <c:title>
      <c:tx>
        <c:rich>
          <a:bodyPr/>
          <a:lstStyle/>
          <a:p>
            <a:pPr>
              <a:defRPr/>
            </a:pPr>
            <a:r>
              <a:rPr lang="en-US"/>
              <a:t>Round 2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Hoja1!$W$2</c:f>
              <c:strCache>
                <c:ptCount val="1"/>
                <c:pt idx="0">
                  <c:v>Cumulative</c:v>
                </c:pt>
              </c:strCache>
            </c:strRef>
          </c:tx>
          <c:cat>
            <c:strRef>
              <c:f>Hoja1!$V$3:$V$7</c:f>
              <c:strCache>
                <c:ptCount val="4"/>
                <c:pt idx="0">
                  <c:v>MIT</c:v>
                </c:pt>
                <c:pt idx="1">
                  <c:v>Tuck</c:v>
                </c:pt>
                <c:pt idx="2">
                  <c:v>Stern</c:v>
                </c:pt>
                <c:pt idx="3">
                  <c:v>Yale</c:v>
                </c:pt>
              </c:strCache>
            </c:strRef>
          </c:cat>
          <c:val>
            <c:numRef>
              <c:f>Hoja1!$W$3:$W$7</c:f>
              <c:numCache>
                <c:formatCode>0.00</c:formatCode>
                <c:ptCount val="5"/>
                <c:pt idx="0">
                  <c:v>0.2</c:v>
                </c:pt>
                <c:pt idx="1">
                  <c:v>0.30399999999999999</c:v>
                </c:pt>
                <c:pt idx="2">
                  <c:v>0.42231999999999997</c:v>
                </c:pt>
                <c:pt idx="3">
                  <c:v>0.49741839999999993</c:v>
                </c:pt>
              </c:numCache>
            </c:numRef>
          </c:val>
        </c:ser>
        <c:dLbls>
          <c:showVal val="1"/>
        </c:dLbls>
        <c:gapWidth val="0"/>
        <c:axId val="233521920"/>
        <c:axId val="233523456"/>
      </c:barChart>
      <c:catAx>
        <c:axId val="233521920"/>
        <c:scaling>
          <c:orientation val="minMax"/>
        </c:scaling>
        <c:axPos val="b"/>
        <c:tickLblPos val="nextTo"/>
        <c:crossAx val="233523456"/>
        <c:crosses val="autoZero"/>
        <c:auto val="1"/>
        <c:lblAlgn val="ctr"/>
        <c:lblOffset val="100"/>
      </c:catAx>
      <c:valAx>
        <c:axId val="233523456"/>
        <c:scaling>
          <c:orientation val="minMax"/>
        </c:scaling>
        <c:axPos val="l"/>
        <c:majorGridlines/>
        <c:numFmt formatCode="0.00" sourceLinked="1"/>
        <c:tickLblPos val="nextTo"/>
        <c:crossAx val="233521920"/>
        <c:crosses val="autoZero"/>
        <c:crossBetween val="between"/>
      </c:valAx>
    </c:plotArea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22</xdr:row>
      <xdr:rowOff>123825</xdr:rowOff>
    </xdr:from>
    <xdr:to>
      <xdr:col>8</xdr:col>
      <xdr:colOff>295274</xdr:colOff>
      <xdr:row>39</xdr:row>
      <xdr:rowOff>171450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724461</xdr:colOff>
      <xdr:row>22</xdr:row>
      <xdr:rowOff>123266</xdr:rowOff>
    </xdr:from>
    <xdr:to>
      <xdr:col>15</xdr:col>
      <xdr:colOff>100853</xdr:colOff>
      <xdr:row>40</xdr:row>
      <xdr:rowOff>46504</xdr:rowOff>
    </xdr:to>
    <xdr:graphicFrame macro="">
      <xdr:nvGraphicFramePr>
        <xdr:cNvPr id="4" name="3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98050</xdr:colOff>
      <xdr:row>40</xdr:row>
      <xdr:rowOff>120463</xdr:rowOff>
    </xdr:from>
    <xdr:to>
      <xdr:col>7</xdr:col>
      <xdr:colOff>276783</xdr:colOff>
      <xdr:row>57</xdr:row>
      <xdr:rowOff>177614</xdr:rowOff>
    </xdr:to>
    <xdr:graphicFrame macro="">
      <xdr:nvGraphicFramePr>
        <xdr:cNvPr id="5" name="4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X20"/>
  <sheetViews>
    <sheetView showGridLines="0" tabSelected="1" zoomScale="85" zoomScaleNormal="85" workbookViewId="0">
      <selection activeCell="F15" sqref="F15"/>
    </sheetView>
  </sheetViews>
  <sheetFormatPr baseColWidth="10" defaultRowHeight="15"/>
  <cols>
    <col min="5" max="5" width="13.140625" bestFit="1" customWidth="1"/>
    <col min="9" max="9" width="11.42578125" style="5"/>
    <col min="13" max="13" width="11.85546875" bestFit="1" customWidth="1"/>
    <col min="24" max="24" width="11.42578125" style="5"/>
  </cols>
  <sheetData>
    <row r="1" spans="3:24">
      <c r="Q1" t="s">
        <v>21</v>
      </c>
      <c r="W1" t="s">
        <v>22</v>
      </c>
    </row>
    <row r="2" spans="3:24">
      <c r="C2" t="s">
        <v>11</v>
      </c>
      <c r="D2" s="1">
        <v>0.12</v>
      </c>
      <c r="G2" t="s">
        <v>20</v>
      </c>
      <c r="M2" t="s">
        <v>19</v>
      </c>
      <c r="N2" t="s">
        <v>18</v>
      </c>
      <c r="Q2" t="s">
        <v>19</v>
      </c>
      <c r="W2" s="5" t="s">
        <v>19</v>
      </c>
    </row>
    <row r="3" spans="3:24">
      <c r="C3" t="s">
        <v>2</v>
      </c>
      <c r="D3" s="1">
        <v>0.22</v>
      </c>
      <c r="E3" s="1"/>
      <c r="G3">
        <v>1</v>
      </c>
      <c r="H3" t="s">
        <v>1</v>
      </c>
      <c r="I3" s="5">
        <f>IFERROR(LOOKUP(H3,$C$2:$D$21),0)</f>
        <v>0.11</v>
      </c>
      <c r="J3" s="3">
        <f>+I3</f>
        <v>0.11</v>
      </c>
      <c r="L3" t="str">
        <f t="shared" ref="L3:L10" si="0">IF(H3="","",H3)</f>
        <v>Harvard</v>
      </c>
      <c r="M3" s="1">
        <f t="shared" ref="M3:M10" si="1">IF(L3&lt;&gt;"",J3,"")</f>
        <v>0.11</v>
      </c>
      <c r="N3">
        <v>0</v>
      </c>
      <c r="P3" t="str">
        <f>+H3</f>
        <v>Harvard</v>
      </c>
      <c r="Q3" s="6">
        <f>+R3</f>
        <v>0.11</v>
      </c>
      <c r="R3" s="5">
        <f>+I3</f>
        <v>0.11</v>
      </c>
      <c r="V3" t="str">
        <f>+H7</f>
        <v>MIT</v>
      </c>
      <c r="W3" s="5">
        <f>+X3</f>
        <v>0.2</v>
      </c>
      <c r="X3" s="5">
        <f>+I8</f>
        <v>0.2</v>
      </c>
    </row>
    <row r="4" spans="3:24">
      <c r="C4" t="s">
        <v>14</v>
      </c>
      <c r="D4" s="1">
        <v>0.27</v>
      </c>
      <c r="E4" s="2"/>
      <c r="G4">
        <v>1</v>
      </c>
      <c r="H4" t="s">
        <v>3</v>
      </c>
      <c r="I4" s="5">
        <f t="shared" ref="I4:I19" si="2">IFERROR(LOOKUP(H4,$C$2:$D$21),0)</f>
        <v>0.17</v>
      </c>
      <c r="J4" s="4">
        <f t="shared" ref="J4" si="3">+J3+I4-I4*J3</f>
        <v>0.26130000000000003</v>
      </c>
      <c r="L4" t="str">
        <f t="shared" si="0"/>
        <v>Wharton</v>
      </c>
      <c r="M4" s="1">
        <f t="shared" si="1"/>
        <v>0.26130000000000003</v>
      </c>
      <c r="N4" s="1">
        <f>IFERROR(M4-M3,"")</f>
        <v>0.15130000000000005</v>
      </c>
      <c r="P4" t="str">
        <f>+H4</f>
        <v>Wharton</v>
      </c>
      <c r="Q4" s="6">
        <f>+Q3+R4-Q3*R4</f>
        <v>0.26130000000000003</v>
      </c>
      <c r="R4" s="5">
        <f>+I4</f>
        <v>0.17</v>
      </c>
      <c r="V4" t="str">
        <f t="shared" ref="V4:V6" si="4">+H8</f>
        <v>Tuck</v>
      </c>
      <c r="W4" s="5">
        <f>+W3+X4-W3*X4</f>
        <v>0.30399999999999999</v>
      </c>
      <c r="X4" s="5">
        <f>+I9</f>
        <v>0.13</v>
      </c>
    </row>
    <row r="5" spans="3:24">
      <c r="C5" t="s">
        <v>4</v>
      </c>
      <c r="D5" s="1">
        <v>0.15</v>
      </c>
      <c r="E5" s="2"/>
      <c r="G5">
        <v>1</v>
      </c>
      <c r="H5" t="s">
        <v>2</v>
      </c>
      <c r="I5" s="5">
        <f t="shared" si="2"/>
        <v>0.22</v>
      </c>
      <c r="J5" s="4">
        <f>+J4+I5-I5*J4</f>
        <v>0.42381400000000002</v>
      </c>
      <c r="L5" t="str">
        <f t="shared" si="0"/>
        <v>Chicago</v>
      </c>
      <c r="M5" s="1">
        <f t="shared" si="1"/>
        <v>0.42381400000000002</v>
      </c>
      <c r="N5" s="1">
        <f t="shared" ref="N5:N19" si="5">IFERROR(M5-M4,"")</f>
        <v>0.16251399999999999</v>
      </c>
      <c r="P5" t="str">
        <f>+H5</f>
        <v>Chicago</v>
      </c>
      <c r="Q5" s="6">
        <f>+Q4+R5-Q4*R5</f>
        <v>0.42381400000000002</v>
      </c>
      <c r="R5" s="5">
        <f>+I5</f>
        <v>0.22</v>
      </c>
      <c r="V5" t="str">
        <f t="shared" si="4"/>
        <v>Stern</v>
      </c>
      <c r="W5" s="5">
        <f>+W4+X5-W4*X5</f>
        <v>0.42231999999999997</v>
      </c>
      <c r="X5" s="5">
        <f>+I10</f>
        <v>0.17</v>
      </c>
    </row>
    <row r="6" spans="3:24">
      <c r="C6" t="s">
        <v>13</v>
      </c>
      <c r="D6" s="1">
        <v>0.23</v>
      </c>
      <c r="E6" s="2"/>
      <c r="G6">
        <v>1</v>
      </c>
      <c r="H6" t="s">
        <v>4</v>
      </c>
      <c r="I6" s="5">
        <f t="shared" si="2"/>
        <v>0.15</v>
      </c>
      <c r="J6" s="4">
        <f t="shared" ref="J6:J19" si="6">+J5+I6-I6*J5</f>
        <v>0.51024190000000003</v>
      </c>
      <c r="L6" t="str">
        <f t="shared" si="0"/>
        <v>Columbia</v>
      </c>
      <c r="M6" s="1">
        <f t="shared" si="1"/>
        <v>0.51024190000000003</v>
      </c>
      <c r="N6" s="1">
        <f t="shared" si="5"/>
        <v>8.6427900000000002E-2</v>
      </c>
      <c r="P6" t="str">
        <f>+H6</f>
        <v>Columbia</v>
      </c>
      <c r="Q6" s="6">
        <f>+Q5+R6-Q5*R6</f>
        <v>0.51024190000000003</v>
      </c>
      <c r="R6" s="5">
        <f>+I6</f>
        <v>0.15</v>
      </c>
      <c r="V6" t="str">
        <f t="shared" si="4"/>
        <v>Yale</v>
      </c>
      <c r="W6" s="5">
        <f>+W5+X6-W5*X6</f>
        <v>0.49741839999999993</v>
      </c>
      <c r="X6" s="5">
        <f>+I11</f>
        <v>0.13</v>
      </c>
    </row>
    <row r="7" spans="3:24">
      <c r="C7" t="s">
        <v>12</v>
      </c>
      <c r="D7" s="1">
        <v>0.26</v>
      </c>
      <c r="E7" s="2"/>
      <c r="G7">
        <v>1</v>
      </c>
      <c r="H7" t="s">
        <v>5</v>
      </c>
      <c r="I7" s="5">
        <f t="shared" si="2"/>
        <v>0.13</v>
      </c>
      <c r="J7" s="4">
        <f t="shared" si="6"/>
        <v>0.57391045299999999</v>
      </c>
      <c r="L7" t="str">
        <f t="shared" si="0"/>
        <v>MIT</v>
      </c>
      <c r="M7" s="1">
        <f t="shared" si="1"/>
        <v>0.57391045299999999</v>
      </c>
      <c r="N7" s="1">
        <f t="shared" si="5"/>
        <v>6.3668552999999961E-2</v>
      </c>
      <c r="Q7" s="6"/>
      <c r="R7" s="5"/>
      <c r="W7" s="5"/>
    </row>
    <row r="8" spans="3:24">
      <c r="C8" t="s">
        <v>10</v>
      </c>
      <c r="D8" s="1">
        <v>0.24</v>
      </c>
      <c r="E8" s="2"/>
      <c r="G8">
        <v>2</v>
      </c>
      <c r="H8" t="s">
        <v>6</v>
      </c>
      <c r="I8" s="5">
        <f t="shared" si="2"/>
        <v>0.2</v>
      </c>
      <c r="J8" s="4">
        <f t="shared" si="6"/>
        <v>0.65912836240000006</v>
      </c>
      <c r="L8" t="str">
        <f t="shared" si="0"/>
        <v>Tuck</v>
      </c>
      <c r="M8" s="1">
        <f t="shared" si="1"/>
        <v>0.65912836240000006</v>
      </c>
      <c r="N8" s="1">
        <f t="shared" si="5"/>
        <v>8.5217909400000069E-2</v>
      </c>
      <c r="W8" s="5"/>
    </row>
    <row r="9" spans="3:24">
      <c r="C9" t="s">
        <v>17</v>
      </c>
      <c r="D9" s="1">
        <v>0.33</v>
      </c>
      <c r="E9" s="2"/>
      <c r="G9">
        <v>2</v>
      </c>
      <c r="H9" t="s">
        <v>8</v>
      </c>
      <c r="I9" s="5">
        <f t="shared" si="2"/>
        <v>0.13</v>
      </c>
      <c r="J9" s="4">
        <f t="shared" si="6"/>
        <v>0.70344167528800006</v>
      </c>
      <c r="L9" t="str">
        <f t="shared" si="0"/>
        <v>Stern</v>
      </c>
      <c r="M9" s="1">
        <f t="shared" si="1"/>
        <v>0.70344167528800006</v>
      </c>
      <c r="N9" s="1">
        <f t="shared" si="5"/>
        <v>4.4313312888E-2</v>
      </c>
    </row>
    <row r="10" spans="3:24">
      <c r="C10" t="s">
        <v>1</v>
      </c>
      <c r="D10" s="1">
        <v>0.11</v>
      </c>
      <c r="E10" s="2"/>
      <c r="G10">
        <v>2</v>
      </c>
      <c r="H10" t="s">
        <v>16</v>
      </c>
      <c r="I10" s="5">
        <f t="shared" si="2"/>
        <v>0.17</v>
      </c>
      <c r="J10" s="4">
        <f>+J9+I10-I10*J9</f>
        <v>0.75385659048904008</v>
      </c>
      <c r="L10" t="str">
        <f t="shared" si="0"/>
        <v>Yale</v>
      </c>
      <c r="M10" s="1">
        <f t="shared" si="1"/>
        <v>0.75385659048904008</v>
      </c>
      <c r="N10" s="1">
        <f t="shared" si="5"/>
        <v>5.0414915201040023E-2</v>
      </c>
    </row>
    <row r="11" spans="3:24">
      <c r="C11" t="s">
        <v>9</v>
      </c>
      <c r="D11" s="1">
        <v>0.19</v>
      </c>
      <c r="E11" s="2"/>
      <c r="G11">
        <v>2</v>
      </c>
      <c r="H11" t="s">
        <v>7</v>
      </c>
      <c r="I11" s="5">
        <f t="shared" si="2"/>
        <v>0.13</v>
      </c>
      <c r="J11" s="4">
        <f t="shared" si="6"/>
        <v>0.78585523372546484</v>
      </c>
      <c r="L11" t="str">
        <f>IF(H11="","",H11)</f>
        <v>LBS</v>
      </c>
      <c r="M11" s="1">
        <f>IF(L11&lt;&gt;"",J11,"")</f>
        <v>0.78585523372546484</v>
      </c>
      <c r="N11" s="1">
        <f t="shared" si="5"/>
        <v>3.1998643236424762E-2</v>
      </c>
    </row>
    <row r="12" spans="3:24">
      <c r="C12" t="s">
        <v>7</v>
      </c>
      <c r="D12" s="1">
        <v>0.13</v>
      </c>
      <c r="E12" s="2"/>
      <c r="H12" t="s">
        <v>9</v>
      </c>
      <c r="I12" s="5">
        <f t="shared" si="2"/>
        <v>0.19</v>
      </c>
      <c r="J12" s="4">
        <f t="shared" si="6"/>
        <v>0.82654273931762656</v>
      </c>
      <c r="L12" t="str">
        <f t="shared" ref="L12:L19" si="7">IF(H12="","",H12)</f>
        <v>Kellog</v>
      </c>
      <c r="M12" s="1">
        <f t="shared" ref="M12:M19" si="8">IF(L12&lt;&gt;"",J12,"")</f>
        <v>0.82654273931762656</v>
      </c>
      <c r="N12" s="1">
        <f t="shared" si="5"/>
        <v>4.0687505592161721E-2</v>
      </c>
    </row>
    <row r="13" spans="3:24">
      <c r="C13" t="s">
        <v>7</v>
      </c>
      <c r="D13" s="1">
        <v>0.13</v>
      </c>
      <c r="E13" s="2"/>
      <c r="H13" t="s">
        <v>13</v>
      </c>
      <c r="I13" s="5">
        <f t="shared" si="2"/>
        <v>0.23</v>
      </c>
      <c r="J13" s="4">
        <f t="shared" si="6"/>
        <v>0.86643790927457243</v>
      </c>
      <c r="L13" t="str">
        <f t="shared" si="7"/>
        <v>cornell</v>
      </c>
      <c r="M13" s="1">
        <f t="shared" si="8"/>
        <v>0.86643790927457243</v>
      </c>
      <c r="N13" s="1">
        <f t="shared" si="5"/>
        <v>3.9895169956945864E-2</v>
      </c>
    </row>
    <row r="14" spans="3:24">
      <c r="C14" t="s">
        <v>5</v>
      </c>
      <c r="D14" s="1">
        <v>0.13</v>
      </c>
      <c r="E14" s="2"/>
      <c r="H14" t="s">
        <v>10</v>
      </c>
      <c r="I14" s="5">
        <f t="shared" si="2"/>
        <v>0.24</v>
      </c>
      <c r="J14" s="4">
        <f t="shared" si="6"/>
        <v>0.89849281104867507</v>
      </c>
      <c r="L14" t="str">
        <f t="shared" si="7"/>
        <v>Duke</v>
      </c>
      <c r="M14" s="1">
        <f t="shared" si="8"/>
        <v>0.89849281104867507</v>
      </c>
      <c r="N14" s="1">
        <f t="shared" si="5"/>
        <v>3.205490177410264E-2</v>
      </c>
    </row>
    <row r="15" spans="3:24">
      <c r="C15" t="s">
        <v>0</v>
      </c>
      <c r="D15" s="3">
        <v>0.06</v>
      </c>
      <c r="E15" s="2"/>
      <c r="I15" s="5">
        <f t="shared" si="2"/>
        <v>0</v>
      </c>
      <c r="J15" s="4">
        <f t="shared" si="6"/>
        <v>0.89849281104867507</v>
      </c>
      <c r="L15" t="str">
        <f t="shared" si="7"/>
        <v/>
      </c>
      <c r="M15" s="1" t="str">
        <f t="shared" si="8"/>
        <v/>
      </c>
      <c r="N15" s="1" t="str">
        <f t="shared" si="5"/>
        <v/>
      </c>
    </row>
    <row r="16" spans="3:24">
      <c r="C16" t="s">
        <v>8</v>
      </c>
      <c r="D16" s="1">
        <v>0.13</v>
      </c>
      <c r="E16" s="2"/>
      <c r="I16" s="5">
        <f t="shared" si="2"/>
        <v>0</v>
      </c>
      <c r="J16" s="4">
        <f t="shared" si="6"/>
        <v>0.89849281104867507</v>
      </c>
      <c r="L16" t="str">
        <f t="shared" si="7"/>
        <v/>
      </c>
      <c r="M16" s="1" t="str">
        <f t="shared" si="8"/>
        <v/>
      </c>
      <c r="N16" s="1" t="str">
        <f t="shared" si="5"/>
        <v/>
      </c>
    </row>
    <row r="17" spans="3:14">
      <c r="C17" t="s">
        <v>6</v>
      </c>
      <c r="D17" s="1">
        <v>0.2</v>
      </c>
      <c r="E17" s="2"/>
      <c r="I17" s="5">
        <f t="shared" si="2"/>
        <v>0</v>
      </c>
      <c r="J17" s="4">
        <f t="shared" si="6"/>
        <v>0.89849281104867507</v>
      </c>
      <c r="L17" t="str">
        <f t="shared" si="7"/>
        <v/>
      </c>
      <c r="M17" s="1" t="str">
        <f t="shared" si="8"/>
        <v/>
      </c>
      <c r="N17" s="1" t="str">
        <f t="shared" si="5"/>
        <v/>
      </c>
    </row>
    <row r="18" spans="3:14">
      <c r="C18" t="s">
        <v>15</v>
      </c>
      <c r="D18" s="1">
        <v>0.28999999999999998</v>
      </c>
      <c r="E18" s="2"/>
      <c r="I18" s="5">
        <f t="shared" si="2"/>
        <v>0</v>
      </c>
      <c r="J18" s="4">
        <f t="shared" si="6"/>
        <v>0.89849281104867507</v>
      </c>
      <c r="L18" t="str">
        <f t="shared" si="7"/>
        <v/>
      </c>
      <c r="M18" s="1" t="str">
        <f t="shared" si="8"/>
        <v/>
      </c>
      <c r="N18" s="1" t="str">
        <f t="shared" si="5"/>
        <v/>
      </c>
    </row>
    <row r="19" spans="3:14">
      <c r="C19" t="s">
        <v>3</v>
      </c>
      <c r="D19" s="1">
        <v>0.17</v>
      </c>
      <c r="E19" s="2"/>
      <c r="I19" s="5">
        <f t="shared" si="2"/>
        <v>0</v>
      </c>
      <c r="J19" s="4">
        <f t="shared" si="6"/>
        <v>0.89849281104867507</v>
      </c>
      <c r="L19" t="str">
        <f t="shared" si="7"/>
        <v/>
      </c>
      <c r="M19" s="1" t="str">
        <f t="shared" si="8"/>
        <v/>
      </c>
      <c r="N19" s="1" t="str">
        <f t="shared" si="5"/>
        <v/>
      </c>
    </row>
    <row r="20" spans="3:14">
      <c r="C20" t="s">
        <v>16</v>
      </c>
      <c r="D20" s="1">
        <v>0.17</v>
      </c>
    </row>
  </sheetData>
  <sortState ref="C2:D21">
    <sortCondition ref="C2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iatuan</dc:creator>
  <cp:lastModifiedBy>iatuan</cp:lastModifiedBy>
  <dcterms:created xsi:type="dcterms:W3CDTF">2010-12-10T14:33:33Z</dcterms:created>
  <dcterms:modified xsi:type="dcterms:W3CDTF">2011-02-01T18:17:00Z</dcterms:modified>
</cp:coreProperties>
</file>