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00000000-0000-0000-0000-000000000000}"/>
  <workbookPr showInkAnnotation="0" codeName="ThisWorkbook" hidePivotFieldList="1" autoCompressPictures="0"/>
  <bookViews>
    <workbookView xWindow="0" yWindow="-440" windowWidth="25600" windowHeight="16000" tabRatio="716" activeTab="2"/>
  </bookViews>
  <sheets>
    <sheet name="Error Log" sheetId="10" r:id="rId1"/>
    <sheet name="Set Up" sheetId="6" r:id="rId2"/>
    <sheet name="Notebook" sheetId="11" r:id="rId3"/>
    <sheet name="Progress" sheetId="15" r:id="rId4"/>
    <sheet name="Quantitative" sheetId="1" r:id="rId5"/>
    <sheet name="Q Log" sheetId="16" r:id="rId6"/>
    <sheet name="Q Evaluation" sheetId="17" r:id="rId7"/>
    <sheet name="Verbal" sheetId="5" r:id="rId8"/>
    <sheet name="V Log" sheetId="12" r:id="rId9"/>
    <sheet name="V Evaluation" sheetId="14" r:id="rId10"/>
  </sheets>
  <definedNames>
    <definedName name="_xlnm._FilterDatabase" localSheetId="5" hidden="1">'Q Log'!$B$11:$M$1007</definedName>
    <definedName name="_xlnm._FilterDatabase" localSheetId="8" hidden="1">'V Log'!$B$11:$M$1007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6" i="15" l="1"/>
  <c r="G25" i="15"/>
  <c r="G24" i="15"/>
  <c r="H2" i="14"/>
  <c r="C9" i="14"/>
  <c r="C10" i="14"/>
  <c r="C11" i="14"/>
  <c r="E9" i="14"/>
  <c r="E10" i="14"/>
  <c r="E11" i="14"/>
  <c r="B3" i="14"/>
  <c r="H2" i="17"/>
  <c r="C9" i="17"/>
  <c r="C10" i="17"/>
  <c r="E9" i="17"/>
  <c r="E10" i="17"/>
  <c r="B3" i="17"/>
  <c r="B55" i="17"/>
  <c r="B56" i="17"/>
  <c r="B57" i="17"/>
  <c r="B58" i="17"/>
  <c r="B59" i="17"/>
  <c r="B60" i="17"/>
  <c r="B61" i="17"/>
  <c r="B62" i="17"/>
  <c r="B63" i="17"/>
  <c r="B54" i="17"/>
  <c r="B37" i="17"/>
  <c r="B38" i="17"/>
  <c r="B39" i="17"/>
  <c r="B40" i="17"/>
  <c r="B41" i="17"/>
  <c r="B42" i="17"/>
  <c r="B43" i="17"/>
  <c r="B44" i="17"/>
  <c r="B45" i="17"/>
  <c r="B36" i="17"/>
  <c r="B20" i="17"/>
  <c r="B21" i="17"/>
  <c r="B22" i="17"/>
  <c r="B23" i="17"/>
  <c r="B24" i="17"/>
  <c r="B25" i="17"/>
  <c r="B26" i="17"/>
  <c r="B27" i="17"/>
  <c r="B28" i="17"/>
  <c r="B19" i="17"/>
  <c r="B10" i="17"/>
  <c r="B9" i="17"/>
  <c r="G23" i="15"/>
  <c r="G21" i="15"/>
  <c r="G22" i="15"/>
  <c r="G17" i="15"/>
  <c r="G20" i="15"/>
  <c r="G19" i="15"/>
  <c r="G18" i="15"/>
  <c r="I63" i="17"/>
  <c r="H63" i="17"/>
  <c r="G63" i="17"/>
  <c r="F63" i="17"/>
  <c r="E63" i="17"/>
  <c r="D63" i="17"/>
  <c r="C63" i="17"/>
  <c r="I62" i="17"/>
  <c r="H62" i="17"/>
  <c r="G62" i="17"/>
  <c r="F62" i="17"/>
  <c r="E62" i="17"/>
  <c r="D62" i="17"/>
  <c r="C62" i="17"/>
  <c r="I61" i="17"/>
  <c r="H61" i="17"/>
  <c r="G61" i="17"/>
  <c r="F61" i="17"/>
  <c r="E61" i="17"/>
  <c r="D61" i="17"/>
  <c r="C61" i="17"/>
  <c r="I60" i="17"/>
  <c r="H60" i="17"/>
  <c r="G60" i="17"/>
  <c r="F60" i="17"/>
  <c r="E60" i="17"/>
  <c r="D60" i="17"/>
  <c r="C60" i="17"/>
  <c r="I59" i="17"/>
  <c r="H59" i="17"/>
  <c r="G59" i="17"/>
  <c r="F59" i="17"/>
  <c r="E59" i="17"/>
  <c r="D59" i="17"/>
  <c r="C59" i="17"/>
  <c r="I58" i="17"/>
  <c r="H58" i="17"/>
  <c r="G58" i="17"/>
  <c r="F58" i="17"/>
  <c r="E58" i="17"/>
  <c r="D58" i="17"/>
  <c r="C58" i="17"/>
  <c r="I57" i="17"/>
  <c r="H57" i="17"/>
  <c r="G57" i="17"/>
  <c r="F57" i="17"/>
  <c r="E57" i="17"/>
  <c r="D57" i="17"/>
  <c r="C57" i="17"/>
  <c r="I56" i="17"/>
  <c r="H56" i="17"/>
  <c r="G56" i="17"/>
  <c r="F56" i="17"/>
  <c r="E56" i="17"/>
  <c r="D56" i="17"/>
  <c r="C56" i="17"/>
  <c r="I55" i="17"/>
  <c r="H55" i="17"/>
  <c r="G55" i="17"/>
  <c r="F55" i="17"/>
  <c r="E55" i="17"/>
  <c r="D55" i="17"/>
  <c r="C55" i="17"/>
  <c r="I54" i="17"/>
  <c r="H54" i="17"/>
  <c r="G54" i="17"/>
  <c r="F54" i="17"/>
  <c r="E54" i="17"/>
  <c r="D54" i="17"/>
  <c r="C54" i="17"/>
  <c r="H45" i="17"/>
  <c r="G45" i="17"/>
  <c r="F45" i="17"/>
  <c r="E45" i="17"/>
  <c r="D45" i="17"/>
  <c r="C45" i="17"/>
  <c r="H44" i="17"/>
  <c r="G44" i="17"/>
  <c r="F44" i="17"/>
  <c r="E44" i="17"/>
  <c r="D44" i="17"/>
  <c r="C44" i="17"/>
  <c r="H43" i="17"/>
  <c r="G43" i="17"/>
  <c r="F43" i="17"/>
  <c r="E43" i="17"/>
  <c r="D43" i="17"/>
  <c r="C43" i="17"/>
  <c r="H42" i="17"/>
  <c r="G42" i="17"/>
  <c r="F42" i="17"/>
  <c r="E42" i="17"/>
  <c r="D42" i="17"/>
  <c r="C42" i="17"/>
  <c r="H41" i="17"/>
  <c r="G41" i="17"/>
  <c r="F41" i="17"/>
  <c r="E41" i="17"/>
  <c r="D41" i="17"/>
  <c r="C41" i="17"/>
  <c r="H40" i="17"/>
  <c r="G40" i="17"/>
  <c r="F40" i="17"/>
  <c r="E40" i="17"/>
  <c r="D40" i="17"/>
  <c r="C40" i="17"/>
  <c r="H39" i="17"/>
  <c r="G39" i="17"/>
  <c r="F39" i="17"/>
  <c r="E39" i="17"/>
  <c r="D39" i="17"/>
  <c r="C39" i="17"/>
  <c r="H38" i="17"/>
  <c r="G38" i="17"/>
  <c r="F38" i="17"/>
  <c r="E38" i="17"/>
  <c r="D38" i="17"/>
  <c r="C38" i="17"/>
  <c r="H37" i="17"/>
  <c r="G37" i="17"/>
  <c r="F37" i="17"/>
  <c r="E37" i="17"/>
  <c r="D37" i="17"/>
  <c r="C37" i="17"/>
  <c r="H36" i="17"/>
  <c r="G36" i="17"/>
  <c r="F36" i="17"/>
  <c r="E36" i="17"/>
  <c r="D36" i="17"/>
  <c r="C36" i="17"/>
  <c r="E28" i="17"/>
  <c r="F28" i="17"/>
  <c r="C28" i="17"/>
  <c r="D28" i="17"/>
  <c r="E27" i="17"/>
  <c r="F27" i="17"/>
  <c r="C27" i="17"/>
  <c r="D27" i="17"/>
  <c r="E26" i="17"/>
  <c r="F26" i="17"/>
  <c r="C26" i="17"/>
  <c r="D26" i="17"/>
  <c r="E25" i="17"/>
  <c r="F25" i="17"/>
  <c r="C25" i="17"/>
  <c r="D25" i="17"/>
  <c r="E24" i="17"/>
  <c r="F24" i="17"/>
  <c r="C24" i="17"/>
  <c r="D24" i="17"/>
  <c r="E23" i="17"/>
  <c r="F23" i="17"/>
  <c r="C23" i="17"/>
  <c r="D23" i="17"/>
  <c r="E22" i="17"/>
  <c r="F22" i="17"/>
  <c r="C22" i="17"/>
  <c r="D22" i="17"/>
  <c r="E21" i="17"/>
  <c r="F21" i="17"/>
  <c r="C21" i="17"/>
  <c r="D21" i="17"/>
  <c r="E20" i="17"/>
  <c r="F20" i="17"/>
  <c r="C20" i="17"/>
  <c r="D20" i="17"/>
  <c r="E19" i="17"/>
  <c r="F19" i="17"/>
  <c r="C19" i="17"/>
  <c r="D19" i="17"/>
  <c r="F10" i="17"/>
  <c r="D10" i="17"/>
  <c r="F9" i="17"/>
  <c r="D9" i="17"/>
  <c r="M10" i="16"/>
  <c r="L10" i="16"/>
  <c r="K10" i="16"/>
  <c r="J10" i="16"/>
  <c r="I10" i="16"/>
  <c r="H10" i="16"/>
  <c r="G10" i="16"/>
  <c r="F10" i="16"/>
  <c r="E10" i="16"/>
  <c r="D10" i="16"/>
  <c r="C10" i="16"/>
  <c r="F6" i="16"/>
  <c r="E6" i="16"/>
  <c r="G16" i="15"/>
  <c r="G15" i="15"/>
  <c r="G14" i="15"/>
  <c r="M10" i="12"/>
  <c r="L10" i="12"/>
  <c r="K10" i="12"/>
  <c r="J10" i="12"/>
  <c r="I10" i="12"/>
  <c r="H10" i="12"/>
  <c r="G10" i="12"/>
  <c r="F10" i="12"/>
  <c r="E10" i="12"/>
  <c r="D10" i="12"/>
  <c r="C10" i="12"/>
  <c r="G13" i="15"/>
  <c r="G8" i="15"/>
  <c r="G9" i="15"/>
  <c r="G10" i="15"/>
  <c r="G11" i="15"/>
  <c r="G12" i="15"/>
  <c r="F6" i="12"/>
  <c r="E6" i="12"/>
  <c r="B65" i="14"/>
  <c r="E65" i="14"/>
  <c r="F65" i="14"/>
  <c r="G65" i="14"/>
  <c r="H65" i="14"/>
  <c r="B66" i="14"/>
  <c r="E66" i="14"/>
  <c r="F66" i="14"/>
  <c r="G66" i="14"/>
  <c r="H66" i="14"/>
  <c r="B67" i="14"/>
  <c r="E67" i="14"/>
  <c r="F67" i="14"/>
  <c r="G67" i="14"/>
  <c r="H67" i="14"/>
  <c r="B68" i="14"/>
  <c r="E68" i="14"/>
  <c r="F68" i="14"/>
  <c r="G68" i="14"/>
  <c r="H68" i="14"/>
  <c r="B69" i="14"/>
  <c r="E69" i="14"/>
  <c r="F69" i="14"/>
  <c r="G69" i="14"/>
  <c r="H69" i="14"/>
  <c r="B70" i="14"/>
  <c r="E70" i="14"/>
  <c r="F70" i="14"/>
  <c r="G70" i="14"/>
  <c r="H70" i="14"/>
  <c r="B71" i="14"/>
  <c r="E71" i="14"/>
  <c r="F71" i="14"/>
  <c r="G71" i="14"/>
  <c r="H71" i="14"/>
  <c r="B72" i="14"/>
  <c r="E72" i="14"/>
  <c r="F72" i="14"/>
  <c r="G72" i="14"/>
  <c r="H72" i="14"/>
  <c r="B73" i="14"/>
  <c r="E73" i="14"/>
  <c r="F73" i="14"/>
  <c r="G73" i="14"/>
  <c r="H73" i="14"/>
  <c r="B74" i="14"/>
  <c r="E74" i="14"/>
  <c r="F74" i="14"/>
  <c r="G74" i="14"/>
  <c r="H74" i="14"/>
  <c r="B64" i="14"/>
  <c r="F64" i="14"/>
  <c r="G64" i="14"/>
  <c r="H64" i="14"/>
  <c r="C65" i="14"/>
  <c r="D65" i="14"/>
  <c r="I65" i="14"/>
  <c r="J65" i="14"/>
  <c r="C66" i="14"/>
  <c r="D66" i="14"/>
  <c r="I66" i="14"/>
  <c r="J66" i="14"/>
  <c r="C67" i="14"/>
  <c r="D67" i="14"/>
  <c r="I67" i="14"/>
  <c r="J67" i="14"/>
  <c r="C68" i="14"/>
  <c r="D68" i="14"/>
  <c r="I68" i="14"/>
  <c r="J68" i="14"/>
  <c r="C69" i="14"/>
  <c r="D69" i="14"/>
  <c r="I69" i="14"/>
  <c r="J69" i="14"/>
  <c r="C70" i="14"/>
  <c r="D70" i="14"/>
  <c r="I70" i="14"/>
  <c r="J70" i="14"/>
  <c r="C71" i="14"/>
  <c r="D71" i="14"/>
  <c r="I71" i="14"/>
  <c r="J71" i="14"/>
  <c r="C72" i="14"/>
  <c r="D72" i="14"/>
  <c r="I72" i="14"/>
  <c r="J72" i="14"/>
  <c r="C73" i="14"/>
  <c r="D73" i="14"/>
  <c r="I73" i="14"/>
  <c r="J73" i="14"/>
  <c r="C74" i="14"/>
  <c r="D74" i="14"/>
  <c r="I74" i="14"/>
  <c r="J74" i="14"/>
  <c r="B75" i="14"/>
  <c r="C75" i="14"/>
  <c r="D75" i="14"/>
  <c r="E75" i="14"/>
  <c r="F75" i="14"/>
  <c r="G75" i="14"/>
  <c r="H75" i="14"/>
  <c r="I75" i="14"/>
  <c r="J75" i="14"/>
  <c r="B76" i="14"/>
  <c r="C76" i="14"/>
  <c r="D76" i="14"/>
  <c r="E76" i="14"/>
  <c r="F76" i="14"/>
  <c r="G76" i="14"/>
  <c r="H76" i="14"/>
  <c r="I76" i="14"/>
  <c r="J76" i="14"/>
  <c r="B77" i="14"/>
  <c r="C77" i="14"/>
  <c r="D77" i="14"/>
  <c r="E77" i="14"/>
  <c r="F77" i="14"/>
  <c r="G77" i="14"/>
  <c r="H77" i="14"/>
  <c r="I77" i="14"/>
  <c r="J77" i="14"/>
  <c r="D64" i="14"/>
  <c r="E64" i="14"/>
  <c r="I64" i="14"/>
  <c r="J64" i="14"/>
  <c r="C64" i="14"/>
  <c r="B43" i="14"/>
  <c r="C43" i="14"/>
  <c r="D43" i="14"/>
  <c r="E43" i="14"/>
  <c r="F43" i="14"/>
  <c r="G43" i="14"/>
  <c r="H43" i="14"/>
  <c r="B44" i="14"/>
  <c r="C44" i="14"/>
  <c r="D44" i="14"/>
  <c r="E44" i="14"/>
  <c r="F44" i="14"/>
  <c r="G44" i="14"/>
  <c r="H44" i="14"/>
  <c r="B45" i="14"/>
  <c r="C45" i="14"/>
  <c r="D45" i="14"/>
  <c r="E45" i="14"/>
  <c r="F45" i="14"/>
  <c r="G45" i="14"/>
  <c r="H45" i="14"/>
  <c r="B46" i="14"/>
  <c r="C46" i="14"/>
  <c r="D46" i="14"/>
  <c r="E46" i="14"/>
  <c r="F46" i="14"/>
  <c r="G46" i="14"/>
  <c r="H46" i="14"/>
  <c r="B47" i="14"/>
  <c r="C47" i="14"/>
  <c r="D47" i="14"/>
  <c r="E47" i="14"/>
  <c r="F47" i="14"/>
  <c r="G47" i="14"/>
  <c r="H47" i="14"/>
  <c r="B48" i="14"/>
  <c r="C48" i="14"/>
  <c r="D48" i="14"/>
  <c r="E48" i="14"/>
  <c r="F48" i="14"/>
  <c r="G48" i="14"/>
  <c r="H48" i="14"/>
  <c r="B49" i="14"/>
  <c r="C49" i="14"/>
  <c r="D49" i="14"/>
  <c r="E49" i="14"/>
  <c r="F49" i="14"/>
  <c r="G49" i="14"/>
  <c r="H49" i="14"/>
  <c r="B50" i="14"/>
  <c r="C50" i="14"/>
  <c r="D50" i="14"/>
  <c r="E50" i="14"/>
  <c r="F50" i="14"/>
  <c r="G50" i="14"/>
  <c r="H50" i="14"/>
  <c r="B51" i="14"/>
  <c r="C51" i="14"/>
  <c r="D51" i="14"/>
  <c r="E51" i="14"/>
  <c r="F51" i="14"/>
  <c r="G51" i="14"/>
  <c r="H51" i="14"/>
  <c r="B52" i="14"/>
  <c r="C52" i="14"/>
  <c r="D52" i="14"/>
  <c r="E52" i="14"/>
  <c r="F52" i="14"/>
  <c r="G52" i="14"/>
  <c r="H52" i="14"/>
  <c r="B53" i="14"/>
  <c r="C53" i="14"/>
  <c r="D53" i="14"/>
  <c r="E53" i="14"/>
  <c r="F53" i="14"/>
  <c r="G53" i="14"/>
  <c r="H53" i="14"/>
  <c r="B54" i="14"/>
  <c r="C54" i="14"/>
  <c r="D54" i="14"/>
  <c r="E54" i="14"/>
  <c r="F54" i="14"/>
  <c r="G54" i="14"/>
  <c r="H54" i="14"/>
  <c r="B55" i="14"/>
  <c r="C55" i="14"/>
  <c r="D55" i="14"/>
  <c r="E55" i="14"/>
  <c r="F55" i="14"/>
  <c r="G55" i="14"/>
  <c r="H55" i="14"/>
  <c r="B42" i="14"/>
  <c r="C42" i="14"/>
  <c r="H42" i="14"/>
  <c r="G42" i="14"/>
  <c r="F42" i="14"/>
  <c r="E42" i="14"/>
  <c r="D42" i="14"/>
  <c r="B21" i="14"/>
  <c r="C21" i="14"/>
  <c r="D21" i="14"/>
  <c r="E21" i="14"/>
  <c r="F21" i="14"/>
  <c r="B22" i="14"/>
  <c r="C22" i="14"/>
  <c r="D22" i="14"/>
  <c r="E22" i="14"/>
  <c r="F22" i="14"/>
  <c r="B23" i="14"/>
  <c r="C23" i="14"/>
  <c r="D23" i="14"/>
  <c r="E23" i="14"/>
  <c r="F23" i="14"/>
  <c r="B24" i="14"/>
  <c r="C24" i="14"/>
  <c r="D24" i="14"/>
  <c r="E24" i="14"/>
  <c r="F24" i="14"/>
  <c r="B25" i="14"/>
  <c r="C25" i="14"/>
  <c r="D25" i="14"/>
  <c r="E25" i="14"/>
  <c r="F25" i="14"/>
  <c r="B26" i="14"/>
  <c r="C26" i="14"/>
  <c r="D26" i="14"/>
  <c r="E26" i="14"/>
  <c r="F26" i="14"/>
  <c r="B27" i="14"/>
  <c r="C27" i="14"/>
  <c r="D27" i="14"/>
  <c r="E27" i="14"/>
  <c r="F27" i="14"/>
  <c r="B28" i="14"/>
  <c r="C28" i="14"/>
  <c r="D28" i="14"/>
  <c r="E28" i="14"/>
  <c r="F28" i="14"/>
  <c r="B29" i="14"/>
  <c r="C29" i="14"/>
  <c r="D29" i="14"/>
  <c r="E29" i="14"/>
  <c r="F29" i="14"/>
  <c r="B30" i="14"/>
  <c r="C30" i="14"/>
  <c r="D30" i="14"/>
  <c r="E30" i="14"/>
  <c r="F30" i="14"/>
  <c r="B31" i="14"/>
  <c r="C31" i="14"/>
  <c r="D31" i="14"/>
  <c r="E31" i="14"/>
  <c r="F31" i="14"/>
  <c r="B32" i="14"/>
  <c r="C32" i="14"/>
  <c r="D32" i="14"/>
  <c r="E32" i="14"/>
  <c r="F32" i="14"/>
  <c r="B33" i="14"/>
  <c r="C33" i="14"/>
  <c r="D33" i="14"/>
  <c r="E33" i="14"/>
  <c r="F33" i="14"/>
  <c r="B20" i="14"/>
  <c r="E20" i="14"/>
  <c r="F20" i="14"/>
  <c r="C20" i="14"/>
  <c r="D20" i="14"/>
  <c r="B11" i="14"/>
  <c r="F11" i="14"/>
  <c r="B10" i="14"/>
  <c r="F10" i="14"/>
  <c r="B9" i="14"/>
  <c r="F9" i="14"/>
  <c r="D10" i="14"/>
  <c r="D11" i="14"/>
  <c r="D9" i="14"/>
</calcChain>
</file>

<file path=xl/sharedStrings.xml><?xml version="1.0" encoding="utf-8"?>
<sst xmlns="http://schemas.openxmlformats.org/spreadsheetml/2006/main" count="3492" uniqueCount="1213">
  <si>
    <t>Quantitative</t>
  </si>
  <si>
    <t>GMAT</t>
  </si>
  <si>
    <t>Questions</t>
  </si>
  <si>
    <t>Verbal</t>
  </si>
  <si>
    <t>Book</t>
  </si>
  <si>
    <t>Date</t>
  </si>
  <si>
    <t>1.</t>
  </si>
  <si>
    <t>2.</t>
  </si>
  <si>
    <t>3.</t>
  </si>
  <si>
    <t>Question</t>
  </si>
  <si>
    <t>Page</t>
  </si>
  <si>
    <t>Type</t>
  </si>
  <si>
    <t>Field</t>
  </si>
  <si>
    <t>Answer Selection
Method</t>
  </si>
  <si>
    <t>Answer Choice</t>
  </si>
  <si>
    <t>Time</t>
  </si>
  <si>
    <t>Solution</t>
  </si>
  <si>
    <t>Quant</t>
  </si>
  <si>
    <t>PS</t>
  </si>
  <si>
    <t>DS</t>
  </si>
  <si>
    <t>CR</t>
  </si>
  <si>
    <t>RC</t>
  </si>
  <si>
    <t>SC</t>
  </si>
  <si>
    <t>Geometry</t>
  </si>
  <si>
    <t>Drop Down / Settings</t>
  </si>
  <si>
    <t>Answers</t>
  </si>
  <si>
    <t>A</t>
  </si>
  <si>
    <t>B</t>
  </si>
  <si>
    <t>C</t>
  </si>
  <si>
    <t>D</t>
  </si>
  <si>
    <t>E</t>
  </si>
  <si>
    <t>Right</t>
  </si>
  <si>
    <t>Wrong</t>
  </si>
  <si>
    <t>Selection</t>
  </si>
  <si>
    <t>Know</t>
  </si>
  <si>
    <t>Elimination</t>
  </si>
  <si>
    <t>Guess</t>
  </si>
  <si>
    <t>4.</t>
  </si>
  <si>
    <t>5.</t>
  </si>
  <si>
    <t>6.</t>
  </si>
  <si>
    <t>Time (sec.)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</si>
  <si>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</si>
  <si>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</si>
  <si>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</si>
  <si>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</si>
  <si>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</si>
  <si>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</si>
  <si>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</si>
  <si>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</si>
  <si>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</si>
  <si>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</si>
  <si>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</si>
  <si>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</si>
  <si>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</si>
  <si>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</si>
  <si>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</si>
  <si>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</si>
  <si>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</si>
  <si>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</si>
  <si>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</si>
  <si>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</si>
  <si>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</si>
  <si>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</si>
  <si>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</si>
  <si>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</si>
  <si>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</si>
  <si>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</si>
  <si>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</si>
  <si>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</si>
  <si>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</si>
  <si>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</si>
  <si>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</si>
  <si>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</si>
  <si>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</si>
  <si>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</si>
  <si>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</si>
  <si>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</si>
  <si>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</si>
  <si>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</si>
  <si>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</si>
  <si>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</si>
  <si>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</si>
  <si>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</si>
  <si>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</si>
  <si>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</si>
  <si>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</si>
  <si>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</si>
  <si>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</si>
  <si>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</si>
  <si>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</si>
  <si>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</si>
  <si>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</si>
  <si>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</si>
  <si>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</si>
  <si>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</si>
  <si>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</si>
  <si>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</si>
  <si>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</si>
  <si>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</si>
  <si>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</si>
  <si>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</si>
  <si>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</si>
  <si>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</si>
  <si>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</si>
  <si>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</si>
  <si>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</si>
  <si>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</si>
  <si>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</si>
  <si>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</si>
  <si>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</si>
  <si>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</si>
  <si>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</si>
  <si>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</si>
  <si>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</si>
  <si>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</si>
  <si>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</si>
  <si>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</si>
  <si>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</si>
  <si>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</si>
  <si>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</si>
  <si>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</si>
  <si>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</si>
  <si>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</si>
  <si>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</si>
  <si>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</si>
  <si>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</si>
  <si>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</si>
  <si>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</si>
  <si>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</si>
  <si>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</si>
  <si>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</si>
  <si>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</si>
  <si>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</si>
  <si>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</si>
  <si>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</si>
  <si>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</si>
  <si>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</si>
  <si>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</si>
  <si>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</si>
  <si>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</si>
  <si>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</si>
  <si>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</si>
  <si>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</si>
  <si>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</si>
  <si>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</si>
  <si>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</si>
  <si>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</si>
  <si>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</si>
  <si>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</si>
  <si>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</si>
  <si>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</si>
  <si>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</si>
  <si>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</si>
  <si>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</si>
  <si>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</si>
  <si>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</si>
  <si>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</si>
  <si>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</si>
  <si>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</si>
  <si>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</si>
  <si>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</si>
  <si>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</si>
  <si>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</si>
  <si>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</si>
  <si>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</si>
  <si>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</si>
  <si>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</si>
  <si>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</si>
  <si>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</si>
  <si>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</si>
  <si>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</si>
  <si>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</si>
  <si>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</si>
  <si>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</si>
  <si>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</si>
  <si>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</si>
  <si>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</si>
  <si>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</si>
  <si>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</si>
  <si>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</si>
  <si>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</si>
  <si>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</si>
  <si>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</si>
  <si>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</si>
  <si>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</si>
  <si>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</si>
  <si>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</si>
  <si>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</si>
  <si>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</si>
  <si>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</si>
  <si>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</si>
  <si>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</si>
  <si>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</si>
  <si>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</si>
  <si>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</si>
  <si>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</si>
  <si>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</si>
  <si>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</si>
  <si>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</si>
  <si>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</si>
  <si>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</si>
  <si>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</si>
  <si>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</si>
  <si>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</si>
  <si>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</si>
  <si>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</si>
  <si>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</si>
  <si>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</si>
  <si>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</si>
  <si>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</si>
  <si>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</si>
  <si>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</si>
  <si>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</si>
  <si>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</si>
  <si>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</si>
  <si>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</si>
  <si>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</si>
  <si>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</si>
  <si>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</si>
  <si>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</si>
  <si>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</si>
  <si>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</si>
  <si>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</si>
  <si>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</si>
  <si>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</si>
  <si>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</si>
  <si>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</si>
  <si>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</si>
  <si>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</si>
  <si>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</si>
  <si>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</si>
  <si>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</si>
  <si>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</si>
  <si>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</si>
  <si>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</si>
  <si>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</si>
  <si>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</si>
  <si>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</si>
  <si>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</si>
  <si>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</si>
  <si>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</si>
  <si>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</si>
  <si>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</si>
  <si>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</si>
  <si>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</si>
  <si>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</si>
  <si>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</si>
  <si>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</si>
  <si>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</si>
  <si>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</si>
  <si>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</si>
  <si>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</si>
  <si>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</si>
  <si>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</si>
  <si>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</si>
  <si>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</si>
  <si>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</si>
  <si>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</si>
  <si>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</si>
  <si>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</si>
  <si>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</si>
  <si>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</si>
  <si>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</si>
  <si>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</si>
  <si>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</si>
  <si>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</si>
  <si>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</si>
  <si>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</si>
  <si>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</si>
  <si>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</si>
  <si>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</si>
  <si>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</si>
  <si>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</si>
  <si>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</si>
  <si>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</si>
  <si>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</si>
  <si>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</si>
  <si>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</si>
  <si>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</si>
  <si>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</si>
  <si>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</si>
  <si>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</si>
  <si>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</si>
  <si>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</si>
  <si>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</si>
  <si>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</si>
  <si>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</si>
  <si>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</si>
  <si>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</si>
  <si>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</si>
  <si>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</si>
  <si>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</si>
  <si>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</si>
  <si>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</si>
  <si>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</si>
  <si>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</si>
  <si>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</si>
  <si>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</si>
  <si>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</si>
  <si>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</si>
  <si>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</si>
  <si>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</si>
  <si>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</si>
  <si>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</si>
  <si>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</si>
  <si>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</si>
  <si>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</si>
  <si>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</si>
  <si>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</si>
  <si>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</si>
  <si>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</si>
  <si>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</si>
  <si>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</si>
  <si>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</si>
  <si>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</si>
  <si>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</si>
  <si>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</si>
  <si>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</si>
  <si>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</si>
  <si>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</si>
  <si>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</si>
  <si>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</si>
  <si>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</si>
  <si>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</si>
  <si>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</si>
  <si>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</si>
  <si>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</si>
  <si>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</si>
  <si>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</si>
  <si>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</si>
  <si>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</si>
  <si>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</si>
  <si>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</si>
  <si>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</si>
  <si>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</si>
  <si>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</si>
  <si>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</si>
  <si>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</si>
  <si>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</si>
  <si>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</si>
  <si>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</si>
  <si>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</si>
  <si>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</si>
  <si>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</si>
  <si>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</si>
  <si>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</si>
  <si>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</si>
  <si>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</si>
  <si>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</si>
  <si>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</si>
  <si>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</si>
  <si>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</si>
  <si>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</si>
  <si>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</si>
  <si>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</si>
  <si>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</si>
  <si>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</si>
  <si>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</si>
  <si>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</si>
  <si>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</si>
  <si>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</si>
  <si>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</si>
  <si>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</si>
  <si>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</si>
  <si>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</si>
  <si>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</si>
  <si>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</si>
  <si>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</si>
  <si>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</si>
  <si>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</si>
  <si>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</si>
  <si>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</si>
  <si>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</si>
  <si>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</si>
  <si>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</si>
  <si>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</si>
  <si>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</si>
  <si>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</si>
  <si>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</si>
  <si>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</si>
  <si>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</si>
  <si>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</si>
  <si>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</si>
  <si>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</si>
  <si>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</si>
  <si>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</si>
  <si>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</si>
  <si>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</si>
  <si>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</si>
  <si>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</si>
  <si>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</si>
  <si>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</si>
  <si>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</si>
  <si>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</si>
  <si>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</si>
  <si>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</si>
  <si>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</si>
  <si>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</si>
  <si>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</si>
  <si>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</si>
  <si>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</si>
  <si>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</si>
  <si>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</si>
  <si>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</si>
  <si>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</si>
  <si>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</si>
  <si>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</si>
  <si>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</si>
  <si>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</si>
  <si>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</si>
  <si>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</si>
  <si>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</si>
  <si>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</si>
  <si>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</si>
  <si>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</si>
  <si>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</si>
  <si>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</si>
  <si>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</si>
  <si>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</si>
  <si>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</si>
  <si>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</si>
  <si>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</si>
  <si>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</si>
  <si>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</si>
  <si>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</si>
  <si>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</si>
  <si>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</si>
  <si>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</si>
  <si>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</si>
  <si>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</si>
  <si>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</si>
  <si>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</si>
  <si>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</si>
  <si>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</si>
  <si>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</si>
  <si>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</si>
  <si>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</si>
  <si>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</si>
  <si>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</si>
  <si>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</si>
  <si>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</si>
  <si>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</si>
  <si>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</si>
  <si>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</si>
  <si>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</si>
  <si>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</si>
  <si>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</si>
  <si>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</si>
  <si>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</si>
  <si>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</si>
  <si>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</si>
  <si>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</si>
  <si>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</si>
  <si>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</si>
  <si>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</si>
  <si>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</si>
  <si>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</si>
  <si>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</si>
  <si>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</si>
  <si>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</si>
  <si>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</si>
  <si>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</si>
  <si>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</si>
  <si>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</si>
  <si>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</si>
  <si>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</si>
  <si>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</si>
  <si>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</si>
  <si>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</si>
  <si>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</si>
  <si>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</si>
  <si>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</si>
  <si>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</si>
  <si>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</si>
  <si>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</si>
  <si>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</si>
  <si>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</si>
  <si>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</si>
  <si>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</si>
  <si>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</si>
  <si>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</si>
  <si>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</si>
  <si>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</si>
  <si>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</si>
  <si>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</si>
  <si>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</si>
  <si>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</si>
  <si>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</si>
  <si>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</si>
  <si>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</si>
  <si>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</si>
  <si>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</si>
  <si>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</si>
  <si>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</si>
  <si>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</si>
  <si>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</si>
  <si>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</si>
  <si>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</si>
  <si>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</si>
  <si>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</si>
  <si>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</si>
  <si>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</si>
  <si>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</si>
  <si>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</si>
  <si>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</si>
  <si>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</si>
  <si>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</si>
  <si>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</si>
  <si>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</si>
  <si>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</si>
  <si>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</si>
  <si>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</si>
  <si>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</si>
  <si>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</si>
  <si>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</si>
  <si>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</si>
  <si>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</si>
  <si>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</si>
  <si>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</si>
  <si>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</si>
  <si>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</si>
  <si>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</si>
  <si>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</si>
  <si>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</si>
  <si>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</si>
  <si>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</si>
  <si>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</si>
  <si>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</si>
  <si>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</si>
  <si>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</si>
  <si>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</si>
  <si>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</si>
  <si>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</si>
  <si>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</si>
  <si>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</si>
  <si>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</si>
  <si>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</si>
  <si>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</si>
  <si>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</si>
  <si>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</si>
  <si>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</si>
  <si>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</si>
  <si>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</si>
  <si>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</si>
  <si>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</si>
  <si>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</si>
  <si>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</si>
  <si>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</si>
  <si>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</si>
  <si>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</si>
  <si>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</si>
  <si>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</si>
  <si>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</si>
  <si>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</si>
  <si>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</si>
  <si>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</si>
  <si>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</si>
  <si>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</si>
  <si>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</si>
  <si>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</si>
  <si>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</si>
  <si>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</si>
  <si>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</si>
  <si>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</si>
  <si>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</si>
  <si>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</si>
  <si>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</si>
  <si>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</si>
  <si>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</si>
  <si>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</si>
  <si>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</si>
  <si>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</si>
  <si>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</si>
  <si>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</si>
  <si>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</si>
  <si>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</si>
  <si>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</si>
  <si>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</si>
  <si>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</si>
  <si>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</si>
  <si>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</si>
  <si>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</si>
  <si>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</si>
  <si>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</si>
  <si>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</si>
  <si>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</si>
  <si>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</si>
  <si>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</si>
  <si>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</si>
  <si>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</si>
  <si>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</si>
  <si>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</si>
  <si>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</si>
  <si>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</si>
  <si>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</si>
  <si>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</si>
  <si>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</si>
  <si>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</si>
  <si>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</si>
  <si>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</si>
  <si>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</si>
  <si>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</si>
  <si>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</si>
  <si>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</si>
  <si>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</si>
  <si>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</si>
  <si>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</si>
  <si>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</si>
  <si>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</si>
  <si>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</si>
  <si>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</si>
  <si>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</si>
  <si>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</si>
  <si>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</si>
  <si>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</si>
  <si>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</si>
  <si>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</si>
  <si>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</si>
  <si>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</si>
  <si>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</si>
  <si>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</si>
  <si>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</si>
  <si>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</si>
  <si>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</si>
  <si>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</si>
  <si>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</si>
  <si>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</si>
  <si>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</si>
  <si>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</si>
  <si>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</si>
  <si>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</si>
  <si>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</si>
  <si>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</si>
  <si>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</si>
  <si>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</si>
  <si>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</si>
  <si>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</si>
  <si>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</si>
  <si>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</si>
  <si>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</si>
  <si>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</si>
  <si>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</si>
  <si>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</si>
  <si>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</si>
  <si>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</si>
  <si>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</si>
  <si>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</si>
  <si>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</si>
  <si>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</si>
  <si>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</si>
  <si>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</si>
  <si>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</si>
  <si>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</si>
  <si>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</si>
  <si>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</si>
  <si>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</si>
  <si>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</si>
  <si>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</si>
  <si>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</si>
  <si>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</si>
  <si>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</si>
  <si>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</si>
  <si>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</si>
  <si>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</si>
  <si>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</si>
  <si>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</si>
  <si>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</si>
  <si>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</si>
  <si>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</si>
  <si>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</si>
  <si>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</si>
  <si>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</si>
  <si>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</si>
  <si>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</si>
  <si>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</si>
  <si>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</si>
  <si>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</si>
  <si>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</si>
  <si>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</si>
  <si>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</si>
  <si>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</si>
  <si>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</si>
  <si>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</si>
  <si>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</si>
  <si>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</si>
  <si>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</si>
  <si>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</si>
  <si>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</si>
  <si>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</si>
  <si>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</si>
  <si>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</si>
  <si>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</si>
  <si>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</si>
  <si>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</si>
  <si>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</si>
  <si>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</si>
  <si>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</si>
  <si>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</si>
  <si>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</si>
  <si>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</si>
  <si>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</si>
  <si>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</si>
  <si>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</si>
  <si>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</si>
  <si>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</si>
  <si>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</si>
  <si>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</si>
  <si>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</si>
  <si>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</si>
  <si>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</si>
  <si>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</si>
  <si>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</si>
  <si>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</si>
  <si>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</si>
  <si>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</si>
  <si>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</si>
  <si>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</si>
  <si>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</si>
  <si>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</si>
  <si>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</si>
  <si>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</si>
  <si>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</si>
  <si>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</si>
  <si>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</si>
  <si>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</si>
  <si>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</si>
  <si>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</si>
  <si>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</si>
  <si>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</si>
  <si>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</si>
  <si>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</si>
  <si>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</si>
  <si>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</si>
  <si>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</si>
  <si>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</si>
  <si>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</si>
  <si>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</si>
  <si>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</si>
  <si>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</si>
  <si>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</si>
  <si>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</si>
  <si>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</si>
  <si>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</si>
  <si>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</si>
  <si>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</si>
  <si>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</si>
  <si>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</si>
  <si>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</si>
  <si>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</si>
  <si>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</si>
  <si>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</si>
  <si>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</si>
  <si>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</si>
  <si>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</si>
  <si>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</si>
  <si>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</si>
  <si>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</si>
  <si>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</si>
  <si>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</si>
  <si>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</si>
  <si>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</si>
  <si>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</si>
  <si>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</si>
  <si>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</si>
  <si>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</si>
  <si>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</si>
  <si>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</si>
  <si>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</si>
  <si>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</si>
  <si>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</si>
  <si>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</si>
  <si>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</si>
  <si>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</si>
  <si>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</si>
  <si>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</si>
  <si>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</si>
  <si>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</si>
  <si>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</si>
  <si>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</si>
  <si>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</si>
  <si>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</si>
  <si>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</si>
  <si>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</si>
  <si>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</si>
  <si>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</si>
  <si>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</si>
  <si>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</si>
  <si>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</si>
  <si>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</si>
  <si>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</si>
  <si>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</si>
  <si>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</si>
  <si>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</si>
  <si>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</si>
  <si>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</si>
  <si>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</si>
  <si>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</si>
  <si>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</si>
  <si>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</si>
  <si>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</si>
  <si>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</si>
  <si>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</si>
  <si>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</si>
  <si>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</si>
  <si>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</si>
  <si>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</si>
  <si>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</si>
  <si>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</si>
  <si>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</si>
  <si>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</si>
  <si>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</si>
  <si>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</si>
  <si>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</si>
  <si>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</si>
  <si>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</si>
  <si>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</si>
  <si>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</si>
  <si>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</si>
  <si>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</si>
  <si>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</si>
  <si>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</si>
  <si>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</si>
  <si>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</si>
  <si>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</si>
  <si>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</si>
  <si>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</si>
  <si>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</si>
  <si>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</si>
  <si>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</si>
  <si>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</si>
  <si>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</si>
  <si>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</si>
  <si>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</si>
  <si>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</si>
  <si>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</si>
  <si>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</si>
  <si>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</si>
  <si>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</si>
  <si>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</si>
  <si>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</si>
  <si>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</si>
  <si>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</si>
  <si>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</si>
  <si>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</si>
  <si>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</si>
  <si>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</si>
  <si>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</si>
  <si>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</si>
  <si>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</si>
  <si>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</si>
  <si>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</si>
  <si>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</si>
  <si>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</si>
  <si>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</si>
  <si>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</si>
  <si>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</si>
  <si>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</si>
  <si>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</si>
  <si>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</si>
  <si>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</si>
  <si>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</si>
  <si>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</si>
  <si>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</si>
  <si>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</si>
  <si>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</si>
  <si>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</si>
  <si>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</si>
  <si>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</si>
  <si>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</si>
  <si>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</si>
  <si>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</si>
  <si>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</si>
  <si>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</si>
  <si>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</si>
  <si>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</si>
  <si>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</si>
  <si>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</si>
  <si>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</si>
  <si>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</si>
  <si>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</si>
  <si>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</si>
  <si>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</si>
  <si>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</si>
  <si>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</si>
  <si>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</si>
  <si>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</si>
  <si>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</si>
  <si>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</si>
  <si>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</si>
  <si>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</si>
  <si>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</si>
  <si>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</si>
  <si>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</si>
  <si>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</si>
  <si>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</si>
  <si>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</si>
  <si>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</si>
  <si>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</si>
  <si>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</si>
  <si>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</si>
  <si>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</si>
  <si>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</si>
  <si>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</si>
  <si>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</si>
  <si>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</si>
  <si>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</si>
  <si>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</si>
  <si>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</si>
  <si>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</si>
  <si>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</si>
  <si>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</si>
  <si>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</si>
  <si>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</si>
  <si>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</si>
  <si>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</si>
  <si>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</si>
  <si>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</si>
  <si>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</si>
  <si>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</si>
  <si>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</si>
  <si>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</si>
  <si>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</si>
  <si>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</si>
  <si>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</si>
  <si>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</si>
  <si>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</si>
  <si>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</si>
  <si>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</si>
  <si>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</si>
  <si>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</si>
  <si>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</si>
  <si>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</si>
  <si>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</si>
  <si>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</si>
  <si>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</si>
  <si>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</si>
  <si>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</si>
  <si>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</si>
  <si>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</si>
  <si>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</si>
  <si>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</si>
  <si>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</si>
  <si>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</si>
  <si>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</si>
  <si>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</si>
  <si>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</si>
  <si>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</si>
  <si>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</si>
  <si>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</si>
  <si>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</si>
  <si>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</si>
  <si>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</si>
  <si>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</si>
  <si>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</si>
  <si>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</si>
  <si>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</si>
  <si>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</si>
  <si>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</si>
  <si>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</si>
  <si>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</si>
  <si>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</si>
  <si>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</si>
  <si>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</si>
  <si>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</si>
  <si>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</si>
  <si>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</si>
  <si>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</si>
  <si>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</si>
  <si>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</si>
  <si>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</si>
  <si>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</si>
  <si>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</si>
  <si>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</si>
  <si>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</si>
  <si>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</si>
  <si>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</si>
  <si>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</si>
  <si>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</si>
  <si>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</si>
  <si>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</si>
  <si>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</si>
  <si>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</si>
  <si>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</si>
  <si>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</si>
  <si>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</si>
  <si>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</si>
  <si>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</si>
  <si>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</si>
  <si>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</si>
  <si>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</si>
  <si>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</si>
  <si>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</si>
  <si>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</si>
  <si>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</si>
  <si>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</si>
  <si>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</si>
  <si>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</si>
  <si>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</si>
  <si>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</si>
  <si>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</si>
  <si>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</si>
  <si>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</si>
  <si>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</si>
  <si>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</si>
  <si>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</si>
  <si>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</si>
  <si>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</si>
  <si>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</si>
  <si>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</si>
  <si>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</si>
  <si>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</si>
  <si>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</si>
  <si>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</si>
  <si>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</si>
  <si>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</si>
  <si>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</si>
  <si>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</si>
  <si>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</si>
  <si>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</si>
  <si>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</si>
  <si>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</si>
  <si>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</si>
  <si>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</si>
  <si>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</si>
  <si>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</si>
  <si>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</si>
  <si>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</si>
  <si>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</si>
  <si>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</si>
  <si>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</si>
  <si>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</si>
  <si>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Start:</t>
  </si>
  <si>
    <t>End:</t>
  </si>
  <si>
    <t>Duration:</t>
  </si>
  <si>
    <t>Basics</t>
  </si>
  <si>
    <t>Error Log</t>
  </si>
  <si>
    <t>GMAT preparation</t>
  </si>
  <si>
    <t>incl. timer</t>
  </si>
  <si>
    <t>Procedure</t>
  </si>
  <si>
    <t>Stop timer.</t>
  </si>
  <si>
    <t>Solve your problem.</t>
  </si>
  <si>
    <t>Start timer.</t>
  </si>
  <si>
    <t>Want to change sth.?</t>
  </si>
  <si>
    <t>Drop-Down
Menu</t>
  </si>
  <si>
    <t>Write me a PM at the GMAT Club</t>
  </si>
  <si>
    <t>Any questions</t>
  </si>
  <si>
    <t>GMAT Prep Test 1</t>
  </si>
  <si>
    <t>Notebook</t>
  </si>
  <si>
    <t>days</t>
  </si>
  <si>
    <t>GMAT Prept Test 1 without any learning: 530 Q41 V21
Quant: 15 mistakes - 20 minutes left
Verbal: 15 mistakes - 30 minutes left</t>
  </si>
  <si>
    <t>Analysis</t>
  </si>
  <si>
    <t>U1: Did not understand</t>
  </si>
  <si>
    <t>U2: Misunderstood</t>
  </si>
  <si>
    <t>U3: problem type</t>
  </si>
  <si>
    <t>P: strategy</t>
  </si>
  <si>
    <t>S1: Missed sth.</t>
  </si>
  <si>
    <t>S2: Careless</t>
  </si>
  <si>
    <t>M: Mastered</t>
  </si>
  <si>
    <t>CR: Structure based</t>
  </si>
  <si>
    <t>CR: Assumption based</t>
  </si>
  <si>
    <t>CR: Evidence based</t>
  </si>
  <si>
    <t>CR: Complete the argument</t>
  </si>
  <si>
    <t>SC: Grammar &amp; Meaning</t>
  </si>
  <si>
    <t>SC: Subject-Verb agreement</t>
  </si>
  <si>
    <t>SC: Parallelism</t>
  </si>
  <si>
    <t>SC: Pronouns</t>
  </si>
  <si>
    <t>SC: Modifiers</t>
  </si>
  <si>
    <t>SC: Verb Tense, Mood &amp; Voice</t>
  </si>
  <si>
    <t>SC: Idioms</t>
  </si>
  <si>
    <t>SC: Odds &amp; Ends</t>
  </si>
  <si>
    <t>Out of scope</t>
  </si>
  <si>
    <t>Direct contradiction</t>
  </si>
  <si>
    <t>Mix Up</t>
  </si>
  <si>
    <t>One word wrong</t>
  </si>
  <si>
    <t>True but irrelevant</t>
  </si>
  <si>
    <t>Reverse logic</t>
  </si>
  <si>
    <t>Attacked wrong field</t>
  </si>
  <si>
    <t>Mastered</t>
  </si>
  <si>
    <t>Type Evaluation</t>
  </si>
  <si>
    <t>Field Evaluation</t>
  </si>
  <si>
    <t>Field - Answer Method Evaluation</t>
  </si>
  <si>
    <t>Field - Analysis Evaluation</t>
  </si>
  <si>
    <t>RC: General question</t>
  </si>
  <si>
    <t>RC: Specific question</t>
  </si>
  <si>
    <t>MGMAT 6</t>
  </si>
  <si>
    <t>TIMER</t>
  </si>
  <si>
    <t>Book:</t>
  </si>
  <si>
    <t>Page:</t>
  </si>
  <si>
    <t>Question:</t>
  </si>
  <si>
    <t>Field:</t>
  </si>
  <si>
    <t>Answer Selection Method:</t>
  </si>
  <si>
    <t>Answer Choice:</t>
  </si>
  <si>
    <t>Solution:</t>
  </si>
  <si>
    <t>Analysis:</t>
  </si>
  <si>
    <t>Type:</t>
  </si>
  <si>
    <t>?</t>
  </si>
  <si>
    <t>No. of Chapters</t>
  </si>
  <si>
    <t>Booktitle</t>
  </si>
  <si>
    <t>Subtitle</t>
  </si>
  <si>
    <t>Critical Reasoning</t>
  </si>
  <si>
    <t>Chapters</t>
  </si>
  <si>
    <t>Structure-based family</t>
  </si>
  <si>
    <t>Number of Problems</t>
  </si>
  <si>
    <t># problems right</t>
  </si>
  <si>
    <t># problems wrong</t>
  </si>
  <si>
    <t>Roadmap</t>
  </si>
  <si>
    <t>na</t>
  </si>
  <si>
    <t>Assumptions
Strengthen &amp; Weaken</t>
  </si>
  <si>
    <t>(Submitting might take a few seconds!)</t>
  </si>
  <si>
    <t>Log your Verbal GMAT practice results.</t>
  </si>
  <si>
    <t>Manhattan GMAT 7</t>
  </si>
  <si>
    <t>Reading Comprehension</t>
  </si>
  <si>
    <t>Evidence-based family
Complete the argument</t>
  </si>
  <si>
    <t>Introduction to Principles
Components of Passages
Short Passages</t>
  </si>
  <si>
    <t>Long Passages
Seven Strategies
Question Analysis
Passages &amp; Problems</t>
  </si>
  <si>
    <t>MGMAT 7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</si>
  <si>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</si>
  <si>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</si>
  <si>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</si>
  <si>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</si>
  <si>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</si>
  <si>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</si>
  <si>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</si>
  <si>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</si>
  <si>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</si>
  <si>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</si>
  <si>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</si>
  <si>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</si>
  <si>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</si>
  <si>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</si>
  <si>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</si>
  <si>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RC: General Q - Idea</t>
  </si>
  <si>
    <t>RC: General Q - Tone</t>
  </si>
  <si>
    <t>RC: General Q - Organization</t>
  </si>
  <si>
    <t>RC: Specific Q - Lookup</t>
  </si>
  <si>
    <t>RC: Specific Q - Inference</t>
  </si>
  <si>
    <t>RC: Specific Q - Minor Types</t>
  </si>
  <si>
    <t>D1</t>
  </si>
  <si>
    <t>D2</t>
  </si>
  <si>
    <t>D3</t>
  </si>
  <si>
    <t>D4</t>
  </si>
  <si>
    <t>D5</t>
  </si>
  <si>
    <t>Vocabulary / Understanding</t>
  </si>
  <si>
    <t>E1</t>
  </si>
  <si>
    <t>E2</t>
  </si>
  <si>
    <t>E3</t>
  </si>
  <si>
    <t>E4</t>
  </si>
  <si>
    <t>Passages &amp; Problems</t>
  </si>
  <si>
    <t>E6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</si>
  <si>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</si>
  <si>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</si>
  <si>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</si>
  <si>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</si>
  <si>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</si>
  <si>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</si>
  <si>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</si>
  <si>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</si>
  <si>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</si>
  <si>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</si>
  <si>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Fraction, Dezimals, Percent</t>
  </si>
  <si>
    <t>Algebra: Equations, Inequalities</t>
  </si>
  <si>
    <t>Algebra: Exponents, Roots</t>
  </si>
  <si>
    <t>Word prob: Rates &amp; work</t>
  </si>
  <si>
    <t>Word prob: statistics</t>
  </si>
  <si>
    <t>Word prob: consequtive integers</t>
  </si>
  <si>
    <t>Number prop: Divisibility, Prime</t>
  </si>
  <si>
    <t>Number prop: Odds, Evens, Negative</t>
  </si>
  <si>
    <t>Number prop: combinatorics, probability</t>
  </si>
  <si>
    <t>Log your Quant GMAT practice results.</t>
  </si>
  <si>
    <t>Manhattan GMAT 8</t>
  </si>
  <si>
    <t>Sentence Correction</t>
  </si>
  <si>
    <t>Parallelism
Pronouns
Modifiers</t>
  </si>
  <si>
    <t>Verb Tense, Mood &amp; Voice
Comparisons</t>
  </si>
  <si>
    <t>Idioms</t>
  </si>
  <si>
    <t>Odds &amp; Ends</t>
  </si>
  <si>
    <t>SC Basics
Grammar &amp; Meaning
Subject-verb agreement</t>
  </si>
  <si>
    <t>Manhattan GMAT 1</t>
  </si>
  <si>
    <t>Digits &amp; Decimals
Fractions
Percents
Ratios
FDPs
FDP strategies</t>
  </si>
  <si>
    <t>Fractions, Decimals &amp; Percents</t>
  </si>
  <si>
    <t>Manhattan GMAT 2</t>
  </si>
  <si>
    <t>Algebra</t>
  </si>
  <si>
    <t>PEMDAS
Linear equations
Exponents
Roots
Quadratic Equations
Formulas
Inequalities</t>
  </si>
  <si>
    <t>Study plan:</t>
  </si>
  <si>
    <t>7: Manhattan GMAT Prep Test #2 + Review
8: Log Evaluation
9: Review problem fields</t>
  </si>
  <si>
    <t>10: GMAT Prep Test #2 + Review</t>
  </si>
  <si>
    <t>or on Twitter @the_zezet</t>
  </si>
  <si>
    <t>Press 'Submit' Button. Time and Date will be added automatically.</t>
  </si>
  <si>
    <t>Optional: Manually add further information directly in the database.</t>
  </si>
  <si>
    <t>You can change the content of each drop-down menu in your Logs by editing the 'Set Up' folder.</t>
  </si>
  <si>
    <t xml:space="preserve">Evaluate the last </t>
  </si>
  <si>
    <t>Features</t>
  </si>
  <si>
    <t>Test</t>
  </si>
  <si>
    <t>Use the notebook the save test results or anything else.</t>
  </si>
  <si>
    <t>Add further information or keep previous information.</t>
  </si>
  <si>
    <t>Note: If you add or remove something, you might have to edit the Evaluations tabs too!</t>
  </si>
  <si>
    <t>Progress / Daily performance</t>
  </si>
  <si>
    <t>Notebook:</t>
  </si>
  <si>
    <t>Progress:</t>
  </si>
  <si>
    <t>Use the 'Progress' folder to add what you have done a day and how you performed in general.</t>
  </si>
  <si>
    <t>Manhattan GMAT 3</t>
  </si>
  <si>
    <t>Word Problems</t>
  </si>
  <si>
    <t>Algebraic Translations
Rates &amp; Work
Statistics
Consecutive Integers
Overlapping Sets
Word Problem Strategies</t>
  </si>
  <si>
    <t>Manhattan GMAT 4</t>
  </si>
  <si>
    <t>Manhattan GMAT 0</t>
  </si>
  <si>
    <t>Manhattan GMAT 6</t>
  </si>
  <si>
    <t>Polygons
Triangles &amp; Diagonals
Circles &amp; Cylinders
Lines &amp; Angles
Coordinate Plane</t>
  </si>
  <si>
    <t>Manhattan GMAT 5</t>
  </si>
  <si>
    <t>Number Properties</t>
  </si>
  <si>
    <t>Divisibility &amp; Primes
Odss, Evens, Positives, Negatives
Combinatorics
Probability</t>
  </si>
  <si>
    <t>1: GMAT Prep test #1 √
2: Manhattan GMAT Verbal Strategy guides √
3: Manhattan GMAT Quant Strategy guides √</t>
  </si>
  <si>
    <t>4: Review GMAT Prep test #1 √
5: Manhattan GMAT Prep test #1 + Review
6: Work thru Official Guide by GMAC</t>
  </si>
  <si>
    <t>-&gt; #6: Q: 20x PS, 10x DS • V: 12x SC, 8x CR, 2x RC a day
finished before NYE!</t>
  </si>
  <si>
    <t>Official Guide:
Quant: 230x PS • 174x DS
Verbal: 25x RC • 124x CR • 140x 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</si>
</sst>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h:mm:ss;@"/>
    <numFmt numFmtId="166" formatCode="0\ &quot;sec.&quot;"/>
    <numFmt numFmtId="167" formatCode="0.0"/>
  </numFmts>
  <fonts count="23" x14ac:knownFonts="1">
    <font>
      <sz val="12"/>
      <color theme="1"/>
      <name val="Garamond"/>
      <family val="2"/>
    </font>
    <font>
      <sz val="12"/>
      <color theme="1"/>
      <name val="Garamond"/>
      <family val="2"/>
    </font>
    <font>
      <b/>
      <sz val="12"/>
      <color theme="0"/>
      <name val="Garamond"/>
      <family val="2"/>
    </font>
    <font>
      <b/>
      <sz val="12"/>
      <color theme="1"/>
      <name val="Garamond"/>
      <family val="2"/>
    </font>
    <font>
      <sz val="12"/>
      <color theme="0"/>
      <name val="Garamond"/>
      <family val="2"/>
    </font>
    <font>
      <sz val="72"/>
      <color theme="0"/>
      <name val="Garamond"/>
    </font>
    <font>
      <sz val="36"/>
      <color theme="0"/>
      <name val="Garamond"/>
    </font>
    <font>
      <sz val="22"/>
      <color theme="0"/>
      <name val="Garamond"/>
    </font>
    <font>
      <u/>
      <sz val="12"/>
      <color theme="10"/>
      <name val="Garamond"/>
      <family val="2"/>
    </font>
    <font>
      <u/>
      <sz val="12"/>
      <color theme="11"/>
      <name val="Garamond"/>
      <family val="2"/>
    </font>
    <font>
      <sz val="11"/>
      <color theme="1"/>
      <name val="Garamond"/>
    </font>
    <font>
      <sz val="16"/>
      <color theme="0"/>
      <name val="Garamond"/>
    </font>
    <font>
      <sz val="20"/>
      <color theme="1"/>
      <name val="Garamond"/>
    </font>
    <font>
      <sz val="12"/>
      <color theme="0" tint="-4.9989318521683403E-2"/>
      <name val="Garamond"/>
    </font>
    <font>
      <sz val="12"/>
      <name val="Garamond"/>
      <family val="2"/>
    </font>
    <font>
      <sz val="8"/>
      <name val="Garamond"/>
      <family val="2"/>
    </font>
    <font>
      <sz val="12"/>
      <color theme="0" tint="-0.249977111117893"/>
      <name val="Garamond"/>
    </font>
    <font>
      <sz val="11"/>
      <color theme="1"/>
      <name val="Chalkduster"/>
    </font>
    <font>
      <b/>
      <shadow/>
      <sz val="16"/>
      <color theme="0"/>
      <name val="Comic Sans MS"/>
    </font>
    <font>
      <sz val="12"/>
      <color theme="0" tint="-0.14999847407452621"/>
      <name val="Garamond"/>
    </font>
    <font>
      <b/>
      <sz val="14"/>
      <color theme="1"/>
      <name val="Garamond"/>
    </font>
    <font>
      <sz val="12"/>
      <color theme="1"/>
      <name val="Comic Sans MS"/>
    </font>
    <font>
      <b/>
      <sz val="18"/>
      <color theme="1"/>
      <name val="Garamond"/>
    </font>
  </fonts>
  <fills count="1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EE98"/>
        <bgColor indexed="64"/>
      </patternFill>
    </fill>
    <fill>
      <patternFill patternType="lightTrellis">
        <bgColor theme="9" tint="-0.499984740745262"/>
      </patternFill>
    </fill>
  </fills>
  <borders count="40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theme="0" tint="-0.14999847407452621"/>
      </top>
      <bottom style="medium">
        <color theme="0" tint="-0.14999847407452621"/>
      </bottom>
      <diagonal/>
    </border>
    <border>
      <left/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 style="thick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thick">
        <color auto="1"/>
      </bottom>
      <diagonal/>
    </border>
    <border>
      <left/>
      <right/>
      <top style="dotted">
        <color auto="1"/>
      </top>
      <bottom style="thick">
        <color auto="1"/>
      </bottom>
      <diagonal/>
    </border>
    <border>
      <left/>
      <right style="thick">
        <color auto="1"/>
      </right>
      <top style="dotted">
        <color auto="1"/>
      </top>
      <bottom style="thick">
        <color auto="1"/>
      </bottom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 style="medium">
        <color theme="0" tint="-0.14999847407452621"/>
      </right>
      <top/>
      <bottom style="medium">
        <color theme="0" tint="-0.14999847407452621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 style="medium">
        <color theme="0" tint="-0.14999847407452621"/>
      </bottom>
      <diagonal/>
    </border>
    <border>
      <left/>
      <right/>
      <top/>
      <bottom style="medium">
        <color theme="0" tint="-0.1499984740745262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50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56">
    <xf numFmtId="0" fontId="0" fillId="0" borderId="0" xfId="0"/>
    <xf numFmtId="0" fontId="0" fillId="2" borderId="0" xfId="0" applyFill="1" applyAlignment="1"/>
    <xf numFmtId="0" fontId="5" fillId="2" borderId="0" xfId="0" applyFont="1" applyFill="1" applyAlignment="1"/>
    <xf numFmtId="0" fontId="6" fillId="2" borderId="0" xfId="0" applyFont="1" applyFill="1" applyAlignment="1"/>
    <xf numFmtId="0" fontId="0" fillId="3" borderId="0" xfId="0" applyFill="1" applyBorder="1"/>
    <xf numFmtId="0" fontId="3" fillId="5" borderId="2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 indent="1"/>
    </xf>
    <xf numFmtId="0" fontId="0" fillId="4" borderId="2" xfId="0" applyFill="1" applyBorder="1" applyAlignment="1">
      <alignment horizontal="left" indent="1"/>
    </xf>
    <xf numFmtId="0" fontId="3" fillId="7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7" fillId="6" borderId="0" xfId="0" applyFont="1" applyFill="1" applyAlignment="1">
      <alignment horizontal="left"/>
    </xf>
    <xf numFmtId="0" fontId="0" fillId="6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14" fontId="0" fillId="4" borderId="2" xfId="0" applyNumberFormat="1" applyFill="1" applyBorder="1" applyAlignment="1">
      <alignment horizontal="left" indent="1"/>
    </xf>
    <xf numFmtId="0" fontId="4" fillId="2" borderId="0" xfId="0" applyFont="1" applyFill="1" applyAlignment="1"/>
    <xf numFmtId="0" fontId="12" fillId="3" borderId="0" xfId="0" applyFont="1" applyFill="1" applyBorder="1" applyAlignment="1">
      <alignment vertical="center"/>
    </xf>
    <xf numFmtId="0" fontId="0" fillId="9" borderId="0" xfId="0" applyFill="1"/>
    <xf numFmtId="0" fontId="0" fillId="7" borderId="6" xfId="0" applyFill="1" applyBorder="1" applyAlignment="1">
      <alignment horizontal="center"/>
    </xf>
    <xf numFmtId="164" fontId="0" fillId="4" borderId="2" xfId="25" applyNumberFormat="1" applyFont="1" applyFill="1" applyBorder="1" applyAlignment="1">
      <alignment horizontal="left" indent="1"/>
    </xf>
    <xf numFmtId="0" fontId="5" fillId="11" borderId="0" xfId="0" applyFont="1" applyFill="1" applyAlignment="1"/>
    <xf numFmtId="0" fontId="0" fillId="11" borderId="0" xfId="0" applyFill="1" applyAlignment="1"/>
    <xf numFmtId="0" fontId="6" fillId="11" borderId="0" xfId="0" applyFont="1" applyFill="1" applyAlignment="1"/>
    <xf numFmtId="0" fontId="4" fillId="11" borderId="0" xfId="0" applyFont="1" applyFill="1" applyAlignment="1"/>
    <xf numFmtId="0" fontId="3" fillId="12" borderId="2" xfId="0" applyFont="1" applyFill="1" applyBorder="1" applyAlignment="1">
      <alignment horizontal="center" vertical="center" wrapText="1"/>
    </xf>
    <xf numFmtId="0" fontId="0" fillId="13" borderId="2" xfId="0" applyFill="1" applyBorder="1" applyAlignment="1">
      <alignment horizontal="left" indent="1"/>
    </xf>
    <xf numFmtId="14" fontId="0" fillId="13" borderId="2" xfId="0" applyNumberFormat="1" applyFill="1" applyBorder="1" applyAlignment="1">
      <alignment horizontal="left" indent="1"/>
    </xf>
    <xf numFmtId="164" fontId="0" fillId="13" borderId="2" xfId="25" applyNumberFormat="1" applyFont="1" applyFill="1" applyBorder="1" applyAlignment="1">
      <alignment horizontal="left" indent="1"/>
    </xf>
    <xf numFmtId="0" fontId="0" fillId="14" borderId="6" xfId="0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16" borderId="0" xfId="0" applyFont="1" applyFill="1" applyAlignment="1"/>
    <xf numFmtId="0" fontId="0" fillId="16" borderId="0" xfId="0" applyFill="1" applyAlignment="1"/>
    <xf numFmtId="0" fontId="6" fillId="16" borderId="0" xfId="0" applyFont="1" applyFill="1" applyAlignment="1"/>
    <xf numFmtId="0" fontId="4" fillId="16" borderId="0" xfId="0" applyFont="1" applyFill="1" applyAlignment="1"/>
    <xf numFmtId="0" fontId="0" fillId="16" borderId="0" xfId="0" applyFill="1" applyAlignment="1">
      <alignment horizontal="right"/>
    </xf>
    <xf numFmtId="0" fontId="4" fillId="16" borderId="0" xfId="0" applyFont="1" applyFill="1" applyAlignment="1">
      <alignment horizontal="right"/>
    </xf>
    <xf numFmtId="0" fontId="2" fillId="16" borderId="0" xfId="0" applyFont="1" applyFill="1" applyAlignment="1">
      <alignment horizontal="right"/>
    </xf>
    <xf numFmtId="0" fontId="0" fillId="13" borderId="6" xfId="0" applyFill="1" applyBorder="1" applyAlignment="1">
      <alignment horizontal="center"/>
    </xf>
    <xf numFmtId="0" fontId="13" fillId="16" borderId="0" xfId="0" applyFont="1" applyFill="1" applyAlignment="1"/>
    <xf numFmtId="0" fontId="19" fillId="16" borderId="0" xfId="0" applyFont="1" applyFill="1" applyAlignment="1"/>
    <xf numFmtId="0" fontId="19" fillId="16" borderId="0" xfId="590" applyFont="1" applyFill="1" applyAlignment="1"/>
    <xf numFmtId="14" fontId="19" fillId="16" borderId="0" xfId="0" applyNumberFormat="1" applyFont="1" applyFill="1" applyAlignment="1">
      <alignment horizontal="left"/>
    </xf>
    <xf numFmtId="0" fontId="0" fillId="13" borderId="2" xfId="0" applyFont="1" applyFill="1" applyBorder="1" applyAlignment="1">
      <alignment horizontal="left" indent="1"/>
    </xf>
    <xf numFmtId="0" fontId="0" fillId="14" borderId="32" xfId="0" applyFill="1" applyBorder="1" applyAlignment="1">
      <alignment horizontal="center"/>
    </xf>
    <xf numFmtId="0" fontId="0" fillId="14" borderId="6" xfId="0" applyFill="1" applyBorder="1" applyAlignment="1">
      <alignment horizontal="center" textRotation="90"/>
    </xf>
    <xf numFmtId="0" fontId="0" fillId="9" borderId="0" xfId="0" applyFill="1" applyAlignment="1">
      <alignment horizontal="left"/>
    </xf>
    <xf numFmtId="0" fontId="20" fillId="9" borderId="0" xfId="0" applyFont="1" applyFill="1" applyAlignment="1">
      <alignment horizontal="left"/>
    </xf>
    <xf numFmtId="0" fontId="0" fillId="14" borderId="6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right"/>
    </xf>
    <xf numFmtId="22" fontId="16" fillId="6" borderId="0" xfId="0" applyNumberFormat="1" applyFont="1" applyFill="1"/>
    <xf numFmtId="0" fontId="0" fillId="9" borderId="36" xfId="0" applyFill="1" applyBorder="1" applyAlignment="1">
      <alignment horizontal="left" indent="1"/>
    </xf>
    <xf numFmtId="0" fontId="0" fillId="9" borderId="36" xfId="0" applyFill="1" applyBorder="1" applyAlignment="1">
      <alignment horizontal="right"/>
    </xf>
    <xf numFmtId="165" fontId="0" fillId="9" borderId="36" xfId="0" applyNumberFormat="1" applyFill="1" applyBorder="1" applyAlignment="1">
      <alignment horizontal="left"/>
    </xf>
    <xf numFmtId="0" fontId="0" fillId="9" borderId="36" xfId="0" applyFill="1" applyBorder="1" applyAlignment="1">
      <alignment horizontal="right" indent="1"/>
    </xf>
    <xf numFmtId="0" fontId="0" fillId="9" borderId="0" xfId="0" applyFill="1" applyBorder="1" applyAlignment="1">
      <alignment horizontal="right"/>
    </xf>
    <xf numFmtId="165" fontId="0" fillId="9" borderId="0" xfId="0" applyNumberFormat="1" applyFill="1" applyBorder="1" applyAlignment="1">
      <alignment horizontal="left"/>
    </xf>
    <xf numFmtId="0" fontId="0" fillId="9" borderId="0" xfId="0" applyFill="1" applyBorder="1" applyAlignment="1">
      <alignment horizontal="left" indent="1"/>
    </xf>
    <xf numFmtId="0" fontId="0" fillId="9" borderId="0" xfId="0" applyFill="1" applyBorder="1" applyAlignment="1">
      <alignment horizontal="right" indent="1"/>
    </xf>
    <xf numFmtId="0" fontId="0" fillId="9" borderId="37" xfId="0" applyFill="1" applyBorder="1" applyAlignment="1">
      <alignment horizontal="left" indent="1"/>
    </xf>
    <xf numFmtId="0" fontId="0" fillId="9" borderId="37" xfId="0" applyFill="1" applyBorder="1" applyAlignment="1">
      <alignment horizontal="right" indent="1"/>
    </xf>
    <xf numFmtId="0" fontId="19" fillId="9" borderId="0" xfId="0" applyFont="1" applyFill="1" applyBorder="1" applyAlignment="1">
      <alignment horizontal="right"/>
    </xf>
    <xf numFmtId="165" fontId="19" fillId="9" borderId="0" xfId="0" applyNumberFormat="1" applyFont="1" applyFill="1" applyBorder="1" applyAlignment="1">
      <alignment horizontal="left"/>
    </xf>
    <xf numFmtId="166" fontId="0" fillId="9" borderId="0" xfId="0" applyNumberFormat="1" applyFill="1" applyBorder="1" applyAlignment="1">
      <alignment horizontal="left"/>
    </xf>
    <xf numFmtId="0" fontId="0" fillId="9" borderId="37" xfId="0" applyFill="1" applyBorder="1" applyAlignment="1">
      <alignment horizontal="right" vertical="top" indent="1"/>
    </xf>
    <xf numFmtId="0" fontId="0" fillId="9" borderId="36" xfId="0" applyFill="1" applyBorder="1" applyAlignment="1"/>
    <xf numFmtId="0" fontId="0" fillId="9" borderId="8" xfId="0" applyFill="1" applyBorder="1" applyAlignment="1"/>
    <xf numFmtId="0" fontId="0" fillId="9" borderId="0" xfId="0" applyFill="1" applyBorder="1" applyAlignment="1"/>
    <xf numFmtId="0" fontId="0" fillId="9" borderId="10" xfId="0" applyFill="1" applyBorder="1" applyAlignment="1"/>
    <xf numFmtId="0" fontId="0" fillId="9" borderId="37" xfId="0" applyFill="1" applyBorder="1" applyAlignment="1">
      <alignment vertical="top"/>
    </xf>
    <xf numFmtId="0" fontId="0" fillId="9" borderId="12" xfId="0" applyFill="1" applyBorder="1" applyAlignment="1">
      <alignment vertical="top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10" fillId="9" borderId="37" xfId="0" applyFont="1" applyFill="1" applyBorder="1" applyAlignment="1">
      <alignment horizontal="left" vertical="center"/>
    </xf>
    <xf numFmtId="165" fontId="4" fillId="3" borderId="0" xfId="0" applyNumberFormat="1" applyFont="1" applyFill="1" applyBorder="1" applyAlignment="1">
      <alignment horizontal="left" indent="1"/>
    </xf>
    <xf numFmtId="0" fontId="4" fillId="3" borderId="0" xfId="0" applyFont="1" applyFill="1" applyBorder="1" applyAlignment="1">
      <alignment horizontal="left" indent="1"/>
    </xf>
    <xf numFmtId="166" fontId="4" fillId="3" borderId="0" xfId="0" applyNumberFormat="1" applyFont="1" applyFill="1" applyBorder="1" applyAlignment="1">
      <alignment horizontal="left" indent="1"/>
    </xf>
    <xf numFmtId="1" fontId="0" fillId="13" borderId="6" xfId="0" applyNumberFormat="1" applyFill="1" applyBorder="1" applyAlignment="1">
      <alignment horizontal="center"/>
    </xf>
    <xf numFmtId="167" fontId="21" fillId="3" borderId="30" xfId="0" applyNumberFormat="1" applyFont="1" applyFill="1" applyBorder="1" applyAlignment="1">
      <alignment horizontal="center"/>
    </xf>
    <xf numFmtId="0" fontId="4" fillId="16" borderId="0" xfId="0" applyFont="1" applyFill="1" applyAlignment="1">
      <alignment horizontal="right"/>
    </xf>
    <xf numFmtId="0" fontId="0" fillId="4" borderId="2" xfId="0" applyFont="1" applyFill="1" applyBorder="1" applyAlignment="1">
      <alignment horizontal="left" indent="1"/>
    </xf>
    <xf numFmtId="0" fontId="22" fillId="9" borderId="38" xfId="0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7" borderId="6" xfId="0" applyFill="1" applyBorder="1" applyAlignment="1">
      <alignment horizontal="left"/>
    </xf>
    <xf numFmtId="0" fontId="0" fillId="7" borderId="32" xfId="0" applyFill="1" applyBorder="1" applyAlignment="1">
      <alignment horizontal="center"/>
    </xf>
    <xf numFmtId="0" fontId="0" fillId="7" borderId="6" xfId="0" applyFill="1" applyBorder="1" applyAlignment="1">
      <alignment horizontal="center" textRotation="90"/>
    </xf>
    <xf numFmtId="0" fontId="0" fillId="4" borderId="6" xfId="0" applyFill="1" applyBorder="1" applyAlignment="1">
      <alignment horizontal="center"/>
    </xf>
    <xf numFmtId="1" fontId="0" fillId="4" borderId="6" xfId="0" applyNumberFormat="1" applyFill="1" applyBorder="1" applyAlignment="1">
      <alignment horizontal="center"/>
    </xf>
    <xf numFmtId="0" fontId="3" fillId="10" borderId="0" xfId="0" applyFont="1" applyFill="1" applyAlignment="1">
      <alignment horizontal="left"/>
    </xf>
    <xf numFmtId="0" fontId="0" fillId="10" borderId="0" xfId="0" applyFill="1"/>
    <xf numFmtId="0" fontId="0" fillId="10" borderId="0" xfId="0" applyFill="1" applyAlignment="1">
      <alignment horizontal="center"/>
    </xf>
    <xf numFmtId="0" fontId="4" fillId="16" borderId="0" xfId="0" applyFont="1" applyFill="1" applyAlignment="1">
      <alignment horizontal="right" wrapText="1"/>
    </xf>
    <xf numFmtId="0" fontId="4" fillId="16" borderId="0" xfId="0" applyFont="1" applyFill="1" applyAlignment="1">
      <alignment horizontal="right"/>
    </xf>
    <xf numFmtId="0" fontId="2" fillId="8" borderId="27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15" borderId="28" xfId="0" applyFont="1" applyFill="1" applyBorder="1" applyAlignment="1">
      <alignment horizontal="center"/>
    </xf>
    <xf numFmtId="0" fontId="2" fillId="15" borderId="29" xfId="0" applyFont="1" applyFill="1" applyBorder="1" applyAlignment="1">
      <alignment horizontal="center"/>
    </xf>
    <xf numFmtId="0" fontId="2" fillId="11" borderId="27" xfId="0" applyFont="1" applyFill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17" fillId="17" borderId="24" xfId="0" applyFont="1" applyFill="1" applyBorder="1" applyAlignment="1">
      <alignment horizontal="left" vertical="top" wrapText="1" indent="1"/>
    </xf>
    <xf numFmtId="0" fontId="17" fillId="17" borderId="25" xfId="0" applyFont="1" applyFill="1" applyBorder="1" applyAlignment="1">
      <alignment horizontal="left" vertical="top" wrapText="1" indent="1"/>
    </xf>
    <xf numFmtId="0" fontId="17" fillId="17" borderId="26" xfId="0" applyFont="1" applyFill="1" applyBorder="1" applyAlignment="1">
      <alignment horizontal="left" vertical="top" wrapText="1" indent="1"/>
    </xf>
    <xf numFmtId="0" fontId="18" fillId="18" borderId="17" xfId="0" applyFont="1" applyFill="1" applyBorder="1" applyAlignment="1">
      <alignment horizontal="center"/>
    </xf>
    <xf numFmtId="0" fontId="18" fillId="18" borderId="18" xfId="0" applyFont="1" applyFill="1" applyBorder="1" applyAlignment="1">
      <alignment horizontal="center"/>
    </xf>
    <xf numFmtId="0" fontId="18" fillId="18" borderId="19" xfId="0" applyFont="1" applyFill="1" applyBorder="1" applyAlignment="1">
      <alignment horizontal="center"/>
    </xf>
    <xf numFmtId="0" fontId="17" fillId="17" borderId="20" xfId="0" applyFont="1" applyFill="1" applyBorder="1" applyAlignment="1">
      <alignment horizontal="center" vertical="center" wrapText="1"/>
    </xf>
    <xf numFmtId="0" fontId="17" fillId="17" borderId="15" xfId="0" applyFont="1" applyFill="1" applyBorder="1" applyAlignment="1">
      <alignment horizontal="center" vertical="center" wrapText="1"/>
    </xf>
    <xf numFmtId="0" fontId="17" fillId="17" borderId="21" xfId="0" applyFont="1" applyFill="1" applyBorder="1" applyAlignment="1">
      <alignment horizontal="center" vertical="center" wrapText="1"/>
    </xf>
    <xf numFmtId="0" fontId="17" fillId="17" borderId="22" xfId="0" applyFont="1" applyFill="1" applyBorder="1" applyAlignment="1">
      <alignment horizontal="left" vertical="top" wrapText="1" indent="1"/>
    </xf>
    <xf numFmtId="0" fontId="17" fillId="17" borderId="16" xfId="0" applyFont="1" applyFill="1" applyBorder="1" applyAlignment="1">
      <alignment horizontal="left" vertical="top" wrapText="1" indent="1"/>
    </xf>
    <xf numFmtId="0" fontId="17" fillId="17" borderId="23" xfId="0" applyFont="1" applyFill="1" applyBorder="1" applyAlignment="1">
      <alignment horizontal="left" vertical="top" wrapText="1" indent="1"/>
    </xf>
    <xf numFmtId="0" fontId="17" fillId="17" borderId="20" xfId="0" applyFont="1" applyFill="1" applyBorder="1" applyAlignment="1">
      <alignment horizontal="left" vertical="center" wrapText="1" indent="1"/>
    </xf>
    <xf numFmtId="0" fontId="17" fillId="17" borderId="15" xfId="0" applyFont="1" applyFill="1" applyBorder="1" applyAlignment="1">
      <alignment horizontal="left" vertical="center" wrapText="1" indent="1"/>
    </xf>
    <xf numFmtId="0" fontId="17" fillId="17" borderId="21" xfId="0" applyFont="1" applyFill="1" applyBorder="1" applyAlignment="1">
      <alignment horizontal="left" vertical="center" wrapText="1" indent="1"/>
    </xf>
    <xf numFmtId="0" fontId="11" fillId="8" borderId="3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31" xfId="0" applyFont="1" applyFill="1" applyBorder="1" applyAlignment="1">
      <alignment horizontal="left" vertical="center"/>
    </xf>
    <xf numFmtId="0" fontId="2" fillId="5" borderId="32" xfId="0" applyFont="1" applyFill="1" applyBorder="1" applyAlignment="1">
      <alignment horizontal="left" vertical="center"/>
    </xf>
    <xf numFmtId="0" fontId="2" fillId="5" borderId="34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left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2" borderId="31" xfId="0" applyFont="1" applyFill="1" applyBorder="1" applyAlignment="1">
      <alignment horizontal="left" vertical="center"/>
    </xf>
    <xf numFmtId="0" fontId="2" fillId="12" borderId="32" xfId="0" applyFont="1" applyFill="1" applyBorder="1" applyAlignment="1">
      <alignment horizontal="left" vertical="center"/>
    </xf>
    <xf numFmtId="0" fontId="2" fillId="12" borderId="34" xfId="0" applyFont="1" applyFill="1" applyBorder="1" applyAlignment="1">
      <alignment horizontal="center"/>
    </xf>
    <xf numFmtId="0" fontId="2" fillId="12" borderId="35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33" xfId="0" applyFont="1" applyFill="1" applyBorder="1" applyAlignment="1">
      <alignment horizontal="left" vertical="center"/>
    </xf>
    <xf numFmtId="0" fontId="17" fillId="17" borderId="22" xfId="0" quotePrefix="1" applyFont="1" applyFill="1" applyBorder="1" applyAlignment="1">
      <alignment horizontal="left" vertical="top" wrapText="1" indent="1"/>
    </xf>
  </cellXfs>
  <cellStyles count="1503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7" builtinId="9" hidden="1"/>
    <cellStyle name="Besuchter Link" xfId="29" builtinId="9" hidden="1"/>
    <cellStyle name="Besuchter Link" xfId="31" builtinId="9" hidden="1"/>
    <cellStyle name="Besuchter Link" xfId="33" builtinId="9" hidden="1"/>
    <cellStyle name="Besuchter Link" xfId="35" builtinId="9" hidden="1"/>
    <cellStyle name="Besuchter Link" xfId="37" builtinId="9" hidden="1"/>
    <cellStyle name="Besuchter Link" xfId="39" builtinId="9" hidden="1"/>
    <cellStyle name="Besuchter Link" xfId="41" builtinId="9" hidden="1"/>
    <cellStyle name="Besuchter Link" xfId="43" builtinId="9" hidden="1"/>
    <cellStyle name="Besuchter Link" xfId="45" builtinId="9" hidden="1"/>
    <cellStyle name="Besuchter Link" xfId="47" builtinId="9" hidden="1"/>
    <cellStyle name="Besuchter Link" xfId="49" builtinId="9" hidden="1"/>
    <cellStyle name="Besuchter Link" xfId="51" builtinId="9" hidden="1"/>
    <cellStyle name="Besuchter Link" xfId="53" builtinId="9" hidden="1"/>
    <cellStyle name="Besuchter Link" xfId="55" builtinId="9" hidden="1"/>
    <cellStyle name="Besuchter Link" xfId="57" builtinId="9" hidden="1"/>
    <cellStyle name="Besuchter Link" xfId="59" builtinId="9" hidden="1"/>
    <cellStyle name="Besuchter Link" xfId="61" builtinId="9" hidden="1"/>
    <cellStyle name="Besuchter Link" xfId="63" builtinId="9" hidden="1"/>
    <cellStyle name="Besuchter Link" xfId="65" builtinId="9" hidden="1"/>
    <cellStyle name="Besuchter Link" xfId="67" builtinId="9" hidden="1"/>
    <cellStyle name="Besuchter Link" xfId="69" builtinId="9" hidden="1"/>
    <cellStyle name="Besuchter Link" xfId="71" builtinId="9" hidden="1"/>
    <cellStyle name="Besuchter Link" xfId="73" builtinId="9" hidden="1"/>
    <cellStyle name="Besuchter Link" xfId="75" builtinId="9" hidden="1"/>
    <cellStyle name="Besuchter Link" xfId="77" builtinId="9" hidden="1"/>
    <cellStyle name="Besuchter Link" xfId="79" builtinId="9" hidden="1"/>
    <cellStyle name="Besuchter Link" xfId="81" builtinId="9" hidden="1"/>
    <cellStyle name="Besuchter Link" xfId="83" builtinId="9" hidden="1"/>
    <cellStyle name="Besuchter Link" xfId="85" builtinId="9" hidden="1"/>
    <cellStyle name="Besuchter Link" xfId="87" builtinId="9" hidden="1"/>
    <cellStyle name="Besuchter Link" xfId="89" builtinId="9" hidden="1"/>
    <cellStyle name="Besuchter Link" xfId="91" builtinId="9" hidden="1"/>
    <cellStyle name="Besuchter Link" xfId="93" builtinId="9" hidden="1"/>
    <cellStyle name="Besuchter Link" xfId="95" builtinId="9" hidden="1"/>
    <cellStyle name="Besuchter Link" xfId="97" builtinId="9" hidden="1"/>
    <cellStyle name="Besuchter Link" xfId="99" builtinId="9" hidden="1"/>
    <cellStyle name="Besuchter Link" xfId="101" builtinId="9" hidden="1"/>
    <cellStyle name="Besuchter Link" xfId="103" builtinId="9" hidden="1"/>
    <cellStyle name="Besuchter Link" xfId="105" builtinId="9" hidden="1"/>
    <cellStyle name="Besuchter Link" xfId="107" builtinId="9" hidden="1"/>
    <cellStyle name="Besuchter Link" xfId="109" builtinId="9" hidden="1"/>
    <cellStyle name="Besuchter Link" xfId="111" builtinId="9" hidden="1"/>
    <cellStyle name="Besuchter Link" xfId="113" builtinId="9" hidden="1"/>
    <cellStyle name="Besuchter Link" xfId="115" builtinId="9" hidden="1"/>
    <cellStyle name="Besuchter Link" xfId="117" builtinId="9" hidden="1"/>
    <cellStyle name="Besuchter Link" xfId="119" builtinId="9" hidden="1"/>
    <cellStyle name="Besuchter Link" xfId="121" builtinId="9" hidden="1"/>
    <cellStyle name="Besuchter Link" xfId="123" builtinId="9" hidden="1"/>
    <cellStyle name="Besuchter Link" xfId="125" builtinId="9" hidden="1"/>
    <cellStyle name="Besuchter Link" xfId="127" builtinId="9" hidden="1"/>
    <cellStyle name="Besuchter Link" xfId="129" builtinId="9" hidden="1"/>
    <cellStyle name="Besuchter Link" xfId="131" builtinId="9" hidden="1"/>
    <cellStyle name="Besuchter Link" xfId="133" builtinId="9" hidden="1"/>
    <cellStyle name="Besuchter Link" xfId="135" builtinId="9" hidden="1"/>
    <cellStyle name="Besuchter Link" xfId="137" builtinId="9" hidden="1"/>
    <cellStyle name="Besuchter Link" xfId="139" builtinId="9" hidden="1"/>
    <cellStyle name="Besuchter Link" xfId="141" builtinId="9" hidden="1"/>
    <cellStyle name="Besuchter Link" xfId="143" builtinId="9" hidden="1"/>
    <cellStyle name="Besuchter Link" xfId="145" builtinId="9" hidden="1"/>
    <cellStyle name="Besuchter Link" xfId="147" builtinId="9" hidden="1"/>
    <cellStyle name="Besuchter Link" xfId="149" builtinId="9" hidden="1"/>
    <cellStyle name="Besuchter Link" xfId="151" builtinId="9" hidden="1"/>
    <cellStyle name="Besuchter Link" xfId="153" builtinId="9" hidden="1"/>
    <cellStyle name="Besuchter Link" xfId="155" builtinId="9" hidden="1"/>
    <cellStyle name="Besuchter Link" xfId="157" builtinId="9" hidden="1"/>
    <cellStyle name="Besuchter Link" xfId="159" builtinId="9" hidden="1"/>
    <cellStyle name="Besuchter Link" xfId="161" builtinId="9" hidden="1"/>
    <cellStyle name="Besuchter Link" xfId="163" builtinId="9" hidden="1"/>
    <cellStyle name="Besuchter Link" xfId="165" builtinId="9" hidden="1"/>
    <cellStyle name="Besuchter Link" xfId="167" builtinId="9" hidden="1"/>
    <cellStyle name="Besuchter Link" xfId="169" builtinId="9" hidden="1"/>
    <cellStyle name="Besuchter Link" xfId="171" builtinId="9" hidden="1"/>
    <cellStyle name="Besuchter Link" xfId="173" builtinId="9" hidden="1"/>
    <cellStyle name="Besuchter Link" xfId="175" builtinId="9" hidden="1"/>
    <cellStyle name="Besuchter Link" xfId="177" builtinId="9" hidden="1"/>
    <cellStyle name="Besuchter Link" xfId="179" builtinId="9" hidden="1"/>
    <cellStyle name="Besuchter Link" xfId="181" builtinId="9" hidden="1"/>
    <cellStyle name="Besuchter Link" xfId="183" builtinId="9" hidden="1"/>
    <cellStyle name="Besuchter Link" xfId="185" builtinId="9" hidden="1"/>
    <cellStyle name="Besuchter Link" xfId="187" builtinId="9" hidden="1"/>
    <cellStyle name="Besuchter Link" xfId="189" builtinId="9" hidden="1"/>
    <cellStyle name="Besuchter Link" xfId="191" builtinId="9" hidden="1"/>
    <cellStyle name="Besuchter Link" xfId="193" builtinId="9" hidden="1"/>
    <cellStyle name="Besuchter Link" xfId="195" builtinId="9" hidden="1"/>
    <cellStyle name="Besuchter Link" xfId="197" builtinId="9" hidden="1"/>
    <cellStyle name="Besuchter Link" xfId="199" builtinId="9" hidden="1"/>
    <cellStyle name="Besuchter Link" xfId="201" builtinId="9" hidden="1"/>
    <cellStyle name="Besuchter Link" xfId="203" builtinId="9" hidden="1"/>
    <cellStyle name="Besuchter Link" xfId="205" builtinId="9" hidden="1"/>
    <cellStyle name="Besuchter Link" xfId="207" builtinId="9" hidden="1"/>
    <cellStyle name="Besuchter Link" xfId="209" builtinId="9" hidden="1"/>
    <cellStyle name="Besuchter Link" xfId="211" builtinId="9" hidden="1"/>
    <cellStyle name="Besuchter Link" xfId="213" builtinId="9" hidden="1"/>
    <cellStyle name="Besuchter Link" xfId="215" builtinId="9" hidden="1"/>
    <cellStyle name="Besuchter Link" xfId="217" builtinId="9" hidden="1"/>
    <cellStyle name="Besuchter Link" xfId="219" builtinId="9" hidden="1"/>
    <cellStyle name="Besuchter Link" xfId="221" builtinId="9" hidden="1"/>
    <cellStyle name="Besuchter Link" xfId="223" builtinId="9" hidden="1"/>
    <cellStyle name="Besuchter Link" xfId="225" builtinId="9" hidden="1"/>
    <cellStyle name="Besuchter Link" xfId="227" builtinId="9" hidden="1"/>
    <cellStyle name="Besuchter Link" xfId="229" builtinId="9" hidden="1"/>
    <cellStyle name="Besuchter Link" xfId="231" builtinId="9" hidden="1"/>
    <cellStyle name="Besuchter Link" xfId="233" builtinId="9" hidden="1"/>
    <cellStyle name="Besuchter Link" xfId="235" builtinId="9" hidden="1"/>
    <cellStyle name="Besuchter Link" xfId="237" builtinId="9" hidden="1"/>
    <cellStyle name="Besuchter Link" xfId="239" builtinId="9" hidden="1"/>
    <cellStyle name="Besuchter Link" xfId="241" builtinId="9" hidden="1"/>
    <cellStyle name="Besuchter Link" xfId="243" builtinId="9" hidden="1"/>
    <cellStyle name="Besuchter Link" xfId="245" builtinId="9" hidden="1"/>
    <cellStyle name="Besuchter Link" xfId="247" builtinId="9" hidden="1"/>
    <cellStyle name="Besuchter Link" xfId="249" builtinId="9" hidden="1"/>
    <cellStyle name="Besuchter Link" xfId="251" builtinId="9" hidden="1"/>
    <cellStyle name="Besuchter Link" xfId="253" builtinId="9" hidden="1"/>
    <cellStyle name="Besuchter Link" xfId="255" builtinId="9" hidden="1"/>
    <cellStyle name="Besuchter Link" xfId="257" builtinId="9" hidden="1"/>
    <cellStyle name="Besuchter Link" xfId="259" builtinId="9" hidden="1"/>
    <cellStyle name="Besuchter Link" xfId="261" builtinId="9" hidden="1"/>
    <cellStyle name="Besuchter Link" xfId="263" builtinId="9" hidden="1"/>
    <cellStyle name="Besuchter Link" xfId="265" builtinId="9" hidden="1"/>
    <cellStyle name="Besuchter Link" xfId="267" builtinId="9" hidden="1"/>
    <cellStyle name="Besuchter Link" xfId="269" builtinId="9" hidden="1"/>
    <cellStyle name="Besuchter Link" xfId="271" builtinId="9" hidden="1"/>
    <cellStyle name="Besuchter Link" xfId="273" builtinId="9" hidden="1"/>
    <cellStyle name="Besuchter Link" xfId="275" builtinId="9" hidden="1"/>
    <cellStyle name="Besuchter Link" xfId="277" builtinId="9" hidden="1"/>
    <cellStyle name="Besuchter Link" xfId="279" builtinId="9" hidden="1"/>
    <cellStyle name="Besuchter Link" xfId="281" builtinId="9" hidden="1"/>
    <cellStyle name="Besuchter Link" xfId="283" builtinId="9" hidden="1"/>
    <cellStyle name="Besuchter Link" xfId="285" builtinId="9" hidden="1"/>
    <cellStyle name="Besuchter Link" xfId="287" builtinId="9" hidden="1"/>
    <cellStyle name="Besuchter Link" xfId="289" builtinId="9" hidden="1"/>
    <cellStyle name="Besuchter Link" xfId="291" builtinId="9" hidden="1"/>
    <cellStyle name="Besuchter Link" xfId="293" builtinId="9" hidden="1"/>
    <cellStyle name="Besuchter Link" xfId="295" builtinId="9" hidden="1"/>
    <cellStyle name="Besuchter Link" xfId="297" builtinId="9" hidden="1"/>
    <cellStyle name="Besuchter Link" xfId="299" builtinId="9" hidden="1"/>
    <cellStyle name="Besuchter Link" xfId="301" builtinId="9" hidden="1"/>
    <cellStyle name="Besuchter Link" xfId="303" builtinId="9" hidden="1"/>
    <cellStyle name="Besuchter Link" xfId="305" builtinId="9" hidden="1"/>
    <cellStyle name="Besuchter Link" xfId="307" builtinId="9" hidden="1"/>
    <cellStyle name="Besuchter Link" xfId="309" builtinId="9" hidden="1"/>
    <cellStyle name="Besuchter Link" xfId="311" builtinId="9" hidden="1"/>
    <cellStyle name="Besuchter Link" xfId="313" builtinId="9" hidden="1"/>
    <cellStyle name="Besuchter Link" xfId="315" builtinId="9" hidden="1"/>
    <cellStyle name="Besuchter Link" xfId="317" builtinId="9" hidden="1"/>
    <cellStyle name="Besuchter Link" xfId="319" builtinId="9" hidden="1"/>
    <cellStyle name="Besuchter Link" xfId="321" builtinId="9" hidden="1"/>
    <cellStyle name="Besuchter Link" xfId="323" builtinId="9" hidden="1"/>
    <cellStyle name="Besuchter Link" xfId="325" builtinId="9" hidden="1"/>
    <cellStyle name="Besuchter Link" xfId="327" builtinId="9" hidden="1"/>
    <cellStyle name="Besuchter Link" xfId="329" builtinId="9" hidden="1"/>
    <cellStyle name="Besuchter Link" xfId="331" builtinId="9" hidden="1"/>
    <cellStyle name="Besuchter Link" xfId="333" builtinId="9" hidden="1"/>
    <cellStyle name="Besuchter Link" xfId="335" builtinId="9" hidden="1"/>
    <cellStyle name="Besuchter Link" xfId="337" builtinId="9" hidden="1"/>
    <cellStyle name="Besuchter Link" xfId="339" builtinId="9" hidden="1"/>
    <cellStyle name="Besuchter Link" xfId="341" builtinId="9" hidden="1"/>
    <cellStyle name="Besuchter Link" xfId="343" builtinId="9" hidden="1"/>
    <cellStyle name="Besuchter Link" xfId="345" builtinId="9" hidden="1"/>
    <cellStyle name="Besuchter Link" xfId="347" builtinId="9" hidden="1"/>
    <cellStyle name="Besuchter Link" xfId="349" builtinId="9" hidden="1"/>
    <cellStyle name="Besuchter Link" xfId="351" builtinId="9" hidden="1"/>
    <cellStyle name="Besuchter Link" xfId="353" builtinId="9" hidden="1"/>
    <cellStyle name="Besuchter Link" xfId="355" builtinId="9" hidden="1"/>
    <cellStyle name="Besuchter Link" xfId="357" builtinId="9" hidden="1"/>
    <cellStyle name="Besuchter Link" xfId="359" builtinId="9" hidden="1"/>
    <cellStyle name="Besuchter Link" xfId="361" builtinId="9" hidden="1"/>
    <cellStyle name="Besuchter Link" xfId="363" builtinId="9" hidden="1"/>
    <cellStyle name="Besuchter Link" xfId="365" builtinId="9" hidden="1"/>
    <cellStyle name="Besuchter Link" xfId="367" builtinId="9" hidden="1"/>
    <cellStyle name="Besuchter Link" xfId="369" builtinId="9" hidden="1"/>
    <cellStyle name="Besuchter Link" xfId="371" builtinId="9" hidden="1"/>
    <cellStyle name="Besuchter Link" xfId="373" builtinId="9" hidden="1"/>
    <cellStyle name="Besuchter Link" xfId="375" builtinId="9" hidden="1"/>
    <cellStyle name="Besuchter Link" xfId="377" builtinId="9" hidden="1"/>
    <cellStyle name="Besuchter Link" xfId="379" builtinId="9" hidden="1"/>
    <cellStyle name="Besuchter Link" xfId="381" builtinId="9" hidden="1"/>
    <cellStyle name="Besuchter Link" xfId="383" builtinId="9" hidden="1"/>
    <cellStyle name="Besuchter Link" xfId="385" builtinId="9" hidden="1"/>
    <cellStyle name="Besuchter Link" xfId="387" builtinId="9" hidden="1"/>
    <cellStyle name="Besuchter Link" xfId="389" builtinId="9" hidden="1"/>
    <cellStyle name="Besuchter Link" xfId="391" builtinId="9" hidden="1"/>
    <cellStyle name="Besuchter Link" xfId="393" builtinId="9" hidden="1"/>
    <cellStyle name="Besuchter Link" xfId="395" builtinId="9" hidden="1"/>
    <cellStyle name="Besuchter Link" xfId="397" builtinId="9" hidden="1"/>
    <cellStyle name="Besuchter Link" xfId="399" builtinId="9" hidden="1"/>
    <cellStyle name="Besuchter Link" xfId="401" builtinId="9" hidden="1"/>
    <cellStyle name="Besuchter Link" xfId="403" builtinId="9" hidden="1"/>
    <cellStyle name="Besuchter Link" xfId="405" builtinId="9" hidden="1"/>
    <cellStyle name="Besuchter Link" xfId="407" builtinId="9" hidden="1"/>
    <cellStyle name="Besuchter Link" xfId="409" builtinId="9" hidden="1"/>
    <cellStyle name="Besuchter Link" xfId="411" builtinId="9" hidden="1"/>
    <cellStyle name="Besuchter Link" xfId="413" builtinId="9" hidden="1"/>
    <cellStyle name="Besuchter Link" xfId="415" builtinId="9" hidden="1"/>
    <cellStyle name="Besuchter Link" xfId="417" builtinId="9" hidden="1"/>
    <cellStyle name="Besuchter Link" xfId="419" builtinId="9" hidden="1"/>
    <cellStyle name="Besuchter Link" xfId="421" builtinId="9" hidden="1"/>
    <cellStyle name="Besuchter Link" xfId="423" builtinId="9" hidden="1"/>
    <cellStyle name="Besuchter Link" xfId="425" builtinId="9" hidden="1"/>
    <cellStyle name="Besuchter Link" xfId="427" builtinId="9" hidden="1"/>
    <cellStyle name="Besuchter Link" xfId="429" builtinId="9" hidden="1"/>
    <cellStyle name="Besuchter Link" xfId="431" builtinId="9" hidden="1"/>
    <cellStyle name="Besuchter Link" xfId="433" builtinId="9" hidden="1"/>
    <cellStyle name="Besuchter Link" xfId="435" builtinId="9" hidden="1"/>
    <cellStyle name="Besuchter Link" xfId="437" builtinId="9" hidden="1"/>
    <cellStyle name="Besuchter Link" xfId="439" builtinId="9" hidden="1"/>
    <cellStyle name="Besuchter Link" xfId="441" builtinId="9" hidden="1"/>
    <cellStyle name="Besuchter Link" xfId="443" builtinId="9" hidden="1"/>
    <cellStyle name="Besuchter Link" xfId="445" builtinId="9" hidden="1"/>
    <cellStyle name="Besuchter Link" xfId="447" builtinId="9" hidden="1"/>
    <cellStyle name="Besuchter Link" xfId="449" builtinId="9" hidden="1"/>
    <cellStyle name="Besuchter Link" xfId="451" builtinId="9" hidden="1"/>
    <cellStyle name="Besuchter Link" xfId="453" builtinId="9" hidden="1"/>
    <cellStyle name="Besuchter Link" xfId="455" builtinId="9" hidden="1"/>
    <cellStyle name="Besuchter Link" xfId="457" builtinId="9" hidden="1"/>
    <cellStyle name="Besuchter Link" xfId="459" builtinId="9" hidden="1"/>
    <cellStyle name="Besuchter Link" xfId="461" builtinId="9" hidden="1"/>
    <cellStyle name="Besuchter Link" xfId="463" builtinId="9" hidden="1"/>
    <cellStyle name="Besuchter Link" xfId="465" builtinId="9" hidden="1"/>
    <cellStyle name="Besuchter Link" xfId="467" builtinId="9" hidden="1"/>
    <cellStyle name="Besuchter Link" xfId="469" builtinId="9" hidden="1"/>
    <cellStyle name="Besuchter Link" xfId="471" builtinId="9" hidden="1"/>
    <cellStyle name="Besuchter Link" xfId="473" builtinId="9" hidden="1"/>
    <cellStyle name="Besuchter Link" xfId="475" builtinId="9" hidden="1"/>
    <cellStyle name="Besuchter Link" xfId="477" builtinId="9" hidden="1"/>
    <cellStyle name="Besuchter Link" xfId="479" builtinId="9" hidden="1"/>
    <cellStyle name="Besuchter Link" xfId="481" builtinId="9" hidden="1"/>
    <cellStyle name="Besuchter Link" xfId="483" builtinId="9" hidden="1"/>
    <cellStyle name="Besuchter Link" xfId="485" builtinId="9" hidden="1"/>
    <cellStyle name="Besuchter Link" xfId="487" builtinId="9" hidden="1"/>
    <cellStyle name="Besuchter Link" xfId="489" builtinId="9" hidden="1"/>
    <cellStyle name="Besuchter Link" xfId="491" builtinId="9" hidden="1"/>
    <cellStyle name="Besuchter Link" xfId="493" builtinId="9" hidden="1"/>
    <cellStyle name="Besuchter Link" xfId="495" builtinId="9" hidden="1"/>
    <cellStyle name="Besuchter Link" xfId="497" builtinId="9" hidden="1"/>
    <cellStyle name="Besuchter Link" xfId="499" builtinId="9" hidden="1"/>
    <cellStyle name="Besuchter Link" xfId="501" builtinId="9" hidden="1"/>
    <cellStyle name="Besuchter Link" xfId="503" builtinId="9" hidden="1"/>
    <cellStyle name="Besuchter Link" xfId="505" builtinId="9" hidden="1"/>
    <cellStyle name="Besuchter Link" xfId="507" builtinId="9" hidden="1"/>
    <cellStyle name="Besuchter Link" xfId="509" builtinId="9" hidden="1"/>
    <cellStyle name="Besuchter Link" xfId="511" builtinId="9" hidden="1"/>
    <cellStyle name="Besuchter Link" xfId="513" builtinId="9" hidden="1"/>
    <cellStyle name="Besuchter Link" xfId="515" builtinId="9" hidden="1"/>
    <cellStyle name="Besuchter Link" xfId="517" builtinId="9" hidden="1"/>
    <cellStyle name="Besuchter Link" xfId="519" builtinId="9" hidden="1"/>
    <cellStyle name="Besuchter Link" xfId="521" builtinId="9" hidden="1"/>
    <cellStyle name="Besuchter Link" xfId="523" builtinId="9" hidden="1"/>
    <cellStyle name="Besuchter Link" xfId="525" builtinId="9" hidden="1"/>
    <cellStyle name="Besuchter Link" xfId="527" builtinId="9" hidden="1"/>
    <cellStyle name="Besuchter Link" xfId="529" builtinId="9" hidden="1"/>
    <cellStyle name="Besuchter Link" xfId="531" builtinId="9" hidden="1"/>
    <cellStyle name="Besuchter Link" xfId="533" builtinId="9" hidden="1"/>
    <cellStyle name="Besuchter Link" xfId="535" builtinId="9" hidden="1"/>
    <cellStyle name="Besuchter Link" xfId="537" builtinId="9" hidden="1"/>
    <cellStyle name="Besuchter Link" xfId="539" builtinId="9" hidden="1"/>
    <cellStyle name="Besuchter Link" xfId="541" builtinId="9" hidden="1"/>
    <cellStyle name="Besuchter Link" xfId="543" builtinId="9" hidden="1"/>
    <cellStyle name="Besuchter Link" xfId="545" builtinId="9" hidden="1"/>
    <cellStyle name="Besuchter Link" xfId="547" builtinId="9" hidden="1"/>
    <cellStyle name="Besuchter Link" xfId="549" builtinId="9" hidden="1"/>
    <cellStyle name="Besuchter Link" xfId="551" builtinId="9" hidden="1"/>
    <cellStyle name="Besuchter Link" xfId="553" builtinId="9" hidden="1"/>
    <cellStyle name="Besuchter Link" xfId="555" builtinId="9" hidden="1"/>
    <cellStyle name="Besuchter Link" xfId="557" builtinId="9" hidden="1"/>
    <cellStyle name="Besuchter Link" xfId="559" builtinId="9" hidden="1"/>
    <cellStyle name="Besuchter Link" xfId="561" builtinId="9" hidden="1"/>
    <cellStyle name="Besuchter Link" xfId="563" builtinId="9" hidden="1"/>
    <cellStyle name="Besuchter Link" xfId="565" builtinId="9" hidden="1"/>
    <cellStyle name="Besuchter Link" xfId="567" builtinId="9" hidden="1"/>
    <cellStyle name="Besuchter Link" xfId="569" builtinId="9" hidden="1"/>
    <cellStyle name="Besuchter Link" xfId="571" builtinId="9" hidden="1"/>
    <cellStyle name="Besuchter Link" xfId="573" builtinId="9" hidden="1"/>
    <cellStyle name="Besuchter Link" xfId="575" builtinId="9" hidden="1"/>
    <cellStyle name="Besuchter Link" xfId="577" builtinId="9" hidden="1"/>
    <cellStyle name="Besuchter Link" xfId="579" builtinId="9" hidden="1"/>
    <cellStyle name="Besuchter Link" xfId="581" builtinId="9" hidden="1"/>
    <cellStyle name="Besuchter Link" xfId="583" builtinId="9" hidden="1"/>
    <cellStyle name="Besuchter Link" xfId="585" builtinId="9" hidden="1"/>
    <cellStyle name="Besuchter Link" xfId="587" builtinId="9" hidden="1"/>
    <cellStyle name="Besuchter Link" xfId="589" builtinId="9" hidden="1"/>
    <cellStyle name="Besuchter Link" xfId="591" builtinId="9" hidden="1"/>
    <cellStyle name="Besuchter Link" xfId="592" builtinId="9" hidden="1"/>
    <cellStyle name="Besuchter Link" xfId="593" builtinId="9" hidden="1"/>
    <cellStyle name="Besuchter Link" xfId="594" builtinId="9" hidden="1"/>
    <cellStyle name="Besuchter Link" xfId="595" builtinId="9" hidden="1"/>
    <cellStyle name="Besuchter Link" xfId="596" builtinId="9" hidden="1"/>
    <cellStyle name="Besuchter Link" xfId="597" builtinId="9" hidden="1"/>
    <cellStyle name="Besuchter Link" xfId="598" builtinId="9" hidden="1"/>
    <cellStyle name="Besuchter Link" xfId="599" builtinId="9" hidden="1"/>
    <cellStyle name="Besuchter Link" xfId="600" builtinId="9" hidden="1"/>
    <cellStyle name="Besuchter Link" xfId="601" builtinId="9" hidden="1"/>
    <cellStyle name="Besuchter Link" xfId="602" builtinId="9" hidden="1"/>
    <cellStyle name="Besuchter Link" xfId="603" builtinId="9" hidden="1"/>
    <cellStyle name="Besuchter Link" xfId="604" builtinId="9" hidden="1"/>
    <cellStyle name="Besuchter Link" xfId="605" builtinId="9" hidden="1"/>
    <cellStyle name="Besuchter Link" xfId="606" builtinId="9" hidden="1"/>
    <cellStyle name="Besuchter Link" xfId="607" builtinId="9" hidden="1"/>
    <cellStyle name="Besuchter Link" xfId="608" builtinId="9" hidden="1"/>
    <cellStyle name="Besuchter Link" xfId="609" builtinId="9" hidden="1"/>
    <cellStyle name="Besuchter Link" xfId="610" builtinId="9" hidden="1"/>
    <cellStyle name="Besuchter Link" xfId="611" builtinId="9" hidden="1"/>
    <cellStyle name="Besuchter Link" xfId="612" builtinId="9" hidden="1"/>
    <cellStyle name="Besuchter Link" xfId="613" builtinId="9" hidden="1"/>
    <cellStyle name="Besuchter Link" xfId="614" builtinId="9" hidden="1"/>
    <cellStyle name="Besuchter Link" xfId="615" builtinId="9" hidden="1"/>
    <cellStyle name="Besuchter Link" xfId="616" builtinId="9" hidden="1"/>
    <cellStyle name="Besuchter Link" xfId="617" builtinId="9" hidden="1"/>
    <cellStyle name="Besuchter Link" xfId="618" builtinId="9" hidden="1"/>
    <cellStyle name="Besuchter Link" xfId="619" builtinId="9" hidden="1"/>
    <cellStyle name="Besuchter Link" xfId="620" builtinId="9" hidden="1"/>
    <cellStyle name="Besuchter Link" xfId="621" builtinId="9" hidden="1"/>
    <cellStyle name="Besuchter Link" xfId="622" builtinId="9" hidden="1"/>
    <cellStyle name="Besuchter Link" xfId="623" builtinId="9" hidden="1"/>
    <cellStyle name="Besuchter Link" xfId="624" builtinId="9" hidden="1"/>
    <cellStyle name="Besuchter Link" xfId="625" builtinId="9" hidden="1"/>
    <cellStyle name="Besuchter Link" xfId="626" builtinId="9" hidden="1"/>
    <cellStyle name="Besuchter Link" xfId="627" builtinId="9" hidden="1"/>
    <cellStyle name="Besuchter Link" xfId="628" builtinId="9" hidden="1"/>
    <cellStyle name="Besuchter Link" xfId="629" builtinId="9" hidden="1"/>
    <cellStyle name="Besuchter Link" xfId="630" builtinId="9" hidden="1"/>
    <cellStyle name="Besuchter Link" xfId="631" builtinId="9" hidden="1"/>
    <cellStyle name="Besuchter Link" xfId="632" builtinId="9" hidden="1"/>
    <cellStyle name="Besuchter Link" xfId="633" builtinId="9" hidden="1"/>
    <cellStyle name="Besuchter Link" xfId="634" builtinId="9" hidden="1"/>
    <cellStyle name="Besuchter Link" xfId="635" builtinId="9" hidden="1"/>
    <cellStyle name="Besuchter Link" xfId="636" builtinId="9" hidden="1"/>
    <cellStyle name="Besuchter Link" xfId="637" builtinId="9" hidden="1"/>
    <cellStyle name="Besuchter Link" xfId="638" builtinId="9" hidden="1"/>
    <cellStyle name="Besuchter Link" xfId="639" builtinId="9" hidden="1"/>
    <cellStyle name="Besuchter Link" xfId="640" builtinId="9" hidden="1"/>
    <cellStyle name="Besuchter Link" xfId="641" builtinId="9" hidden="1"/>
    <cellStyle name="Besuchter Link" xfId="642" builtinId="9" hidden="1"/>
    <cellStyle name="Besuchter Link" xfId="643" builtinId="9" hidden="1"/>
    <cellStyle name="Besuchter Link" xfId="644" builtinId="9" hidden="1"/>
    <cellStyle name="Besuchter Link" xfId="645" builtinId="9" hidden="1"/>
    <cellStyle name="Besuchter Link" xfId="646" builtinId="9" hidden="1"/>
    <cellStyle name="Besuchter Link" xfId="647" builtinId="9" hidden="1"/>
    <cellStyle name="Besuchter Link" xfId="648" builtinId="9" hidden="1"/>
    <cellStyle name="Besuchter Link" xfId="649" builtinId="9" hidden="1"/>
    <cellStyle name="Besuchter Link" xfId="650" builtinId="9" hidden="1"/>
    <cellStyle name="Besuchter Link" xfId="651" builtinId="9" hidden="1"/>
    <cellStyle name="Besuchter Link" xfId="652" builtinId="9" hidden="1"/>
    <cellStyle name="Besuchter Link" xfId="653" builtinId="9" hidden="1"/>
    <cellStyle name="Besuchter Link" xfId="654" builtinId="9" hidden="1"/>
    <cellStyle name="Besuchter Link" xfId="655" builtinId="9" hidden="1"/>
    <cellStyle name="Besuchter Link" xfId="656" builtinId="9" hidden="1"/>
    <cellStyle name="Besuchter Link" xfId="657" builtinId="9" hidden="1"/>
    <cellStyle name="Besuchter Link" xfId="658" builtinId="9" hidden="1"/>
    <cellStyle name="Besuchter Link" xfId="659" builtinId="9" hidden="1"/>
    <cellStyle name="Besuchter Link" xfId="660" builtinId="9" hidden="1"/>
    <cellStyle name="Besuchter Link" xfId="661" builtinId="9" hidden="1"/>
    <cellStyle name="Besuchter Link" xfId="662" builtinId="9" hidden="1"/>
    <cellStyle name="Besuchter Link" xfId="663" builtinId="9" hidden="1"/>
    <cellStyle name="Besuchter Link" xfId="664" builtinId="9" hidden="1"/>
    <cellStyle name="Besuchter Link" xfId="665" builtinId="9" hidden="1"/>
    <cellStyle name="Besuchter Link" xfId="666" builtinId="9" hidden="1"/>
    <cellStyle name="Besuchter Link" xfId="667" builtinId="9" hidden="1"/>
    <cellStyle name="Besuchter Link" xfId="668" builtinId="9" hidden="1"/>
    <cellStyle name="Besuchter Link" xfId="669" builtinId="9" hidden="1"/>
    <cellStyle name="Besuchter Link" xfId="670" builtinId="9" hidden="1"/>
    <cellStyle name="Besuchter Link" xfId="671" builtinId="9" hidden="1"/>
    <cellStyle name="Besuchter Link" xfId="672" builtinId="9" hidden="1"/>
    <cellStyle name="Besuchter Link" xfId="673" builtinId="9" hidden="1"/>
    <cellStyle name="Besuchter Link" xfId="674" builtinId="9" hidden="1"/>
    <cellStyle name="Besuchter Link" xfId="675" builtinId="9" hidden="1"/>
    <cellStyle name="Besuchter Link" xfId="676" builtinId="9" hidden="1"/>
    <cellStyle name="Besuchter Link" xfId="677" builtinId="9" hidden="1"/>
    <cellStyle name="Besuchter Link" xfId="678" builtinId="9" hidden="1"/>
    <cellStyle name="Besuchter Link" xfId="679" builtinId="9" hidden="1"/>
    <cellStyle name="Besuchter Link" xfId="680" builtinId="9" hidden="1"/>
    <cellStyle name="Besuchter Link" xfId="681" builtinId="9" hidden="1"/>
    <cellStyle name="Besuchter Link" xfId="682" builtinId="9" hidden="1"/>
    <cellStyle name="Besuchter Link" xfId="683" builtinId="9" hidden="1"/>
    <cellStyle name="Besuchter Link" xfId="684" builtinId="9" hidden="1"/>
    <cellStyle name="Besuchter Link" xfId="685" builtinId="9" hidden="1"/>
    <cellStyle name="Besuchter Link" xfId="686" builtinId="9" hidden="1"/>
    <cellStyle name="Besuchter Link" xfId="687" builtinId="9" hidden="1"/>
    <cellStyle name="Besuchter Link" xfId="688" builtinId="9" hidden="1"/>
    <cellStyle name="Besuchter Link" xfId="689" builtinId="9" hidden="1"/>
    <cellStyle name="Besuchter Link" xfId="690" builtinId="9" hidden="1"/>
    <cellStyle name="Besuchter Link" xfId="691" builtinId="9" hidden="1"/>
    <cellStyle name="Besuchter Link" xfId="692" builtinId="9" hidden="1"/>
    <cellStyle name="Besuchter Link" xfId="693" builtinId="9" hidden="1"/>
    <cellStyle name="Besuchter Link" xfId="694" builtinId="9" hidden="1"/>
    <cellStyle name="Besuchter Link" xfId="695" builtinId="9" hidden="1"/>
    <cellStyle name="Besuchter Link" xfId="696" builtinId="9" hidden="1"/>
    <cellStyle name="Besuchter Link" xfId="697" builtinId="9" hidden="1"/>
    <cellStyle name="Besuchter Link" xfId="698" builtinId="9" hidden="1"/>
    <cellStyle name="Besuchter Link" xfId="699" builtinId="9" hidden="1"/>
    <cellStyle name="Besuchter Link" xfId="700" builtinId="9" hidden="1"/>
    <cellStyle name="Besuchter Link" xfId="701" builtinId="9" hidden="1"/>
    <cellStyle name="Besuchter Link" xfId="702" builtinId="9" hidden="1"/>
    <cellStyle name="Besuchter Link" xfId="703" builtinId="9" hidden="1"/>
    <cellStyle name="Besuchter Link" xfId="704" builtinId="9" hidden="1"/>
    <cellStyle name="Besuchter Link" xfId="705" builtinId="9" hidden="1"/>
    <cellStyle name="Besuchter Link" xfId="706" builtinId="9" hidden="1"/>
    <cellStyle name="Besuchter Link" xfId="707" builtinId="9" hidden="1"/>
    <cellStyle name="Besuchter Link" xfId="708" builtinId="9" hidden="1"/>
    <cellStyle name="Besuchter Link" xfId="709" builtinId="9" hidden="1"/>
    <cellStyle name="Besuchter Link" xfId="710" builtinId="9" hidden="1"/>
    <cellStyle name="Besuchter Link" xfId="711" builtinId="9" hidden="1"/>
    <cellStyle name="Besuchter Link" xfId="712" builtinId="9" hidden="1"/>
    <cellStyle name="Besuchter Link" xfId="713" builtinId="9" hidden="1"/>
    <cellStyle name="Besuchter Link" xfId="714" builtinId="9" hidden="1"/>
    <cellStyle name="Besuchter Link" xfId="715" builtinId="9" hidden="1"/>
    <cellStyle name="Besuchter Link" xfId="716" builtinId="9" hidden="1"/>
    <cellStyle name="Besuchter Link" xfId="717" builtinId="9" hidden="1"/>
    <cellStyle name="Besuchter Link" xfId="718" builtinId="9" hidden="1"/>
    <cellStyle name="Besuchter Link" xfId="719" builtinId="9" hidden="1"/>
    <cellStyle name="Besuchter Link" xfId="720" builtinId="9" hidden="1"/>
    <cellStyle name="Besuchter Link" xfId="721" builtinId="9" hidden="1"/>
    <cellStyle name="Besuchter Link" xfId="722" builtinId="9" hidden="1"/>
    <cellStyle name="Besuchter Link" xfId="723" builtinId="9" hidden="1"/>
    <cellStyle name="Besuchter Link" xfId="724" builtinId="9" hidden="1"/>
    <cellStyle name="Besuchter Link" xfId="725" builtinId="9" hidden="1"/>
    <cellStyle name="Besuchter Link" xfId="726" builtinId="9" hidden="1"/>
    <cellStyle name="Besuchter Link" xfId="727" builtinId="9" hidden="1"/>
    <cellStyle name="Besuchter Link" xfId="728" builtinId="9" hidden="1"/>
    <cellStyle name="Besuchter Link" xfId="729" builtinId="9" hidden="1"/>
    <cellStyle name="Besuchter Link" xfId="730" builtinId="9" hidden="1"/>
    <cellStyle name="Besuchter Link" xfId="731" builtinId="9" hidden="1"/>
    <cellStyle name="Besuchter Link" xfId="732" builtinId="9" hidden="1"/>
    <cellStyle name="Besuchter Link" xfId="733" builtinId="9" hidden="1"/>
    <cellStyle name="Besuchter Link" xfId="734" builtinId="9" hidden="1"/>
    <cellStyle name="Besuchter Link" xfId="735" builtinId="9" hidden="1"/>
    <cellStyle name="Besuchter Link" xfId="736" builtinId="9" hidden="1"/>
    <cellStyle name="Besuchter Link" xfId="737" builtinId="9" hidden="1"/>
    <cellStyle name="Besuchter Link" xfId="738" builtinId="9" hidden="1"/>
    <cellStyle name="Besuchter Link" xfId="739" builtinId="9" hidden="1"/>
    <cellStyle name="Besuchter Link" xfId="740" builtinId="9" hidden="1"/>
    <cellStyle name="Besuchter Link" xfId="741" builtinId="9" hidden="1"/>
    <cellStyle name="Besuchter Link" xfId="742" builtinId="9" hidden="1"/>
    <cellStyle name="Besuchter Link" xfId="743" builtinId="9" hidden="1"/>
    <cellStyle name="Besuchter Link" xfId="744" builtinId="9" hidden="1"/>
    <cellStyle name="Besuchter Link" xfId="745" builtinId="9" hidden="1"/>
    <cellStyle name="Besuchter Link" xfId="746" builtinId="9" hidden="1"/>
    <cellStyle name="Besuchter Link" xfId="747" builtinId="9" hidden="1"/>
    <cellStyle name="Besuchter Link" xfId="748" builtinId="9" hidden="1"/>
    <cellStyle name="Besuchter Link" xfId="749" builtinId="9" hidden="1"/>
    <cellStyle name="Besuchter Link" xfId="750" builtinId="9" hidden="1"/>
    <cellStyle name="Besuchter Link" xfId="751" builtinId="9" hidden="1"/>
    <cellStyle name="Besuchter Link" xfId="752" builtinId="9" hidden="1"/>
    <cellStyle name="Besuchter Link" xfId="753" builtinId="9" hidden="1"/>
    <cellStyle name="Besuchter Link" xfId="754" builtinId="9" hidden="1"/>
    <cellStyle name="Besuchter Link" xfId="755" builtinId="9" hidden="1"/>
    <cellStyle name="Besuchter Link" xfId="756" builtinId="9" hidden="1"/>
    <cellStyle name="Besuchter Link" xfId="757" builtinId="9" hidden="1"/>
    <cellStyle name="Besuchter Link" xfId="758" builtinId="9" hidden="1"/>
    <cellStyle name="Besuchter Link" xfId="759" builtinId="9" hidden="1"/>
    <cellStyle name="Besuchter Link" xfId="760" builtinId="9" hidden="1"/>
    <cellStyle name="Besuchter Link" xfId="761" builtinId="9" hidden="1"/>
    <cellStyle name="Besuchter Link" xfId="762" builtinId="9" hidden="1"/>
    <cellStyle name="Besuchter Link" xfId="763" builtinId="9" hidden="1"/>
    <cellStyle name="Besuchter Link" xfId="764" builtinId="9" hidden="1"/>
    <cellStyle name="Besuchter Link" xfId="765" builtinId="9" hidden="1"/>
    <cellStyle name="Besuchter Link" xfId="766" builtinId="9" hidden="1"/>
    <cellStyle name="Besuchter Link" xfId="767" builtinId="9" hidden="1"/>
    <cellStyle name="Besuchter Link" xfId="768" builtinId="9" hidden="1"/>
    <cellStyle name="Besuchter Link" xfId="769" builtinId="9" hidden="1"/>
    <cellStyle name="Besuchter Link" xfId="770" builtinId="9" hidden="1"/>
    <cellStyle name="Besuchter Link" xfId="771" builtinId="9" hidden="1"/>
    <cellStyle name="Besuchter Link" xfId="772" builtinId="9" hidden="1"/>
    <cellStyle name="Besuchter Link" xfId="773" builtinId="9" hidden="1"/>
    <cellStyle name="Besuchter Link" xfId="774" builtinId="9" hidden="1"/>
    <cellStyle name="Besuchter Link" xfId="775" builtinId="9" hidden="1"/>
    <cellStyle name="Besuchter Link" xfId="776" builtinId="9" hidden="1"/>
    <cellStyle name="Besuchter Link" xfId="777" builtinId="9" hidden="1"/>
    <cellStyle name="Besuchter Link" xfId="778" builtinId="9" hidden="1"/>
    <cellStyle name="Besuchter Link" xfId="779" builtinId="9" hidden="1"/>
    <cellStyle name="Besuchter Link" xfId="780" builtinId="9" hidden="1"/>
    <cellStyle name="Besuchter Link" xfId="781" builtinId="9" hidden="1"/>
    <cellStyle name="Besuchter Link" xfId="782" builtinId="9" hidden="1"/>
    <cellStyle name="Besuchter Link" xfId="783" builtinId="9" hidden="1"/>
    <cellStyle name="Besuchter Link" xfId="784" builtinId="9" hidden="1"/>
    <cellStyle name="Besuchter Link" xfId="785" builtinId="9" hidden="1"/>
    <cellStyle name="Besuchter Link" xfId="786" builtinId="9" hidden="1"/>
    <cellStyle name="Besuchter Link" xfId="787" builtinId="9" hidden="1"/>
    <cellStyle name="Besuchter Link" xfId="788" builtinId="9" hidden="1"/>
    <cellStyle name="Besuchter Link" xfId="789" builtinId="9" hidden="1"/>
    <cellStyle name="Besuchter Link" xfId="790" builtinId="9" hidden="1"/>
    <cellStyle name="Besuchter Link" xfId="791" builtinId="9" hidden="1"/>
    <cellStyle name="Besuchter Link" xfId="792" builtinId="9" hidden="1"/>
    <cellStyle name="Besuchter Link" xfId="793" builtinId="9" hidden="1"/>
    <cellStyle name="Besuchter Link" xfId="794" builtinId="9" hidden="1"/>
    <cellStyle name="Besuchter Link" xfId="795" builtinId="9" hidden="1"/>
    <cellStyle name="Besuchter Link" xfId="796" builtinId="9" hidden="1"/>
    <cellStyle name="Besuchter Link" xfId="797" builtinId="9" hidden="1"/>
    <cellStyle name="Besuchter Link" xfId="798" builtinId="9" hidden="1"/>
    <cellStyle name="Besuchter Link" xfId="799" builtinId="9" hidden="1"/>
    <cellStyle name="Besuchter Link" xfId="800" builtinId="9" hidden="1"/>
    <cellStyle name="Besuchter Link" xfId="801" builtinId="9" hidden="1"/>
    <cellStyle name="Besuchter Link" xfId="802" builtinId="9" hidden="1"/>
    <cellStyle name="Besuchter Link" xfId="803" builtinId="9" hidden="1"/>
    <cellStyle name="Besuchter Link" xfId="804" builtinId="9" hidden="1"/>
    <cellStyle name="Besuchter Link" xfId="805" builtinId="9" hidden="1"/>
    <cellStyle name="Besuchter Link" xfId="806" builtinId="9" hidden="1"/>
    <cellStyle name="Besuchter Link" xfId="807" builtinId="9" hidden="1"/>
    <cellStyle name="Besuchter Link" xfId="808" builtinId="9" hidden="1"/>
    <cellStyle name="Besuchter Link" xfId="809" builtinId="9" hidden="1"/>
    <cellStyle name="Besuchter Link" xfId="810" builtinId="9" hidden="1"/>
    <cellStyle name="Besuchter Link" xfId="811" builtinId="9" hidden="1"/>
    <cellStyle name="Besuchter Link" xfId="812" builtinId="9" hidden="1"/>
    <cellStyle name="Besuchter Link" xfId="813" builtinId="9" hidden="1"/>
    <cellStyle name="Besuchter Link" xfId="814" builtinId="9" hidden="1"/>
    <cellStyle name="Besuchter Link" xfId="815" builtinId="9" hidden="1"/>
    <cellStyle name="Besuchter Link" xfId="816" builtinId="9" hidden="1"/>
    <cellStyle name="Besuchter Link" xfId="817" builtinId="9" hidden="1"/>
    <cellStyle name="Besuchter Link" xfId="818" builtinId="9" hidden="1"/>
    <cellStyle name="Besuchter Link" xfId="819" builtinId="9" hidden="1"/>
    <cellStyle name="Besuchter Link" xfId="820" builtinId="9" hidden="1"/>
    <cellStyle name="Besuchter Link" xfId="821" builtinId="9" hidden="1"/>
    <cellStyle name="Besuchter Link" xfId="822" builtinId="9" hidden="1"/>
    <cellStyle name="Besuchter Link" xfId="823" builtinId="9" hidden="1"/>
    <cellStyle name="Besuchter Link" xfId="824" builtinId="9" hidden="1"/>
    <cellStyle name="Besuchter Link" xfId="825" builtinId="9" hidden="1"/>
    <cellStyle name="Besuchter Link" xfId="826" builtinId="9" hidden="1"/>
    <cellStyle name="Besuchter Link" xfId="827" builtinId="9" hidden="1"/>
    <cellStyle name="Besuchter Link" xfId="828" builtinId="9" hidden="1"/>
    <cellStyle name="Besuchter Link" xfId="829" builtinId="9" hidden="1"/>
    <cellStyle name="Besuchter Link" xfId="830" builtinId="9" hidden="1"/>
    <cellStyle name="Besuchter Link" xfId="831" builtinId="9" hidden="1"/>
    <cellStyle name="Besuchter Link" xfId="832" builtinId="9" hidden="1"/>
    <cellStyle name="Besuchter Link" xfId="833" builtinId="9" hidden="1"/>
    <cellStyle name="Besuchter Link" xfId="834" builtinId="9" hidden="1"/>
    <cellStyle name="Besuchter Link" xfId="835" builtinId="9" hidden="1"/>
    <cellStyle name="Besuchter Link" xfId="836" builtinId="9" hidden="1"/>
    <cellStyle name="Besuchter Link" xfId="837" builtinId="9" hidden="1"/>
    <cellStyle name="Besuchter Link" xfId="838" builtinId="9" hidden="1"/>
    <cellStyle name="Besuchter Link" xfId="839" builtinId="9" hidden="1"/>
    <cellStyle name="Besuchter Link" xfId="840" builtinId="9" hidden="1"/>
    <cellStyle name="Besuchter Link" xfId="841" builtinId="9" hidden="1"/>
    <cellStyle name="Besuchter Link" xfId="842" builtinId="9" hidden="1"/>
    <cellStyle name="Besuchter Link" xfId="843" builtinId="9" hidden="1"/>
    <cellStyle name="Besuchter Link" xfId="844" builtinId="9" hidden="1"/>
    <cellStyle name="Besuchter Link" xfId="845" builtinId="9" hidden="1"/>
    <cellStyle name="Besuchter Link" xfId="846" builtinId="9" hidden="1"/>
    <cellStyle name="Besuchter Link" xfId="847" builtinId="9" hidden="1"/>
    <cellStyle name="Besuchter Link" xfId="848" builtinId="9" hidden="1"/>
    <cellStyle name="Besuchter Link" xfId="849" builtinId="9" hidden="1"/>
    <cellStyle name="Besuchter Link" xfId="850" builtinId="9" hidden="1"/>
    <cellStyle name="Besuchter Link" xfId="851" builtinId="9" hidden="1"/>
    <cellStyle name="Besuchter Link" xfId="852" builtinId="9" hidden="1"/>
    <cellStyle name="Besuchter Link" xfId="853" builtinId="9" hidden="1"/>
    <cellStyle name="Besuchter Link" xfId="854" builtinId="9" hidden="1"/>
    <cellStyle name="Besuchter Link" xfId="855" builtinId="9" hidden="1"/>
    <cellStyle name="Besuchter Link" xfId="856" builtinId="9" hidden="1"/>
    <cellStyle name="Besuchter Link" xfId="857" builtinId="9" hidden="1"/>
    <cellStyle name="Besuchter Link" xfId="858" builtinId="9" hidden="1"/>
    <cellStyle name="Besuchter Link" xfId="859" builtinId="9" hidden="1"/>
    <cellStyle name="Besuchter Link" xfId="860" builtinId="9" hidden="1"/>
    <cellStyle name="Besuchter Link" xfId="861" builtinId="9" hidden="1"/>
    <cellStyle name="Besuchter Link" xfId="862" builtinId="9" hidden="1"/>
    <cellStyle name="Besuchter Link" xfId="863" builtinId="9" hidden="1"/>
    <cellStyle name="Besuchter Link" xfId="864" builtinId="9" hidden="1"/>
    <cellStyle name="Besuchter Link" xfId="865" builtinId="9" hidden="1"/>
    <cellStyle name="Besuchter Link" xfId="866" builtinId="9" hidden="1"/>
    <cellStyle name="Besuchter Link" xfId="867" builtinId="9" hidden="1"/>
    <cellStyle name="Besuchter Link" xfId="868" builtinId="9" hidden="1"/>
    <cellStyle name="Besuchter Link" xfId="869" builtinId="9" hidden="1"/>
    <cellStyle name="Besuchter Link" xfId="870" builtinId="9" hidden="1"/>
    <cellStyle name="Besuchter Link" xfId="871" builtinId="9" hidden="1"/>
    <cellStyle name="Besuchter Link" xfId="872" builtinId="9" hidden="1"/>
    <cellStyle name="Besuchter Link" xfId="873" builtinId="9" hidden="1"/>
    <cellStyle name="Besuchter Link" xfId="874" builtinId="9" hidden="1"/>
    <cellStyle name="Besuchter Link" xfId="875" builtinId="9" hidden="1"/>
    <cellStyle name="Besuchter Link" xfId="876" builtinId="9" hidden="1"/>
    <cellStyle name="Besuchter Link" xfId="877" builtinId="9" hidden="1"/>
    <cellStyle name="Besuchter Link" xfId="878" builtinId="9" hidden="1"/>
    <cellStyle name="Besuchter Link" xfId="879" builtinId="9" hidden="1"/>
    <cellStyle name="Besuchter Link" xfId="880" builtinId="9" hidden="1"/>
    <cellStyle name="Besuchter Link" xfId="881" builtinId="9" hidden="1"/>
    <cellStyle name="Besuchter Link" xfId="882" builtinId="9" hidden="1"/>
    <cellStyle name="Besuchter Link" xfId="883" builtinId="9" hidden="1"/>
    <cellStyle name="Besuchter Link" xfId="884" builtinId="9" hidden="1"/>
    <cellStyle name="Besuchter Link" xfId="885" builtinId="9" hidden="1"/>
    <cellStyle name="Besuchter Link" xfId="886" builtinId="9" hidden="1"/>
    <cellStyle name="Besuchter Link" xfId="887" builtinId="9" hidden="1"/>
    <cellStyle name="Besuchter Link" xfId="888" builtinId="9" hidden="1"/>
    <cellStyle name="Besuchter Link" xfId="889" builtinId="9" hidden="1"/>
    <cellStyle name="Besuchter Link" xfId="890" builtinId="9" hidden="1"/>
    <cellStyle name="Besuchter Link" xfId="891" builtinId="9" hidden="1"/>
    <cellStyle name="Besuchter Link" xfId="892" builtinId="9" hidden="1"/>
    <cellStyle name="Besuchter Link" xfId="893" builtinId="9" hidden="1"/>
    <cellStyle name="Besuchter Link" xfId="894" builtinId="9" hidden="1"/>
    <cellStyle name="Besuchter Link" xfId="895" builtinId="9" hidden="1"/>
    <cellStyle name="Besuchter Link" xfId="896" builtinId="9" hidden="1"/>
    <cellStyle name="Besuchter Link" xfId="897" builtinId="9" hidden="1"/>
    <cellStyle name="Besuchter Link" xfId="898" builtinId="9" hidden="1"/>
    <cellStyle name="Besuchter Link" xfId="899" builtinId="9" hidden="1"/>
    <cellStyle name="Besuchter Link" xfId="900" builtinId="9" hidden="1"/>
    <cellStyle name="Besuchter Link" xfId="901" builtinId="9" hidden="1"/>
    <cellStyle name="Besuchter Link" xfId="902" builtinId="9" hidden="1"/>
    <cellStyle name="Besuchter Link" xfId="903" builtinId="9" hidden="1"/>
    <cellStyle name="Besuchter Link" xfId="904" builtinId="9" hidden="1"/>
    <cellStyle name="Besuchter Link" xfId="905" builtinId="9" hidden="1"/>
    <cellStyle name="Besuchter Link" xfId="906" builtinId="9" hidden="1"/>
    <cellStyle name="Besuchter Link" xfId="907" builtinId="9" hidden="1"/>
    <cellStyle name="Besuchter Link" xfId="908" builtinId="9" hidden="1"/>
    <cellStyle name="Besuchter Link" xfId="909" builtinId="9" hidden="1"/>
    <cellStyle name="Besuchter Link" xfId="910" builtinId="9" hidden="1"/>
    <cellStyle name="Besuchter Link" xfId="911" builtinId="9" hidden="1"/>
    <cellStyle name="Besuchter Link" xfId="912" builtinId="9" hidden="1"/>
    <cellStyle name="Besuchter Link" xfId="913" builtinId="9" hidden="1"/>
    <cellStyle name="Besuchter Link" xfId="914" builtinId="9" hidden="1"/>
    <cellStyle name="Besuchter Link" xfId="915" builtinId="9" hidden="1"/>
    <cellStyle name="Besuchter Link" xfId="916" builtinId="9" hidden="1"/>
    <cellStyle name="Besuchter Link" xfId="917" builtinId="9" hidden="1"/>
    <cellStyle name="Besuchter Link" xfId="918" builtinId="9" hidden="1"/>
    <cellStyle name="Besuchter Link" xfId="919" builtinId="9" hidden="1"/>
    <cellStyle name="Besuchter Link" xfId="920" builtinId="9" hidden="1"/>
    <cellStyle name="Besuchter Link" xfId="921" builtinId="9" hidden="1"/>
    <cellStyle name="Besuchter Link" xfId="922" builtinId="9" hidden="1"/>
    <cellStyle name="Besuchter Link" xfId="923" builtinId="9" hidden="1"/>
    <cellStyle name="Besuchter Link" xfId="924" builtinId="9" hidden="1"/>
    <cellStyle name="Besuchter Link" xfId="925" builtinId="9" hidden="1"/>
    <cellStyle name="Besuchter Link" xfId="926" builtinId="9" hidden="1"/>
    <cellStyle name="Besuchter Link" xfId="927" builtinId="9" hidden="1"/>
    <cellStyle name="Besuchter Link" xfId="928" builtinId="9" hidden="1"/>
    <cellStyle name="Besuchter Link" xfId="929" builtinId="9" hidden="1"/>
    <cellStyle name="Besuchter Link" xfId="930" builtinId="9" hidden="1"/>
    <cellStyle name="Besuchter Link" xfId="931" builtinId="9" hidden="1"/>
    <cellStyle name="Besuchter Link" xfId="932" builtinId="9" hidden="1"/>
    <cellStyle name="Besuchter Link" xfId="933" builtinId="9" hidden="1"/>
    <cellStyle name="Besuchter Link" xfId="934" builtinId="9" hidden="1"/>
    <cellStyle name="Besuchter Link" xfId="935" builtinId="9" hidden="1"/>
    <cellStyle name="Besuchter Link" xfId="936" builtinId="9" hidden="1"/>
    <cellStyle name="Besuchter Link" xfId="937" builtinId="9" hidden="1"/>
    <cellStyle name="Besuchter Link" xfId="938" builtinId="9" hidden="1"/>
    <cellStyle name="Besuchter Link" xfId="939" builtinId="9" hidden="1"/>
    <cellStyle name="Besuchter Link" xfId="940" builtinId="9" hidden="1"/>
    <cellStyle name="Besuchter Link" xfId="941" builtinId="9" hidden="1"/>
    <cellStyle name="Besuchter Link" xfId="942" builtinId="9" hidden="1"/>
    <cellStyle name="Besuchter Link" xfId="943" builtinId="9" hidden="1"/>
    <cellStyle name="Besuchter Link" xfId="944" builtinId="9" hidden="1"/>
    <cellStyle name="Besuchter Link" xfId="945" builtinId="9" hidden="1"/>
    <cellStyle name="Besuchter Link" xfId="946" builtinId="9" hidden="1"/>
    <cellStyle name="Besuchter Link" xfId="947" builtinId="9" hidden="1"/>
    <cellStyle name="Besuchter Link" xfId="948" builtinId="9" hidden="1"/>
    <cellStyle name="Besuchter Link" xfId="949" builtinId="9" hidden="1"/>
    <cellStyle name="Besuchter Link" xfId="950" builtinId="9" hidden="1"/>
    <cellStyle name="Besuchter Link" xfId="951" builtinId="9" hidden="1"/>
    <cellStyle name="Besuchter Link" xfId="952" builtinId="9" hidden="1"/>
    <cellStyle name="Besuchter Link" xfId="953" builtinId="9" hidden="1"/>
    <cellStyle name="Besuchter Link" xfId="954" builtinId="9" hidden="1"/>
    <cellStyle name="Besuchter Link" xfId="955" builtinId="9" hidden="1"/>
    <cellStyle name="Besuchter Link" xfId="956" builtinId="9" hidden="1"/>
    <cellStyle name="Besuchter Link" xfId="957" builtinId="9" hidden="1"/>
    <cellStyle name="Besuchter Link" xfId="958" builtinId="9" hidden="1"/>
    <cellStyle name="Besuchter Link" xfId="959" builtinId="9" hidden="1"/>
    <cellStyle name="Besuchter Link" xfId="960" builtinId="9" hidden="1"/>
    <cellStyle name="Besuchter Link" xfId="961" builtinId="9" hidden="1"/>
    <cellStyle name="Besuchter Link" xfId="962" builtinId="9" hidden="1"/>
    <cellStyle name="Besuchter Link" xfId="963" builtinId="9" hidden="1"/>
    <cellStyle name="Besuchter Link" xfId="964" builtinId="9" hidden="1"/>
    <cellStyle name="Besuchter Link" xfId="965" builtinId="9" hidden="1"/>
    <cellStyle name="Besuchter Link" xfId="966" builtinId="9" hidden="1"/>
    <cellStyle name="Besuchter Link" xfId="967" builtinId="9" hidden="1"/>
    <cellStyle name="Besuchter Link" xfId="968" builtinId="9" hidden="1"/>
    <cellStyle name="Besuchter Link" xfId="969" builtinId="9" hidden="1"/>
    <cellStyle name="Besuchter Link" xfId="970" builtinId="9" hidden="1"/>
    <cellStyle name="Besuchter Link" xfId="971" builtinId="9" hidden="1"/>
    <cellStyle name="Besuchter Link" xfId="972" builtinId="9" hidden="1"/>
    <cellStyle name="Besuchter Link" xfId="973" builtinId="9" hidden="1"/>
    <cellStyle name="Besuchter Link" xfId="974" builtinId="9" hidden="1"/>
    <cellStyle name="Besuchter Link" xfId="975" builtinId="9" hidden="1"/>
    <cellStyle name="Besuchter Link" xfId="976" builtinId="9" hidden="1"/>
    <cellStyle name="Besuchter Link" xfId="977" builtinId="9" hidden="1"/>
    <cellStyle name="Besuchter Link" xfId="978" builtinId="9" hidden="1"/>
    <cellStyle name="Besuchter Link" xfId="979" builtinId="9" hidden="1"/>
    <cellStyle name="Besuchter Link" xfId="980" builtinId="9" hidden="1"/>
    <cellStyle name="Besuchter Link" xfId="981" builtinId="9" hidden="1"/>
    <cellStyle name="Besuchter Link" xfId="982" builtinId="9" hidden="1"/>
    <cellStyle name="Besuchter Link" xfId="983" builtinId="9" hidden="1"/>
    <cellStyle name="Besuchter Link" xfId="984" builtinId="9" hidden="1"/>
    <cellStyle name="Besuchter Link" xfId="985" builtinId="9" hidden="1"/>
    <cellStyle name="Besuchter Link" xfId="986" builtinId="9" hidden="1"/>
    <cellStyle name="Besuchter Link" xfId="987" builtinId="9" hidden="1"/>
    <cellStyle name="Besuchter Link" xfId="988" builtinId="9" hidden="1"/>
    <cellStyle name="Besuchter Link" xfId="989" builtinId="9" hidden="1"/>
    <cellStyle name="Besuchter Link" xfId="990" builtinId="9" hidden="1"/>
    <cellStyle name="Besuchter Link" xfId="991" builtinId="9" hidden="1"/>
    <cellStyle name="Besuchter Link" xfId="992" builtinId="9" hidden="1"/>
    <cellStyle name="Besuchter Link" xfId="993" builtinId="9" hidden="1"/>
    <cellStyle name="Besuchter Link" xfId="994" builtinId="9" hidden="1"/>
    <cellStyle name="Besuchter Link" xfId="995" builtinId="9" hidden="1"/>
    <cellStyle name="Besuchter Link" xfId="996" builtinId="9" hidden="1"/>
    <cellStyle name="Besuchter Link" xfId="997" builtinId="9" hidden="1"/>
    <cellStyle name="Besuchter Link" xfId="998" builtinId="9" hidden="1"/>
    <cellStyle name="Besuchter Link" xfId="999" builtinId="9" hidden="1"/>
    <cellStyle name="Besuchter Link" xfId="1000" builtinId="9" hidden="1"/>
    <cellStyle name="Besuchter Link" xfId="1001" builtinId="9" hidden="1"/>
    <cellStyle name="Besuchter Link" xfId="1002" builtinId="9" hidden="1"/>
    <cellStyle name="Besuchter Link" xfId="1003" builtinId="9" hidden="1"/>
    <cellStyle name="Besuchter Link" xfId="1004" builtinId="9" hidden="1"/>
    <cellStyle name="Besuchter Link" xfId="1005" builtinId="9" hidden="1"/>
    <cellStyle name="Besuchter Link" xfId="1006" builtinId="9" hidden="1"/>
    <cellStyle name="Besuchter Link" xfId="1007" builtinId="9" hidden="1"/>
    <cellStyle name="Besuchter Link" xfId="1008" builtinId="9" hidden="1"/>
    <cellStyle name="Besuchter Link" xfId="1009" builtinId="9" hidden="1"/>
    <cellStyle name="Besuchter Link" xfId="1010" builtinId="9" hidden="1"/>
    <cellStyle name="Besuchter Link" xfId="1011" builtinId="9" hidden="1"/>
    <cellStyle name="Besuchter Link" xfId="1012" builtinId="9" hidden="1"/>
    <cellStyle name="Besuchter Link" xfId="1013" builtinId="9" hidden="1"/>
    <cellStyle name="Besuchter Link" xfId="1014" builtinId="9" hidden="1"/>
    <cellStyle name="Besuchter Link" xfId="1015" builtinId="9" hidden="1"/>
    <cellStyle name="Besuchter Link" xfId="1016" builtinId="9" hidden="1"/>
    <cellStyle name="Besuchter Link" xfId="1017" builtinId="9" hidden="1"/>
    <cellStyle name="Besuchter Link" xfId="1018" builtinId="9" hidden="1"/>
    <cellStyle name="Besuchter Link" xfId="1019" builtinId="9" hidden="1"/>
    <cellStyle name="Besuchter Link" xfId="1020" builtinId="9" hidden="1"/>
    <cellStyle name="Besuchter Link" xfId="1021" builtinId="9" hidden="1"/>
    <cellStyle name="Besuchter Link" xfId="1022" builtinId="9" hidden="1"/>
    <cellStyle name="Besuchter Link" xfId="1023" builtinId="9" hidden="1"/>
    <cellStyle name="Besuchter Link" xfId="1024" builtinId="9" hidden="1"/>
    <cellStyle name="Besuchter Link" xfId="1025" builtinId="9" hidden="1"/>
    <cellStyle name="Besuchter Link" xfId="1026" builtinId="9" hidden="1"/>
    <cellStyle name="Besuchter Link" xfId="1027" builtinId="9" hidden="1"/>
    <cellStyle name="Besuchter Link" xfId="1028" builtinId="9" hidden="1"/>
    <cellStyle name="Besuchter Link" xfId="1029" builtinId="9" hidden="1"/>
    <cellStyle name="Besuchter Link" xfId="1030" builtinId="9" hidden="1"/>
    <cellStyle name="Besuchter Link" xfId="1031" builtinId="9" hidden="1"/>
    <cellStyle name="Besuchter Link" xfId="1032" builtinId="9" hidden="1"/>
    <cellStyle name="Besuchter Link" xfId="1033" builtinId="9" hidden="1"/>
    <cellStyle name="Besuchter Link" xfId="1034" builtinId="9" hidden="1"/>
    <cellStyle name="Besuchter Link" xfId="1035" builtinId="9" hidden="1"/>
    <cellStyle name="Besuchter Link" xfId="1036" builtinId="9" hidden="1"/>
    <cellStyle name="Besuchter Link" xfId="1037" builtinId="9" hidden="1"/>
    <cellStyle name="Besuchter Link" xfId="1038" builtinId="9" hidden="1"/>
    <cellStyle name="Besuchter Link" xfId="1039" builtinId="9" hidden="1"/>
    <cellStyle name="Besuchter Link" xfId="1040" builtinId="9" hidden="1"/>
    <cellStyle name="Besuchter Link" xfId="1041" builtinId="9" hidden="1"/>
    <cellStyle name="Besuchter Link" xfId="1042" builtinId="9" hidden="1"/>
    <cellStyle name="Besuchter Link" xfId="1043" builtinId="9" hidden="1"/>
    <cellStyle name="Besuchter Link" xfId="1044" builtinId="9" hidden="1"/>
    <cellStyle name="Besuchter Link" xfId="1045" builtinId="9" hidden="1"/>
    <cellStyle name="Besuchter Link" xfId="1046" builtinId="9" hidden="1"/>
    <cellStyle name="Besuchter Link" xfId="1047" builtinId="9" hidden="1"/>
    <cellStyle name="Besuchter Link" xfId="1048" builtinId="9" hidden="1"/>
    <cellStyle name="Besuchter Link" xfId="1049" builtinId="9" hidden="1"/>
    <cellStyle name="Besuchter Link" xfId="1050" builtinId="9" hidden="1"/>
    <cellStyle name="Besuchter Link" xfId="1051" builtinId="9" hidden="1"/>
    <cellStyle name="Besuchter Link" xfId="1052" builtinId="9" hidden="1"/>
    <cellStyle name="Besuchter Link" xfId="1053" builtinId="9" hidden="1"/>
    <cellStyle name="Besuchter Link" xfId="1054" builtinId="9" hidden="1"/>
    <cellStyle name="Besuchter Link" xfId="1055" builtinId="9" hidden="1"/>
    <cellStyle name="Besuchter Link" xfId="1056" builtinId="9" hidden="1"/>
    <cellStyle name="Besuchter Link" xfId="1057" builtinId="9" hidden="1"/>
    <cellStyle name="Besuchter Link" xfId="1058" builtinId="9" hidden="1"/>
    <cellStyle name="Besuchter Link" xfId="1059" builtinId="9" hidden="1"/>
    <cellStyle name="Besuchter Link" xfId="1060" builtinId="9" hidden="1"/>
    <cellStyle name="Besuchter Link" xfId="1061" builtinId="9" hidden="1"/>
    <cellStyle name="Besuchter Link" xfId="1062" builtinId="9" hidden="1"/>
    <cellStyle name="Besuchter Link" xfId="1063" builtinId="9" hidden="1"/>
    <cellStyle name="Besuchter Link" xfId="1064" builtinId="9" hidden="1"/>
    <cellStyle name="Besuchter Link" xfId="1065" builtinId="9" hidden="1"/>
    <cellStyle name="Besuchter Link" xfId="1066" builtinId="9" hidden="1"/>
    <cellStyle name="Besuchter Link" xfId="1067" builtinId="9" hidden="1"/>
    <cellStyle name="Besuchter Link" xfId="1068" builtinId="9" hidden="1"/>
    <cellStyle name="Besuchter Link" xfId="1069" builtinId="9" hidden="1"/>
    <cellStyle name="Besuchter Link" xfId="1070" builtinId="9" hidden="1"/>
    <cellStyle name="Besuchter Link" xfId="1071" builtinId="9" hidden="1"/>
    <cellStyle name="Besuchter Link" xfId="1072" builtinId="9" hidden="1"/>
    <cellStyle name="Besuchter Link" xfId="1073" builtinId="9" hidden="1"/>
    <cellStyle name="Besuchter Link" xfId="1074" builtinId="9" hidden="1"/>
    <cellStyle name="Besuchter Link" xfId="1075" builtinId="9" hidden="1"/>
    <cellStyle name="Besuchter Link" xfId="1076" builtinId="9" hidden="1"/>
    <cellStyle name="Besuchter Link" xfId="1077" builtinId="9" hidden="1"/>
    <cellStyle name="Besuchter Link" xfId="1078" builtinId="9" hidden="1"/>
    <cellStyle name="Besuchter Link" xfId="1079" builtinId="9" hidden="1"/>
    <cellStyle name="Besuchter Link" xfId="1080" builtinId="9" hidden="1"/>
    <cellStyle name="Besuchter Link" xfId="1081" builtinId="9" hidden="1"/>
    <cellStyle name="Besuchter Link" xfId="1082" builtinId="9" hidden="1"/>
    <cellStyle name="Besuchter Link" xfId="1083" builtinId="9" hidden="1"/>
    <cellStyle name="Besuchter Link" xfId="1084" builtinId="9" hidden="1"/>
    <cellStyle name="Besuchter Link" xfId="1085" builtinId="9" hidden="1"/>
    <cellStyle name="Besuchter Link" xfId="1086" builtinId="9" hidden="1"/>
    <cellStyle name="Besuchter Link" xfId="1087" builtinId="9" hidden="1"/>
    <cellStyle name="Besuchter Link" xfId="1088" builtinId="9" hidden="1"/>
    <cellStyle name="Besuchter Link" xfId="1089" builtinId="9" hidden="1"/>
    <cellStyle name="Besuchter Link" xfId="1090" builtinId="9" hidden="1"/>
    <cellStyle name="Besuchter Link" xfId="1091" builtinId="9" hidden="1"/>
    <cellStyle name="Besuchter Link" xfId="1092" builtinId="9" hidden="1"/>
    <cellStyle name="Besuchter Link" xfId="1093" builtinId="9" hidden="1"/>
    <cellStyle name="Besuchter Link" xfId="1094" builtinId="9" hidden="1"/>
    <cellStyle name="Besuchter Link" xfId="1095" builtinId="9" hidden="1"/>
    <cellStyle name="Besuchter Link" xfId="1096" builtinId="9" hidden="1"/>
    <cellStyle name="Besuchter Link" xfId="1097" builtinId="9" hidden="1"/>
    <cellStyle name="Besuchter Link" xfId="1098" builtinId="9" hidden="1"/>
    <cellStyle name="Besuchter Link" xfId="1099" builtinId="9" hidden="1"/>
    <cellStyle name="Besuchter Link" xfId="1100" builtinId="9" hidden="1"/>
    <cellStyle name="Besuchter Link" xfId="1101" builtinId="9" hidden="1"/>
    <cellStyle name="Besuchter Link" xfId="1102" builtinId="9" hidden="1"/>
    <cellStyle name="Besuchter Link" xfId="1103" builtinId="9" hidden="1"/>
    <cellStyle name="Besuchter Link" xfId="1104" builtinId="9" hidden="1"/>
    <cellStyle name="Besuchter Link" xfId="1105" builtinId="9" hidden="1"/>
    <cellStyle name="Besuchter Link" xfId="1106" builtinId="9" hidden="1"/>
    <cellStyle name="Besuchter Link" xfId="1107" builtinId="9" hidden="1"/>
    <cellStyle name="Besuchter Link" xfId="1108" builtinId="9" hidden="1"/>
    <cellStyle name="Besuchter Link" xfId="1109" builtinId="9" hidden="1"/>
    <cellStyle name="Besuchter Link" xfId="1110" builtinId="9" hidden="1"/>
    <cellStyle name="Besuchter Link" xfId="1111" builtinId="9" hidden="1"/>
    <cellStyle name="Besuchter Link" xfId="1112" builtinId="9" hidden="1"/>
    <cellStyle name="Besuchter Link" xfId="1113" builtinId="9" hidden="1"/>
    <cellStyle name="Besuchter Link" xfId="1114" builtinId="9" hidden="1"/>
    <cellStyle name="Besuchter Link" xfId="1115" builtinId="9" hidden="1"/>
    <cellStyle name="Besuchter Link" xfId="1116" builtinId="9" hidden="1"/>
    <cellStyle name="Besuchter Link" xfId="1117" builtinId="9" hidden="1"/>
    <cellStyle name="Besuchter Link" xfId="1118" builtinId="9" hidden="1"/>
    <cellStyle name="Besuchter Link" xfId="1119" builtinId="9" hidden="1"/>
    <cellStyle name="Besuchter Link" xfId="1120" builtinId="9" hidden="1"/>
    <cellStyle name="Besuchter Link" xfId="1121" builtinId="9" hidden="1"/>
    <cellStyle name="Besuchter Link" xfId="1122" builtinId="9" hidden="1"/>
    <cellStyle name="Besuchter Link" xfId="1123" builtinId="9" hidden="1"/>
    <cellStyle name="Besuchter Link" xfId="1124" builtinId="9" hidden="1"/>
    <cellStyle name="Besuchter Link" xfId="1125" builtinId="9" hidden="1"/>
    <cellStyle name="Besuchter Link" xfId="1126" builtinId="9" hidden="1"/>
    <cellStyle name="Besuchter Link" xfId="1127" builtinId="9" hidden="1"/>
    <cellStyle name="Besuchter Link" xfId="1128" builtinId="9" hidden="1"/>
    <cellStyle name="Besuchter Link" xfId="1129" builtinId="9" hidden="1"/>
    <cellStyle name="Besuchter Link" xfId="1130" builtinId="9" hidden="1"/>
    <cellStyle name="Besuchter Link" xfId="1131" builtinId="9" hidden="1"/>
    <cellStyle name="Besuchter Link" xfId="1132" builtinId="9" hidden="1"/>
    <cellStyle name="Besuchter Link" xfId="1133" builtinId="9" hidden="1"/>
    <cellStyle name="Besuchter Link" xfId="1134" builtinId="9" hidden="1"/>
    <cellStyle name="Besuchter Link" xfId="1135" builtinId="9" hidden="1"/>
    <cellStyle name="Besuchter Link" xfId="1136" builtinId="9" hidden="1"/>
    <cellStyle name="Besuchter Link" xfId="1137" builtinId="9" hidden="1"/>
    <cellStyle name="Besuchter Link" xfId="1138" builtinId="9" hidden="1"/>
    <cellStyle name="Besuchter Link" xfId="1139" builtinId="9" hidden="1"/>
    <cellStyle name="Besuchter Link" xfId="1140" builtinId="9" hidden="1"/>
    <cellStyle name="Besuchter Link" xfId="1141" builtinId="9" hidden="1"/>
    <cellStyle name="Besuchter Link" xfId="1142" builtinId="9" hidden="1"/>
    <cellStyle name="Besuchter Link" xfId="1143" builtinId="9" hidden="1"/>
    <cellStyle name="Besuchter Link" xfId="1144" builtinId="9" hidden="1"/>
    <cellStyle name="Besuchter Link" xfId="1145" builtinId="9" hidden="1"/>
    <cellStyle name="Besuchter Link" xfId="1146" builtinId="9" hidden="1"/>
    <cellStyle name="Besuchter Link" xfId="1147" builtinId="9" hidden="1"/>
    <cellStyle name="Besuchter Link" xfId="1148" builtinId="9" hidden="1"/>
    <cellStyle name="Besuchter Link" xfId="1149" builtinId="9" hidden="1"/>
    <cellStyle name="Besuchter Link" xfId="1150" builtinId="9" hidden="1"/>
    <cellStyle name="Besuchter Link" xfId="1151" builtinId="9" hidden="1"/>
    <cellStyle name="Besuchter Link" xfId="1152" builtinId="9" hidden="1"/>
    <cellStyle name="Besuchter Link" xfId="1153" builtinId="9" hidden="1"/>
    <cellStyle name="Besuchter Link" xfId="1154" builtinId="9" hidden="1"/>
    <cellStyle name="Besuchter Link" xfId="1155" builtinId="9" hidden="1"/>
    <cellStyle name="Besuchter Link" xfId="1156" builtinId="9" hidden="1"/>
    <cellStyle name="Besuchter Link" xfId="1157" builtinId="9" hidden="1"/>
    <cellStyle name="Besuchter Link" xfId="1158" builtinId="9" hidden="1"/>
    <cellStyle name="Besuchter Link" xfId="1159" builtinId="9" hidden="1"/>
    <cellStyle name="Besuchter Link" xfId="1160" builtinId="9" hidden="1"/>
    <cellStyle name="Besuchter Link" xfId="1161" builtinId="9" hidden="1"/>
    <cellStyle name="Besuchter Link" xfId="1162" builtinId="9" hidden="1"/>
    <cellStyle name="Besuchter Link" xfId="1163" builtinId="9" hidden="1"/>
    <cellStyle name="Besuchter Link" xfId="1164" builtinId="9" hidden="1"/>
    <cellStyle name="Besuchter Link" xfId="1165" builtinId="9" hidden="1"/>
    <cellStyle name="Besuchter Link" xfId="1166" builtinId="9" hidden="1"/>
    <cellStyle name="Besuchter Link" xfId="1167" builtinId="9" hidden="1"/>
    <cellStyle name="Besuchter Link" xfId="1168" builtinId="9" hidden="1"/>
    <cellStyle name="Besuchter Link" xfId="1169" builtinId="9" hidden="1"/>
    <cellStyle name="Besuchter Link" xfId="1170" builtinId="9" hidden="1"/>
    <cellStyle name="Besuchter Link" xfId="1171" builtinId="9" hidden="1"/>
    <cellStyle name="Besuchter Link" xfId="1172" builtinId="9" hidden="1"/>
    <cellStyle name="Besuchter Link" xfId="1173" builtinId="9" hidden="1"/>
    <cellStyle name="Besuchter Link" xfId="1174" builtinId="9" hidden="1"/>
    <cellStyle name="Besuchter Link" xfId="1175" builtinId="9" hidden="1"/>
    <cellStyle name="Besuchter Link" xfId="1176" builtinId="9" hidden="1"/>
    <cellStyle name="Besuchter Link" xfId="1177" builtinId="9" hidden="1"/>
    <cellStyle name="Besuchter Link" xfId="1178" builtinId="9" hidden="1"/>
    <cellStyle name="Besuchter Link" xfId="1179" builtinId="9" hidden="1"/>
    <cellStyle name="Besuchter Link" xfId="1180" builtinId="9" hidden="1"/>
    <cellStyle name="Besuchter Link" xfId="1181" builtinId="9" hidden="1"/>
    <cellStyle name="Besuchter Link" xfId="1182" builtinId="9" hidden="1"/>
    <cellStyle name="Besuchter Link" xfId="1183" builtinId="9" hidden="1"/>
    <cellStyle name="Besuchter Link" xfId="1184" builtinId="9" hidden="1"/>
    <cellStyle name="Besuchter Link" xfId="1185" builtinId="9" hidden="1"/>
    <cellStyle name="Besuchter Link" xfId="1186" builtinId="9" hidden="1"/>
    <cellStyle name="Besuchter Link" xfId="1187" builtinId="9" hidden="1"/>
    <cellStyle name="Besuchter Link" xfId="1188" builtinId="9" hidden="1"/>
    <cellStyle name="Besuchter Link" xfId="1189" builtinId="9" hidden="1"/>
    <cellStyle name="Besuchter Link" xfId="1190" builtinId="9" hidden="1"/>
    <cellStyle name="Besuchter Link" xfId="1191" builtinId="9" hidden="1"/>
    <cellStyle name="Besuchter Link" xfId="1192" builtinId="9" hidden="1"/>
    <cellStyle name="Besuchter Link" xfId="1193" builtinId="9" hidden="1"/>
    <cellStyle name="Besuchter Link" xfId="1194" builtinId="9" hidden="1"/>
    <cellStyle name="Besuchter Link" xfId="1195" builtinId="9" hidden="1"/>
    <cellStyle name="Besuchter Link" xfId="1196" builtinId="9" hidden="1"/>
    <cellStyle name="Besuchter Link" xfId="1197" builtinId="9" hidden="1"/>
    <cellStyle name="Besuchter Link" xfId="1198" builtinId="9" hidden="1"/>
    <cellStyle name="Besuchter Link" xfId="1199" builtinId="9" hidden="1"/>
    <cellStyle name="Besuchter Link" xfId="1200" builtinId="9" hidden="1"/>
    <cellStyle name="Besuchter Link" xfId="1201" builtinId="9" hidden="1"/>
    <cellStyle name="Besuchter Link" xfId="1202" builtinId="9" hidden="1"/>
    <cellStyle name="Besuchter Link" xfId="1203" builtinId="9" hidden="1"/>
    <cellStyle name="Besuchter Link" xfId="1204" builtinId="9" hidden="1"/>
    <cellStyle name="Besuchter Link" xfId="1205" builtinId="9" hidden="1"/>
    <cellStyle name="Besuchter Link" xfId="1206" builtinId="9" hidden="1"/>
    <cellStyle name="Besuchter Link" xfId="1207" builtinId="9" hidden="1"/>
    <cellStyle name="Besuchter Link" xfId="1208" builtinId="9" hidden="1"/>
    <cellStyle name="Besuchter Link" xfId="1209" builtinId="9" hidden="1"/>
    <cellStyle name="Besuchter Link" xfId="1210" builtinId="9" hidden="1"/>
    <cellStyle name="Besuchter Link" xfId="1211" builtinId="9" hidden="1"/>
    <cellStyle name="Besuchter Link" xfId="1212" builtinId="9" hidden="1"/>
    <cellStyle name="Besuchter Link" xfId="1213" builtinId="9" hidden="1"/>
    <cellStyle name="Besuchter Link" xfId="1214" builtinId="9" hidden="1"/>
    <cellStyle name="Besuchter Link" xfId="1215" builtinId="9" hidden="1"/>
    <cellStyle name="Besuchter Link" xfId="1216" builtinId="9" hidden="1"/>
    <cellStyle name="Besuchter Link" xfId="1217" builtinId="9" hidden="1"/>
    <cellStyle name="Besuchter Link" xfId="1218" builtinId="9" hidden="1"/>
    <cellStyle name="Besuchter Link" xfId="1219" builtinId="9" hidden="1"/>
    <cellStyle name="Besuchter Link" xfId="1220" builtinId="9" hidden="1"/>
    <cellStyle name="Besuchter Link" xfId="1221" builtinId="9" hidden="1"/>
    <cellStyle name="Besuchter Link" xfId="1222" builtinId="9" hidden="1"/>
    <cellStyle name="Besuchter Link" xfId="1223" builtinId="9" hidden="1"/>
    <cellStyle name="Besuchter Link" xfId="1224" builtinId="9" hidden="1"/>
    <cellStyle name="Besuchter Link" xfId="1225" builtinId="9" hidden="1"/>
    <cellStyle name="Besuchter Link" xfId="1226" builtinId="9" hidden="1"/>
    <cellStyle name="Besuchter Link" xfId="1227" builtinId="9" hidden="1"/>
    <cellStyle name="Besuchter Link" xfId="1228" builtinId="9" hidden="1"/>
    <cellStyle name="Besuchter Link" xfId="1229" builtinId="9" hidden="1"/>
    <cellStyle name="Besuchter Link" xfId="1230" builtinId="9" hidden="1"/>
    <cellStyle name="Besuchter Link" xfId="1231" builtinId="9" hidden="1"/>
    <cellStyle name="Besuchter Link" xfId="1232" builtinId="9" hidden="1"/>
    <cellStyle name="Besuchter Link" xfId="1233" builtinId="9" hidden="1"/>
    <cellStyle name="Besuchter Link" xfId="1234" builtinId="9" hidden="1"/>
    <cellStyle name="Besuchter Link" xfId="1235" builtinId="9" hidden="1"/>
    <cellStyle name="Besuchter Link" xfId="1236" builtinId="9" hidden="1"/>
    <cellStyle name="Besuchter Link" xfId="1237" builtinId="9" hidden="1"/>
    <cellStyle name="Besuchter Link" xfId="1238" builtinId="9" hidden="1"/>
    <cellStyle name="Besuchter Link" xfId="1239" builtinId="9" hidden="1"/>
    <cellStyle name="Besuchter Link" xfId="1240" builtinId="9" hidden="1"/>
    <cellStyle name="Besuchter Link" xfId="1241" builtinId="9" hidden="1"/>
    <cellStyle name="Besuchter Link" xfId="1242" builtinId="9" hidden="1"/>
    <cellStyle name="Besuchter Link" xfId="1243" builtinId="9" hidden="1"/>
    <cellStyle name="Besuchter Link" xfId="1244" builtinId="9" hidden="1"/>
    <cellStyle name="Besuchter Link" xfId="1245" builtinId="9" hidden="1"/>
    <cellStyle name="Besuchter Link" xfId="1246" builtinId="9" hidden="1"/>
    <cellStyle name="Besuchter Link" xfId="1247" builtinId="9" hidden="1"/>
    <cellStyle name="Besuchter Link" xfId="1248" builtinId="9" hidden="1"/>
    <cellStyle name="Besuchter Link" xfId="1249" builtinId="9" hidden="1"/>
    <cellStyle name="Besuchter Link" xfId="1250" builtinId="9" hidden="1"/>
    <cellStyle name="Besuchter Link" xfId="1251" builtinId="9" hidden="1"/>
    <cellStyle name="Besuchter Link" xfId="1252" builtinId="9" hidden="1"/>
    <cellStyle name="Besuchter Link" xfId="1253" builtinId="9" hidden="1"/>
    <cellStyle name="Besuchter Link" xfId="1254" builtinId="9" hidden="1"/>
    <cellStyle name="Besuchter Link" xfId="1255" builtinId="9" hidden="1"/>
    <cellStyle name="Besuchter Link" xfId="1256" builtinId="9" hidden="1"/>
    <cellStyle name="Besuchter Link" xfId="1257" builtinId="9" hidden="1"/>
    <cellStyle name="Besuchter Link" xfId="1258" builtinId="9" hidden="1"/>
    <cellStyle name="Besuchter Link" xfId="1259" builtinId="9" hidden="1"/>
    <cellStyle name="Besuchter Link" xfId="1260" builtinId="9" hidden="1"/>
    <cellStyle name="Besuchter Link" xfId="1261" builtinId="9" hidden="1"/>
    <cellStyle name="Besuchter Link" xfId="1262" builtinId="9" hidden="1"/>
    <cellStyle name="Besuchter Link" xfId="1263" builtinId="9" hidden="1"/>
    <cellStyle name="Besuchter Link" xfId="1264" builtinId="9" hidden="1"/>
    <cellStyle name="Besuchter Link" xfId="1265" builtinId="9" hidden="1"/>
    <cellStyle name="Besuchter Link" xfId="1266" builtinId="9" hidden="1"/>
    <cellStyle name="Besuchter Link" xfId="1267" builtinId="9" hidden="1"/>
    <cellStyle name="Besuchter Link" xfId="1268" builtinId="9" hidden="1"/>
    <cellStyle name="Besuchter Link" xfId="1269" builtinId="9" hidden="1"/>
    <cellStyle name="Besuchter Link" xfId="1270" builtinId="9" hidden="1"/>
    <cellStyle name="Besuchter Link" xfId="1271" builtinId="9" hidden="1"/>
    <cellStyle name="Besuchter Link" xfId="1272" builtinId="9" hidden="1"/>
    <cellStyle name="Besuchter Link" xfId="1273" builtinId="9" hidden="1"/>
    <cellStyle name="Besuchter Link" xfId="1274" builtinId="9" hidden="1"/>
    <cellStyle name="Besuchter Link" xfId="1275" builtinId="9" hidden="1"/>
    <cellStyle name="Besuchter Link" xfId="1276" builtinId="9" hidden="1"/>
    <cellStyle name="Besuchter Link" xfId="1277" builtinId="9" hidden="1"/>
    <cellStyle name="Besuchter Link" xfId="1278" builtinId="9" hidden="1"/>
    <cellStyle name="Besuchter Link" xfId="1279" builtinId="9" hidden="1"/>
    <cellStyle name="Besuchter Link" xfId="1280" builtinId="9" hidden="1"/>
    <cellStyle name="Besuchter Link" xfId="1281" builtinId="9" hidden="1"/>
    <cellStyle name="Besuchter Link" xfId="1282" builtinId="9" hidden="1"/>
    <cellStyle name="Besuchter Link" xfId="1283" builtinId="9" hidden="1"/>
    <cellStyle name="Besuchter Link" xfId="1284" builtinId="9" hidden="1"/>
    <cellStyle name="Besuchter Link" xfId="1285" builtinId="9" hidden="1"/>
    <cellStyle name="Besuchter Link" xfId="1286" builtinId="9" hidden="1"/>
    <cellStyle name="Besuchter Link" xfId="1287" builtinId="9" hidden="1"/>
    <cellStyle name="Besuchter Link" xfId="1288" builtinId="9" hidden="1"/>
    <cellStyle name="Besuchter Link" xfId="1289" builtinId="9" hidden="1"/>
    <cellStyle name="Besuchter Link" xfId="1290" builtinId="9" hidden="1"/>
    <cellStyle name="Besuchter Link" xfId="1291" builtinId="9" hidden="1"/>
    <cellStyle name="Besuchter Link" xfId="1292" builtinId="9" hidden="1"/>
    <cellStyle name="Besuchter Link" xfId="1293" builtinId="9" hidden="1"/>
    <cellStyle name="Besuchter Link" xfId="1294" builtinId="9" hidden="1"/>
    <cellStyle name="Besuchter Link" xfId="1295" builtinId="9" hidden="1"/>
    <cellStyle name="Besuchter Link" xfId="1296" builtinId="9" hidden="1"/>
    <cellStyle name="Besuchter Link" xfId="1297" builtinId="9" hidden="1"/>
    <cellStyle name="Besuchter Link" xfId="1298" builtinId="9" hidden="1"/>
    <cellStyle name="Besuchter Link" xfId="1299" builtinId="9" hidden="1"/>
    <cellStyle name="Besuchter Link" xfId="1300" builtinId="9" hidden="1"/>
    <cellStyle name="Besuchter Link" xfId="1301" builtinId="9" hidden="1"/>
    <cellStyle name="Besuchter Link" xfId="1302" builtinId="9" hidden="1"/>
    <cellStyle name="Besuchter Link" xfId="1303" builtinId="9" hidden="1"/>
    <cellStyle name="Besuchter Link" xfId="1304" builtinId="9" hidden="1"/>
    <cellStyle name="Besuchter Link" xfId="1305" builtinId="9" hidden="1"/>
    <cellStyle name="Besuchter Link" xfId="1306" builtinId="9" hidden="1"/>
    <cellStyle name="Besuchter Link" xfId="1307" builtinId="9" hidden="1"/>
    <cellStyle name="Besuchter Link" xfId="1308" builtinId="9" hidden="1"/>
    <cellStyle name="Besuchter Link" xfId="1309" builtinId="9" hidden="1"/>
    <cellStyle name="Besuchter Link" xfId="1310" builtinId="9" hidden="1"/>
    <cellStyle name="Besuchter Link" xfId="1311" builtinId="9" hidden="1"/>
    <cellStyle name="Besuchter Link" xfId="1312" builtinId="9" hidden="1"/>
    <cellStyle name="Besuchter Link" xfId="1313" builtinId="9" hidden="1"/>
    <cellStyle name="Besuchter Link" xfId="1314" builtinId="9" hidden="1"/>
    <cellStyle name="Besuchter Link" xfId="1315" builtinId="9" hidden="1"/>
    <cellStyle name="Besuchter Link" xfId="1316" builtinId="9" hidden="1"/>
    <cellStyle name="Besuchter Link" xfId="1317" builtinId="9" hidden="1"/>
    <cellStyle name="Besuchter Link" xfId="1318" builtinId="9" hidden="1"/>
    <cellStyle name="Besuchter Link" xfId="1319" builtinId="9" hidden="1"/>
    <cellStyle name="Besuchter Link" xfId="1320" builtinId="9" hidden="1"/>
    <cellStyle name="Besuchter Link" xfId="1321" builtinId="9" hidden="1"/>
    <cellStyle name="Besuchter Link" xfId="1322" builtinId="9" hidden="1"/>
    <cellStyle name="Besuchter Link" xfId="1323" builtinId="9" hidden="1"/>
    <cellStyle name="Besuchter Link" xfId="1324" builtinId="9" hidden="1"/>
    <cellStyle name="Besuchter Link" xfId="1325" builtinId="9" hidden="1"/>
    <cellStyle name="Besuchter Link" xfId="1326" builtinId="9" hidden="1"/>
    <cellStyle name="Besuchter Link" xfId="1327" builtinId="9" hidden="1"/>
    <cellStyle name="Besuchter Link" xfId="1328" builtinId="9" hidden="1"/>
    <cellStyle name="Besuchter Link" xfId="1329" builtinId="9" hidden="1"/>
    <cellStyle name="Besuchter Link" xfId="1330" builtinId="9" hidden="1"/>
    <cellStyle name="Besuchter Link" xfId="1331" builtinId="9" hidden="1"/>
    <cellStyle name="Besuchter Link" xfId="1332" builtinId="9" hidden="1"/>
    <cellStyle name="Besuchter Link" xfId="1333" builtinId="9" hidden="1"/>
    <cellStyle name="Besuchter Link" xfId="1334" builtinId="9" hidden="1"/>
    <cellStyle name="Besuchter Link" xfId="1335" builtinId="9" hidden="1"/>
    <cellStyle name="Besuchter Link" xfId="1336" builtinId="9" hidden="1"/>
    <cellStyle name="Besuchter Link" xfId="1337" builtinId="9" hidden="1"/>
    <cellStyle name="Besuchter Link" xfId="1338" builtinId="9" hidden="1"/>
    <cellStyle name="Besuchter Link" xfId="1339" builtinId="9" hidden="1"/>
    <cellStyle name="Besuchter Link" xfId="1340" builtinId="9" hidden="1"/>
    <cellStyle name="Besuchter Link" xfId="1341" builtinId="9" hidden="1"/>
    <cellStyle name="Besuchter Link" xfId="1342" builtinId="9" hidden="1"/>
    <cellStyle name="Besuchter Link" xfId="1343" builtinId="9" hidden="1"/>
    <cellStyle name="Besuchter Link" xfId="1344" builtinId="9" hidden="1"/>
    <cellStyle name="Besuchter Link" xfId="1345" builtinId="9" hidden="1"/>
    <cellStyle name="Besuchter Link" xfId="1346" builtinId="9" hidden="1"/>
    <cellStyle name="Besuchter Link" xfId="1347" builtinId="9" hidden="1"/>
    <cellStyle name="Besuchter Link" xfId="1348" builtinId="9" hidden="1"/>
    <cellStyle name="Besuchter Link" xfId="1349" builtinId="9" hidden="1"/>
    <cellStyle name="Besuchter Link" xfId="1350" builtinId="9" hidden="1"/>
    <cellStyle name="Besuchter Link" xfId="1351" builtinId="9" hidden="1"/>
    <cellStyle name="Besuchter Link" xfId="1352" builtinId="9" hidden="1"/>
    <cellStyle name="Besuchter Link" xfId="1353" builtinId="9" hidden="1"/>
    <cellStyle name="Besuchter Link" xfId="1354" builtinId="9" hidden="1"/>
    <cellStyle name="Besuchter Link" xfId="1355" builtinId="9" hidden="1"/>
    <cellStyle name="Besuchter Link" xfId="1356" builtinId="9" hidden="1"/>
    <cellStyle name="Besuchter Link" xfId="1357" builtinId="9" hidden="1"/>
    <cellStyle name="Besuchter Link" xfId="1358" builtinId="9" hidden="1"/>
    <cellStyle name="Besuchter Link" xfId="1359" builtinId="9" hidden="1"/>
    <cellStyle name="Besuchter Link" xfId="1360" builtinId="9" hidden="1"/>
    <cellStyle name="Besuchter Link" xfId="1361" builtinId="9" hidden="1"/>
    <cellStyle name="Besuchter Link" xfId="1362" builtinId="9" hidden="1"/>
    <cellStyle name="Besuchter Link" xfId="1363" builtinId="9" hidden="1"/>
    <cellStyle name="Besuchter Link" xfId="1364" builtinId="9" hidden="1"/>
    <cellStyle name="Besuchter Link" xfId="1365" builtinId="9" hidden="1"/>
    <cellStyle name="Besuchter Link" xfId="1366" builtinId="9" hidden="1"/>
    <cellStyle name="Besuchter Link" xfId="1367" builtinId="9" hidden="1"/>
    <cellStyle name="Besuchter Link" xfId="1368" builtinId="9" hidden="1"/>
    <cellStyle name="Besuchter Link" xfId="1369" builtinId="9" hidden="1"/>
    <cellStyle name="Besuchter Link" xfId="1370" builtinId="9" hidden="1"/>
    <cellStyle name="Besuchter Link" xfId="1371" builtinId="9" hidden="1"/>
    <cellStyle name="Besuchter Link" xfId="1372" builtinId="9" hidden="1"/>
    <cellStyle name="Besuchter Link" xfId="1373" builtinId="9" hidden="1"/>
    <cellStyle name="Besuchter Link" xfId="1374" builtinId="9" hidden="1"/>
    <cellStyle name="Besuchter Link" xfId="1375" builtinId="9" hidden="1"/>
    <cellStyle name="Besuchter Link" xfId="1376" builtinId="9" hidden="1"/>
    <cellStyle name="Besuchter Link" xfId="1377" builtinId="9" hidden="1"/>
    <cellStyle name="Besuchter Link" xfId="1378" builtinId="9" hidden="1"/>
    <cellStyle name="Besuchter Link" xfId="1379" builtinId="9" hidden="1"/>
    <cellStyle name="Besuchter Link" xfId="1380" builtinId="9" hidden="1"/>
    <cellStyle name="Besuchter Link" xfId="1381" builtinId="9" hidden="1"/>
    <cellStyle name="Besuchter Link" xfId="1382" builtinId="9" hidden="1"/>
    <cellStyle name="Besuchter Link" xfId="1383" builtinId="9" hidden="1"/>
    <cellStyle name="Besuchter Link" xfId="1384" builtinId="9" hidden="1"/>
    <cellStyle name="Besuchter Link" xfId="1385" builtinId="9" hidden="1"/>
    <cellStyle name="Besuchter Link" xfId="1386" builtinId="9" hidden="1"/>
    <cellStyle name="Besuchter Link" xfId="1387" builtinId="9" hidden="1"/>
    <cellStyle name="Besuchter Link" xfId="1388" builtinId="9" hidden="1"/>
    <cellStyle name="Besuchter Link" xfId="1389" builtinId="9" hidden="1"/>
    <cellStyle name="Besuchter Link" xfId="1390" builtinId="9" hidden="1"/>
    <cellStyle name="Besuchter Link" xfId="1391" builtinId="9" hidden="1"/>
    <cellStyle name="Besuchter Link" xfId="1392" builtinId="9" hidden="1"/>
    <cellStyle name="Besuchter Link" xfId="1393" builtinId="9" hidden="1"/>
    <cellStyle name="Besuchter Link" xfId="1394" builtinId="9" hidden="1"/>
    <cellStyle name="Besuchter Link" xfId="1395" builtinId="9" hidden="1"/>
    <cellStyle name="Besuchter Link" xfId="1396" builtinId="9" hidden="1"/>
    <cellStyle name="Besuchter Link" xfId="1397" builtinId="9" hidden="1"/>
    <cellStyle name="Besuchter Link" xfId="1398" builtinId="9" hidden="1"/>
    <cellStyle name="Besuchter Link" xfId="1399" builtinId="9" hidden="1"/>
    <cellStyle name="Besuchter Link" xfId="1400" builtinId="9" hidden="1"/>
    <cellStyle name="Besuchter Link" xfId="1401" builtinId="9" hidden="1"/>
    <cellStyle name="Besuchter Link" xfId="1402" builtinId="9" hidden="1"/>
    <cellStyle name="Besuchter Link" xfId="1403" builtinId="9" hidden="1"/>
    <cellStyle name="Besuchter Link" xfId="1404" builtinId="9" hidden="1"/>
    <cellStyle name="Besuchter Link" xfId="1405" builtinId="9" hidden="1"/>
    <cellStyle name="Besuchter Link" xfId="1406" builtinId="9" hidden="1"/>
    <cellStyle name="Besuchter Link" xfId="1407" builtinId="9" hidden="1"/>
    <cellStyle name="Besuchter Link" xfId="1408" builtinId="9" hidden="1"/>
    <cellStyle name="Besuchter Link" xfId="1409" builtinId="9" hidden="1"/>
    <cellStyle name="Besuchter Link" xfId="1410" builtinId="9" hidden="1"/>
    <cellStyle name="Besuchter Link" xfId="1411" builtinId="9" hidden="1"/>
    <cellStyle name="Besuchter Link" xfId="1412" builtinId="9" hidden="1"/>
    <cellStyle name="Besuchter Link" xfId="1413" builtinId="9" hidden="1"/>
    <cellStyle name="Besuchter Link" xfId="1414" builtinId="9" hidden="1"/>
    <cellStyle name="Besuchter Link" xfId="1415" builtinId="9" hidden="1"/>
    <cellStyle name="Besuchter Link" xfId="1416" builtinId="9" hidden="1"/>
    <cellStyle name="Besuchter Link" xfId="1417" builtinId="9" hidden="1"/>
    <cellStyle name="Besuchter Link" xfId="1418" builtinId="9" hidden="1"/>
    <cellStyle name="Besuchter Link" xfId="1419" builtinId="9" hidden="1"/>
    <cellStyle name="Besuchter Link" xfId="1420" builtinId="9" hidden="1"/>
    <cellStyle name="Besuchter Link" xfId="1421" builtinId="9" hidden="1"/>
    <cellStyle name="Besuchter Link" xfId="1422" builtinId="9" hidden="1"/>
    <cellStyle name="Besuchter Link" xfId="1423" builtinId="9" hidden="1"/>
    <cellStyle name="Besuchter Link" xfId="1424" builtinId="9" hidden="1"/>
    <cellStyle name="Besuchter Link" xfId="1425" builtinId="9" hidden="1"/>
    <cellStyle name="Besuchter Link" xfId="1426" builtinId="9" hidden="1"/>
    <cellStyle name="Besuchter Link" xfId="1427" builtinId="9" hidden="1"/>
    <cellStyle name="Besuchter Link" xfId="1428" builtinId="9" hidden="1"/>
    <cellStyle name="Besuchter Link" xfId="1429" builtinId="9" hidden="1"/>
    <cellStyle name="Besuchter Link" xfId="1430" builtinId="9" hidden="1"/>
    <cellStyle name="Besuchter Link" xfId="1431" builtinId="9" hidden="1"/>
    <cellStyle name="Besuchter Link" xfId="1432" builtinId="9" hidden="1"/>
    <cellStyle name="Besuchter Link" xfId="1433" builtinId="9" hidden="1"/>
    <cellStyle name="Besuchter Link" xfId="1434" builtinId="9" hidden="1"/>
    <cellStyle name="Besuchter Link" xfId="1435" builtinId="9" hidden="1"/>
    <cellStyle name="Besuchter Link" xfId="1436" builtinId="9" hidden="1"/>
    <cellStyle name="Besuchter Link" xfId="1437" builtinId="9" hidden="1"/>
    <cellStyle name="Besuchter Link" xfId="1438" builtinId="9" hidden="1"/>
    <cellStyle name="Besuchter Link" xfId="1439" builtinId="9" hidden="1"/>
    <cellStyle name="Besuchter Link" xfId="1440" builtinId="9" hidden="1"/>
    <cellStyle name="Besuchter Link" xfId="1441" builtinId="9" hidden="1"/>
    <cellStyle name="Besuchter Link" xfId="1442" builtinId="9" hidden="1"/>
    <cellStyle name="Besuchter Link" xfId="1443" builtinId="9" hidden="1"/>
    <cellStyle name="Besuchter Link" xfId="1444" builtinId="9" hidden="1"/>
    <cellStyle name="Besuchter Link" xfId="1445" builtinId="9" hidden="1"/>
    <cellStyle name="Besuchter Link" xfId="1446" builtinId="9" hidden="1"/>
    <cellStyle name="Besuchter Link" xfId="1447" builtinId="9" hidden="1"/>
    <cellStyle name="Besuchter Link" xfId="1448" builtinId="9" hidden="1"/>
    <cellStyle name="Besuchter Link" xfId="1449" builtinId="9" hidden="1"/>
    <cellStyle name="Besuchter Link" xfId="1450" builtinId="9" hidden="1"/>
    <cellStyle name="Besuchter Link" xfId="1451" builtinId="9" hidden="1"/>
    <cellStyle name="Besuchter Link" xfId="1452" builtinId="9" hidden="1"/>
    <cellStyle name="Besuchter Link" xfId="1453" builtinId="9" hidden="1"/>
    <cellStyle name="Besuchter Link" xfId="1454" builtinId="9" hidden="1"/>
    <cellStyle name="Besuchter Link" xfId="1455" builtinId="9" hidden="1"/>
    <cellStyle name="Besuchter Link" xfId="1456" builtinId="9" hidden="1"/>
    <cellStyle name="Besuchter Link" xfId="1457" builtinId="9" hidden="1"/>
    <cellStyle name="Besuchter Link" xfId="1458" builtinId="9" hidden="1"/>
    <cellStyle name="Besuchter Link" xfId="1459" builtinId="9" hidden="1"/>
    <cellStyle name="Besuchter Link" xfId="1460" builtinId="9" hidden="1"/>
    <cellStyle name="Besuchter Link" xfId="1461" builtinId="9" hidden="1"/>
    <cellStyle name="Besuchter Link" xfId="1462" builtinId="9" hidden="1"/>
    <cellStyle name="Besuchter Link" xfId="1463" builtinId="9" hidden="1"/>
    <cellStyle name="Besuchter Link" xfId="1464" builtinId="9" hidden="1"/>
    <cellStyle name="Besuchter Link" xfId="1465" builtinId="9" hidden="1"/>
    <cellStyle name="Besuchter Link" xfId="1466" builtinId="9" hidden="1"/>
    <cellStyle name="Besuchter Link" xfId="1467" builtinId="9" hidden="1"/>
    <cellStyle name="Besuchter Link" xfId="1468" builtinId="9" hidden="1"/>
    <cellStyle name="Besuchter Link" xfId="1469" builtinId="9" hidden="1"/>
    <cellStyle name="Besuchter Link" xfId="1470" builtinId="9" hidden="1"/>
    <cellStyle name="Besuchter Link" xfId="1471" builtinId="9" hidden="1"/>
    <cellStyle name="Besuchter Link" xfId="1472" builtinId="9" hidden="1"/>
    <cellStyle name="Besuchter Link" xfId="1473" builtinId="9" hidden="1"/>
    <cellStyle name="Besuchter Link" xfId="1474" builtinId="9" hidden="1"/>
    <cellStyle name="Besuchter Link" xfId="1475" builtinId="9" hidden="1"/>
    <cellStyle name="Besuchter Link" xfId="1476" builtinId="9" hidden="1"/>
    <cellStyle name="Besuchter Link" xfId="1477" builtinId="9" hidden="1"/>
    <cellStyle name="Besuchter Link" xfId="1478" builtinId="9" hidden="1"/>
    <cellStyle name="Besuchter Link" xfId="1479" builtinId="9" hidden="1"/>
    <cellStyle name="Besuchter Link" xfId="1480" builtinId="9" hidden="1"/>
    <cellStyle name="Besuchter Link" xfId="1481" builtinId="9" hidden="1"/>
    <cellStyle name="Besuchter Link" xfId="1482" builtinId="9" hidden="1"/>
    <cellStyle name="Besuchter Link" xfId="1483" builtinId="9" hidden="1"/>
    <cellStyle name="Besuchter Link" xfId="1484" builtinId="9" hidden="1"/>
    <cellStyle name="Besuchter Link" xfId="1485" builtinId="9" hidden="1"/>
    <cellStyle name="Besuchter Link" xfId="1486" builtinId="9" hidden="1"/>
    <cellStyle name="Besuchter Link" xfId="1487" builtinId="9" hidden="1"/>
    <cellStyle name="Besuchter Link" xfId="1488" builtinId="9" hidden="1"/>
    <cellStyle name="Besuchter Link" xfId="1489" builtinId="9" hidden="1"/>
    <cellStyle name="Besuchter Link" xfId="1490" builtinId="9" hidden="1"/>
    <cellStyle name="Besuchter Link" xfId="1491" builtinId="9" hidden="1"/>
    <cellStyle name="Besuchter Link" xfId="1492" builtinId="9" hidden="1"/>
    <cellStyle name="Besuchter Link" xfId="1493" builtinId="9" hidden="1"/>
    <cellStyle name="Besuchter Link" xfId="1494" builtinId="9" hidden="1"/>
    <cellStyle name="Besuchter Link" xfId="1495" builtinId="9" hidden="1"/>
    <cellStyle name="Besuchter Link" xfId="1496" builtinId="9" hidden="1"/>
    <cellStyle name="Besuchter Link" xfId="1497" builtinId="9" hidden="1"/>
    <cellStyle name="Besuchter Link" xfId="1498" builtinId="9" hidden="1"/>
    <cellStyle name="Besuchter Link" xfId="1499" builtinId="9" hidden="1"/>
    <cellStyle name="Besuchter Link" xfId="1500" builtinId="9" hidden="1"/>
    <cellStyle name="Besuchter Link" xfId="1501" builtinId="9" hidden="1"/>
    <cellStyle name="Besuchter Link" xfId="1502" builtinId="9" hidden="1"/>
    <cellStyle name="Dezimal" xfId="25" builtinId="3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6" builtinId="8" hidden="1"/>
    <cellStyle name="Link" xfId="28" builtinId="8" hidden="1"/>
    <cellStyle name="Link" xfId="30" builtinId="8" hidden="1"/>
    <cellStyle name="Link" xfId="32" builtinId="8" hidden="1"/>
    <cellStyle name="Link" xfId="34" builtinId="8" hidden="1"/>
    <cellStyle name="Link" xfId="36" builtinId="8" hidden="1"/>
    <cellStyle name="Link" xfId="38" builtinId="8" hidden="1"/>
    <cellStyle name="Link" xfId="40" builtinId="8" hidden="1"/>
    <cellStyle name="Link" xfId="42" builtinId="8" hidden="1"/>
    <cellStyle name="Link" xfId="44" builtinId="8" hidden="1"/>
    <cellStyle name="Link" xfId="46" builtinId="8" hidden="1"/>
    <cellStyle name="Link" xfId="48" builtinId="8" hidden="1"/>
    <cellStyle name="Link" xfId="50" builtinId="8" hidden="1"/>
    <cellStyle name="Link" xfId="52" builtinId="8" hidden="1"/>
    <cellStyle name="Link" xfId="54" builtinId="8" hidden="1"/>
    <cellStyle name="Link" xfId="56" builtinId="8" hidden="1"/>
    <cellStyle name="Link" xfId="58" builtinId="8" hidden="1"/>
    <cellStyle name="Link" xfId="60" builtinId="8" hidden="1"/>
    <cellStyle name="Link" xfId="62" builtinId="8" hidden="1"/>
    <cellStyle name="Link" xfId="64" builtinId="8" hidden="1"/>
    <cellStyle name="Link" xfId="66" builtinId="8" hidden="1"/>
    <cellStyle name="Link" xfId="68" builtinId="8" hidden="1"/>
    <cellStyle name="Link" xfId="70" builtinId="8" hidden="1"/>
    <cellStyle name="Link" xfId="72" builtinId="8" hidden="1"/>
    <cellStyle name="Link" xfId="74" builtinId="8" hidden="1"/>
    <cellStyle name="Link" xfId="76" builtinId="8" hidden="1"/>
    <cellStyle name="Link" xfId="78" builtinId="8" hidden="1"/>
    <cellStyle name="Link" xfId="80" builtinId="8" hidden="1"/>
    <cellStyle name="Link" xfId="82" builtinId="8" hidden="1"/>
    <cellStyle name="Link" xfId="84" builtinId="8" hidden="1"/>
    <cellStyle name="Link" xfId="86" builtinId="8" hidden="1"/>
    <cellStyle name="Link" xfId="88" builtinId="8" hidden="1"/>
    <cellStyle name="Link" xfId="90" builtinId="8" hidden="1"/>
    <cellStyle name="Link" xfId="92" builtinId="8" hidden="1"/>
    <cellStyle name="Link" xfId="94" builtinId="8" hidden="1"/>
    <cellStyle name="Link" xfId="96" builtinId="8" hidden="1"/>
    <cellStyle name="Link" xfId="98" builtinId="8" hidden="1"/>
    <cellStyle name="Link" xfId="100" builtinId="8" hidden="1"/>
    <cellStyle name="Link" xfId="102" builtinId="8" hidden="1"/>
    <cellStyle name="Link" xfId="104" builtinId="8" hidden="1"/>
    <cellStyle name="Link" xfId="106" builtinId="8" hidden="1"/>
    <cellStyle name="Link" xfId="108" builtinId="8" hidden="1"/>
    <cellStyle name="Link" xfId="110" builtinId="8" hidden="1"/>
    <cellStyle name="Link" xfId="112" builtinId="8" hidden="1"/>
    <cellStyle name="Link" xfId="114" builtinId="8" hidden="1"/>
    <cellStyle name="Link" xfId="116" builtinId="8" hidden="1"/>
    <cellStyle name="Link" xfId="118" builtinId="8" hidden="1"/>
    <cellStyle name="Link" xfId="120" builtinId="8" hidden="1"/>
    <cellStyle name="Link" xfId="122" builtinId="8" hidden="1"/>
    <cellStyle name="Link" xfId="124" builtinId="8" hidden="1"/>
    <cellStyle name="Link" xfId="126" builtinId="8" hidden="1"/>
    <cellStyle name="Link" xfId="128" builtinId="8" hidden="1"/>
    <cellStyle name="Link" xfId="130" builtinId="8" hidden="1"/>
    <cellStyle name="Link" xfId="132" builtinId="8" hidden="1"/>
    <cellStyle name="Link" xfId="134" builtinId="8" hidden="1"/>
    <cellStyle name="Link" xfId="136" builtinId="8" hidden="1"/>
    <cellStyle name="Link" xfId="138" builtinId="8" hidden="1"/>
    <cellStyle name="Link" xfId="140" builtinId="8" hidden="1"/>
    <cellStyle name="Link" xfId="142" builtinId="8" hidden="1"/>
    <cellStyle name="Link" xfId="144" builtinId="8" hidden="1"/>
    <cellStyle name="Link" xfId="146" builtinId="8" hidden="1"/>
    <cellStyle name="Link" xfId="148" builtinId="8" hidden="1"/>
    <cellStyle name="Link" xfId="150" builtinId="8" hidden="1"/>
    <cellStyle name="Link" xfId="152" builtinId="8" hidden="1"/>
    <cellStyle name="Link" xfId="154" builtinId="8" hidden="1"/>
    <cellStyle name="Link" xfId="156" builtinId="8" hidden="1"/>
    <cellStyle name="Link" xfId="158" builtinId="8" hidden="1"/>
    <cellStyle name="Link" xfId="160" builtinId="8" hidden="1"/>
    <cellStyle name="Link" xfId="162" builtinId="8" hidden="1"/>
    <cellStyle name="Link" xfId="164" builtinId="8" hidden="1"/>
    <cellStyle name="Link" xfId="166" builtinId="8" hidden="1"/>
    <cellStyle name="Link" xfId="168" builtinId="8" hidden="1"/>
    <cellStyle name="Link" xfId="170" builtinId="8" hidden="1"/>
    <cellStyle name="Link" xfId="172" builtinId="8" hidden="1"/>
    <cellStyle name="Link" xfId="174" builtinId="8" hidden="1"/>
    <cellStyle name="Link" xfId="176" builtinId="8" hidden="1"/>
    <cellStyle name="Link" xfId="178" builtinId="8" hidden="1"/>
    <cellStyle name="Link" xfId="180" builtinId="8" hidden="1"/>
    <cellStyle name="Link" xfId="182" builtinId="8" hidden="1"/>
    <cellStyle name="Link" xfId="184" builtinId="8" hidden="1"/>
    <cellStyle name="Link" xfId="186" builtinId="8" hidden="1"/>
    <cellStyle name="Link" xfId="188" builtinId="8" hidden="1"/>
    <cellStyle name="Link" xfId="190" builtinId="8" hidden="1"/>
    <cellStyle name="Link" xfId="192" builtinId="8" hidden="1"/>
    <cellStyle name="Link" xfId="194" builtinId="8" hidden="1"/>
    <cellStyle name="Link" xfId="196" builtinId="8" hidden="1"/>
    <cellStyle name="Link" xfId="198" builtinId="8" hidden="1"/>
    <cellStyle name="Link" xfId="200" builtinId="8" hidden="1"/>
    <cellStyle name="Link" xfId="202" builtinId="8" hidden="1"/>
    <cellStyle name="Link" xfId="204" builtinId="8" hidden="1"/>
    <cellStyle name="Link" xfId="206" builtinId="8" hidden="1"/>
    <cellStyle name="Link" xfId="208" builtinId="8" hidden="1"/>
    <cellStyle name="Link" xfId="210" builtinId="8" hidden="1"/>
    <cellStyle name="Link" xfId="212" builtinId="8" hidden="1"/>
    <cellStyle name="Link" xfId="214" builtinId="8" hidden="1"/>
    <cellStyle name="Link" xfId="216" builtinId="8" hidden="1"/>
    <cellStyle name="Link" xfId="218" builtinId="8" hidden="1"/>
    <cellStyle name="Link" xfId="220" builtinId="8" hidden="1"/>
    <cellStyle name="Link" xfId="222" builtinId="8" hidden="1"/>
    <cellStyle name="Link" xfId="224" builtinId="8" hidden="1"/>
    <cellStyle name="Link" xfId="226" builtinId="8" hidden="1"/>
    <cellStyle name="Link" xfId="228" builtinId="8" hidden="1"/>
    <cellStyle name="Link" xfId="230" builtinId="8" hidden="1"/>
    <cellStyle name="Link" xfId="232" builtinId="8" hidden="1"/>
    <cellStyle name="Link" xfId="234" builtinId="8" hidden="1"/>
    <cellStyle name="Link" xfId="236" builtinId="8" hidden="1"/>
    <cellStyle name="Link" xfId="238" builtinId="8" hidden="1"/>
    <cellStyle name="Link" xfId="240" builtinId="8" hidden="1"/>
    <cellStyle name="Link" xfId="242" builtinId="8" hidden="1"/>
    <cellStyle name="Link" xfId="244" builtinId="8" hidden="1"/>
    <cellStyle name="Link" xfId="246" builtinId="8" hidden="1"/>
    <cellStyle name="Link" xfId="248" builtinId="8" hidden="1"/>
    <cellStyle name="Link" xfId="250" builtinId="8" hidden="1"/>
    <cellStyle name="Link" xfId="252" builtinId="8" hidden="1"/>
    <cellStyle name="Link" xfId="254" builtinId="8" hidden="1"/>
    <cellStyle name="Link" xfId="256" builtinId="8" hidden="1"/>
    <cellStyle name="Link" xfId="258" builtinId="8" hidden="1"/>
    <cellStyle name="Link" xfId="260" builtinId="8" hidden="1"/>
    <cellStyle name="Link" xfId="262" builtinId="8" hidden="1"/>
    <cellStyle name="Link" xfId="264" builtinId="8" hidden="1"/>
    <cellStyle name="Link" xfId="266" builtinId="8" hidden="1"/>
    <cellStyle name="Link" xfId="268" builtinId="8" hidden="1"/>
    <cellStyle name="Link" xfId="270" builtinId="8" hidden="1"/>
    <cellStyle name="Link" xfId="272" builtinId="8" hidden="1"/>
    <cellStyle name="Link" xfId="274" builtinId="8" hidden="1"/>
    <cellStyle name="Link" xfId="276" builtinId="8" hidden="1"/>
    <cellStyle name="Link" xfId="278" builtinId="8" hidden="1"/>
    <cellStyle name="Link" xfId="280" builtinId="8" hidden="1"/>
    <cellStyle name="Link" xfId="282" builtinId="8" hidden="1"/>
    <cellStyle name="Link" xfId="284" builtinId="8" hidden="1"/>
    <cellStyle name="Link" xfId="286" builtinId="8" hidden="1"/>
    <cellStyle name="Link" xfId="288" builtinId="8" hidden="1"/>
    <cellStyle name="Link" xfId="290" builtinId="8" hidden="1"/>
    <cellStyle name="Link" xfId="292" builtinId="8" hidden="1"/>
    <cellStyle name="Link" xfId="294" builtinId="8" hidden="1"/>
    <cellStyle name="Link" xfId="296" builtinId="8" hidden="1"/>
    <cellStyle name="Link" xfId="298" builtinId="8" hidden="1"/>
    <cellStyle name="Link" xfId="300" builtinId="8" hidden="1"/>
    <cellStyle name="Link" xfId="302" builtinId="8" hidden="1"/>
    <cellStyle name="Link" xfId="304" builtinId="8" hidden="1"/>
    <cellStyle name="Link" xfId="306" builtinId="8" hidden="1"/>
    <cellStyle name="Link" xfId="308" builtinId="8" hidden="1"/>
    <cellStyle name="Link" xfId="310" builtinId="8" hidden="1"/>
    <cellStyle name="Link" xfId="312" builtinId="8" hidden="1"/>
    <cellStyle name="Link" xfId="314" builtinId="8" hidden="1"/>
    <cellStyle name="Link" xfId="316" builtinId="8" hidden="1"/>
    <cellStyle name="Link" xfId="318" builtinId="8" hidden="1"/>
    <cellStyle name="Link" xfId="320" builtinId="8" hidden="1"/>
    <cellStyle name="Link" xfId="322" builtinId="8" hidden="1"/>
    <cellStyle name="Link" xfId="324" builtinId="8" hidden="1"/>
    <cellStyle name="Link" xfId="326" builtinId="8" hidden="1"/>
    <cellStyle name="Link" xfId="328" builtinId="8" hidden="1"/>
    <cellStyle name="Link" xfId="330" builtinId="8" hidden="1"/>
    <cellStyle name="Link" xfId="332" builtinId="8" hidden="1"/>
    <cellStyle name="Link" xfId="334" builtinId="8" hidden="1"/>
    <cellStyle name="Link" xfId="336" builtinId="8" hidden="1"/>
    <cellStyle name="Link" xfId="338" builtinId="8" hidden="1"/>
    <cellStyle name="Link" xfId="340" builtinId="8" hidden="1"/>
    <cellStyle name="Link" xfId="342" builtinId="8" hidden="1"/>
    <cellStyle name="Link" xfId="344" builtinId="8" hidden="1"/>
    <cellStyle name="Link" xfId="346" builtinId="8" hidden="1"/>
    <cellStyle name="Link" xfId="348" builtinId="8" hidden="1"/>
    <cellStyle name="Link" xfId="350" builtinId="8" hidden="1"/>
    <cellStyle name="Link" xfId="352" builtinId="8" hidden="1"/>
    <cellStyle name="Link" xfId="354" builtinId="8" hidden="1"/>
    <cellStyle name="Link" xfId="356" builtinId="8" hidden="1"/>
    <cellStyle name="Link" xfId="358" builtinId="8" hidden="1"/>
    <cellStyle name="Link" xfId="360" builtinId="8" hidden="1"/>
    <cellStyle name="Link" xfId="362" builtinId="8" hidden="1"/>
    <cellStyle name="Link" xfId="364" builtinId="8" hidden="1"/>
    <cellStyle name="Link" xfId="366" builtinId="8" hidden="1"/>
    <cellStyle name="Link" xfId="368" builtinId="8" hidden="1"/>
    <cellStyle name="Link" xfId="370" builtinId="8" hidden="1"/>
    <cellStyle name="Link" xfId="372" builtinId="8" hidden="1"/>
    <cellStyle name="Link" xfId="374" builtinId="8" hidden="1"/>
    <cellStyle name="Link" xfId="376" builtinId="8" hidden="1"/>
    <cellStyle name="Link" xfId="378" builtinId="8" hidden="1"/>
    <cellStyle name="Link" xfId="380" builtinId="8" hidden="1"/>
    <cellStyle name="Link" xfId="382" builtinId="8" hidden="1"/>
    <cellStyle name="Link" xfId="384" builtinId="8" hidden="1"/>
    <cellStyle name="Link" xfId="386" builtinId="8" hidden="1"/>
    <cellStyle name="Link" xfId="388" builtinId="8" hidden="1"/>
    <cellStyle name="Link" xfId="390" builtinId="8" hidden="1"/>
    <cellStyle name="Link" xfId="392" builtinId="8" hidden="1"/>
    <cellStyle name="Link" xfId="394" builtinId="8" hidden="1"/>
    <cellStyle name="Link" xfId="396" builtinId="8" hidden="1"/>
    <cellStyle name="Link" xfId="398" builtinId="8" hidden="1"/>
    <cellStyle name="Link" xfId="400" builtinId="8" hidden="1"/>
    <cellStyle name="Link" xfId="402" builtinId="8" hidden="1"/>
    <cellStyle name="Link" xfId="404" builtinId="8" hidden="1"/>
    <cellStyle name="Link" xfId="406" builtinId="8" hidden="1"/>
    <cellStyle name="Link" xfId="408" builtinId="8" hidden="1"/>
    <cellStyle name="Link" xfId="410" builtinId="8" hidden="1"/>
    <cellStyle name="Link" xfId="412" builtinId="8" hidden="1"/>
    <cellStyle name="Link" xfId="414" builtinId="8" hidden="1"/>
    <cellStyle name="Link" xfId="416" builtinId="8" hidden="1"/>
    <cellStyle name="Link" xfId="418" builtinId="8" hidden="1"/>
    <cellStyle name="Link" xfId="420" builtinId="8" hidden="1"/>
    <cellStyle name="Link" xfId="422" builtinId="8" hidden="1"/>
    <cellStyle name="Link" xfId="424" builtinId="8" hidden="1"/>
    <cellStyle name="Link" xfId="426" builtinId="8" hidden="1"/>
    <cellStyle name="Link" xfId="428" builtinId="8" hidden="1"/>
    <cellStyle name="Link" xfId="430" builtinId="8" hidden="1"/>
    <cellStyle name="Link" xfId="432" builtinId="8" hidden="1"/>
    <cellStyle name="Link" xfId="434" builtinId="8" hidden="1"/>
    <cellStyle name="Link" xfId="436" builtinId="8" hidden="1"/>
    <cellStyle name="Link" xfId="438" builtinId="8" hidden="1"/>
    <cellStyle name="Link" xfId="440" builtinId="8" hidden="1"/>
    <cellStyle name="Link" xfId="442" builtinId="8" hidden="1"/>
    <cellStyle name="Link" xfId="444" builtinId="8" hidden="1"/>
    <cellStyle name="Link" xfId="446" builtinId="8" hidden="1"/>
    <cellStyle name="Link" xfId="448" builtinId="8" hidden="1"/>
    <cellStyle name="Link" xfId="450" builtinId="8" hidden="1"/>
    <cellStyle name="Link" xfId="452" builtinId="8" hidden="1"/>
    <cellStyle name="Link" xfId="454" builtinId="8" hidden="1"/>
    <cellStyle name="Link" xfId="456" builtinId="8" hidden="1"/>
    <cellStyle name="Link" xfId="458" builtinId="8" hidden="1"/>
    <cellStyle name="Link" xfId="460" builtinId="8" hidden="1"/>
    <cellStyle name="Link" xfId="462" builtinId="8" hidden="1"/>
    <cellStyle name="Link" xfId="464" builtinId="8" hidden="1"/>
    <cellStyle name="Link" xfId="466" builtinId="8" hidden="1"/>
    <cellStyle name="Link" xfId="468" builtinId="8" hidden="1"/>
    <cellStyle name="Link" xfId="470" builtinId="8" hidden="1"/>
    <cellStyle name="Link" xfId="472" builtinId="8" hidden="1"/>
    <cellStyle name="Link" xfId="474" builtinId="8" hidden="1"/>
    <cellStyle name="Link" xfId="476" builtinId="8" hidden="1"/>
    <cellStyle name="Link" xfId="478" builtinId="8" hidden="1"/>
    <cellStyle name="Link" xfId="480" builtinId="8" hidden="1"/>
    <cellStyle name="Link" xfId="482" builtinId="8" hidden="1"/>
    <cellStyle name="Link" xfId="484" builtinId="8" hidden="1"/>
    <cellStyle name="Link" xfId="486" builtinId="8" hidden="1"/>
    <cellStyle name="Link" xfId="488" builtinId="8" hidden="1"/>
    <cellStyle name="Link" xfId="490" builtinId="8" hidden="1"/>
    <cellStyle name="Link" xfId="492" builtinId="8" hidden="1"/>
    <cellStyle name="Link" xfId="494" builtinId="8" hidden="1"/>
    <cellStyle name="Link" xfId="496" builtinId="8" hidden="1"/>
    <cellStyle name="Link" xfId="498" builtinId="8" hidden="1"/>
    <cellStyle name="Link" xfId="500" builtinId="8" hidden="1"/>
    <cellStyle name="Link" xfId="502" builtinId="8" hidden="1"/>
    <cellStyle name="Link" xfId="504" builtinId="8" hidden="1"/>
    <cellStyle name="Link" xfId="506" builtinId="8" hidden="1"/>
    <cellStyle name="Link" xfId="508" builtinId="8" hidden="1"/>
    <cellStyle name="Link" xfId="510" builtinId="8" hidden="1"/>
    <cellStyle name="Link" xfId="512" builtinId="8" hidden="1"/>
    <cellStyle name="Link" xfId="514" builtinId="8" hidden="1"/>
    <cellStyle name="Link" xfId="516" builtinId="8" hidden="1"/>
    <cellStyle name="Link" xfId="518" builtinId="8" hidden="1"/>
    <cellStyle name="Link" xfId="520" builtinId="8" hidden="1"/>
    <cellStyle name="Link" xfId="522" builtinId="8" hidden="1"/>
    <cellStyle name="Link" xfId="524" builtinId="8" hidden="1"/>
    <cellStyle name="Link" xfId="526" builtinId="8" hidden="1"/>
    <cellStyle name="Link" xfId="528" builtinId="8" hidden="1"/>
    <cellStyle name="Link" xfId="530" builtinId="8" hidden="1"/>
    <cellStyle name="Link" xfId="532" builtinId="8" hidden="1"/>
    <cellStyle name="Link" xfId="534" builtinId="8" hidden="1"/>
    <cellStyle name="Link" xfId="536" builtinId="8" hidden="1"/>
    <cellStyle name="Link" xfId="538" builtinId="8" hidden="1"/>
    <cellStyle name="Link" xfId="540" builtinId="8" hidden="1"/>
    <cellStyle name="Link" xfId="542" builtinId="8" hidden="1"/>
    <cellStyle name="Link" xfId="544" builtinId="8" hidden="1"/>
    <cellStyle name="Link" xfId="546" builtinId="8" hidden="1"/>
    <cellStyle name="Link" xfId="548" builtinId="8" hidden="1"/>
    <cellStyle name="Link" xfId="550" builtinId="8" hidden="1"/>
    <cellStyle name="Link" xfId="552" builtinId="8" hidden="1"/>
    <cellStyle name="Link" xfId="554" builtinId="8" hidden="1"/>
    <cellStyle name="Link" xfId="556" builtinId="8" hidden="1"/>
    <cellStyle name="Link" xfId="558" builtinId="8" hidden="1"/>
    <cellStyle name="Link" xfId="560" builtinId="8" hidden="1"/>
    <cellStyle name="Link" xfId="562" builtinId="8" hidden="1"/>
    <cellStyle name="Link" xfId="564" builtinId="8" hidden="1"/>
    <cellStyle name="Link" xfId="566" builtinId="8" hidden="1"/>
    <cellStyle name="Link" xfId="568" builtinId="8" hidden="1"/>
    <cellStyle name="Link" xfId="570" builtinId="8" hidden="1"/>
    <cellStyle name="Link" xfId="572" builtinId="8" hidden="1"/>
    <cellStyle name="Link" xfId="574" builtinId="8" hidden="1"/>
    <cellStyle name="Link" xfId="576" builtinId="8" hidden="1"/>
    <cellStyle name="Link" xfId="578" builtinId="8" hidden="1"/>
    <cellStyle name="Link" xfId="580" builtinId="8" hidden="1"/>
    <cellStyle name="Link" xfId="582" builtinId="8" hidden="1"/>
    <cellStyle name="Link" xfId="584" builtinId="8" hidden="1"/>
    <cellStyle name="Link" xfId="586" builtinId="8" hidden="1"/>
    <cellStyle name="Link" xfId="588" builtinId="8" hidden="1"/>
    <cellStyle name="Link" xfId="590" builtinId="8"/>
    <cellStyle name="Standard" xfId="0" builtinId="0"/>
  </cellStyles>
  <dxfs count="13"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/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/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numFmt numFmtId="19" formatCode="dd/mm/yy"/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fill>
        <patternFill patternType="none">
          <fgColor indexed="64"/>
          <bgColor theme="0"/>
        </patternFill>
      </fill>
      <alignment horizontal="center" vertical="center" textRotation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Garamond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5" tint="0.79998168889431442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9" defaultPivotStyle="PivotStyleMedium4"/>
  <colors>
    <mruColors>
      <color rgb="FF441C1B"/>
    </mru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right</c:v>
          </c:tx>
          <c:spPr>
            <a:solidFill>
              <a:schemeClr val="accent3"/>
            </a:solidFill>
          </c:spPr>
          <c:invertIfNegative val="0"/>
          <c:cat>
            <c:numRef>
              <c:f>Progress!$B$8:$B$26</c:f>
              <c:numCache>
                <c:formatCode>m/d/yy</c:formatCode>
                <c:ptCount val="19"/>
                <c:pt idx="0">
                  <c:v>41589.0</c:v>
                </c:pt>
                <c:pt idx="1">
                  <c:v>41590.0</c:v>
                </c:pt>
                <c:pt idx="2">
                  <c:v>41591.0</c:v>
                </c:pt>
                <c:pt idx="3">
                  <c:v>41592.0</c:v>
                </c:pt>
                <c:pt idx="4">
                  <c:v>41593.0</c:v>
                </c:pt>
                <c:pt idx="5">
                  <c:v>41596.0</c:v>
                </c:pt>
                <c:pt idx="6">
                  <c:v>41597.0</c:v>
                </c:pt>
                <c:pt idx="7">
                  <c:v>41598.0</c:v>
                </c:pt>
                <c:pt idx="8">
                  <c:v>41599.0</c:v>
                </c:pt>
                <c:pt idx="9">
                  <c:v>41603.0</c:v>
                </c:pt>
                <c:pt idx="10">
                  <c:v>41604.0</c:v>
                </c:pt>
                <c:pt idx="11">
                  <c:v>41605.0</c:v>
                </c:pt>
                <c:pt idx="12">
                  <c:v>41607.0</c:v>
                </c:pt>
                <c:pt idx="13">
                  <c:v>41610.0</c:v>
                </c:pt>
                <c:pt idx="14">
                  <c:v>41611.0</c:v>
                </c:pt>
                <c:pt idx="15">
                  <c:v>41612.0</c:v>
                </c:pt>
                <c:pt idx="16">
                  <c:v>41613.0</c:v>
                </c:pt>
                <c:pt idx="17">
                  <c:v>41614.0</c:v>
                </c:pt>
                <c:pt idx="18">
                  <c:v>41615.0</c:v>
                </c:pt>
              </c:numCache>
            </c:numRef>
          </c:cat>
          <c:val>
            <c:numRef>
              <c:f>Progress!$H$8:$H$26</c:f>
              <c:numCache>
                <c:formatCode>0</c:formatCode>
                <c:ptCount val="19"/>
                <c:pt idx="3">
                  <c:v>5.0</c:v>
                </c:pt>
                <c:pt idx="4">
                  <c:v>15.0</c:v>
                </c:pt>
                <c:pt idx="5">
                  <c:v>13.0</c:v>
                </c:pt>
                <c:pt idx="7">
                  <c:v>15.0</c:v>
                </c:pt>
                <c:pt idx="8">
                  <c:v>12.0</c:v>
                </c:pt>
                <c:pt idx="9">
                  <c:v>17.0</c:v>
                </c:pt>
                <c:pt idx="10">
                  <c:v>24.0</c:v>
                </c:pt>
                <c:pt idx="11">
                  <c:v>20.0</c:v>
                </c:pt>
                <c:pt idx="12">
                  <c:v>11.0</c:v>
                </c:pt>
                <c:pt idx="14">
                  <c:v>38.0</c:v>
                </c:pt>
                <c:pt idx="15">
                  <c:v>57.0</c:v>
                </c:pt>
                <c:pt idx="16">
                  <c:v>25.0</c:v>
                </c:pt>
                <c:pt idx="17">
                  <c:v>30.0</c:v>
                </c:pt>
                <c:pt idx="18">
                  <c:v>20.0</c:v>
                </c:pt>
              </c:numCache>
            </c:numRef>
          </c:val>
        </c:ser>
        <c:ser>
          <c:idx val="3"/>
          <c:order val="1"/>
          <c:tx>
            <c:v>wrong</c:v>
          </c:tx>
          <c:spPr>
            <a:solidFill>
              <a:srgbClr val="C0504D"/>
            </a:solidFill>
          </c:spPr>
          <c:invertIfNegative val="0"/>
          <c:cat>
            <c:numRef>
              <c:f>Progress!$B$8:$B$26</c:f>
              <c:numCache>
                <c:formatCode>m/d/yy</c:formatCode>
                <c:ptCount val="19"/>
                <c:pt idx="0">
                  <c:v>41589.0</c:v>
                </c:pt>
                <c:pt idx="1">
                  <c:v>41590.0</c:v>
                </c:pt>
                <c:pt idx="2">
                  <c:v>41591.0</c:v>
                </c:pt>
                <c:pt idx="3">
                  <c:v>41592.0</c:v>
                </c:pt>
                <c:pt idx="4">
                  <c:v>41593.0</c:v>
                </c:pt>
                <c:pt idx="5">
                  <c:v>41596.0</c:v>
                </c:pt>
                <c:pt idx="6">
                  <c:v>41597.0</c:v>
                </c:pt>
                <c:pt idx="7">
                  <c:v>41598.0</c:v>
                </c:pt>
                <c:pt idx="8">
                  <c:v>41599.0</c:v>
                </c:pt>
                <c:pt idx="9">
                  <c:v>41603.0</c:v>
                </c:pt>
                <c:pt idx="10">
                  <c:v>41604.0</c:v>
                </c:pt>
                <c:pt idx="11">
                  <c:v>41605.0</c:v>
                </c:pt>
                <c:pt idx="12">
                  <c:v>41607.0</c:v>
                </c:pt>
                <c:pt idx="13">
                  <c:v>41610.0</c:v>
                </c:pt>
                <c:pt idx="14">
                  <c:v>41611.0</c:v>
                </c:pt>
                <c:pt idx="15">
                  <c:v>41612.0</c:v>
                </c:pt>
                <c:pt idx="16">
                  <c:v>41613.0</c:v>
                </c:pt>
                <c:pt idx="17">
                  <c:v>41614.0</c:v>
                </c:pt>
                <c:pt idx="18">
                  <c:v>41615.0</c:v>
                </c:pt>
              </c:numCache>
            </c:numRef>
          </c:cat>
          <c:val>
            <c:numRef>
              <c:f>Progress!$I$8:$I$26</c:f>
              <c:numCache>
                <c:formatCode>0</c:formatCode>
                <c:ptCount val="19"/>
                <c:pt idx="3">
                  <c:v>4.0</c:v>
                </c:pt>
                <c:pt idx="4">
                  <c:v>11.0</c:v>
                </c:pt>
                <c:pt idx="5">
                  <c:v>3.0</c:v>
                </c:pt>
                <c:pt idx="7">
                  <c:v>5.0</c:v>
                </c:pt>
                <c:pt idx="8">
                  <c:v>3.0</c:v>
                </c:pt>
                <c:pt idx="9">
                  <c:v>12.0</c:v>
                </c:pt>
                <c:pt idx="10">
                  <c:v>20.0</c:v>
                </c:pt>
                <c:pt idx="11">
                  <c:v>10.0</c:v>
                </c:pt>
                <c:pt idx="12">
                  <c:v>4.0</c:v>
                </c:pt>
                <c:pt idx="14">
                  <c:v>16.0</c:v>
                </c:pt>
                <c:pt idx="15">
                  <c:v>11.0</c:v>
                </c:pt>
                <c:pt idx="16">
                  <c:v>17.0</c:v>
                </c:pt>
                <c:pt idx="17">
                  <c:v>12.0</c:v>
                </c:pt>
                <c:pt idx="18">
                  <c:v>9.0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serLines/>
        <c:axId val="2126987464"/>
        <c:axId val="2126992184"/>
      </c:barChart>
      <c:dateAx>
        <c:axId val="2126987464"/>
        <c:scaling>
          <c:orientation val="minMax"/>
        </c:scaling>
        <c:delete val="0"/>
        <c:axPos val="b"/>
        <c:majorGridlines/>
        <c:numFmt formatCode="m/d/yy" sourceLinked="1"/>
        <c:majorTickMark val="out"/>
        <c:minorTickMark val="none"/>
        <c:tickLblPos val="nextTo"/>
        <c:crossAx val="2126992184"/>
        <c:crosses val="autoZero"/>
        <c:auto val="1"/>
        <c:lblOffset val="100"/>
        <c:baseTimeUnit val="days"/>
      </c:dateAx>
      <c:valAx>
        <c:axId val="212699218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12698746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right</c:v>
          </c:tx>
          <c:spPr>
            <a:solidFill>
              <a:schemeClr val="accent3"/>
            </a:solidFill>
          </c:spPr>
          <c:invertIfNegative val="0"/>
          <c:cat>
            <c:numRef>
              <c:f>Progress!$B$8:$B$26</c:f>
              <c:numCache>
                <c:formatCode>m/d/yy</c:formatCode>
                <c:ptCount val="19"/>
                <c:pt idx="0">
                  <c:v>41589.0</c:v>
                </c:pt>
                <c:pt idx="1">
                  <c:v>41590.0</c:v>
                </c:pt>
                <c:pt idx="2">
                  <c:v>41591.0</c:v>
                </c:pt>
                <c:pt idx="3">
                  <c:v>41592.0</c:v>
                </c:pt>
                <c:pt idx="4">
                  <c:v>41593.0</c:v>
                </c:pt>
                <c:pt idx="5">
                  <c:v>41596.0</c:v>
                </c:pt>
                <c:pt idx="6">
                  <c:v>41597.0</c:v>
                </c:pt>
                <c:pt idx="7">
                  <c:v>41598.0</c:v>
                </c:pt>
                <c:pt idx="8">
                  <c:v>41599.0</c:v>
                </c:pt>
                <c:pt idx="9">
                  <c:v>41603.0</c:v>
                </c:pt>
                <c:pt idx="10">
                  <c:v>41604.0</c:v>
                </c:pt>
                <c:pt idx="11">
                  <c:v>41605.0</c:v>
                </c:pt>
                <c:pt idx="12">
                  <c:v>41607.0</c:v>
                </c:pt>
                <c:pt idx="13">
                  <c:v>41610.0</c:v>
                </c:pt>
                <c:pt idx="14">
                  <c:v>41611.0</c:v>
                </c:pt>
                <c:pt idx="15">
                  <c:v>41612.0</c:v>
                </c:pt>
                <c:pt idx="16">
                  <c:v>41613.0</c:v>
                </c:pt>
                <c:pt idx="17">
                  <c:v>41614.0</c:v>
                </c:pt>
                <c:pt idx="18">
                  <c:v>41615.0</c:v>
                </c:pt>
              </c:numCache>
            </c:numRef>
          </c:cat>
          <c:val>
            <c:numRef>
              <c:f>Progress!$H$8:$H$26</c:f>
              <c:numCache>
                <c:formatCode>0</c:formatCode>
                <c:ptCount val="19"/>
                <c:pt idx="3">
                  <c:v>5.0</c:v>
                </c:pt>
                <c:pt idx="4">
                  <c:v>15.0</c:v>
                </c:pt>
                <c:pt idx="5">
                  <c:v>13.0</c:v>
                </c:pt>
                <c:pt idx="7">
                  <c:v>15.0</c:v>
                </c:pt>
                <c:pt idx="8">
                  <c:v>12.0</c:v>
                </c:pt>
                <c:pt idx="9">
                  <c:v>17.0</c:v>
                </c:pt>
                <c:pt idx="10">
                  <c:v>24.0</c:v>
                </c:pt>
                <c:pt idx="11">
                  <c:v>20.0</c:v>
                </c:pt>
                <c:pt idx="12">
                  <c:v>11.0</c:v>
                </c:pt>
                <c:pt idx="14">
                  <c:v>38.0</c:v>
                </c:pt>
                <c:pt idx="15">
                  <c:v>57.0</c:v>
                </c:pt>
                <c:pt idx="16">
                  <c:v>25.0</c:v>
                </c:pt>
                <c:pt idx="17">
                  <c:v>30.0</c:v>
                </c:pt>
                <c:pt idx="18">
                  <c:v>20.0</c:v>
                </c:pt>
              </c:numCache>
            </c:numRef>
          </c:val>
        </c:ser>
        <c:ser>
          <c:idx val="3"/>
          <c:order val="1"/>
          <c:tx>
            <c:v>wrong</c:v>
          </c:tx>
          <c:spPr>
            <a:solidFill>
              <a:srgbClr val="C0504D"/>
            </a:solidFill>
          </c:spPr>
          <c:invertIfNegative val="0"/>
          <c:cat>
            <c:numRef>
              <c:f>Progress!$B$8:$B$26</c:f>
              <c:numCache>
                <c:formatCode>m/d/yy</c:formatCode>
                <c:ptCount val="19"/>
                <c:pt idx="0">
                  <c:v>41589.0</c:v>
                </c:pt>
                <c:pt idx="1">
                  <c:v>41590.0</c:v>
                </c:pt>
                <c:pt idx="2">
                  <c:v>41591.0</c:v>
                </c:pt>
                <c:pt idx="3">
                  <c:v>41592.0</c:v>
                </c:pt>
                <c:pt idx="4">
                  <c:v>41593.0</c:v>
                </c:pt>
                <c:pt idx="5">
                  <c:v>41596.0</c:v>
                </c:pt>
                <c:pt idx="6">
                  <c:v>41597.0</c:v>
                </c:pt>
                <c:pt idx="7">
                  <c:v>41598.0</c:v>
                </c:pt>
                <c:pt idx="8">
                  <c:v>41599.0</c:v>
                </c:pt>
                <c:pt idx="9">
                  <c:v>41603.0</c:v>
                </c:pt>
                <c:pt idx="10">
                  <c:v>41604.0</c:v>
                </c:pt>
                <c:pt idx="11">
                  <c:v>41605.0</c:v>
                </c:pt>
                <c:pt idx="12">
                  <c:v>41607.0</c:v>
                </c:pt>
                <c:pt idx="13">
                  <c:v>41610.0</c:v>
                </c:pt>
                <c:pt idx="14">
                  <c:v>41611.0</c:v>
                </c:pt>
                <c:pt idx="15">
                  <c:v>41612.0</c:v>
                </c:pt>
                <c:pt idx="16">
                  <c:v>41613.0</c:v>
                </c:pt>
                <c:pt idx="17">
                  <c:v>41614.0</c:v>
                </c:pt>
                <c:pt idx="18">
                  <c:v>41615.0</c:v>
                </c:pt>
              </c:numCache>
            </c:numRef>
          </c:cat>
          <c:val>
            <c:numRef>
              <c:f>Progress!$I$8:$I$26</c:f>
              <c:numCache>
                <c:formatCode>0</c:formatCode>
                <c:ptCount val="19"/>
                <c:pt idx="3">
                  <c:v>4.0</c:v>
                </c:pt>
                <c:pt idx="4">
                  <c:v>11.0</c:v>
                </c:pt>
                <c:pt idx="5">
                  <c:v>3.0</c:v>
                </c:pt>
                <c:pt idx="7">
                  <c:v>5.0</c:v>
                </c:pt>
                <c:pt idx="8">
                  <c:v>3.0</c:v>
                </c:pt>
                <c:pt idx="9">
                  <c:v>12.0</c:v>
                </c:pt>
                <c:pt idx="10">
                  <c:v>20.0</c:v>
                </c:pt>
                <c:pt idx="11">
                  <c:v>10.0</c:v>
                </c:pt>
                <c:pt idx="12">
                  <c:v>4.0</c:v>
                </c:pt>
                <c:pt idx="14">
                  <c:v>16.0</c:v>
                </c:pt>
                <c:pt idx="15">
                  <c:v>11.0</c:v>
                </c:pt>
                <c:pt idx="16">
                  <c:v>17.0</c:v>
                </c:pt>
                <c:pt idx="17">
                  <c:v>12.0</c:v>
                </c:pt>
                <c:pt idx="18">
                  <c:v>9.0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serLines/>
        <c:axId val="2127075128"/>
        <c:axId val="2127078168"/>
      </c:barChart>
      <c:dateAx>
        <c:axId val="2127075128"/>
        <c:scaling>
          <c:orientation val="minMax"/>
        </c:scaling>
        <c:delete val="0"/>
        <c:axPos val="b"/>
        <c:majorGridlines/>
        <c:numFmt formatCode="m/d/yy" sourceLinked="1"/>
        <c:majorTickMark val="out"/>
        <c:minorTickMark val="none"/>
        <c:tickLblPos val="nextTo"/>
        <c:crossAx val="2127078168"/>
        <c:crosses val="autoZero"/>
        <c:auto val="1"/>
        <c:lblOffset val="100"/>
        <c:baseTimeUnit val="days"/>
      </c:dateAx>
      <c:valAx>
        <c:axId val="21270781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7075128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200" b="1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Evaluation'!$C$9:$C$10</c:f>
              <c:numCache>
                <c:formatCode>General</c:formatCode>
                <c:ptCount val="2"/>
                <c:pt idx="0">
                  <c:v>10.0</c:v>
                </c:pt>
                <c:pt idx="1">
                  <c:v>12.0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Evaluation'!$E$9:$E$10</c:f>
              <c:numCache>
                <c:formatCode>General</c:formatCode>
                <c:ptCount val="2"/>
                <c:pt idx="0">
                  <c:v>10.0</c:v>
                </c:pt>
                <c:pt idx="1">
                  <c:v>5.0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overlap val="100"/>
        <c:axId val="2127205880"/>
        <c:axId val="2127208856"/>
      </c:barChart>
      <c:catAx>
        <c:axId val="212720588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7208856"/>
        <c:crosses val="autoZero"/>
        <c:auto val="1"/>
        <c:lblAlgn val="ctr"/>
        <c:lblOffset val="100"/>
        <c:noMultiLvlLbl val="0"/>
      </c:catAx>
      <c:valAx>
        <c:axId val="2127208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7205880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Evaluation'!$C$9:$C$10</c:f>
              <c:numCache>
                <c:formatCode>General</c:formatCode>
                <c:ptCount val="2"/>
                <c:pt idx="0">
                  <c:v>10.0</c:v>
                </c:pt>
                <c:pt idx="1">
                  <c:v>12.0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Evaluation'!$E$9:$E$10</c:f>
              <c:numCache>
                <c:formatCode>General</c:formatCode>
                <c:ptCount val="2"/>
                <c:pt idx="0">
                  <c:v>10.0</c:v>
                </c:pt>
                <c:pt idx="1">
                  <c:v>5.0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overlap val="100"/>
        <c:axId val="2127243288"/>
        <c:axId val="2127246264"/>
      </c:barChart>
      <c:catAx>
        <c:axId val="212724328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7246264"/>
        <c:crosses val="autoZero"/>
        <c:auto val="1"/>
        <c:lblAlgn val="ctr"/>
        <c:lblOffset val="100"/>
        <c:noMultiLvlLbl val="0"/>
      </c:catAx>
      <c:valAx>
        <c:axId val="21272462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724328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Evaluation'!$D$9:$D$10</c:f>
              <c:numCache>
                <c:formatCode>0</c:formatCode>
                <c:ptCount val="2"/>
                <c:pt idx="0">
                  <c:v>107.0</c:v>
                </c:pt>
                <c:pt idx="1">
                  <c:v>107.0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Evaluation'!$B$9:$B$10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 Evaluation'!$F$9:$F$10</c:f>
              <c:numCache>
                <c:formatCode>0</c:formatCode>
                <c:ptCount val="2"/>
                <c:pt idx="0">
                  <c:v>107.0</c:v>
                </c:pt>
                <c:pt idx="1">
                  <c:v>107.0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axId val="2127279512"/>
        <c:axId val="2127282488"/>
      </c:barChart>
      <c:catAx>
        <c:axId val="21272795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7282488"/>
        <c:crosses val="autoZero"/>
        <c:auto val="1"/>
        <c:lblAlgn val="ctr"/>
        <c:lblOffset val="100"/>
        <c:noMultiLvlLbl val="0"/>
      </c:catAx>
      <c:valAx>
        <c:axId val="212728248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time [sec]</a:t>
                </a:r>
              </a:p>
            </c:rich>
          </c:tx>
          <c:layout>
            <c:manualLayout>
              <c:xMode val="edge"/>
              <c:yMode val="edge"/>
              <c:x val="0.0441176470588235"/>
              <c:y val="0.0681663572541237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212727951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Evaluation'!$C$19:$C$28</c:f>
              <c:numCache>
                <c:formatCode>General</c:formatCode>
                <c:ptCount val="10"/>
                <c:pt idx="0">
                  <c:v>4.0</c:v>
                </c:pt>
                <c:pt idx="1">
                  <c:v>4.0</c:v>
                </c:pt>
                <c:pt idx="2">
                  <c:v>1.0</c:v>
                </c:pt>
                <c:pt idx="3">
                  <c:v>8.0</c:v>
                </c:pt>
                <c:pt idx="4">
                  <c:v>0.0</c:v>
                </c:pt>
                <c:pt idx="5">
                  <c:v>0.0</c:v>
                </c:pt>
                <c:pt idx="6">
                  <c:v>2.0</c:v>
                </c:pt>
                <c:pt idx="7">
                  <c:v>2.0</c:v>
                </c:pt>
                <c:pt idx="8">
                  <c:v>0.0</c:v>
                </c:pt>
                <c:pt idx="9">
                  <c:v>1.0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Evaluation'!$E$19:$E$28</c:f>
              <c:numCache>
                <c:formatCode>General</c:formatCode>
                <c:ptCount val="10"/>
                <c:pt idx="0">
                  <c:v>4.0</c:v>
                </c:pt>
                <c:pt idx="1">
                  <c:v>0.0</c:v>
                </c:pt>
                <c:pt idx="2">
                  <c:v>2.0</c:v>
                </c:pt>
                <c:pt idx="3">
                  <c:v>4.0</c:v>
                </c:pt>
                <c:pt idx="4">
                  <c:v>2.0</c:v>
                </c:pt>
                <c:pt idx="5">
                  <c:v>0.0</c:v>
                </c:pt>
                <c:pt idx="6">
                  <c:v>2.0</c:v>
                </c:pt>
                <c:pt idx="7">
                  <c:v>0.0</c:v>
                </c:pt>
                <c:pt idx="8">
                  <c:v>0.0</c:v>
                </c:pt>
                <c:pt idx="9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7313688"/>
        <c:axId val="2127316696"/>
      </c:barChart>
      <c:catAx>
        <c:axId val="212731368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7316696"/>
        <c:crosses val="autoZero"/>
        <c:auto val="1"/>
        <c:lblAlgn val="ctr"/>
        <c:lblOffset val="100"/>
        <c:noMultiLvlLbl val="0"/>
      </c:catAx>
      <c:valAx>
        <c:axId val="2127316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731368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Evaluation'!$C$19:$C$28</c:f>
              <c:numCache>
                <c:formatCode>General</c:formatCode>
                <c:ptCount val="10"/>
                <c:pt idx="0">
                  <c:v>4.0</c:v>
                </c:pt>
                <c:pt idx="1">
                  <c:v>4.0</c:v>
                </c:pt>
                <c:pt idx="2">
                  <c:v>1.0</c:v>
                </c:pt>
                <c:pt idx="3">
                  <c:v>8.0</c:v>
                </c:pt>
                <c:pt idx="4">
                  <c:v>0.0</c:v>
                </c:pt>
                <c:pt idx="5">
                  <c:v>0.0</c:v>
                </c:pt>
                <c:pt idx="6">
                  <c:v>2.0</c:v>
                </c:pt>
                <c:pt idx="7">
                  <c:v>2.0</c:v>
                </c:pt>
                <c:pt idx="8">
                  <c:v>0.0</c:v>
                </c:pt>
                <c:pt idx="9">
                  <c:v>1.0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Evaluation'!$E$19:$E$28</c:f>
              <c:numCache>
                <c:formatCode>General</c:formatCode>
                <c:ptCount val="10"/>
                <c:pt idx="0">
                  <c:v>4.0</c:v>
                </c:pt>
                <c:pt idx="1">
                  <c:v>0.0</c:v>
                </c:pt>
                <c:pt idx="2">
                  <c:v>2.0</c:v>
                </c:pt>
                <c:pt idx="3">
                  <c:v>4.0</c:v>
                </c:pt>
                <c:pt idx="4">
                  <c:v>2.0</c:v>
                </c:pt>
                <c:pt idx="5">
                  <c:v>0.0</c:v>
                </c:pt>
                <c:pt idx="6">
                  <c:v>2.0</c:v>
                </c:pt>
                <c:pt idx="7">
                  <c:v>0.0</c:v>
                </c:pt>
                <c:pt idx="8">
                  <c:v>0.0</c:v>
                </c:pt>
                <c:pt idx="9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7345512"/>
        <c:axId val="2127348520"/>
      </c:barChart>
      <c:catAx>
        <c:axId val="21273455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7348520"/>
        <c:crosses val="autoZero"/>
        <c:auto val="1"/>
        <c:lblAlgn val="ctr"/>
        <c:lblOffset val="100"/>
        <c:noMultiLvlLbl val="0"/>
      </c:catAx>
      <c:valAx>
        <c:axId val="21273485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734551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Evaluation'!$D$19:$D$28</c:f>
              <c:numCache>
                <c:formatCode>0</c:formatCode>
                <c:ptCount val="10"/>
                <c:pt idx="0">
                  <c:v>107.0</c:v>
                </c:pt>
                <c:pt idx="1">
                  <c:v>107.0</c:v>
                </c:pt>
                <c:pt idx="2">
                  <c:v>107.0</c:v>
                </c:pt>
                <c:pt idx="3">
                  <c:v>107.0</c:v>
                </c:pt>
                <c:pt idx="4">
                  <c:v>0.0</c:v>
                </c:pt>
                <c:pt idx="5">
                  <c:v>0.0</c:v>
                </c:pt>
                <c:pt idx="6">
                  <c:v>107.0</c:v>
                </c:pt>
                <c:pt idx="7">
                  <c:v>107.0</c:v>
                </c:pt>
                <c:pt idx="8">
                  <c:v>0.0</c:v>
                </c:pt>
                <c:pt idx="9">
                  <c:v>107.0</c:v>
                </c:pt>
              </c:numCache>
            </c:numRef>
          </c:val>
        </c:ser>
        <c:ser>
          <c:idx val="1"/>
          <c:order val="1"/>
          <c:tx>
            <c:strRef>
              <c:f>'Q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'Q Evaluation'!$B$19:$B$28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Evaluation'!$F$19:$F$28</c:f>
              <c:numCache>
                <c:formatCode>0</c:formatCode>
                <c:ptCount val="10"/>
                <c:pt idx="0">
                  <c:v>107.0</c:v>
                </c:pt>
                <c:pt idx="1">
                  <c:v>0.0</c:v>
                </c:pt>
                <c:pt idx="2">
                  <c:v>107.0</c:v>
                </c:pt>
                <c:pt idx="3">
                  <c:v>107.0</c:v>
                </c:pt>
                <c:pt idx="4">
                  <c:v>107.0</c:v>
                </c:pt>
                <c:pt idx="5">
                  <c:v>0.0</c:v>
                </c:pt>
                <c:pt idx="6">
                  <c:v>107.0</c:v>
                </c:pt>
                <c:pt idx="7">
                  <c:v>0.0</c:v>
                </c:pt>
                <c:pt idx="8">
                  <c:v>0.0</c:v>
                </c:pt>
                <c:pt idx="9">
                  <c:v>107.0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7378168"/>
        <c:axId val="2127381176"/>
      </c:barChart>
      <c:catAx>
        <c:axId val="212737816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7381176"/>
        <c:crosses val="autoZero"/>
        <c:auto val="1"/>
        <c:lblAlgn val="ctr"/>
        <c:lblOffset val="100"/>
        <c:noMultiLvlLbl val="0"/>
      </c:catAx>
      <c:valAx>
        <c:axId val="21273811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time [sec.]</a:t>
                </a:r>
              </a:p>
            </c:rich>
          </c:tx>
          <c:layout>
            <c:manualLayout>
              <c:xMode val="edge"/>
              <c:yMode val="edge"/>
              <c:x val="0.032258064516129"/>
              <c:y val="0.045714705786258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212737816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 Evaluation'!$C$53</c:f>
              <c:strCache>
                <c:ptCount val="1"/>
                <c:pt idx="0">
                  <c:v>U1: Did not understand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Evaluation'!$C$54:$C$63</c:f>
              <c:numCache>
                <c:formatCode>General</c:formatCode>
                <c:ptCount val="1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'Q Evaluation'!$D$53</c:f>
              <c:strCache>
                <c:ptCount val="1"/>
                <c:pt idx="0">
                  <c:v>U2: Misunderstood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Evaluation'!$D$54:$D$63</c:f>
              <c:numCache>
                <c:formatCode>General</c:formatCode>
                <c:ptCount val="1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'Q Evaluation'!$E$53</c:f>
              <c:strCache>
                <c:ptCount val="1"/>
                <c:pt idx="0">
                  <c:v>U3: problem type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Evaluation'!$E$54:$E$63</c:f>
              <c:numCache>
                <c:formatCode>General</c:formatCode>
                <c:ptCount val="10"/>
                <c:pt idx="0">
                  <c:v>1.0</c:v>
                </c:pt>
                <c:pt idx="1">
                  <c:v>0.0</c:v>
                </c:pt>
                <c:pt idx="2">
                  <c:v>2.0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1.0</c:v>
                </c:pt>
              </c:numCache>
            </c:numRef>
          </c:val>
        </c:ser>
        <c:ser>
          <c:idx val="3"/>
          <c:order val="3"/>
          <c:tx>
            <c:strRef>
              <c:f>'Q Evaluation'!$F$53</c:f>
              <c:strCache>
                <c:ptCount val="1"/>
                <c:pt idx="0">
                  <c:v>P: strategy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Evaluation'!$F$54:$F$63</c:f>
              <c:numCache>
                <c:formatCode>General</c:formatCode>
                <c:ptCount val="1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2.0</c:v>
                </c:pt>
                <c:pt idx="5">
                  <c:v>0.0</c:v>
                </c:pt>
                <c:pt idx="6">
                  <c:v>1.0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ser>
          <c:idx val="4"/>
          <c:order val="4"/>
          <c:tx>
            <c:strRef>
              <c:f>'Q Evaluation'!$G$53</c:f>
              <c:strCache>
                <c:ptCount val="1"/>
                <c:pt idx="0">
                  <c:v>S1: Missed sth.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Evaluation'!$G$54:$G$63</c:f>
              <c:numCache>
                <c:formatCode>General</c:formatCode>
                <c:ptCount val="10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1.0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ser>
          <c:idx val="5"/>
          <c:order val="5"/>
          <c:tx>
            <c:strRef>
              <c:f>'Q Evaluation'!$H$53</c:f>
              <c:strCache>
                <c:ptCount val="1"/>
                <c:pt idx="0">
                  <c:v>S2: Careless</c:v>
                </c:pt>
              </c:strCache>
            </c:strRef>
          </c:tx>
          <c:invertIfNegative val="0"/>
          <c:cat>
            <c:strRef>
              <c:f>'Q Evaluation'!$B$54:$B$63</c:f>
              <c:strCache>
                <c:ptCount val="10"/>
                <c:pt idx="0">
                  <c:v>Fraction, Dezimals, Percent</c:v>
                </c:pt>
                <c:pt idx="1">
                  <c:v>Algebra: Equations, Inequalities</c:v>
                </c:pt>
                <c:pt idx="2">
                  <c:v>Algebra: Exponents, Roots</c:v>
                </c:pt>
                <c:pt idx="3">
                  <c:v>Word prob: Rates &amp; work</c:v>
                </c:pt>
                <c:pt idx="4">
                  <c:v>Word prob: statistics</c:v>
                </c:pt>
                <c:pt idx="5">
                  <c:v>Word prob: consequtive integers</c:v>
                </c:pt>
                <c:pt idx="6">
                  <c:v>Geometry</c:v>
                </c:pt>
                <c:pt idx="7">
                  <c:v>Number prop: Divisibility, Prime</c:v>
                </c:pt>
                <c:pt idx="8">
                  <c:v>Number prop: Odds, Evens, Negative</c:v>
                </c:pt>
                <c:pt idx="9">
                  <c:v>Number prop: combinatorics, probability</c:v>
                </c:pt>
              </c:strCache>
            </c:strRef>
          </c:cat>
          <c:val>
            <c:numRef>
              <c:f>'Q Evaluation'!$H$54:$H$63</c:f>
              <c:numCache>
                <c:formatCode>General</c:formatCode>
                <c:ptCount val="10"/>
                <c:pt idx="0">
                  <c:v>2.0</c:v>
                </c:pt>
                <c:pt idx="1">
                  <c:v>0.0</c:v>
                </c:pt>
                <c:pt idx="2">
                  <c:v>0.0</c:v>
                </c:pt>
                <c:pt idx="3">
                  <c:v>4.0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7433704"/>
        <c:axId val="2127436872"/>
      </c:barChart>
      <c:catAx>
        <c:axId val="212743370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7436872"/>
        <c:crosses val="autoZero"/>
        <c:auto val="1"/>
        <c:lblAlgn val="ctr"/>
        <c:lblOffset val="100"/>
        <c:noMultiLvlLbl val="0"/>
      </c:catAx>
      <c:valAx>
        <c:axId val="2127436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7433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Evaluation'!$C$9:$C$11</c:f>
              <c:numCache>
                <c:formatCode>General</c:formatCode>
                <c:ptCount val="3"/>
                <c:pt idx="0">
                  <c:v>40.0</c:v>
                </c:pt>
                <c:pt idx="1">
                  <c:v>36.0</c:v>
                </c:pt>
                <c:pt idx="2">
                  <c:v>8.0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Evaluation'!$E$9:$E$11</c:f>
              <c:numCache>
                <c:formatCode>General</c:formatCode>
                <c:ptCount val="3"/>
                <c:pt idx="0">
                  <c:v>21.0</c:v>
                </c:pt>
                <c:pt idx="1">
                  <c:v>12.0</c:v>
                </c:pt>
                <c:pt idx="2">
                  <c:v>9.0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overlap val="100"/>
        <c:axId val="2126305128"/>
        <c:axId val="2126308104"/>
      </c:barChart>
      <c:catAx>
        <c:axId val="212630512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6308104"/>
        <c:crosses val="autoZero"/>
        <c:auto val="1"/>
        <c:lblAlgn val="ctr"/>
        <c:lblOffset val="100"/>
        <c:noMultiLvlLbl val="0"/>
      </c:catAx>
      <c:valAx>
        <c:axId val="2126308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630512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Evaluation'!$C$9:$C$11</c:f>
              <c:numCache>
                <c:formatCode>General</c:formatCode>
                <c:ptCount val="3"/>
                <c:pt idx="0">
                  <c:v>40.0</c:v>
                </c:pt>
                <c:pt idx="1">
                  <c:v>36.0</c:v>
                </c:pt>
                <c:pt idx="2">
                  <c:v>8.0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Evaluation'!$E$9:$E$11</c:f>
              <c:numCache>
                <c:formatCode>General</c:formatCode>
                <c:ptCount val="3"/>
                <c:pt idx="0">
                  <c:v>21.0</c:v>
                </c:pt>
                <c:pt idx="1">
                  <c:v>12.0</c:v>
                </c:pt>
                <c:pt idx="2">
                  <c:v>9.0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overlap val="100"/>
        <c:axId val="2126341928"/>
        <c:axId val="2126344904"/>
      </c:barChart>
      <c:catAx>
        <c:axId val="212634192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6344904"/>
        <c:crosses val="autoZero"/>
        <c:auto val="1"/>
        <c:lblAlgn val="ctr"/>
        <c:lblOffset val="100"/>
        <c:noMultiLvlLbl val="0"/>
      </c:catAx>
      <c:valAx>
        <c:axId val="212634490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634192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Evaluation'!$D$9:$D$11</c:f>
              <c:numCache>
                <c:formatCode>0</c:formatCode>
                <c:ptCount val="3"/>
                <c:pt idx="0">
                  <c:v>102.9</c:v>
                </c:pt>
                <c:pt idx="1">
                  <c:v>85.08333333333333</c:v>
                </c:pt>
                <c:pt idx="2">
                  <c:v>83.0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Evaluation'!$B$9:$B$11</c:f>
              <c:strCache>
                <c:ptCount val="3"/>
                <c:pt idx="0">
                  <c:v>CR</c:v>
                </c:pt>
                <c:pt idx="1">
                  <c:v>RC</c:v>
                </c:pt>
                <c:pt idx="2">
                  <c:v>SC</c:v>
                </c:pt>
              </c:strCache>
            </c:strRef>
          </c:cat>
          <c:val>
            <c:numRef>
              <c:f>'V Evaluation'!$F$9:$F$11</c:f>
              <c:numCache>
                <c:formatCode>0</c:formatCode>
                <c:ptCount val="3"/>
                <c:pt idx="0">
                  <c:v>111.9523809523809</c:v>
                </c:pt>
                <c:pt idx="1">
                  <c:v>86.75</c:v>
                </c:pt>
                <c:pt idx="2">
                  <c:v>83.0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1"/>
          <c:showPercent val="0"/>
          <c:showBubbleSize val="0"/>
        </c:dLbls>
        <c:gapWidth val="150"/>
        <c:axId val="2126379208"/>
        <c:axId val="2126382184"/>
      </c:barChart>
      <c:catAx>
        <c:axId val="212637920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2126382184"/>
        <c:crosses val="autoZero"/>
        <c:auto val="1"/>
        <c:lblAlgn val="ctr"/>
        <c:lblOffset val="100"/>
        <c:noMultiLvlLbl val="0"/>
      </c:catAx>
      <c:valAx>
        <c:axId val="212638218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time [sec]</a:t>
                </a:r>
              </a:p>
            </c:rich>
          </c:tx>
          <c:layout>
            <c:manualLayout>
              <c:xMode val="edge"/>
              <c:yMode val="edge"/>
              <c:x val="0.0441176470588235"/>
              <c:y val="0.0681663572541237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212637920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Evaluation'!$C$20:$C$33</c:f>
              <c:numCache>
                <c:formatCode>General</c:formatCode>
                <c:ptCount val="14"/>
                <c:pt idx="0">
                  <c:v>8.0</c:v>
                </c:pt>
                <c:pt idx="1">
                  <c:v>17.0</c:v>
                </c:pt>
                <c:pt idx="2">
                  <c:v>8.0</c:v>
                </c:pt>
                <c:pt idx="3">
                  <c:v>7.0</c:v>
                </c:pt>
                <c:pt idx="4">
                  <c:v>9.0</c:v>
                </c:pt>
                <c:pt idx="5">
                  <c:v>0.0</c:v>
                </c:pt>
                <c:pt idx="6">
                  <c:v>1.0</c:v>
                </c:pt>
                <c:pt idx="7">
                  <c:v>11.0</c:v>
                </c:pt>
                <c:pt idx="8">
                  <c:v>4.0</c:v>
                </c:pt>
                <c:pt idx="9">
                  <c:v>2.0</c:v>
                </c:pt>
                <c:pt idx="10">
                  <c:v>2.0</c:v>
                </c:pt>
                <c:pt idx="11">
                  <c:v>1.0</c:v>
                </c:pt>
                <c:pt idx="12">
                  <c:v>2.0</c:v>
                </c:pt>
                <c:pt idx="13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Evaluation'!$E$20:$E$33</c:f>
              <c:numCache>
                <c:formatCode>General</c:formatCode>
                <c:ptCount val="14"/>
                <c:pt idx="0">
                  <c:v>4.0</c:v>
                </c:pt>
                <c:pt idx="1">
                  <c:v>14.0</c:v>
                </c:pt>
                <c:pt idx="2">
                  <c:v>3.0</c:v>
                </c:pt>
                <c:pt idx="3">
                  <c:v>0.0</c:v>
                </c:pt>
                <c:pt idx="4">
                  <c:v>1.0</c:v>
                </c:pt>
                <c:pt idx="5">
                  <c:v>1.0</c:v>
                </c:pt>
                <c:pt idx="6">
                  <c:v>3.0</c:v>
                </c:pt>
                <c:pt idx="7">
                  <c:v>2.0</c:v>
                </c:pt>
                <c:pt idx="8">
                  <c:v>1.0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2.0</c:v>
                </c:pt>
                <c:pt idx="1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6415432"/>
        <c:axId val="2126418440"/>
      </c:barChart>
      <c:catAx>
        <c:axId val="212641543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6418440"/>
        <c:crosses val="autoZero"/>
        <c:auto val="1"/>
        <c:lblAlgn val="ctr"/>
        <c:lblOffset val="100"/>
        <c:noMultiLvlLbl val="0"/>
      </c:catAx>
      <c:valAx>
        <c:axId val="2126418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6415432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Evaluation'!$C$20:$C$33</c:f>
              <c:numCache>
                <c:formatCode>General</c:formatCode>
                <c:ptCount val="14"/>
                <c:pt idx="0">
                  <c:v>8.0</c:v>
                </c:pt>
                <c:pt idx="1">
                  <c:v>17.0</c:v>
                </c:pt>
                <c:pt idx="2">
                  <c:v>8.0</c:v>
                </c:pt>
                <c:pt idx="3">
                  <c:v>7.0</c:v>
                </c:pt>
                <c:pt idx="4">
                  <c:v>9.0</c:v>
                </c:pt>
                <c:pt idx="5">
                  <c:v>0.0</c:v>
                </c:pt>
                <c:pt idx="6">
                  <c:v>1.0</c:v>
                </c:pt>
                <c:pt idx="7">
                  <c:v>11.0</c:v>
                </c:pt>
                <c:pt idx="8">
                  <c:v>4.0</c:v>
                </c:pt>
                <c:pt idx="9">
                  <c:v>2.0</c:v>
                </c:pt>
                <c:pt idx="10">
                  <c:v>2.0</c:v>
                </c:pt>
                <c:pt idx="11">
                  <c:v>1.0</c:v>
                </c:pt>
                <c:pt idx="12">
                  <c:v>2.0</c:v>
                </c:pt>
                <c:pt idx="13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Evaluation'!$E$20:$E$33</c:f>
              <c:numCache>
                <c:formatCode>General</c:formatCode>
                <c:ptCount val="14"/>
                <c:pt idx="0">
                  <c:v>4.0</c:v>
                </c:pt>
                <c:pt idx="1">
                  <c:v>14.0</c:v>
                </c:pt>
                <c:pt idx="2">
                  <c:v>3.0</c:v>
                </c:pt>
                <c:pt idx="3">
                  <c:v>0.0</c:v>
                </c:pt>
                <c:pt idx="4">
                  <c:v>1.0</c:v>
                </c:pt>
                <c:pt idx="5">
                  <c:v>1.0</c:v>
                </c:pt>
                <c:pt idx="6">
                  <c:v>3.0</c:v>
                </c:pt>
                <c:pt idx="7">
                  <c:v>2.0</c:v>
                </c:pt>
                <c:pt idx="8">
                  <c:v>1.0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2.0</c:v>
                </c:pt>
                <c:pt idx="1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6447864"/>
        <c:axId val="2126450872"/>
      </c:barChart>
      <c:catAx>
        <c:axId val="212644786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6450872"/>
        <c:crosses val="autoZero"/>
        <c:auto val="1"/>
        <c:lblAlgn val="ctr"/>
        <c:lblOffset val="100"/>
        <c:noMultiLvlLbl val="0"/>
      </c:catAx>
      <c:valAx>
        <c:axId val="21264508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126447864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 Evaluation'!$C$8</c:f>
              <c:strCache>
                <c:ptCount val="1"/>
                <c:pt idx="0">
                  <c:v>Right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Evaluation'!$D$20:$D$33</c:f>
              <c:numCache>
                <c:formatCode>0</c:formatCode>
                <c:ptCount val="14"/>
                <c:pt idx="0">
                  <c:v>115.125</c:v>
                </c:pt>
                <c:pt idx="1">
                  <c:v>109.5294117647059</c:v>
                </c:pt>
                <c:pt idx="2">
                  <c:v>89.875</c:v>
                </c:pt>
                <c:pt idx="3">
                  <c:v>87.7142857142857</c:v>
                </c:pt>
                <c:pt idx="4">
                  <c:v>79.55555555555556</c:v>
                </c:pt>
                <c:pt idx="5">
                  <c:v>0.0</c:v>
                </c:pt>
                <c:pt idx="6">
                  <c:v>91.0</c:v>
                </c:pt>
                <c:pt idx="7">
                  <c:v>87.54545454545455</c:v>
                </c:pt>
                <c:pt idx="8">
                  <c:v>90.75</c:v>
                </c:pt>
                <c:pt idx="9">
                  <c:v>91.5</c:v>
                </c:pt>
                <c:pt idx="10">
                  <c:v>83.0</c:v>
                </c:pt>
                <c:pt idx="11">
                  <c:v>83.0</c:v>
                </c:pt>
                <c:pt idx="12">
                  <c:v>83.0</c:v>
                </c:pt>
                <c:pt idx="13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'V Evaluation'!$E$8</c:f>
              <c:strCache>
                <c:ptCount val="1"/>
                <c:pt idx="0">
                  <c:v>Wrong</c:v>
                </c:pt>
              </c:strCache>
            </c:strRef>
          </c:tx>
          <c:invertIfNegative val="0"/>
          <c:cat>
            <c:strRef>
              <c:f>'V Evaluation'!$B$20:$B$33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Evaluation'!$F$20:$F$33</c:f>
              <c:numCache>
                <c:formatCode>0</c:formatCode>
                <c:ptCount val="14"/>
                <c:pt idx="0">
                  <c:v>154.75</c:v>
                </c:pt>
                <c:pt idx="1">
                  <c:v>101.4285714285714</c:v>
                </c:pt>
                <c:pt idx="2">
                  <c:v>104.0</c:v>
                </c:pt>
                <c:pt idx="3">
                  <c:v>0.0</c:v>
                </c:pt>
                <c:pt idx="4">
                  <c:v>75.0</c:v>
                </c:pt>
                <c:pt idx="5">
                  <c:v>64.0</c:v>
                </c:pt>
                <c:pt idx="6">
                  <c:v>95.66666666666667</c:v>
                </c:pt>
                <c:pt idx="7">
                  <c:v>98.0</c:v>
                </c:pt>
                <c:pt idx="8">
                  <c:v>87.0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83.0</c:v>
                </c:pt>
                <c:pt idx="1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6480968"/>
        <c:axId val="2126483976"/>
      </c:barChart>
      <c:catAx>
        <c:axId val="212648096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6483976"/>
        <c:crosses val="autoZero"/>
        <c:auto val="1"/>
        <c:lblAlgn val="ctr"/>
        <c:lblOffset val="100"/>
        <c:noMultiLvlLbl val="0"/>
      </c:catAx>
      <c:valAx>
        <c:axId val="21264839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time [sec.]</a:t>
                </a:r>
              </a:p>
            </c:rich>
          </c:tx>
          <c:layout>
            <c:manualLayout>
              <c:xMode val="edge"/>
              <c:yMode val="edge"/>
              <c:x val="0.032258064516129"/>
              <c:y val="0.045714705786258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crossAx val="2126480968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'V Evaluation'!$C$63</c:f>
              <c:strCache>
                <c:ptCount val="1"/>
                <c:pt idx="0">
                  <c:v>Out of scope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Evaluation'!$C$64:$C$77</c:f>
              <c:numCache>
                <c:formatCode>General</c:formatCode>
                <c:ptCount val="14"/>
                <c:pt idx="0">
                  <c:v>0.0</c:v>
                </c:pt>
                <c:pt idx="1">
                  <c:v>10.0</c:v>
                </c:pt>
                <c:pt idx="2">
                  <c:v>1.0</c:v>
                </c:pt>
                <c:pt idx="3">
                  <c:v>0.0</c:v>
                </c:pt>
                <c:pt idx="4">
                  <c:v>1.0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'V Evaluation'!$D$63</c:f>
              <c:strCache>
                <c:ptCount val="1"/>
                <c:pt idx="0">
                  <c:v>Direct contradiction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Evaluation'!$D$64:$D$77</c:f>
              <c:numCache>
                <c:formatCode>General</c:formatCode>
                <c:ptCount val="14"/>
                <c:pt idx="0">
                  <c:v>2.0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1.0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'V Evaluation'!$E$63</c:f>
              <c:strCache>
                <c:ptCount val="1"/>
                <c:pt idx="0">
                  <c:v>Mix Up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Evaluation'!$E$64:$E$77</c:f>
              <c:numCache>
                <c:formatCode>General</c:formatCode>
                <c:ptCount val="14"/>
                <c:pt idx="0">
                  <c:v>1.0</c:v>
                </c:pt>
                <c:pt idx="1">
                  <c:v>2.0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2.0</c:v>
                </c:pt>
                <c:pt idx="7">
                  <c:v>1.0</c:v>
                </c:pt>
                <c:pt idx="8">
                  <c:v>1.0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3"/>
          <c:order val="3"/>
          <c:tx>
            <c:strRef>
              <c:f>'V Evaluation'!$F$63</c:f>
              <c:strCache>
                <c:ptCount val="1"/>
                <c:pt idx="0">
                  <c:v>One word wrong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Evaluation'!$F$64:$F$77</c:f>
              <c:numCache>
                <c:formatCode>General</c:formatCode>
                <c:ptCount val="14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4"/>
          <c:order val="4"/>
          <c:tx>
            <c:strRef>
              <c:f>'V Evaluation'!$G$63</c:f>
              <c:strCache>
                <c:ptCount val="1"/>
                <c:pt idx="0">
                  <c:v>True but irrelevant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Evaluation'!$G$64:$G$77</c:f>
              <c:numCache>
                <c:formatCode>General</c:formatCode>
                <c:ptCount val="14"/>
                <c:pt idx="0">
                  <c:v>0.0</c:v>
                </c:pt>
                <c:pt idx="1">
                  <c:v>0.0</c:v>
                </c:pt>
                <c:pt idx="2">
                  <c:v>2.0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5"/>
          <c:order val="5"/>
          <c:tx>
            <c:strRef>
              <c:f>'V Evaluation'!$H$63</c:f>
              <c:strCache>
                <c:ptCount val="1"/>
                <c:pt idx="0">
                  <c:v>Reverse logic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Evaluation'!$H$64:$H$77</c:f>
              <c:numCache>
                <c:formatCode>General</c:formatCode>
                <c:ptCount val="14"/>
                <c:pt idx="0">
                  <c:v>0.0</c:v>
                </c:pt>
                <c:pt idx="1">
                  <c:v>2.0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</c:numCache>
            </c:numRef>
          </c:val>
        </c:ser>
        <c:ser>
          <c:idx val="6"/>
          <c:order val="6"/>
          <c:tx>
            <c:strRef>
              <c:f>'V Evaluation'!$I$63</c:f>
              <c:strCache>
                <c:ptCount val="1"/>
                <c:pt idx="0">
                  <c:v>Attacked wrong field</c:v>
                </c:pt>
              </c:strCache>
            </c:strRef>
          </c:tx>
          <c:invertIfNegative val="0"/>
          <c:cat>
            <c:strRef>
              <c:f>'V Evaluation'!$B$64:$B$77</c:f>
              <c:strCache>
                <c:ptCount val="14"/>
                <c:pt idx="0">
                  <c:v>CR: Structure based</c:v>
                </c:pt>
                <c:pt idx="1">
                  <c:v>CR: Assumption based</c:v>
                </c:pt>
                <c:pt idx="2">
                  <c:v>CR: Evidence based</c:v>
                </c:pt>
                <c:pt idx="3">
                  <c:v>CR: Complete the argument</c:v>
                </c:pt>
                <c:pt idx="4">
                  <c:v>RC: General Q - Idea</c:v>
                </c:pt>
                <c:pt idx="5">
                  <c:v>RC: General Q - Tone</c:v>
                </c:pt>
                <c:pt idx="6">
                  <c:v>RC: General Q - Organization</c:v>
                </c:pt>
                <c:pt idx="7">
                  <c:v>RC: Specific Q - Lookup</c:v>
                </c:pt>
                <c:pt idx="8">
                  <c:v>RC: Specific Q - Inference</c:v>
                </c:pt>
                <c:pt idx="9">
                  <c:v>RC: Specific Q - Minor Types</c:v>
                </c:pt>
                <c:pt idx="10">
                  <c:v>SC: Grammar &amp; Meaning</c:v>
                </c:pt>
                <c:pt idx="11">
                  <c:v>SC: Subject-Verb agreement</c:v>
                </c:pt>
                <c:pt idx="12">
                  <c:v>SC: Parallelism</c:v>
                </c:pt>
                <c:pt idx="13">
                  <c:v>SC: Pronouns</c:v>
                </c:pt>
              </c:strCache>
            </c:strRef>
          </c:cat>
          <c:val>
            <c:numRef>
              <c:f>'V Evaluation'!$I$64:$I$77</c:f>
              <c:numCache>
                <c:formatCode>General</c:formatCode>
                <c:ptCount val="1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2.0</c:v>
                </c:pt>
                <c:pt idx="13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796440"/>
        <c:axId val="2125793512"/>
      </c:barChart>
      <c:catAx>
        <c:axId val="2125796440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 rot="-3600000"/>
          <a:lstStyle/>
          <a:p>
            <a:pPr>
              <a:defRPr/>
            </a:pPr>
            <a:endParaRPr lang="de-DE"/>
          </a:p>
        </c:txPr>
        <c:crossAx val="2125793512"/>
        <c:crosses val="autoZero"/>
        <c:auto val="1"/>
        <c:lblAlgn val="ctr"/>
        <c:lblOffset val="100"/>
        <c:noMultiLvlLbl val="0"/>
      </c:catAx>
      <c:valAx>
        <c:axId val="2125793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57964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4" Type="http://schemas.openxmlformats.org/officeDocument/2006/relationships/chart" Target="../charts/chart6.xml"/><Relationship Id="rId5" Type="http://schemas.openxmlformats.org/officeDocument/2006/relationships/chart" Target="../charts/chart7.xml"/><Relationship Id="rId6" Type="http://schemas.openxmlformats.org/officeDocument/2006/relationships/chart" Target="../charts/chart8.xml"/><Relationship Id="rId7" Type="http://schemas.openxmlformats.org/officeDocument/2006/relationships/chart" Target="../charts/chart9.xml"/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4" Type="http://schemas.openxmlformats.org/officeDocument/2006/relationships/chart" Target="../charts/chart13.xml"/><Relationship Id="rId5" Type="http://schemas.openxmlformats.org/officeDocument/2006/relationships/chart" Target="../charts/chart14.xml"/><Relationship Id="rId6" Type="http://schemas.openxmlformats.org/officeDocument/2006/relationships/chart" Target="../charts/chart15.xml"/><Relationship Id="rId7" Type="http://schemas.openxmlformats.org/officeDocument/2006/relationships/chart" Target="../charts/chart16.xml"/><Relationship Id="rId1" Type="http://schemas.openxmlformats.org/officeDocument/2006/relationships/chart" Target="../charts/chart10.xml"/><Relationship Id="rId2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82550</xdr:rowOff>
    </xdr:from>
    <xdr:to>
      <xdr:col>9</xdr:col>
      <xdr:colOff>139700</xdr:colOff>
      <xdr:row>1</xdr:row>
      <xdr:rowOff>1524000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</xdr:colOff>
      <xdr:row>1</xdr:row>
      <xdr:rowOff>1282700</xdr:rowOff>
    </xdr:from>
    <xdr:to>
      <xdr:col>9</xdr:col>
      <xdr:colOff>152400</xdr:colOff>
      <xdr:row>2</xdr:row>
      <xdr:rowOff>1517650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76200</xdr:colOff>
      <xdr:row>21</xdr:row>
      <xdr:rowOff>63500</xdr:rowOff>
    </xdr:from>
    <xdr:to>
      <xdr:col>11</xdr:col>
      <xdr:colOff>88900</xdr:colOff>
      <xdr:row>21</xdr:row>
      <xdr:rowOff>1016000</xdr:rowOff>
    </xdr:to>
    <xdr:sp macro="" textlink="">
      <xdr:nvSpPr>
        <xdr:cNvPr id="4" name="Abgerundetes Rechteck 3"/>
        <xdr:cNvSpPr/>
      </xdr:nvSpPr>
      <xdr:spPr>
        <a:xfrm>
          <a:off x="12141200" y="9245600"/>
          <a:ext cx="1663700" cy="9525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below</a:t>
          </a:r>
          <a:r>
            <a:rPr lang="de-DE" sz="1100" baseline="0"/>
            <a:t> average quality:</a:t>
          </a:r>
        </a:p>
        <a:p>
          <a:pPr algn="l"/>
          <a:r>
            <a:rPr lang="de-DE" sz="1100" baseline="0"/>
            <a:t>percents, ratios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CH7: Extra FDPs left out.</a:t>
          </a:r>
        </a:p>
      </xdr:txBody>
    </xdr:sp>
    <xdr:clientData/>
  </xdr:twoCellAnchor>
  <xdr:twoCellAnchor>
    <xdr:from>
      <xdr:col>9</xdr:col>
      <xdr:colOff>76200</xdr:colOff>
      <xdr:row>18</xdr:row>
      <xdr:rowOff>266700</xdr:rowOff>
    </xdr:from>
    <xdr:to>
      <xdr:col>11</xdr:col>
      <xdr:colOff>88900</xdr:colOff>
      <xdr:row>20</xdr:row>
      <xdr:rowOff>76200</xdr:rowOff>
    </xdr:to>
    <xdr:sp macro="" textlink="">
      <xdr:nvSpPr>
        <xdr:cNvPr id="5" name="Abgerundetes Rechteck 4"/>
        <xdr:cNvSpPr/>
      </xdr:nvSpPr>
      <xdr:spPr>
        <a:xfrm>
          <a:off x="12141200" y="8559800"/>
          <a:ext cx="1663700" cy="3429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 baseline="0"/>
            <a:t>reread Idioms list</a:t>
          </a:r>
        </a:p>
      </xdr:txBody>
    </xdr:sp>
    <xdr:clientData/>
  </xdr:twoCellAnchor>
  <xdr:twoCellAnchor>
    <xdr:from>
      <xdr:col>9</xdr:col>
      <xdr:colOff>76200</xdr:colOff>
      <xdr:row>22</xdr:row>
      <xdr:rowOff>139700</xdr:rowOff>
    </xdr:from>
    <xdr:to>
      <xdr:col>11</xdr:col>
      <xdr:colOff>88900</xdr:colOff>
      <xdr:row>22</xdr:row>
      <xdr:rowOff>1092200</xdr:rowOff>
    </xdr:to>
    <xdr:sp macro="" textlink="">
      <xdr:nvSpPr>
        <xdr:cNvPr id="6" name="Abgerundetes Rechteck 5"/>
        <xdr:cNvSpPr/>
      </xdr:nvSpPr>
      <xdr:spPr>
        <a:xfrm>
          <a:off x="12141200" y="10210800"/>
          <a:ext cx="1663700" cy="9525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/>
            <a:t>Basic</a:t>
          </a:r>
          <a:r>
            <a:rPr lang="de-DE" sz="1100" baseline="0"/>
            <a:t> knowledge chapters covered.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Strategy chapters left out -&gt; tmrw.</a:t>
          </a:r>
          <a:endParaRPr lang="de-DE" sz="1100"/>
        </a:p>
      </xdr:txBody>
    </xdr:sp>
    <xdr:clientData/>
  </xdr:twoCellAnchor>
  <xdr:twoCellAnchor>
    <xdr:from>
      <xdr:col>9</xdr:col>
      <xdr:colOff>127000</xdr:colOff>
      <xdr:row>23</xdr:row>
      <xdr:rowOff>63500</xdr:rowOff>
    </xdr:from>
    <xdr:to>
      <xdr:col>11</xdr:col>
      <xdr:colOff>139700</xdr:colOff>
      <xdr:row>23</xdr:row>
      <xdr:rowOff>1016000</xdr:rowOff>
    </xdr:to>
    <xdr:sp macro="" textlink="">
      <xdr:nvSpPr>
        <xdr:cNvPr id="7" name="Abgerundetes Rechteck 6"/>
        <xdr:cNvSpPr/>
      </xdr:nvSpPr>
      <xdr:spPr>
        <a:xfrm>
          <a:off x="12192000" y="11379200"/>
          <a:ext cx="1663700" cy="9525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 baseline="0"/>
            <a:t>Esp. train: Rates &amp; Work, Consecutive Integers.</a:t>
          </a:r>
        </a:p>
        <a:p>
          <a:pPr algn="l"/>
          <a:r>
            <a:rPr lang="de-DE" sz="1100" baseline="0"/>
            <a:t>Extra Problem Types Chapters left out.</a:t>
          </a:r>
          <a:endParaRPr lang="de-DE" sz="1100"/>
        </a:p>
      </xdr:txBody>
    </xdr:sp>
    <xdr:clientData/>
  </xdr:twoCellAnchor>
  <xdr:twoCellAnchor>
    <xdr:from>
      <xdr:col>9</xdr:col>
      <xdr:colOff>139700</xdr:colOff>
      <xdr:row>24</xdr:row>
      <xdr:rowOff>38100</xdr:rowOff>
    </xdr:from>
    <xdr:to>
      <xdr:col>11</xdr:col>
      <xdr:colOff>152400</xdr:colOff>
      <xdr:row>25</xdr:row>
      <xdr:rowOff>0</xdr:rowOff>
    </xdr:to>
    <xdr:sp macro="" textlink="">
      <xdr:nvSpPr>
        <xdr:cNvPr id="8" name="Abgerundetes Rechteck 7"/>
        <xdr:cNvSpPr/>
      </xdr:nvSpPr>
      <xdr:spPr>
        <a:xfrm>
          <a:off x="12204700" y="12420600"/>
          <a:ext cx="1663700" cy="8509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 baseline="0"/>
            <a:t>review: Polygons, Triangles &amp; Diagonals</a:t>
          </a:r>
        </a:p>
        <a:p>
          <a:pPr algn="l"/>
          <a:endParaRPr lang="de-DE" sz="1100" baseline="0"/>
        </a:p>
        <a:p>
          <a:pPr algn="l"/>
          <a:r>
            <a:rPr lang="de-DE" sz="1100" baseline="0"/>
            <a:t>aced the rest ;)</a:t>
          </a:r>
          <a:endParaRPr lang="de-DE" sz="1100"/>
        </a:p>
      </xdr:txBody>
    </xdr:sp>
    <xdr:clientData/>
  </xdr:twoCellAnchor>
  <xdr:twoCellAnchor>
    <xdr:from>
      <xdr:col>9</xdr:col>
      <xdr:colOff>139700</xdr:colOff>
      <xdr:row>25</xdr:row>
      <xdr:rowOff>76200</xdr:rowOff>
    </xdr:from>
    <xdr:to>
      <xdr:col>11</xdr:col>
      <xdr:colOff>152400</xdr:colOff>
      <xdr:row>25</xdr:row>
      <xdr:rowOff>812800</xdr:rowOff>
    </xdr:to>
    <xdr:sp macro="" textlink="">
      <xdr:nvSpPr>
        <xdr:cNvPr id="9" name="Abgerundetes Rechteck 8"/>
        <xdr:cNvSpPr/>
      </xdr:nvSpPr>
      <xdr:spPr>
        <a:xfrm>
          <a:off x="12204700" y="13347700"/>
          <a:ext cx="1663700" cy="736600"/>
        </a:xfrm>
        <a:prstGeom prst="roundRect">
          <a:avLst/>
        </a:prstGeom>
        <a:gradFill flip="none" rotWithShape="1">
          <a:gsLst>
            <a:gs pos="0">
              <a:schemeClr val="lt1"/>
            </a:gs>
            <a:gs pos="100000">
              <a:srgbClr val="000000">
                <a:alpha val="20000"/>
              </a:srgbClr>
            </a:gs>
          </a:gsLst>
          <a:lin ang="5400000" scaled="0"/>
          <a:tileRect/>
        </a:gradFill>
        <a:ln w="1270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de-DE" sz="1100" baseline="0"/>
            <a:t>review Combinatorics</a:t>
          </a:r>
        </a:p>
        <a:p>
          <a:pPr algn="l"/>
          <a:r>
            <a:rPr lang="de-DE" sz="1100" baseline="0"/>
            <a:t>wording: Divisibility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622300</xdr:colOff>
      <xdr:row>8</xdr:row>
      <xdr:rowOff>0</xdr:rowOff>
    </xdr:from>
    <xdr:to>
      <xdr:col>5</xdr:col>
      <xdr:colOff>622300</xdr:colOff>
      <xdr:row>8</xdr:row>
      <xdr:rowOff>266700</xdr:rowOff>
    </xdr:to>
    <xdr:sp macro="[0]!Timer_start" textlink="">
      <xdr:nvSpPr>
        <xdr:cNvPr id="2" name="Rechteck 1"/>
        <xdr:cNvSpPr/>
      </xdr:nvSpPr>
      <xdr:spPr>
        <a:xfrm>
          <a:off x="3454400" y="1549400"/>
          <a:ext cx="647700" cy="2667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/>
            <a:t>Start</a:t>
          </a:r>
        </a:p>
      </xdr:txBody>
    </xdr:sp>
    <xdr:clientData/>
  </xdr:twoCellAnchor>
  <xdr:twoCellAnchor>
    <xdr:from>
      <xdr:col>5</xdr:col>
      <xdr:colOff>774700</xdr:colOff>
      <xdr:row>8</xdr:row>
      <xdr:rowOff>0</xdr:rowOff>
    </xdr:from>
    <xdr:to>
      <xdr:col>5</xdr:col>
      <xdr:colOff>1422400</xdr:colOff>
      <xdr:row>8</xdr:row>
      <xdr:rowOff>266700</xdr:rowOff>
    </xdr:to>
    <xdr:sp macro="[0]!Timer_stop" textlink="">
      <xdr:nvSpPr>
        <xdr:cNvPr id="3" name="Rechteck 2"/>
        <xdr:cNvSpPr/>
      </xdr:nvSpPr>
      <xdr:spPr>
        <a:xfrm>
          <a:off x="4254500" y="1549400"/>
          <a:ext cx="647700" cy="2667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/>
            <a:t>Stop</a:t>
          </a:r>
        </a:p>
      </xdr:txBody>
    </xdr:sp>
    <xdr:clientData/>
  </xdr:twoCellAnchor>
  <xdr:twoCellAnchor>
    <xdr:from>
      <xdr:col>5</xdr:col>
      <xdr:colOff>1574800</xdr:colOff>
      <xdr:row>8</xdr:row>
      <xdr:rowOff>0</xdr:rowOff>
    </xdr:from>
    <xdr:to>
      <xdr:col>6</xdr:col>
      <xdr:colOff>533400</xdr:colOff>
      <xdr:row>8</xdr:row>
      <xdr:rowOff>266700</xdr:rowOff>
    </xdr:to>
    <xdr:sp macro="[0]!Paste_time" textlink="">
      <xdr:nvSpPr>
        <xdr:cNvPr id="4" name="Rechteck 3"/>
        <xdr:cNvSpPr/>
      </xdr:nvSpPr>
      <xdr:spPr>
        <a:xfrm>
          <a:off x="5054600" y="1549400"/>
          <a:ext cx="647700" cy="266700"/>
        </a:xfrm>
        <a:prstGeom prst="rect">
          <a:avLst/>
        </a:prstGeom>
        <a:solidFill>
          <a:schemeClr val="tx2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>
              <a:solidFill>
                <a:schemeClr val="bg1"/>
              </a:solidFill>
            </a:rPr>
            <a:t>Submit</a:t>
          </a:r>
        </a:p>
      </xdr:txBody>
    </xdr:sp>
    <xdr:clientData/>
  </xdr:twoCellAnchor>
  <xdr:twoCellAnchor>
    <xdr:from>
      <xdr:col>4</xdr:col>
      <xdr:colOff>0</xdr:colOff>
      <xdr:row>3</xdr:row>
      <xdr:rowOff>7620</xdr:rowOff>
    </xdr:from>
    <xdr:to>
      <xdr:col>6</xdr:col>
      <xdr:colOff>0</xdr:colOff>
      <xdr:row>7</xdr:row>
      <xdr:rowOff>106680</xdr:rowOff>
    </xdr:to>
    <xdr:sp macro="" textlink="">
      <xdr:nvSpPr>
        <xdr:cNvPr id="5" name="Rechteck 4"/>
        <xdr:cNvSpPr>
          <a:spLocks noChangeAspect="1"/>
        </xdr:cNvSpPr>
      </xdr:nvSpPr>
      <xdr:spPr>
        <a:xfrm>
          <a:off x="2832100" y="655320"/>
          <a:ext cx="2336800" cy="810260"/>
        </a:xfrm>
        <a:prstGeom prst="rect">
          <a:avLst/>
        </a:prstGeom>
        <a:solidFill>
          <a:schemeClr val="bg1">
            <a:lumMod val="85000"/>
            <a:alpha val="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 fPrintsWithSheet="0"/>
  </xdr:twoCellAnchor>
  <xdr:twoCellAnchor>
    <xdr:from>
      <xdr:col>1</xdr:col>
      <xdr:colOff>294640</xdr:colOff>
      <xdr:row>8</xdr:row>
      <xdr:rowOff>317500</xdr:rowOff>
    </xdr:from>
    <xdr:to>
      <xdr:col>12</xdr:col>
      <xdr:colOff>1701800</xdr:colOff>
      <xdr:row>10</xdr:row>
      <xdr:rowOff>25400</xdr:rowOff>
    </xdr:to>
    <xdr:sp macro="" textlink="">
      <xdr:nvSpPr>
        <xdr:cNvPr id="6" name="Rechteck 5"/>
        <xdr:cNvSpPr>
          <a:spLocks noChangeAspect="1"/>
        </xdr:cNvSpPr>
      </xdr:nvSpPr>
      <xdr:spPr>
        <a:xfrm>
          <a:off x="472440" y="1866900"/>
          <a:ext cx="13853160" cy="241300"/>
        </a:xfrm>
        <a:prstGeom prst="rect">
          <a:avLst/>
        </a:prstGeom>
        <a:solidFill>
          <a:schemeClr val="bg1">
            <a:lumMod val="85000"/>
            <a:alpha val="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11</xdr:row>
      <xdr:rowOff>69850</xdr:rowOff>
    </xdr:from>
    <xdr:to>
      <xdr:col>3</xdr:col>
      <xdr:colOff>711200</xdr:colOff>
      <xdr:row>11</xdr:row>
      <xdr:rowOff>2413000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88900</xdr:colOff>
      <xdr:row>11</xdr:row>
      <xdr:rowOff>76200</xdr:rowOff>
    </xdr:from>
    <xdr:to>
      <xdr:col>8</xdr:col>
      <xdr:colOff>127000</xdr:colOff>
      <xdr:row>11</xdr:row>
      <xdr:rowOff>2419350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292100</xdr:colOff>
      <xdr:row>11</xdr:row>
      <xdr:rowOff>88900</xdr:rowOff>
    </xdr:from>
    <xdr:to>
      <xdr:col>12</xdr:col>
      <xdr:colOff>444500</xdr:colOff>
      <xdr:row>11</xdr:row>
      <xdr:rowOff>2432050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88900</xdr:colOff>
      <xdr:row>28</xdr:row>
      <xdr:rowOff>139700</xdr:rowOff>
    </xdr:from>
    <xdr:to>
      <xdr:col>4</xdr:col>
      <xdr:colOff>812800</xdr:colOff>
      <xdr:row>28</xdr:row>
      <xdr:rowOff>3200400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622300</xdr:colOff>
      <xdr:row>28</xdr:row>
      <xdr:rowOff>139700</xdr:rowOff>
    </xdr:from>
    <xdr:to>
      <xdr:col>10</xdr:col>
      <xdr:colOff>711200</xdr:colOff>
      <xdr:row>28</xdr:row>
      <xdr:rowOff>3200400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685800</xdr:colOff>
      <xdr:row>28</xdr:row>
      <xdr:rowOff>127000</xdr:rowOff>
    </xdr:from>
    <xdr:to>
      <xdr:col>17</xdr:col>
      <xdr:colOff>63500</xdr:colOff>
      <xdr:row>28</xdr:row>
      <xdr:rowOff>3187700</xdr:rowOff>
    </xdr:to>
    <xdr:graphicFrame macro="">
      <xdr:nvGraphicFramePr>
        <xdr:cNvPr id="7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64</xdr:row>
      <xdr:rowOff>0</xdr:rowOff>
    </xdr:from>
    <xdr:to>
      <xdr:col>11</xdr:col>
      <xdr:colOff>254000</xdr:colOff>
      <xdr:row>64</xdr:row>
      <xdr:rowOff>3581400</xdr:rowOff>
    </xdr:to>
    <xdr:graphicFrame macro="">
      <xdr:nvGraphicFramePr>
        <xdr:cNvPr id="8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52</xdr:row>
      <xdr:rowOff>25400</xdr:rowOff>
    </xdr:from>
    <xdr:to>
      <xdr:col>8</xdr:col>
      <xdr:colOff>800100</xdr:colOff>
      <xdr:row>63</xdr:row>
      <xdr:rowOff>25400</xdr:rowOff>
    </xdr:to>
    <xdr:sp macro="" textlink="">
      <xdr:nvSpPr>
        <xdr:cNvPr id="9" name="Rechteck 8"/>
        <xdr:cNvSpPr/>
      </xdr:nvSpPr>
      <xdr:spPr>
        <a:xfrm>
          <a:off x="7251700" y="15328900"/>
          <a:ext cx="800100" cy="3086100"/>
        </a:xfrm>
        <a:prstGeom prst="rect">
          <a:avLst/>
        </a:prstGeom>
        <a:solidFill>
          <a:schemeClr val="accent3">
            <a:alpha val="47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622300</xdr:colOff>
      <xdr:row>8</xdr:row>
      <xdr:rowOff>0</xdr:rowOff>
    </xdr:from>
    <xdr:to>
      <xdr:col>5</xdr:col>
      <xdr:colOff>622300</xdr:colOff>
      <xdr:row>8</xdr:row>
      <xdr:rowOff>266700</xdr:rowOff>
    </xdr:to>
    <xdr:sp macro="[0]!Timer_start" textlink="">
      <xdr:nvSpPr>
        <xdr:cNvPr id="5" name="Rechteck 4"/>
        <xdr:cNvSpPr/>
      </xdr:nvSpPr>
      <xdr:spPr>
        <a:xfrm>
          <a:off x="3454400" y="1549400"/>
          <a:ext cx="647700" cy="2667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/>
            <a:t>Start</a:t>
          </a:r>
        </a:p>
      </xdr:txBody>
    </xdr:sp>
    <xdr:clientData/>
  </xdr:twoCellAnchor>
  <xdr:twoCellAnchor>
    <xdr:from>
      <xdr:col>5</xdr:col>
      <xdr:colOff>774700</xdr:colOff>
      <xdr:row>8</xdr:row>
      <xdr:rowOff>0</xdr:rowOff>
    </xdr:from>
    <xdr:to>
      <xdr:col>5</xdr:col>
      <xdr:colOff>1422400</xdr:colOff>
      <xdr:row>8</xdr:row>
      <xdr:rowOff>266700</xdr:rowOff>
    </xdr:to>
    <xdr:sp macro="[0]!Timer_stop" textlink="">
      <xdr:nvSpPr>
        <xdr:cNvPr id="6" name="Rechteck 5"/>
        <xdr:cNvSpPr/>
      </xdr:nvSpPr>
      <xdr:spPr>
        <a:xfrm>
          <a:off x="4254500" y="1549400"/>
          <a:ext cx="647700" cy="266700"/>
        </a:xfrm>
        <a:prstGeom prst="rect">
          <a:avLst/>
        </a:prstGeom>
        <a:solidFill>
          <a:schemeClr val="accent2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/>
            <a:t>Stop</a:t>
          </a:r>
        </a:p>
      </xdr:txBody>
    </xdr:sp>
    <xdr:clientData/>
  </xdr:twoCellAnchor>
  <xdr:twoCellAnchor>
    <xdr:from>
      <xdr:col>5</xdr:col>
      <xdr:colOff>1574800</xdr:colOff>
      <xdr:row>8</xdr:row>
      <xdr:rowOff>0</xdr:rowOff>
    </xdr:from>
    <xdr:to>
      <xdr:col>6</xdr:col>
      <xdr:colOff>533400</xdr:colOff>
      <xdr:row>8</xdr:row>
      <xdr:rowOff>266700</xdr:rowOff>
    </xdr:to>
    <xdr:sp macro="[0]!Paste_time" textlink="">
      <xdr:nvSpPr>
        <xdr:cNvPr id="7" name="Rechteck 6"/>
        <xdr:cNvSpPr/>
      </xdr:nvSpPr>
      <xdr:spPr>
        <a:xfrm>
          <a:off x="5054600" y="1549400"/>
          <a:ext cx="647700" cy="266700"/>
        </a:xfrm>
        <a:prstGeom prst="rect">
          <a:avLst/>
        </a:prstGeom>
        <a:solidFill>
          <a:srgbClr val="441C1B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de-DE" sz="1100" b="0">
              <a:solidFill>
                <a:schemeClr val="bg1"/>
              </a:solidFill>
            </a:rPr>
            <a:t>Submit</a:t>
          </a:r>
        </a:p>
      </xdr:txBody>
    </xdr:sp>
    <xdr:clientData/>
  </xdr:twoCellAnchor>
  <xdr:twoCellAnchor>
    <xdr:from>
      <xdr:col>4</xdr:col>
      <xdr:colOff>0</xdr:colOff>
      <xdr:row>3</xdr:row>
      <xdr:rowOff>7620</xdr:rowOff>
    </xdr:from>
    <xdr:to>
      <xdr:col>6</xdr:col>
      <xdr:colOff>0</xdr:colOff>
      <xdr:row>7</xdr:row>
      <xdr:rowOff>106680</xdr:rowOff>
    </xdr:to>
    <xdr:sp macro="" textlink="">
      <xdr:nvSpPr>
        <xdr:cNvPr id="2" name="Rechteck 1"/>
        <xdr:cNvSpPr>
          <a:spLocks noChangeAspect="1"/>
        </xdr:cNvSpPr>
      </xdr:nvSpPr>
      <xdr:spPr>
        <a:xfrm>
          <a:off x="2832100" y="655320"/>
          <a:ext cx="2336800" cy="810260"/>
        </a:xfrm>
        <a:prstGeom prst="rect">
          <a:avLst/>
        </a:prstGeom>
        <a:solidFill>
          <a:schemeClr val="bg1">
            <a:lumMod val="85000"/>
            <a:alpha val="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 fPrintsWithSheet="0"/>
  </xdr:twoCellAnchor>
  <xdr:twoCellAnchor>
    <xdr:from>
      <xdr:col>1</xdr:col>
      <xdr:colOff>27940</xdr:colOff>
      <xdr:row>8</xdr:row>
      <xdr:rowOff>317500</xdr:rowOff>
    </xdr:from>
    <xdr:to>
      <xdr:col>12</xdr:col>
      <xdr:colOff>1435100</xdr:colOff>
      <xdr:row>10</xdr:row>
      <xdr:rowOff>25400</xdr:rowOff>
    </xdr:to>
    <xdr:sp macro="" textlink="">
      <xdr:nvSpPr>
        <xdr:cNvPr id="8" name="Rechteck 7"/>
        <xdr:cNvSpPr>
          <a:spLocks noChangeAspect="1"/>
        </xdr:cNvSpPr>
      </xdr:nvSpPr>
      <xdr:spPr>
        <a:xfrm>
          <a:off x="205740" y="1866900"/>
          <a:ext cx="12938760" cy="241300"/>
        </a:xfrm>
        <a:prstGeom prst="rect">
          <a:avLst/>
        </a:prstGeom>
        <a:solidFill>
          <a:schemeClr val="bg1">
            <a:lumMod val="85000"/>
            <a:alpha val="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12</xdr:row>
      <xdr:rowOff>69850</xdr:rowOff>
    </xdr:from>
    <xdr:to>
      <xdr:col>3</xdr:col>
      <xdr:colOff>711200</xdr:colOff>
      <xdr:row>12</xdr:row>
      <xdr:rowOff>2413000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88900</xdr:colOff>
      <xdr:row>12</xdr:row>
      <xdr:rowOff>76200</xdr:rowOff>
    </xdr:from>
    <xdr:to>
      <xdr:col>8</xdr:col>
      <xdr:colOff>127000</xdr:colOff>
      <xdr:row>12</xdr:row>
      <xdr:rowOff>2419350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292100</xdr:colOff>
      <xdr:row>12</xdr:row>
      <xdr:rowOff>88900</xdr:rowOff>
    </xdr:from>
    <xdr:to>
      <xdr:col>12</xdr:col>
      <xdr:colOff>444500</xdr:colOff>
      <xdr:row>12</xdr:row>
      <xdr:rowOff>2432050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88900</xdr:colOff>
      <xdr:row>34</xdr:row>
      <xdr:rowOff>139700</xdr:rowOff>
    </xdr:from>
    <xdr:to>
      <xdr:col>4</xdr:col>
      <xdr:colOff>812800</xdr:colOff>
      <xdr:row>34</xdr:row>
      <xdr:rowOff>3200400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622300</xdr:colOff>
      <xdr:row>34</xdr:row>
      <xdr:rowOff>139700</xdr:rowOff>
    </xdr:from>
    <xdr:to>
      <xdr:col>10</xdr:col>
      <xdr:colOff>711200</xdr:colOff>
      <xdr:row>34</xdr:row>
      <xdr:rowOff>3200400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685800</xdr:colOff>
      <xdr:row>34</xdr:row>
      <xdr:rowOff>127000</xdr:rowOff>
    </xdr:from>
    <xdr:to>
      <xdr:col>17</xdr:col>
      <xdr:colOff>63500</xdr:colOff>
      <xdr:row>34</xdr:row>
      <xdr:rowOff>3187700</xdr:rowOff>
    </xdr:to>
    <xdr:graphicFrame macro="">
      <xdr:nvGraphicFramePr>
        <xdr:cNvPr id="7" name="Diagramm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11</xdr:col>
      <xdr:colOff>254000</xdr:colOff>
      <xdr:row>78</xdr:row>
      <xdr:rowOff>3581400</xdr:rowOff>
    </xdr:to>
    <xdr:graphicFrame macro="">
      <xdr:nvGraphicFramePr>
        <xdr:cNvPr id="8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62</xdr:row>
      <xdr:rowOff>0</xdr:rowOff>
    </xdr:from>
    <xdr:to>
      <xdr:col>9</xdr:col>
      <xdr:colOff>800100</xdr:colOff>
      <xdr:row>76</xdr:row>
      <xdr:rowOff>152400</xdr:rowOff>
    </xdr:to>
    <xdr:sp macro="" textlink="">
      <xdr:nvSpPr>
        <xdr:cNvPr id="10" name="Rechteck 9"/>
        <xdr:cNvSpPr/>
      </xdr:nvSpPr>
      <xdr:spPr>
        <a:xfrm>
          <a:off x="8077200" y="17018000"/>
          <a:ext cx="800100" cy="3810000"/>
        </a:xfrm>
        <a:prstGeom prst="rect">
          <a:avLst/>
        </a:prstGeom>
        <a:solidFill>
          <a:schemeClr val="accent3">
            <a:alpha val="47000"/>
          </a:schemeClr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elle1" displayName="Tabelle1" ref="B7:I26" totalsRowShown="0" headerRowDxfId="9" dataDxfId="8">
  <autoFilter ref="B7:I26"/>
  <tableColumns count="8">
    <tableColumn id="1" name="Date" dataDxfId="7"/>
    <tableColumn id="2" name="Booktitle" dataDxfId="6"/>
    <tableColumn id="3" name="Subtitle" dataDxfId="5"/>
    <tableColumn id="4" name="No. of Chapters" dataDxfId="4"/>
    <tableColumn id="5" name="Chapters" dataDxfId="3"/>
    <tableColumn id="6" name="Number of Problems" dataDxfId="2">
      <calculatedColumnFormula>IF(AND(H8="0",I8="0"),"",H8+I8)</calculatedColumnFormula>
    </tableColumn>
    <tableColumn id="7" name="# problems right" dataDxfId="1"/>
    <tableColumn id="8" name="# problems wrong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8" enableFormatConditionsCalculation="0">
    <tabColor theme="1"/>
  </sheetPr>
  <dimension ref="B2:G34"/>
  <sheetViews>
    <sheetView workbookViewId="0">
      <selection activeCell="E146" sqref="E146"/>
    </sheetView>
  </sheetViews>
  <sheetFormatPr baseColWidth="10" defaultRowHeight="14" x14ac:dyDescent="0"/>
  <cols>
    <col min="1" max="1" width="10.83203125" style="34"/>
    <col min="2" max="2" width="10.83203125" style="34" bestFit="1" customWidth="1"/>
    <col min="3" max="16384" width="10.83203125" style="34"/>
  </cols>
  <sheetData>
    <row r="2" spans="2:3" ht="82">
      <c r="B2" s="33" t="s">
        <v>1035</v>
      </c>
    </row>
    <row r="3" spans="2:3" ht="41">
      <c r="B3" s="35" t="s">
        <v>1036</v>
      </c>
    </row>
    <row r="4" spans="2:3" ht="41">
      <c r="B4" s="35" t="s">
        <v>1037</v>
      </c>
    </row>
    <row r="8" spans="2:3">
      <c r="B8" s="39" t="s">
        <v>1038</v>
      </c>
      <c r="C8" s="36"/>
    </row>
    <row r="9" spans="2:3" ht="23" customHeight="1">
      <c r="B9" s="38" t="s">
        <v>6</v>
      </c>
      <c r="C9" s="36" t="s">
        <v>1041</v>
      </c>
    </row>
    <row r="10" spans="2:3">
      <c r="B10" s="38" t="s">
        <v>7</v>
      </c>
      <c r="C10" s="36" t="s">
        <v>1040</v>
      </c>
    </row>
    <row r="11" spans="2:3">
      <c r="B11" s="38" t="s">
        <v>8</v>
      </c>
      <c r="C11" s="36" t="s">
        <v>1039</v>
      </c>
    </row>
    <row r="12" spans="2:3">
      <c r="B12" s="84" t="s">
        <v>37</v>
      </c>
      <c r="C12" s="36" t="s">
        <v>1193</v>
      </c>
    </row>
    <row r="13" spans="2:3">
      <c r="B13" s="38" t="s">
        <v>38</v>
      </c>
      <c r="C13" s="36" t="s">
        <v>1186</v>
      </c>
    </row>
    <row r="14" spans="2:3">
      <c r="B14" s="38" t="s">
        <v>38</v>
      </c>
      <c r="C14" s="36" t="s">
        <v>1187</v>
      </c>
    </row>
    <row r="15" spans="2:3">
      <c r="B15" s="38"/>
      <c r="C15" s="36"/>
    </row>
    <row r="16" spans="2:3">
      <c r="B16" s="39" t="s">
        <v>1190</v>
      </c>
      <c r="C16" s="36"/>
    </row>
    <row r="17" spans="2:7">
      <c r="B17" s="84" t="s">
        <v>1196</v>
      </c>
      <c r="C17" s="36" t="s">
        <v>1192</v>
      </c>
    </row>
    <row r="18" spans="2:7">
      <c r="B18" s="84" t="s">
        <v>1197</v>
      </c>
      <c r="C18" s="36" t="s">
        <v>1198</v>
      </c>
    </row>
    <row r="19" spans="2:7">
      <c r="B19" s="84"/>
      <c r="C19" s="36"/>
    </row>
    <row r="20" spans="2:7">
      <c r="B20" s="39" t="s">
        <v>1042</v>
      </c>
      <c r="C20" s="36"/>
    </row>
    <row r="21" spans="2:7" ht="23" customHeight="1">
      <c r="B21" s="104" t="s">
        <v>1043</v>
      </c>
      <c r="C21" s="36" t="s">
        <v>1188</v>
      </c>
    </row>
    <row r="22" spans="2:7">
      <c r="B22" s="105"/>
      <c r="C22" s="36"/>
    </row>
    <row r="23" spans="2:7">
      <c r="B23" s="38"/>
      <c r="C23" s="36"/>
    </row>
    <row r="24" spans="2:7">
      <c r="B24" s="38" t="s">
        <v>1045</v>
      </c>
      <c r="C24" s="36" t="s">
        <v>1044</v>
      </c>
    </row>
    <row r="25" spans="2:7">
      <c r="B25" s="38"/>
      <c r="C25" s="36" t="s">
        <v>1185</v>
      </c>
    </row>
    <row r="26" spans="2:7">
      <c r="B26" s="38"/>
      <c r="C26" s="36"/>
    </row>
    <row r="27" spans="2:7">
      <c r="B27" s="37"/>
    </row>
    <row r="28" spans="2:7">
      <c r="B28" s="37"/>
    </row>
    <row r="31" spans="2:7">
      <c r="B31" s="42"/>
      <c r="C31" s="42"/>
      <c r="D31" s="42"/>
      <c r="F31" s="41"/>
      <c r="G31" s="43"/>
    </row>
    <row r="32" spans="2:7">
      <c r="B32" s="42"/>
      <c r="C32" s="42"/>
      <c r="E32" s="42"/>
      <c r="F32" s="41"/>
      <c r="G32" s="43"/>
    </row>
    <row r="33" spans="2:6">
      <c r="B33" s="42"/>
      <c r="C33" s="44"/>
      <c r="D33" s="42"/>
      <c r="E33" s="42"/>
      <c r="F33" s="41"/>
    </row>
    <row r="34" spans="2:6">
      <c r="B34" s="42"/>
      <c r="C34" s="42"/>
      <c r="D34" s="42"/>
      <c r="E34" s="42"/>
    </row>
  </sheetData>
  <mergeCells count="1">
    <mergeCell ref="B21:B2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5" enableFormatConditionsCalculation="0">
    <tabColor theme="0" tint="-0.249977111117893"/>
    <pageSetUpPr autoPageBreaks="0"/>
  </sheetPr>
  <dimension ref="B2:L33"/>
  <sheetViews>
    <sheetView workbookViewId="0">
      <selection activeCell="B68" sqref="B68"/>
    </sheetView>
  </sheetViews>
  <sheetFormatPr baseColWidth="10" defaultRowHeight="14" x14ac:dyDescent="0"/>
  <cols>
    <col min="1" max="1" width="10.83203125" style="12"/>
    <col min="2" max="2" width="14.83203125" style="12" customWidth="1"/>
    <col min="3" max="3" width="33.1640625" style="12" bestFit="1" customWidth="1"/>
    <col min="4" max="4" width="22" style="12" customWidth="1"/>
    <col min="5" max="5" width="5" style="12" customWidth="1"/>
    <col min="6" max="6" width="14.83203125" style="12" customWidth="1"/>
    <col min="7" max="7" width="25.1640625" style="12" customWidth="1"/>
    <col min="8" max="8" width="25.6640625" style="12" customWidth="1"/>
    <col min="9" max="9" width="5" style="12" customWidth="1"/>
    <col min="10" max="12" width="14.83203125" style="12" customWidth="1"/>
    <col min="13" max="16384" width="10.83203125" style="12"/>
  </cols>
  <sheetData>
    <row r="2" spans="2:12" s="11" customFormat="1" ht="26">
      <c r="B2" s="11" t="s">
        <v>24</v>
      </c>
    </row>
    <row r="3" spans="2:12" ht="15" thickBot="1"/>
    <row r="4" spans="2:12" s="10" customFormat="1" ht="15" thickBot="1">
      <c r="B4" s="106" t="s">
        <v>17</v>
      </c>
      <c r="C4" s="107"/>
      <c r="D4" s="107"/>
      <c r="E4" s="31"/>
      <c r="F4" s="110" t="s">
        <v>3</v>
      </c>
      <c r="G4" s="111"/>
      <c r="H4" s="111"/>
      <c r="I4" s="31"/>
      <c r="J4" s="108" t="s">
        <v>1034</v>
      </c>
      <c r="K4" s="109"/>
      <c r="L4" s="109"/>
    </row>
    <row r="5" spans="2:12" s="10" customFormat="1" ht="15" thickBot="1">
      <c r="B5" s="9" t="s">
        <v>11</v>
      </c>
      <c r="C5" s="9" t="s">
        <v>12</v>
      </c>
      <c r="D5" s="9" t="s">
        <v>1050</v>
      </c>
      <c r="F5" s="30" t="s">
        <v>11</v>
      </c>
      <c r="G5" s="30" t="s">
        <v>12</v>
      </c>
      <c r="H5" s="30" t="s">
        <v>1050</v>
      </c>
      <c r="J5" s="32" t="s">
        <v>25</v>
      </c>
      <c r="K5" s="32" t="s">
        <v>16</v>
      </c>
      <c r="L5" s="32" t="s">
        <v>33</v>
      </c>
    </row>
    <row r="6" spans="2:12" ht="15" thickBot="1">
      <c r="B6" s="13" t="s">
        <v>18</v>
      </c>
      <c r="C6" s="13" t="s">
        <v>1159</v>
      </c>
      <c r="D6" s="13" t="s">
        <v>1051</v>
      </c>
      <c r="F6" s="13" t="s">
        <v>20</v>
      </c>
      <c r="G6" s="13" t="s">
        <v>1058</v>
      </c>
      <c r="H6" s="13" t="s">
        <v>1070</v>
      </c>
      <c r="J6" s="13" t="s">
        <v>26</v>
      </c>
      <c r="K6" s="13" t="s">
        <v>31</v>
      </c>
      <c r="L6" s="13" t="s">
        <v>34</v>
      </c>
    </row>
    <row r="7" spans="2:12" ht="15" thickBot="1">
      <c r="B7" s="13" t="s">
        <v>19</v>
      </c>
      <c r="C7" s="13" t="s">
        <v>1160</v>
      </c>
      <c r="D7" s="13" t="s">
        <v>1052</v>
      </c>
      <c r="F7" s="13" t="s">
        <v>21</v>
      </c>
      <c r="G7" s="13" t="s">
        <v>1059</v>
      </c>
      <c r="H7" s="13" t="s">
        <v>1071</v>
      </c>
      <c r="J7" s="13" t="s">
        <v>27</v>
      </c>
      <c r="K7" s="13" t="s">
        <v>32</v>
      </c>
      <c r="L7" s="13" t="s">
        <v>35</v>
      </c>
    </row>
    <row r="8" spans="2:12" ht="15" thickBot="1">
      <c r="B8" s="13"/>
      <c r="C8" s="13" t="s">
        <v>1161</v>
      </c>
      <c r="D8" s="13" t="s">
        <v>1053</v>
      </c>
      <c r="F8" s="13" t="s">
        <v>22</v>
      </c>
      <c r="G8" s="29" t="s">
        <v>1060</v>
      </c>
      <c r="H8" s="29" t="s">
        <v>1072</v>
      </c>
      <c r="J8" s="13" t="s">
        <v>28</v>
      </c>
      <c r="K8" s="13"/>
      <c r="L8" s="13" t="s">
        <v>36</v>
      </c>
    </row>
    <row r="9" spans="2:12" ht="15" thickBot="1">
      <c r="B9" s="13"/>
      <c r="C9" s="13" t="s">
        <v>1162</v>
      </c>
      <c r="D9" s="13" t="s">
        <v>1054</v>
      </c>
      <c r="F9" s="13"/>
      <c r="G9" s="13" t="s">
        <v>1061</v>
      </c>
      <c r="H9" s="13" t="s">
        <v>1073</v>
      </c>
      <c r="J9" s="13" t="s">
        <v>29</v>
      </c>
      <c r="K9" s="13"/>
      <c r="L9" s="13"/>
    </row>
    <row r="10" spans="2:12" ht="15" thickBot="1">
      <c r="B10" s="13"/>
      <c r="C10" s="13" t="s">
        <v>1163</v>
      </c>
      <c r="D10" s="13" t="s">
        <v>1055</v>
      </c>
      <c r="F10" s="13"/>
      <c r="G10" s="13" t="s">
        <v>1131</v>
      </c>
      <c r="H10" s="13" t="s">
        <v>1074</v>
      </c>
      <c r="J10" s="13" t="s">
        <v>30</v>
      </c>
      <c r="K10" s="13"/>
      <c r="L10" s="13"/>
    </row>
    <row r="11" spans="2:12" ht="15" thickBot="1">
      <c r="B11" s="13"/>
      <c r="C11" s="13" t="s">
        <v>1164</v>
      </c>
      <c r="D11" s="13" t="s">
        <v>1056</v>
      </c>
      <c r="F11" s="13"/>
      <c r="G11" s="13" t="s">
        <v>1132</v>
      </c>
      <c r="H11" s="13" t="s">
        <v>1075</v>
      </c>
      <c r="J11" s="13"/>
      <c r="K11" s="13"/>
      <c r="L11" s="13"/>
    </row>
    <row r="12" spans="2:12" ht="15" thickBot="1">
      <c r="B12" s="13"/>
      <c r="C12" s="13" t="s">
        <v>23</v>
      </c>
      <c r="D12" s="13" t="s">
        <v>1057</v>
      </c>
      <c r="F12" s="13"/>
      <c r="G12" s="13" t="s">
        <v>1133</v>
      </c>
      <c r="H12" s="13" t="s">
        <v>1076</v>
      </c>
      <c r="J12" s="13"/>
      <c r="K12" s="13"/>
      <c r="L12" s="13"/>
    </row>
    <row r="13" spans="2:12" ht="15" thickBot="1">
      <c r="B13" s="13"/>
      <c r="C13" s="13" t="s">
        <v>1165</v>
      </c>
      <c r="D13" s="13"/>
      <c r="F13" s="13"/>
      <c r="G13" s="13" t="s">
        <v>1134</v>
      </c>
      <c r="H13" s="13" t="s">
        <v>1077</v>
      </c>
      <c r="J13" s="13"/>
      <c r="K13" s="13"/>
      <c r="L13" s="13"/>
    </row>
    <row r="14" spans="2:12" ht="15" thickBot="1">
      <c r="B14" s="13"/>
      <c r="C14" s="13" t="s">
        <v>1166</v>
      </c>
      <c r="D14" s="13"/>
      <c r="F14" s="13"/>
      <c r="G14" s="13" t="s">
        <v>1135</v>
      </c>
      <c r="H14" s="13" t="s">
        <v>1142</v>
      </c>
      <c r="J14" s="13"/>
      <c r="K14" s="13"/>
      <c r="L14" s="13"/>
    </row>
    <row r="15" spans="2:12" ht="15" thickBot="1">
      <c r="B15" s="13"/>
      <c r="C15" s="13" t="s">
        <v>1167</v>
      </c>
      <c r="D15" s="13"/>
      <c r="F15" s="13"/>
      <c r="G15" s="13" t="s">
        <v>1136</v>
      </c>
      <c r="H15" s="13" t="s">
        <v>1095</v>
      </c>
      <c r="J15" s="13"/>
      <c r="K15" s="13"/>
      <c r="L15" s="13"/>
    </row>
    <row r="16" spans="2:12" ht="15" thickBot="1">
      <c r="B16" s="13"/>
      <c r="C16" s="13"/>
      <c r="D16" s="13"/>
      <c r="F16" s="13"/>
      <c r="G16" s="13" t="s">
        <v>1062</v>
      </c>
      <c r="H16" s="13"/>
      <c r="J16" s="13"/>
      <c r="K16" s="13"/>
      <c r="L16" s="13"/>
    </row>
    <row r="17" spans="2:12" ht="15" thickBot="1">
      <c r="B17" s="13"/>
      <c r="C17" s="13"/>
      <c r="D17" s="13"/>
      <c r="F17" s="13"/>
      <c r="G17" s="13" t="s">
        <v>1063</v>
      </c>
      <c r="H17" s="13"/>
      <c r="J17" s="13"/>
      <c r="K17" s="13"/>
      <c r="L17" s="13"/>
    </row>
    <row r="18" spans="2:12" ht="15" thickBot="1">
      <c r="B18" s="13"/>
      <c r="C18" s="13"/>
      <c r="D18" s="13"/>
      <c r="F18" s="13"/>
      <c r="G18" s="13" t="s">
        <v>1064</v>
      </c>
      <c r="H18" s="13"/>
      <c r="J18" s="13"/>
      <c r="K18" s="13"/>
      <c r="L18" s="13"/>
    </row>
    <row r="19" spans="2:12" ht="15" thickBot="1">
      <c r="B19" s="13"/>
      <c r="C19" s="13"/>
      <c r="D19" s="13"/>
      <c r="F19" s="13"/>
      <c r="G19" s="13" t="s">
        <v>1065</v>
      </c>
      <c r="H19" s="13"/>
      <c r="J19" s="13"/>
      <c r="K19" s="13"/>
      <c r="L19" s="13"/>
    </row>
    <row r="20" spans="2:12" ht="15" thickBot="1">
      <c r="B20" s="13"/>
      <c r="C20" s="13"/>
      <c r="D20" s="13"/>
      <c r="F20" s="13"/>
      <c r="G20" s="13" t="s">
        <v>1066</v>
      </c>
      <c r="H20" s="13"/>
      <c r="J20" s="13"/>
      <c r="K20" s="13"/>
      <c r="L20" s="13"/>
    </row>
    <row r="21" spans="2:12" ht="15" thickBot="1">
      <c r="B21" s="13"/>
      <c r="C21" s="13"/>
      <c r="D21" s="13"/>
      <c r="F21" s="13"/>
      <c r="G21" s="13" t="s">
        <v>1067</v>
      </c>
      <c r="H21" s="13"/>
      <c r="J21" s="13"/>
      <c r="K21" s="13"/>
      <c r="L21" s="13"/>
    </row>
    <row r="22" spans="2:12" ht="15" thickBot="1">
      <c r="B22" s="13"/>
      <c r="C22" s="13"/>
      <c r="D22" s="13"/>
      <c r="F22" s="13"/>
      <c r="G22" s="13" t="s">
        <v>1068</v>
      </c>
      <c r="H22" s="13"/>
      <c r="J22" s="13"/>
      <c r="K22" s="13"/>
      <c r="L22" s="13"/>
    </row>
    <row r="23" spans="2:12" ht="15" thickBot="1">
      <c r="B23" s="13"/>
      <c r="C23" s="13"/>
      <c r="D23" s="13"/>
      <c r="F23" s="13"/>
      <c r="G23" s="13" t="s">
        <v>1069</v>
      </c>
      <c r="H23" s="13"/>
      <c r="J23" s="13"/>
      <c r="K23" s="13"/>
      <c r="L23" s="13"/>
    </row>
    <row r="24" spans="2:12" ht="15" thickBot="1">
      <c r="B24" s="13"/>
      <c r="C24" s="13"/>
      <c r="D24" s="13"/>
      <c r="F24" s="13"/>
      <c r="G24" s="13"/>
      <c r="H24" s="13"/>
      <c r="J24" s="13"/>
      <c r="K24" s="13"/>
      <c r="L24" s="13"/>
    </row>
    <row r="25" spans="2:12" ht="15" thickBot="1">
      <c r="B25" s="13"/>
      <c r="C25" s="13"/>
      <c r="D25" s="13"/>
      <c r="F25" s="13"/>
      <c r="G25" s="13"/>
      <c r="H25" s="13"/>
      <c r="J25" s="13"/>
      <c r="K25" s="13"/>
      <c r="L25" s="13"/>
    </row>
    <row r="26" spans="2:12" ht="15" thickBot="1">
      <c r="B26" s="13"/>
      <c r="C26" s="13"/>
      <c r="D26" s="13"/>
      <c r="F26" s="13"/>
      <c r="G26" s="13"/>
      <c r="H26" s="13"/>
      <c r="J26" s="13"/>
      <c r="K26" s="13"/>
      <c r="L26" s="13"/>
    </row>
    <row r="27" spans="2:12" ht="15" thickBot="1">
      <c r="B27" s="13"/>
      <c r="C27" s="13"/>
      <c r="D27" s="13"/>
      <c r="F27" s="13"/>
      <c r="G27" s="13"/>
      <c r="H27" s="13"/>
      <c r="J27" s="13"/>
      <c r="K27" s="13"/>
      <c r="L27" s="13"/>
    </row>
    <row r="28" spans="2:12" ht="15" thickBot="1">
      <c r="B28" s="13"/>
      <c r="C28" s="13"/>
      <c r="D28" s="13"/>
      <c r="F28" s="13"/>
      <c r="G28" s="13"/>
      <c r="H28" s="13"/>
      <c r="J28" s="13"/>
      <c r="K28" s="13"/>
      <c r="L28" s="13"/>
    </row>
    <row r="29" spans="2:12" ht="15" thickBot="1">
      <c r="B29" s="13"/>
      <c r="C29" s="13"/>
      <c r="D29" s="13"/>
      <c r="F29" s="13"/>
      <c r="G29" s="13"/>
      <c r="H29" s="13"/>
      <c r="J29" s="13"/>
      <c r="K29" s="13"/>
      <c r="L29" s="13"/>
    </row>
    <row r="30" spans="2:12" ht="15" thickBot="1">
      <c r="B30" s="13"/>
      <c r="C30" s="13"/>
      <c r="D30" s="13"/>
      <c r="F30" s="13"/>
      <c r="G30" s="13"/>
      <c r="H30" s="13"/>
      <c r="J30" s="13"/>
      <c r="K30" s="13"/>
      <c r="L30" s="13"/>
    </row>
    <row r="33" spans="2:2">
      <c r="B33" s="51" t="s">
        <v>1194</v>
      </c>
    </row>
  </sheetData>
  <mergeCells count="3">
    <mergeCell ref="B4:D4"/>
    <mergeCell ref="J4:L4"/>
    <mergeCell ref="F4:H4"/>
  </mergeCells>
  <phoneticPr fontId="15" type="noConversion"/>
  <conditionalFormatting sqref="B6:D30">
    <cfRule type="notContainsBlanks" dxfId="12" priority="3">
      <formula>LEN(TRIM(B6))&gt;0</formula>
    </cfRule>
  </conditionalFormatting>
  <conditionalFormatting sqref="F6:H30">
    <cfRule type="notContainsBlanks" dxfId="11" priority="2">
      <formula>LEN(TRIM(F6))&gt;0</formula>
    </cfRule>
  </conditionalFormatting>
  <conditionalFormatting sqref="J6:L30">
    <cfRule type="notContainsBlanks" dxfId="10" priority="1">
      <formula>LEN(TRIM(J6))&gt;0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6" enableFormatConditionsCalculation="0">
    <tabColor rgb="FFFFF7AF"/>
    <pageSetUpPr autoPageBreaks="0"/>
  </sheetPr>
  <dimension ref="B1:P18"/>
  <sheetViews>
    <sheetView tabSelected="1" workbookViewId="0">
      <selection activeCell="J2" sqref="J2:P2"/>
    </sheetView>
  </sheetViews>
  <sheetFormatPr baseColWidth="10" defaultRowHeight="14" x14ac:dyDescent="0"/>
  <cols>
    <col min="1" max="1" width="3" style="4" customWidth="1"/>
    <col min="2" max="7" width="10.83203125" style="4"/>
    <col min="8" max="8" width="7.33203125" style="4" customWidth="1"/>
    <col min="9" max="9" width="3" style="4" customWidth="1"/>
    <col min="10" max="16384" width="10.83203125" style="4"/>
  </cols>
  <sheetData>
    <row r="1" spans="2:16" ht="15" thickBot="1"/>
    <row r="2" spans="2:16" ht="28" thickBot="1">
      <c r="B2" s="115" t="s">
        <v>1047</v>
      </c>
      <c r="C2" s="116"/>
      <c r="D2" s="116"/>
      <c r="E2" s="116"/>
      <c r="F2" s="116"/>
      <c r="G2" s="116"/>
      <c r="H2" s="117"/>
      <c r="J2" s="115" t="s">
        <v>1047</v>
      </c>
      <c r="K2" s="116"/>
      <c r="L2" s="116"/>
      <c r="M2" s="116"/>
      <c r="N2" s="116"/>
      <c r="O2" s="116"/>
      <c r="P2" s="117"/>
    </row>
    <row r="3" spans="2:16" ht="55" customHeight="1">
      <c r="B3" s="124" t="s">
        <v>1049</v>
      </c>
      <c r="C3" s="125"/>
      <c r="D3" s="125"/>
      <c r="E3" s="125"/>
      <c r="F3" s="125"/>
      <c r="G3" s="125"/>
      <c r="H3" s="126"/>
      <c r="J3" s="118" t="s">
        <v>1182</v>
      </c>
      <c r="K3" s="119"/>
      <c r="L3" s="119"/>
      <c r="M3" s="119"/>
      <c r="N3" s="119"/>
      <c r="O3" s="119"/>
      <c r="P3" s="120"/>
    </row>
    <row r="4" spans="2:16" ht="55" customHeight="1">
      <c r="B4" s="121"/>
      <c r="C4" s="122"/>
      <c r="D4" s="122"/>
      <c r="E4" s="122"/>
      <c r="F4" s="122"/>
      <c r="G4" s="122"/>
      <c r="H4" s="123"/>
      <c r="J4" s="121" t="s">
        <v>1209</v>
      </c>
      <c r="K4" s="122"/>
      <c r="L4" s="122"/>
      <c r="M4" s="122"/>
      <c r="N4" s="122"/>
      <c r="O4" s="122"/>
      <c r="P4" s="123"/>
    </row>
    <row r="5" spans="2:16" ht="55" customHeight="1">
      <c r="B5" s="121"/>
      <c r="C5" s="122"/>
      <c r="D5" s="122"/>
      <c r="E5" s="122"/>
      <c r="F5" s="122"/>
      <c r="G5" s="122"/>
      <c r="H5" s="123"/>
      <c r="J5" s="121" t="s">
        <v>1210</v>
      </c>
      <c r="K5" s="122"/>
      <c r="L5" s="122"/>
      <c r="M5" s="122"/>
      <c r="N5" s="122"/>
      <c r="O5" s="122"/>
      <c r="P5" s="123"/>
    </row>
    <row r="6" spans="2:16" ht="55" customHeight="1">
      <c r="B6" s="121"/>
      <c r="C6" s="122"/>
      <c r="D6" s="122"/>
      <c r="E6" s="122"/>
      <c r="F6" s="122"/>
      <c r="G6" s="122"/>
      <c r="H6" s="123"/>
      <c r="J6" s="121" t="s">
        <v>1183</v>
      </c>
      <c r="K6" s="122"/>
      <c r="L6" s="122"/>
      <c r="M6" s="122"/>
      <c r="N6" s="122"/>
      <c r="O6" s="122"/>
      <c r="P6" s="123"/>
    </row>
    <row r="7" spans="2:16" ht="55" customHeight="1">
      <c r="B7" s="121"/>
      <c r="C7" s="122"/>
      <c r="D7" s="122"/>
      <c r="E7" s="122"/>
      <c r="F7" s="122"/>
      <c r="G7" s="122"/>
      <c r="H7" s="123"/>
      <c r="J7" s="121" t="s">
        <v>1184</v>
      </c>
      <c r="K7" s="122"/>
      <c r="L7" s="122"/>
      <c r="M7" s="122"/>
      <c r="N7" s="122"/>
      <c r="O7" s="122"/>
      <c r="P7" s="123"/>
    </row>
    <row r="8" spans="2:16" ht="55" customHeight="1">
      <c r="B8" s="121"/>
      <c r="C8" s="122"/>
      <c r="D8" s="122"/>
      <c r="E8" s="122"/>
      <c r="F8" s="122"/>
      <c r="G8" s="122"/>
      <c r="H8" s="123"/>
      <c r="J8" s="121"/>
      <c r="K8" s="122"/>
      <c r="L8" s="122"/>
      <c r="M8" s="122"/>
      <c r="N8" s="122"/>
      <c r="O8" s="122"/>
      <c r="P8" s="123"/>
    </row>
    <row r="9" spans="2:16" ht="55" customHeight="1">
      <c r="B9" s="121"/>
      <c r="C9" s="122"/>
      <c r="D9" s="122"/>
      <c r="E9" s="122"/>
      <c r="F9" s="122"/>
      <c r="G9" s="122"/>
      <c r="H9" s="123"/>
      <c r="J9" s="155" t="s">
        <v>1211</v>
      </c>
      <c r="K9" s="122"/>
      <c r="L9" s="122"/>
      <c r="M9" s="122"/>
      <c r="N9" s="122"/>
      <c r="O9" s="122"/>
      <c r="P9" s="123"/>
    </row>
    <row r="10" spans="2:16" ht="55" customHeight="1">
      <c r="B10" s="121"/>
      <c r="C10" s="122"/>
      <c r="D10" s="122"/>
      <c r="E10" s="122"/>
      <c r="F10" s="122"/>
      <c r="G10" s="122"/>
      <c r="H10" s="123"/>
      <c r="J10" s="121" t="s">
        <v>1212</v>
      </c>
      <c r="K10" s="122"/>
      <c r="L10" s="122"/>
      <c r="M10" s="122"/>
      <c r="N10" s="122"/>
      <c r="O10" s="122"/>
      <c r="P10" s="123"/>
    </row>
    <row r="11" spans="2:16" ht="55" customHeight="1">
      <c r="B11" s="121"/>
      <c r="C11" s="122"/>
      <c r="D11" s="122"/>
      <c r="E11" s="122"/>
      <c r="F11" s="122"/>
      <c r="G11" s="122"/>
      <c r="H11" s="123"/>
      <c r="J11" s="121"/>
      <c r="K11" s="122"/>
      <c r="L11" s="122"/>
      <c r="M11" s="122"/>
      <c r="N11" s="122"/>
      <c r="O11" s="122"/>
      <c r="P11" s="123"/>
    </row>
    <row r="12" spans="2:16" ht="55" customHeight="1">
      <c r="B12" s="121"/>
      <c r="C12" s="122"/>
      <c r="D12" s="122"/>
      <c r="E12" s="122"/>
      <c r="F12" s="122"/>
      <c r="G12" s="122"/>
      <c r="H12" s="123"/>
      <c r="J12" s="121"/>
      <c r="K12" s="122"/>
      <c r="L12" s="122"/>
      <c r="M12" s="122"/>
      <c r="N12" s="122"/>
      <c r="O12" s="122"/>
      <c r="P12" s="123"/>
    </row>
    <row r="13" spans="2:16" ht="55" customHeight="1" thickBot="1">
      <c r="B13" s="112"/>
      <c r="C13" s="113"/>
      <c r="D13" s="113"/>
      <c r="E13" s="113"/>
      <c r="F13" s="113"/>
      <c r="G13" s="113"/>
      <c r="H13" s="114"/>
      <c r="J13" s="112"/>
      <c r="K13" s="113"/>
      <c r="L13" s="113"/>
      <c r="M13" s="113"/>
      <c r="N13" s="113"/>
      <c r="O13" s="113"/>
      <c r="P13" s="114"/>
    </row>
    <row r="14" spans="2:16" ht="57" customHeight="1" thickTop="1"/>
    <row r="15" spans="2:16" ht="57" customHeight="1"/>
    <row r="16" spans="2:16" ht="57" customHeight="1"/>
    <row r="17" ht="57" customHeight="1"/>
    <row r="18" ht="57" customHeight="1"/>
  </sheetData>
  <mergeCells count="24">
    <mergeCell ref="B13:H13"/>
    <mergeCell ref="B2:H2"/>
    <mergeCell ref="B3:H3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J13:P13"/>
    <mergeCell ref="J2:P2"/>
    <mergeCell ref="J3:P3"/>
    <mergeCell ref="J4:P4"/>
    <mergeCell ref="J5:P5"/>
    <mergeCell ref="J6:P6"/>
    <mergeCell ref="J7:P7"/>
    <mergeCell ref="J8:P8"/>
    <mergeCell ref="J9:P9"/>
    <mergeCell ref="J10:P10"/>
    <mergeCell ref="J11:P11"/>
    <mergeCell ref="J12:P12"/>
  </mergeCells>
  <phoneticPr fontId="1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0" enableFormatConditionsCalculation="0">
    <tabColor rgb="FFFFFFC0"/>
  </sheetPr>
  <dimension ref="B2:I92"/>
  <sheetViews>
    <sheetView topLeftCell="C8" workbookViewId="0">
      <selection activeCell="O25" sqref="O25"/>
    </sheetView>
  </sheetViews>
  <sheetFormatPr baseColWidth="10" defaultRowHeight="14" x14ac:dyDescent="0"/>
  <cols>
    <col min="1" max="1" width="2.33203125" style="76" customWidth="1"/>
    <col min="2" max="2" width="14.83203125" style="87" customWidth="1"/>
    <col min="3" max="3" width="21" style="87" customWidth="1"/>
    <col min="4" max="4" width="24.5" style="87" customWidth="1"/>
    <col min="5" max="5" width="11.5" style="87" customWidth="1"/>
    <col min="6" max="6" width="24.6640625" style="87" customWidth="1"/>
    <col min="7" max="7" width="22" style="87" customWidth="1"/>
    <col min="8" max="8" width="18.1640625" style="87" customWidth="1"/>
    <col min="9" max="9" width="19.33203125" style="87" customWidth="1"/>
    <col min="10" max="16384" width="10.83203125" style="76"/>
  </cols>
  <sheetData>
    <row r="2" spans="2:9" ht="126" customHeight="1"/>
    <row r="3" spans="2:9" ht="126" customHeight="1"/>
    <row r="5" spans="2:9" s="77" customFormat="1" ht="23" thickBot="1">
      <c r="B5" s="86" t="s">
        <v>1195</v>
      </c>
      <c r="C5" s="88"/>
      <c r="D5" s="88"/>
      <c r="E5" s="88"/>
      <c r="F5" s="88"/>
      <c r="G5" s="88"/>
      <c r="H5" s="88"/>
      <c r="I5" s="89"/>
    </row>
    <row r="7" spans="2:9" s="75" customFormat="1" ht="28">
      <c r="B7" s="90" t="s">
        <v>5</v>
      </c>
      <c r="C7" s="90" t="s">
        <v>1097</v>
      </c>
      <c r="D7" s="90" t="s">
        <v>1098</v>
      </c>
      <c r="E7" s="90" t="s">
        <v>1096</v>
      </c>
      <c r="F7" s="90" t="s">
        <v>1100</v>
      </c>
      <c r="G7" s="90" t="s">
        <v>1102</v>
      </c>
      <c r="H7" s="90" t="s">
        <v>1103</v>
      </c>
      <c r="I7" s="90" t="s">
        <v>1104</v>
      </c>
    </row>
    <row r="8" spans="2:9">
      <c r="B8" s="91">
        <v>41589</v>
      </c>
      <c r="C8" s="92" t="s">
        <v>1203</v>
      </c>
      <c r="D8" s="92" t="s">
        <v>1105</v>
      </c>
      <c r="E8" s="92">
        <v>3</v>
      </c>
      <c r="F8" s="92" t="s">
        <v>1106</v>
      </c>
      <c r="G8" s="93">
        <f t="shared" ref="G8:G12" si="0">IF(AND(H8="0",I8="0"),"",H8+I8)</f>
        <v>0</v>
      </c>
      <c r="H8" s="93"/>
      <c r="I8" s="93"/>
    </row>
    <row r="9" spans="2:9">
      <c r="B9" s="91">
        <v>41590</v>
      </c>
      <c r="C9" s="92" t="s">
        <v>1203</v>
      </c>
      <c r="D9" s="92" t="s">
        <v>1105</v>
      </c>
      <c r="E9" s="92">
        <v>3</v>
      </c>
      <c r="F9" s="92" t="s">
        <v>1106</v>
      </c>
      <c r="G9" s="93">
        <f t="shared" si="0"/>
        <v>0</v>
      </c>
      <c r="H9" s="93"/>
      <c r="I9" s="93"/>
    </row>
    <row r="10" spans="2:9">
      <c r="B10" s="91">
        <v>41591</v>
      </c>
      <c r="C10" s="92" t="s">
        <v>1203</v>
      </c>
      <c r="D10" s="92" t="s">
        <v>1105</v>
      </c>
      <c r="E10" s="92">
        <v>3</v>
      </c>
      <c r="F10" s="92" t="s">
        <v>1106</v>
      </c>
      <c r="G10" s="93">
        <f t="shared" si="0"/>
        <v>0</v>
      </c>
      <c r="H10" s="93"/>
      <c r="I10" s="93"/>
    </row>
    <row r="11" spans="2:9">
      <c r="B11" s="91">
        <v>41592</v>
      </c>
      <c r="C11" s="92" t="s">
        <v>1204</v>
      </c>
      <c r="D11" s="92" t="s">
        <v>1099</v>
      </c>
      <c r="E11" s="92">
        <v>1</v>
      </c>
      <c r="F11" s="92" t="s">
        <v>1101</v>
      </c>
      <c r="G11" s="93">
        <f t="shared" si="0"/>
        <v>9</v>
      </c>
      <c r="H11" s="93">
        <v>5</v>
      </c>
      <c r="I11" s="93">
        <v>4</v>
      </c>
    </row>
    <row r="12" spans="2:9" ht="28">
      <c r="B12" s="91">
        <v>41593</v>
      </c>
      <c r="C12" s="92" t="s">
        <v>1204</v>
      </c>
      <c r="D12" s="92" t="s">
        <v>1099</v>
      </c>
      <c r="E12" s="92">
        <v>2</v>
      </c>
      <c r="F12" s="94" t="s">
        <v>1107</v>
      </c>
      <c r="G12" s="93">
        <f t="shared" si="0"/>
        <v>26</v>
      </c>
      <c r="H12" s="93">
        <v>15</v>
      </c>
      <c r="I12" s="93">
        <v>11</v>
      </c>
    </row>
    <row r="13" spans="2:9" ht="28">
      <c r="B13" s="91">
        <v>41596</v>
      </c>
      <c r="C13" s="92" t="s">
        <v>1204</v>
      </c>
      <c r="D13" s="92" t="s">
        <v>1099</v>
      </c>
      <c r="E13" s="92">
        <v>2</v>
      </c>
      <c r="F13" s="94" t="s">
        <v>1112</v>
      </c>
      <c r="G13" s="93">
        <f t="shared" ref="G13:G24" si="1">IF(AND(H13="0",I13="0"),"",H13+I13)</f>
        <v>16</v>
      </c>
      <c r="H13" s="93">
        <v>13</v>
      </c>
      <c r="I13" s="93">
        <v>3</v>
      </c>
    </row>
    <row r="14" spans="2:9" ht="42">
      <c r="B14" s="91">
        <v>41597</v>
      </c>
      <c r="C14" s="92" t="s">
        <v>1110</v>
      </c>
      <c r="D14" s="92" t="s">
        <v>1111</v>
      </c>
      <c r="E14" s="92">
        <v>3</v>
      </c>
      <c r="F14" s="94" t="s">
        <v>1113</v>
      </c>
      <c r="G14" s="93">
        <f t="shared" si="1"/>
        <v>0</v>
      </c>
      <c r="H14" s="93"/>
      <c r="I14" s="93"/>
    </row>
    <row r="15" spans="2:9" ht="56">
      <c r="B15" s="91">
        <v>41598</v>
      </c>
      <c r="C15" s="92" t="s">
        <v>1110</v>
      </c>
      <c r="D15" s="92" t="s">
        <v>1111</v>
      </c>
      <c r="E15" s="92">
        <v>4</v>
      </c>
      <c r="F15" s="94" t="s">
        <v>1114</v>
      </c>
      <c r="G15" s="93">
        <f t="shared" si="1"/>
        <v>20</v>
      </c>
      <c r="H15" s="93">
        <v>15</v>
      </c>
      <c r="I15" s="93">
        <v>5</v>
      </c>
    </row>
    <row r="16" spans="2:9">
      <c r="B16" s="91">
        <v>41599</v>
      </c>
      <c r="C16" s="94" t="s">
        <v>1110</v>
      </c>
      <c r="D16" s="92" t="s">
        <v>1111</v>
      </c>
      <c r="E16" s="92">
        <v>1</v>
      </c>
      <c r="F16" s="92" t="s">
        <v>1147</v>
      </c>
      <c r="G16" s="93">
        <f t="shared" si="1"/>
        <v>15</v>
      </c>
      <c r="H16" s="93">
        <v>12</v>
      </c>
      <c r="I16" s="93">
        <v>3</v>
      </c>
    </row>
    <row r="17" spans="2:9" ht="42">
      <c r="B17" s="91">
        <v>41603</v>
      </c>
      <c r="C17" s="92" t="s">
        <v>1169</v>
      </c>
      <c r="D17" s="92" t="s">
        <v>1170</v>
      </c>
      <c r="E17" s="92">
        <v>3</v>
      </c>
      <c r="F17" s="94" t="s">
        <v>1175</v>
      </c>
      <c r="G17" s="93">
        <f t="shared" si="1"/>
        <v>29</v>
      </c>
      <c r="H17" s="93">
        <v>17</v>
      </c>
      <c r="I17" s="93">
        <v>12</v>
      </c>
    </row>
    <row r="18" spans="2:9" ht="42">
      <c r="B18" s="91">
        <v>41604</v>
      </c>
      <c r="C18" s="92" t="s">
        <v>1169</v>
      </c>
      <c r="D18" s="92" t="s">
        <v>1170</v>
      </c>
      <c r="E18" s="92">
        <v>3</v>
      </c>
      <c r="F18" s="94" t="s">
        <v>1171</v>
      </c>
      <c r="G18" s="93">
        <f t="shared" si="1"/>
        <v>44</v>
      </c>
      <c r="H18" s="93">
        <v>24</v>
      </c>
      <c r="I18" s="93">
        <v>20</v>
      </c>
    </row>
    <row r="19" spans="2:9" ht="28">
      <c r="B19" s="91">
        <v>41605</v>
      </c>
      <c r="C19" s="92" t="s">
        <v>1169</v>
      </c>
      <c r="D19" s="92" t="s">
        <v>1170</v>
      </c>
      <c r="E19" s="92">
        <v>2</v>
      </c>
      <c r="F19" s="94" t="s">
        <v>1172</v>
      </c>
      <c r="G19" s="93">
        <f t="shared" si="1"/>
        <v>30</v>
      </c>
      <c r="H19" s="93">
        <v>20</v>
      </c>
      <c r="I19" s="93">
        <v>10</v>
      </c>
    </row>
    <row r="20" spans="2:9">
      <c r="B20" s="91">
        <v>41607</v>
      </c>
      <c r="C20" s="92" t="s">
        <v>1169</v>
      </c>
      <c r="D20" s="92" t="s">
        <v>1170</v>
      </c>
      <c r="E20" s="92">
        <v>1</v>
      </c>
      <c r="F20" s="92" t="s">
        <v>1173</v>
      </c>
      <c r="G20" s="93">
        <f t="shared" si="1"/>
        <v>15</v>
      </c>
      <c r="H20" s="93">
        <v>11</v>
      </c>
      <c r="I20" s="93">
        <v>4</v>
      </c>
    </row>
    <row r="21" spans="2:9">
      <c r="B21" s="91">
        <v>41610</v>
      </c>
      <c r="C21" s="92" t="s">
        <v>1169</v>
      </c>
      <c r="D21" s="92" t="s">
        <v>1170</v>
      </c>
      <c r="E21" s="92">
        <v>1</v>
      </c>
      <c r="F21" s="92" t="s">
        <v>1174</v>
      </c>
      <c r="G21" s="93">
        <f t="shared" si="1"/>
        <v>0</v>
      </c>
      <c r="H21" s="93"/>
      <c r="I21" s="93"/>
    </row>
    <row r="22" spans="2:9" ht="84">
      <c r="B22" s="91">
        <v>41611</v>
      </c>
      <c r="C22" s="92" t="s">
        <v>1176</v>
      </c>
      <c r="D22" s="92" t="s">
        <v>1178</v>
      </c>
      <c r="E22" s="92">
        <v>6</v>
      </c>
      <c r="F22" s="94" t="s">
        <v>1177</v>
      </c>
      <c r="G22" s="93">
        <f t="shared" si="1"/>
        <v>54</v>
      </c>
      <c r="H22" s="93">
        <v>38</v>
      </c>
      <c r="I22" s="93">
        <v>16</v>
      </c>
    </row>
    <row r="23" spans="2:9" ht="98">
      <c r="B23" s="91">
        <v>41612</v>
      </c>
      <c r="C23" s="92" t="s">
        <v>1179</v>
      </c>
      <c r="D23" s="92" t="s">
        <v>1180</v>
      </c>
      <c r="E23" s="92">
        <v>7</v>
      </c>
      <c r="F23" s="94" t="s">
        <v>1181</v>
      </c>
      <c r="G23" s="93">
        <f t="shared" si="1"/>
        <v>68</v>
      </c>
      <c r="H23" s="93">
        <v>57</v>
      </c>
      <c r="I23" s="93">
        <v>11</v>
      </c>
    </row>
    <row r="24" spans="2:9" ht="84">
      <c r="B24" s="91">
        <v>41613</v>
      </c>
      <c r="C24" s="92" t="s">
        <v>1199</v>
      </c>
      <c r="D24" s="92" t="s">
        <v>1200</v>
      </c>
      <c r="E24" s="92">
        <v>6</v>
      </c>
      <c r="F24" s="94" t="s">
        <v>1201</v>
      </c>
      <c r="G24" s="93">
        <f t="shared" si="1"/>
        <v>42</v>
      </c>
      <c r="H24" s="93">
        <v>25</v>
      </c>
      <c r="I24" s="93">
        <v>17</v>
      </c>
    </row>
    <row r="25" spans="2:9" ht="70">
      <c r="B25" s="91">
        <v>41614</v>
      </c>
      <c r="C25" s="92" t="s">
        <v>1202</v>
      </c>
      <c r="D25" s="92" t="s">
        <v>23</v>
      </c>
      <c r="E25" s="92">
        <v>5</v>
      </c>
      <c r="F25" s="94" t="s">
        <v>1205</v>
      </c>
      <c r="G25" s="93">
        <f>IF(AND(H25="0",I25="0"),"",H25+I25)</f>
        <v>42</v>
      </c>
      <c r="H25" s="93">
        <v>30</v>
      </c>
      <c r="I25" s="93">
        <v>12</v>
      </c>
    </row>
    <row r="26" spans="2:9" ht="70">
      <c r="B26" s="91">
        <v>41615</v>
      </c>
      <c r="C26" s="92" t="s">
        <v>1206</v>
      </c>
      <c r="D26" s="92" t="s">
        <v>1207</v>
      </c>
      <c r="E26" s="92">
        <v>4</v>
      </c>
      <c r="F26" s="94" t="s">
        <v>1208</v>
      </c>
      <c r="G26" s="93">
        <f>IF(AND(H26="0",I26="0"),"",H26+I26)</f>
        <v>29</v>
      </c>
      <c r="H26" s="93">
        <v>20</v>
      </c>
      <c r="I26" s="93">
        <v>9</v>
      </c>
    </row>
    <row r="27" spans="2:9">
      <c r="B27" s="95"/>
      <c r="C27" s="95"/>
      <c r="D27" s="95"/>
      <c r="E27" s="95"/>
      <c r="F27" s="95"/>
      <c r="G27" s="95"/>
      <c r="H27" s="95"/>
      <c r="I27" s="95"/>
    </row>
    <row r="28" spans="2:9">
      <c r="B28" s="95"/>
      <c r="C28" s="95"/>
      <c r="D28" s="95"/>
      <c r="E28" s="95"/>
      <c r="F28" s="95"/>
      <c r="G28" s="95"/>
      <c r="H28" s="95"/>
      <c r="I28" s="95"/>
    </row>
    <row r="29" spans="2:9">
      <c r="B29" s="95"/>
      <c r="C29" s="95"/>
      <c r="D29" s="95"/>
      <c r="E29" s="95"/>
      <c r="F29" s="95"/>
      <c r="G29" s="95"/>
      <c r="H29" s="95"/>
      <c r="I29" s="95"/>
    </row>
    <row r="30" spans="2:9">
      <c r="B30" s="95"/>
      <c r="C30" s="95"/>
      <c r="D30" s="95"/>
      <c r="E30" s="95"/>
      <c r="F30" s="95"/>
      <c r="G30" s="95"/>
      <c r="H30" s="95"/>
      <c r="I30" s="95"/>
    </row>
    <row r="31" spans="2:9">
      <c r="B31" s="95"/>
      <c r="C31" s="95"/>
      <c r="D31" s="95"/>
      <c r="E31" s="95"/>
      <c r="F31" s="95"/>
      <c r="G31" s="95"/>
      <c r="H31" s="95"/>
      <c r="I31" s="95"/>
    </row>
    <row r="32" spans="2:9">
      <c r="B32" s="95"/>
      <c r="C32" s="95"/>
      <c r="D32" s="95"/>
      <c r="E32" s="95"/>
      <c r="F32" s="95"/>
      <c r="G32" s="95"/>
      <c r="H32" s="95"/>
      <c r="I32" s="95"/>
    </row>
    <row r="33" spans="2:9">
      <c r="B33" s="95"/>
      <c r="C33" s="95"/>
      <c r="D33" s="95"/>
      <c r="E33" s="95"/>
      <c r="F33" s="95"/>
      <c r="G33" s="95"/>
      <c r="H33" s="95"/>
      <c r="I33" s="95"/>
    </row>
    <row r="34" spans="2:9">
      <c r="B34" s="95"/>
      <c r="C34" s="95"/>
      <c r="D34" s="95"/>
      <c r="E34" s="95"/>
      <c r="F34" s="95"/>
      <c r="G34" s="95"/>
      <c r="H34" s="95"/>
      <c r="I34" s="95"/>
    </row>
    <row r="35" spans="2:9">
      <c r="B35" s="95"/>
      <c r="C35" s="95"/>
      <c r="D35" s="95"/>
      <c r="E35" s="95"/>
      <c r="F35" s="95"/>
      <c r="G35" s="95"/>
      <c r="H35" s="95"/>
      <c r="I35" s="95"/>
    </row>
    <row r="36" spans="2:9">
      <c r="B36" s="95"/>
      <c r="C36" s="95"/>
      <c r="D36" s="95"/>
      <c r="E36" s="95"/>
      <c r="F36" s="95"/>
      <c r="G36" s="95"/>
      <c r="H36" s="95"/>
      <c r="I36" s="95"/>
    </row>
    <row r="37" spans="2:9">
      <c r="B37" s="95"/>
      <c r="C37" s="95"/>
      <c r="D37" s="95"/>
      <c r="E37" s="95"/>
      <c r="F37" s="95"/>
      <c r="G37" s="95"/>
      <c r="H37" s="95"/>
      <c r="I37" s="95"/>
    </row>
    <row r="38" spans="2:9">
      <c r="B38" s="95"/>
      <c r="C38" s="95"/>
      <c r="D38" s="95"/>
      <c r="E38" s="95"/>
      <c r="F38" s="95"/>
      <c r="G38" s="95"/>
      <c r="H38" s="95"/>
      <c r="I38" s="95"/>
    </row>
    <row r="39" spans="2:9">
      <c r="B39" s="95"/>
      <c r="C39" s="95"/>
      <c r="D39" s="95"/>
      <c r="E39" s="95"/>
      <c r="F39" s="95"/>
      <c r="G39" s="95"/>
      <c r="H39" s="95"/>
      <c r="I39" s="95"/>
    </row>
    <row r="40" spans="2:9">
      <c r="B40" s="95"/>
      <c r="C40" s="95"/>
      <c r="D40" s="95"/>
      <c r="E40" s="95"/>
      <c r="F40" s="95"/>
      <c r="G40" s="95"/>
      <c r="H40" s="95"/>
      <c r="I40" s="95"/>
    </row>
    <row r="41" spans="2:9">
      <c r="B41" s="95"/>
      <c r="C41" s="95"/>
      <c r="D41" s="95"/>
      <c r="E41" s="95"/>
      <c r="F41" s="95"/>
      <c r="G41" s="95"/>
      <c r="H41" s="95"/>
      <c r="I41" s="95"/>
    </row>
    <row r="42" spans="2:9">
      <c r="B42" s="95"/>
      <c r="C42" s="95"/>
      <c r="D42" s="95"/>
      <c r="E42" s="95"/>
      <c r="F42" s="95"/>
      <c r="G42" s="95"/>
      <c r="H42" s="95"/>
      <c r="I42" s="95"/>
    </row>
    <row r="43" spans="2:9">
      <c r="B43" s="95"/>
      <c r="C43" s="95"/>
      <c r="D43" s="95"/>
      <c r="E43" s="95"/>
      <c r="F43" s="95"/>
      <c r="G43" s="95"/>
      <c r="H43" s="95"/>
      <c r="I43" s="95"/>
    </row>
    <row r="44" spans="2:9">
      <c r="B44" s="95"/>
      <c r="C44" s="95"/>
      <c r="D44" s="95"/>
      <c r="E44" s="95"/>
      <c r="F44" s="95"/>
      <c r="G44" s="95"/>
      <c r="H44" s="95"/>
      <c r="I44" s="95"/>
    </row>
    <row r="45" spans="2:9">
      <c r="B45" s="95"/>
      <c r="C45" s="95"/>
      <c r="D45" s="95"/>
      <c r="E45" s="95"/>
      <c r="F45" s="95"/>
      <c r="G45" s="95"/>
      <c r="H45" s="95"/>
      <c r="I45" s="95"/>
    </row>
    <row r="46" spans="2:9">
      <c r="B46" s="95"/>
      <c r="C46" s="95"/>
      <c r="D46" s="95"/>
      <c r="E46" s="95"/>
      <c r="F46" s="95"/>
      <c r="G46" s="95"/>
      <c r="H46" s="95"/>
      <c r="I46" s="95"/>
    </row>
    <row r="47" spans="2:9">
      <c r="B47" s="95"/>
      <c r="C47" s="95"/>
      <c r="D47" s="95"/>
      <c r="E47" s="95"/>
      <c r="F47" s="95"/>
      <c r="G47" s="95"/>
      <c r="H47" s="95"/>
      <c r="I47" s="95"/>
    </row>
    <row r="48" spans="2:9">
      <c r="B48" s="95"/>
      <c r="C48" s="95"/>
      <c r="D48" s="95"/>
      <c r="E48" s="95"/>
      <c r="F48" s="95"/>
      <c r="G48" s="95"/>
      <c r="H48" s="95"/>
      <c r="I48" s="95"/>
    </row>
    <row r="49" spans="2:9">
      <c r="B49" s="95"/>
      <c r="C49" s="95"/>
      <c r="D49" s="95"/>
      <c r="E49" s="95"/>
      <c r="F49" s="95"/>
      <c r="G49" s="95"/>
      <c r="H49" s="95"/>
      <c r="I49" s="95"/>
    </row>
    <row r="50" spans="2:9">
      <c r="B50" s="95"/>
      <c r="C50" s="95"/>
      <c r="D50" s="95"/>
      <c r="E50" s="95"/>
      <c r="F50" s="95"/>
      <c r="G50" s="95"/>
      <c r="H50" s="95"/>
      <c r="I50" s="95"/>
    </row>
    <row r="51" spans="2:9">
      <c r="B51" s="95"/>
      <c r="C51" s="95"/>
      <c r="D51" s="95"/>
      <c r="E51" s="95"/>
      <c r="F51" s="95"/>
      <c r="G51" s="95"/>
      <c r="H51" s="95"/>
      <c r="I51" s="95"/>
    </row>
    <row r="52" spans="2:9">
      <c r="B52" s="95"/>
      <c r="C52" s="95"/>
      <c r="D52" s="95"/>
      <c r="E52" s="95"/>
      <c r="F52" s="95"/>
      <c r="G52" s="95"/>
      <c r="H52" s="95"/>
      <c r="I52" s="95"/>
    </row>
    <row r="53" spans="2:9">
      <c r="B53" s="95"/>
      <c r="C53" s="95"/>
      <c r="D53" s="95"/>
      <c r="E53" s="95"/>
      <c r="F53" s="95"/>
      <c r="G53" s="95"/>
      <c r="H53" s="95"/>
      <c r="I53" s="95"/>
    </row>
    <row r="54" spans="2:9">
      <c r="B54" s="95"/>
      <c r="C54" s="95"/>
      <c r="D54" s="95"/>
      <c r="E54" s="95"/>
      <c r="F54" s="95"/>
      <c r="G54" s="95"/>
      <c r="H54" s="95"/>
      <c r="I54" s="95"/>
    </row>
    <row r="55" spans="2:9">
      <c r="B55" s="95"/>
      <c r="C55" s="95"/>
      <c r="D55" s="95"/>
      <c r="E55" s="95"/>
      <c r="F55" s="95"/>
      <c r="G55" s="95"/>
      <c r="H55" s="95"/>
      <c r="I55" s="95"/>
    </row>
    <row r="56" spans="2:9">
      <c r="B56" s="95"/>
      <c r="C56" s="95"/>
      <c r="D56" s="95"/>
      <c r="E56" s="95"/>
      <c r="F56" s="95"/>
      <c r="G56" s="95"/>
      <c r="H56" s="95"/>
      <c r="I56" s="95"/>
    </row>
    <row r="57" spans="2:9">
      <c r="B57" s="95"/>
      <c r="C57" s="95"/>
      <c r="D57" s="95"/>
      <c r="E57" s="95"/>
      <c r="F57" s="95"/>
      <c r="G57" s="95"/>
      <c r="H57" s="95"/>
      <c r="I57" s="95"/>
    </row>
    <row r="58" spans="2:9">
      <c r="B58" s="95"/>
      <c r="C58" s="95"/>
      <c r="D58" s="95"/>
      <c r="E58" s="95"/>
      <c r="F58" s="95"/>
      <c r="G58" s="95"/>
      <c r="H58" s="95"/>
      <c r="I58" s="95"/>
    </row>
    <row r="59" spans="2:9">
      <c r="B59" s="95"/>
      <c r="C59" s="95"/>
      <c r="D59" s="95"/>
      <c r="E59" s="95"/>
      <c r="F59" s="95"/>
      <c r="G59" s="95"/>
      <c r="H59" s="95"/>
      <c r="I59" s="95"/>
    </row>
    <row r="60" spans="2:9">
      <c r="B60" s="95"/>
      <c r="C60" s="95"/>
      <c r="D60" s="95"/>
      <c r="E60" s="95"/>
      <c r="F60" s="95"/>
      <c r="G60" s="95"/>
      <c r="H60" s="95"/>
      <c r="I60" s="95"/>
    </row>
    <row r="61" spans="2:9">
      <c r="B61" s="95"/>
      <c r="C61" s="95"/>
      <c r="D61" s="95"/>
      <c r="E61" s="95"/>
      <c r="F61" s="95"/>
      <c r="G61" s="95"/>
      <c r="H61" s="95"/>
      <c r="I61" s="95"/>
    </row>
    <row r="62" spans="2:9">
      <c r="B62" s="95"/>
      <c r="C62" s="95"/>
      <c r="D62" s="95"/>
      <c r="E62" s="95"/>
      <c r="F62" s="95"/>
      <c r="G62" s="95"/>
      <c r="H62" s="95"/>
      <c r="I62" s="95"/>
    </row>
    <row r="63" spans="2:9">
      <c r="B63" s="95"/>
      <c r="C63" s="95"/>
      <c r="D63" s="95"/>
      <c r="E63" s="95"/>
      <c r="F63" s="95"/>
      <c r="G63" s="95"/>
      <c r="H63" s="95"/>
      <c r="I63" s="95"/>
    </row>
    <row r="64" spans="2:9">
      <c r="B64" s="95"/>
      <c r="C64" s="95"/>
      <c r="D64" s="95"/>
      <c r="E64" s="95"/>
      <c r="F64" s="95"/>
      <c r="G64" s="95"/>
      <c r="H64" s="95"/>
      <c r="I64" s="95"/>
    </row>
    <row r="65" spans="2:9">
      <c r="B65" s="95"/>
      <c r="C65" s="95"/>
      <c r="D65" s="95"/>
      <c r="E65" s="95"/>
      <c r="F65" s="95"/>
      <c r="G65" s="95"/>
      <c r="H65" s="95"/>
      <c r="I65" s="95"/>
    </row>
    <row r="66" spans="2:9">
      <c r="B66" s="95"/>
      <c r="C66" s="95"/>
      <c r="D66" s="95"/>
      <c r="E66" s="95"/>
      <c r="F66" s="95"/>
      <c r="G66" s="95"/>
      <c r="H66" s="95"/>
      <c r="I66" s="95"/>
    </row>
    <row r="67" spans="2:9">
      <c r="B67" s="95"/>
      <c r="C67" s="95"/>
      <c r="D67" s="95"/>
      <c r="E67" s="95"/>
      <c r="F67" s="95"/>
      <c r="G67" s="95"/>
      <c r="H67" s="95"/>
      <c r="I67" s="95"/>
    </row>
    <row r="68" spans="2:9">
      <c r="B68" s="95"/>
      <c r="C68" s="95"/>
      <c r="D68" s="95"/>
      <c r="E68" s="95"/>
      <c r="F68" s="95"/>
      <c r="G68" s="95"/>
      <c r="H68" s="95"/>
      <c r="I68" s="95"/>
    </row>
    <row r="69" spans="2:9">
      <c r="B69" s="95"/>
      <c r="C69" s="95"/>
      <c r="D69" s="95"/>
      <c r="E69" s="95"/>
      <c r="F69" s="95"/>
      <c r="G69" s="95"/>
      <c r="H69" s="95"/>
      <c r="I69" s="95"/>
    </row>
    <row r="70" spans="2:9">
      <c r="B70" s="95"/>
      <c r="C70" s="95"/>
      <c r="D70" s="95"/>
      <c r="E70" s="95"/>
      <c r="F70" s="95"/>
      <c r="G70" s="95"/>
      <c r="H70" s="95"/>
      <c r="I70" s="95"/>
    </row>
    <row r="71" spans="2:9">
      <c r="B71" s="95"/>
      <c r="C71" s="95"/>
      <c r="D71" s="95"/>
      <c r="E71" s="95"/>
      <c r="F71" s="95"/>
      <c r="G71" s="95"/>
      <c r="H71" s="95"/>
      <c r="I71" s="95"/>
    </row>
    <row r="72" spans="2:9">
      <c r="B72" s="95"/>
      <c r="C72" s="95"/>
      <c r="D72" s="95"/>
      <c r="E72" s="95"/>
      <c r="F72" s="95"/>
      <c r="G72" s="95"/>
      <c r="H72" s="95"/>
      <c r="I72" s="95"/>
    </row>
    <row r="73" spans="2:9">
      <c r="B73" s="95"/>
      <c r="C73" s="95"/>
      <c r="D73" s="95"/>
      <c r="E73" s="95"/>
      <c r="F73" s="95"/>
      <c r="G73" s="95"/>
      <c r="H73" s="95"/>
      <c r="I73" s="95"/>
    </row>
    <row r="74" spans="2:9">
      <c r="B74" s="95"/>
      <c r="C74" s="95"/>
      <c r="D74" s="95"/>
      <c r="E74" s="95"/>
      <c r="F74" s="95"/>
      <c r="G74" s="95"/>
      <c r="H74" s="95"/>
      <c r="I74" s="95"/>
    </row>
    <row r="75" spans="2:9">
      <c r="B75" s="95"/>
      <c r="C75" s="95"/>
      <c r="D75" s="95"/>
      <c r="E75" s="95"/>
      <c r="F75" s="95"/>
      <c r="G75" s="95"/>
      <c r="H75" s="95"/>
      <c r="I75" s="95"/>
    </row>
    <row r="76" spans="2:9">
      <c r="B76" s="95"/>
      <c r="C76" s="95"/>
      <c r="D76" s="95"/>
      <c r="E76" s="95"/>
      <c r="F76" s="95"/>
      <c r="G76" s="95"/>
      <c r="H76" s="95"/>
      <c r="I76" s="95"/>
    </row>
    <row r="77" spans="2:9">
      <c r="B77" s="95"/>
      <c r="C77" s="95"/>
      <c r="D77" s="95"/>
      <c r="E77" s="95"/>
      <c r="F77" s="95"/>
      <c r="G77" s="95"/>
      <c r="H77" s="95"/>
      <c r="I77" s="95"/>
    </row>
    <row r="78" spans="2:9">
      <c r="B78" s="95"/>
      <c r="C78" s="95"/>
      <c r="D78" s="95"/>
      <c r="E78" s="95"/>
      <c r="F78" s="95"/>
      <c r="G78" s="95"/>
      <c r="H78" s="95"/>
      <c r="I78" s="95"/>
    </row>
    <row r="79" spans="2:9">
      <c r="B79" s="95"/>
      <c r="C79" s="95"/>
      <c r="D79" s="95"/>
      <c r="E79" s="95"/>
      <c r="F79" s="95"/>
      <c r="G79" s="95"/>
      <c r="H79" s="95"/>
      <c r="I79" s="95"/>
    </row>
    <row r="80" spans="2:9">
      <c r="B80" s="95"/>
      <c r="C80" s="95"/>
      <c r="D80" s="95"/>
      <c r="E80" s="95"/>
      <c r="F80" s="95"/>
      <c r="G80" s="95"/>
      <c r="H80" s="95"/>
      <c r="I80" s="95"/>
    </row>
    <row r="81" spans="2:9">
      <c r="B81" s="95"/>
      <c r="C81" s="95"/>
      <c r="D81" s="95"/>
      <c r="E81" s="95"/>
      <c r="F81" s="95"/>
      <c r="G81" s="95"/>
      <c r="H81" s="95"/>
      <c r="I81" s="95"/>
    </row>
    <row r="82" spans="2:9">
      <c r="B82" s="95"/>
      <c r="C82" s="95"/>
      <c r="D82" s="95"/>
      <c r="E82" s="95"/>
      <c r="F82" s="95"/>
      <c r="G82" s="95"/>
      <c r="H82" s="95"/>
      <c r="I82" s="95"/>
    </row>
    <row r="83" spans="2:9">
      <c r="B83" s="95"/>
      <c r="C83" s="95"/>
      <c r="D83" s="95"/>
      <c r="E83" s="95"/>
      <c r="F83" s="95"/>
      <c r="G83" s="95"/>
      <c r="H83" s="95"/>
      <c r="I83" s="95"/>
    </row>
    <row r="84" spans="2:9">
      <c r="B84" s="95"/>
      <c r="C84" s="95"/>
      <c r="D84" s="95"/>
      <c r="E84" s="95"/>
      <c r="F84" s="95"/>
      <c r="G84" s="95"/>
      <c r="H84" s="95"/>
      <c r="I84" s="95"/>
    </row>
    <row r="85" spans="2:9">
      <c r="B85" s="95"/>
      <c r="C85" s="95"/>
      <c r="D85" s="95"/>
      <c r="E85" s="95"/>
      <c r="F85" s="95"/>
      <c r="G85" s="95"/>
      <c r="H85" s="95"/>
      <c r="I85" s="95"/>
    </row>
    <row r="86" spans="2:9">
      <c r="B86" s="95"/>
      <c r="C86" s="95"/>
      <c r="D86" s="95"/>
      <c r="E86" s="95"/>
      <c r="F86" s="95"/>
      <c r="G86" s="95"/>
      <c r="H86" s="95"/>
      <c r="I86" s="95"/>
    </row>
    <row r="87" spans="2:9">
      <c r="B87" s="95"/>
      <c r="C87" s="95"/>
      <c r="D87" s="95"/>
      <c r="E87" s="95"/>
      <c r="F87" s="95"/>
      <c r="G87" s="95"/>
      <c r="H87" s="95"/>
      <c r="I87" s="95"/>
    </row>
    <row r="88" spans="2:9">
      <c r="B88" s="95"/>
      <c r="C88" s="95"/>
      <c r="D88" s="95"/>
      <c r="E88" s="95"/>
      <c r="F88" s="95"/>
      <c r="G88" s="95"/>
      <c r="H88" s="95"/>
      <c r="I88" s="95"/>
    </row>
    <row r="89" spans="2:9">
      <c r="B89" s="95"/>
      <c r="C89" s="95"/>
      <c r="D89" s="95"/>
      <c r="E89" s="95"/>
      <c r="F89" s="95"/>
      <c r="G89" s="95"/>
      <c r="H89" s="95"/>
      <c r="I89" s="95"/>
    </row>
    <row r="90" spans="2:9">
      <c r="B90" s="95"/>
      <c r="C90" s="95"/>
      <c r="D90" s="95"/>
      <c r="E90" s="95"/>
      <c r="F90" s="95"/>
      <c r="G90" s="95"/>
      <c r="H90" s="95"/>
      <c r="I90" s="95"/>
    </row>
    <row r="91" spans="2:9">
      <c r="B91" s="95"/>
      <c r="C91" s="95"/>
      <c r="D91" s="95"/>
      <c r="E91" s="95"/>
      <c r="F91" s="95"/>
      <c r="G91" s="95"/>
      <c r="H91" s="95"/>
      <c r="I91" s="95"/>
    </row>
    <row r="92" spans="2:9">
      <c r="B92" s="95"/>
      <c r="C92" s="95"/>
      <c r="D92" s="95"/>
      <c r="E92" s="95"/>
      <c r="F92" s="95"/>
      <c r="G92" s="95"/>
      <c r="H92" s="95"/>
      <c r="I92" s="95"/>
    </row>
  </sheetData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" enableFormatConditionsCalculation="0">
    <tabColor theme="3"/>
  </sheetPr>
  <dimension ref="B2:B11"/>
  <sheetViews>
    <sheetView workbookViewId="0">
      <selection activeCell="E109" sqref="E109"/>
    </sheetView>
  </sheetViews>
  <sheetFormatPr baseColWidth="10" defaultRowHeight="14" x14ac:dyDescent="0"/>
  <cols>
    <col min="1" max="1" width="10.83203125" style="1"/>
    <col min="2" max="2" width="10.83203125" style="1" bestFit="1" customWidth="1"/>
    <col min="3" max="16384" width="10.83203125" style="1"/>
  </cols>
  <sheetData>
    <row r="2" spans="2:2" ht="82">
      <c r="B2" s="2" t="s">
        <v>0</v>
      </c>
    </row>
    <row r="3" spans="2:2" ht="41">
      <c r="B3" s="3" t="s">
        <v>1</v>
      </c>
    </row>
    <row r="4" spans="2:2" ht="41">
      <c r="B4" s="3" t="s">
        <v>2</v>
      </c>
    </row>
    <row r="11" spans="2:2">
      <c r="B11" s="1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1" enableFormatConditionsCalculation="0">
    <tabColor theme="4" tint="0.59999389629810485"/>
  </sheetPr>
  <dimension ref="B2:M1007"/>
  <sheetViews>
    <sheetView workbookViewId="0">
      <pane ySplit="11" topLeftCell="A12" activePane="bottomLeft" state="frozenSplit"/>
      <selection activeCell="O153" sqref="O153"/>
      <selection pane="bottomLeft" activeCell="G27" sqref="G27"/>
    </sheetView>
  </sheetViews>
  <sheetFormatPr baseColWidth="10" defaultRowHeight="14" x14ac:dyDescent="0"/>
  <cols>
    <col min="1" max="1" width="2.33203125" style="4" customWidth="1"/>
    <col min="2" max="2" width="6.5" style="7" bestFit="1" customWidth="1"/>
    <col min="3" max="3" width="10" style="7" customWidth="1"/>
    <col min="4" max="4" width="18.33203125" style="7" bestFit="1" customWidth="1"/>
    <col min="5" max="5" width="8.5" style="7" customWidth="1"/>
    <col min="6" max="6" width="22.1640625" style="7" customWidth="1"/>
    <col min="7" max="7" width="10.5" style="7" customWidth="1"/>
    <col min="8" max="8" width="35.1640625" style="7" bestFit="1" customWidth="1"/>
    <col min="9" max="9" width="18.5" style="7" customWidth="1"/>
    <col min="10" max="10" width="10.83203125" style="7"/>
    <col min="11" max="11" width="11.1640625" style="7" customWidth="1"/>
    <col min="12" max="12" width="11.6640625" style="7" customWidth="1"/>
    <col min="13" max="13" width="25.33203125" style="7" bestFit="1" customWidth="1"/>
    <col min="14" max="14" width="3" style="4" customWidth="1"/>
    <col min="15" max="16384" width="10.83203125" style="4"/>
  </cols>
  <sheetData>
    <row r="2" spans="2:13" s="16" customFormat="1" ht="23">
      <c r="B2" s="127" t="s">
        <v>1168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9"/>
    </row>
    <row r="4" spans="2:13">
      <c r="D4" s="130" t="s">
        <v>1085</v>
      </c>
      <c r="E4" s="56" t="s">
        <v>1031</v>
      </c>
      <c r="F4" s="57">
        <v>41612.733987615742</v>
      </c>
      <c r="G4" s="58" t="s">
        <v>1086</v>
      </c>
      <c r="H4" s="55" t="s">
        <v>1191</v>
      </c>
      <c r="I4" s="58"/>
      <c r="J4" s="58" t="s">
        <v>1094</v>
      </c>
      <c r="K4" s="69" t="s">
        <v>18</v>
      </c>
      <c r="L4" s="70"/>
    </row>
    <row r="5" spans="2:13">
      <c r="D5" s="131"/>
      <c r="E5" s="59" t="s">
        <v>1032</v>
      </c>
      <c r="F5" s="60">
        <v>41612.734263310187</v>
      </c>
      <c r="G5" s="62" t="s">
        <v>1087</v>
      </c>
      <c r="H5" s="61">
        <v>1</v>
      </c>
      <c r="I5" s="62"/>
      <c r="J5" s="62" t="s">
        <v>1089</v>
      </c>
      <c r="K5" s="71" t="s">
        <v>1161</v>
      </c>
      <c r="L5" s="72"/>
    </row>
    <row r="6" spans="2:13">
      <c r="D6" s="131"/>
      <c r="E6" s="65">
        <f>MINUTE(F6)*60+SECOND(F6)</f>
        <v>24</v>
      </c>
      <c r="F6" s="66">
        <f>F5-F4</f>
        <v>2.75694445008412E-4</v>
      </c>
      <c r="G6" s="62" t="s">
        <v>1088</v>
      </c>
      <c r="H6" s="61">
        <v>1</v>
      </c>
      <c r="I6" s="62"/>
      <c r="J6" s="62" t="s">
        <v>1090</v>
      </c>
      <c r="K6" s="71" t="s">
        <v>35</v>
      </c>
      <c r="L6" s="72"/>
    </row>
    <row r="7" spans="2:13">
      <c r="D7" s="131"/>
      <c r="E7" s="59" t="s">
        <v>1033</v>
      </c>
      <c r="F7" s="67">
        <v>24</v>
      </c>
      <c r="G7" s="61"/>
      <c r="H7" s="61"/>
      <c r="I7" s="62"/>
      <c r="J7" s="62" t="s">
        <v>1091</v>
      </c>
      <c r="K7" s="71" t="s">
        <v>30</v>
      </c>
      <c r="L7" s="72"/>
    </row>
    <row r="8" spans="2:13" ht="15" customHeight="1">
      <c r="D8" s="131"/>
      <c r="E8" s="61"/>
      <c r="F8" s="61"/>
      <c r="G8" s="61"/>
      <c r="H8" s="61"/>
      <c r="I8" s="62"/>
      <c r="J8" s="62" t="s">
        <v>1092</v>
      </c>
      <c r="K8" s="71" t="s">
        <v>31</v>
      </c>
      <c r="L8" s="72"/>
    </row>
    <row r="9" spans="2:13" ht="27" customHeight="1" thickBot="1">
      <c r="D9" s="132"/>
      <c r="E9" s="63"/>
      <c r="F9" s="63"/>
      <c r="G9" s="63"/>
      <c r="H9" s="78" t="s">
        <v>1108</v>
      </c>
      <c r="I9" s="64"/>
      <c r="J9" s="68" t="s">
        <v>1093</v>
      </c>
      <c r="K9" s="73" t="s">
        <v>1077</v>
      </c>
      <c r="L9" s="74"/>
    </row>
    <row r="10" spans="2:13" ht="15" thickBot="1">
      <c r="C10" s="79">
        <f>F5</f>
        <v>41612.734263310187</v>
      </c>
      <c r="D10" s="80" t="str">
        <f>H4</f>
        <v>Test</v>
      </c>
      <c r="E10" s="80">
        <f>H5</f>
        <v>1</v>
      </c>
      <c r="F10" s="80">
        <f>H6</f>
        <v>1</v>
      </c>
      <c r="G10" s="80" t="str">
        <f>K4</f>
        <v>PS</v>
      </c>
      <c r="H10" s="80" t="str">
        <f>K5</f>
        <v>Algebra: Exponents, Roots</v>
      </c>
      <c r="I10" s="80" t="str">
        <f>K6</f>
        <v>Elimination</v>
      </c>
      <c r="J10" s="80" t="str">
        <f>K7</f>
        <v>E</v>
      </c>
      <c r="K10" s="81">
        <f>F7</f>
        <v>24</v>
      </c>
      <c r="L10" s="80" t="str">
        <f>K8</f>
        <v>Right</v>
      </c>
      <c r="M10" s="80" t="str">
        <f>K9</f>
        <v>Mastered</v>
      </c>
    </row>
    <row r="11" spans="2:13" s="6" customFormat="1" ht="29" thickBot="1">
      <c r="B11" s="5"/>
      <c r="C11" s="5" t="s">
        <v>5</v>
      </c>
      <c r="D11" s="5" t="s">
        <v>4</v>
      </c>
      <c r="E11" s="5" t="s">
        <v>10</v>
      </c>
      <c r="F11" s="5" t="s">
        <v>9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40</v>
      </c>
      <c r="L11" s="5" t="s">
        <v>16</v>
      </c>
      <c r="M11" s="5" t="s">
        <v>1050</v>
      </c>
    </row>
    <row r="12" spans="2:13" ht="15" thickBot="1">
      <c r="B12" s="8" t="s">
        <v>6</v>
      </c>
      <c r="C12" s="14">
        <v>41557.691012037038</v>
      </c>
      <c r="D12" s="8" t="s">
        <v>1046</v>
      </c>
      <c r="E12" s="8">
        <v>0</v>
      </c>
      <c r="F12" s="8">
        <v>1</v>
      </c>
      <c r="G12" s="8" t="s">
        <v>19</v>
      </c>
      <c r="H12" s="8" t="s">
        <v>1165</v>
      </c>
      <c r="I12" s="8" t="s">
        <v>34</v>
      </c>
      <c r="J12" s="8" t="s">
        <v>30</v>
      </c>
      <c r="K12" s="19">
        <v>107</v>
      </c>
      <c r="L12" s="8" t="s">
        <v>31</v>
      </c>
      <c r="M12" s="8" t="s">
        <v>1057</v>
      </c>
    </row>
    <row r="13" spans="2:13" ht="15" thickBot="1">
      <c r="B13" s="8" t="s">
        <v>7</v>
      </c>
      <c r="C13" s="14">
        <v>41557.691012037038</v>
      </c>
      <c r="D13" s="8" t="s">
        <v>1046</v>
      </c>
      <c r="E13" s="8">
        <v>0</v>
      </c>
      <c r="F13" s="8">
        <v>2</v>
      </c>
      <c r="G13" s="8" t="s">
        <v>18</v>
      </c>
      <c r="H13" s="8" t="s">
        <v>1162</v>
      </c>
      <c r="I13" s="8" t="s">
        <v>36</v>
      </c>
      <c r="J13" s="8" t="s">
        <v>27</v>
      </c>
      <c r="K13" s="19">
        <v>107</v>
      </c>
      <c r="L13" s="8" t="s">
        <v>32</v>
      </c>
      <c r="M13" s="8" t="s">
        <v>1056</v>
      </c>
    </row>
    <row r="14" spans="2:13" ht="15" thickBot="1">
      <c r="B14" s="8" t="s">
        <v>8</v>
      </c>
      <c r="C14" s="14">
        <v>41557</v>
      </c>
      <c r="D14" s="8" t="s">
        <v>1046</v>
      </c>
      <c r="E14" s="8">
        <v>0</v>
      </c>
      <c r="F14" s="8">
        <v>3</v>
      </c>
      <c r="G14" s="8" t="s">
        <v>19</v>
      </c>
      <c r="H14" s="8" t="s">
        <v>1167</v>
      </c>
      <c r="I14" s="8" t="s">
        <v>34</v>
      </c>
      <c r="J14" s="8" t="s">
        <v>30</v>
      </c>
      <c r="K14" s="19">
        <v>107</v>
      </c>
      <c r="L14" s="8" t="s">
        <v>31</v>
      </c>
      <c r="M14" s="8" t="s">
        <v>1057</v>
      </c>
    </row>
    <row r="15" spans="2:13" ht="15" thickBot="1">
      <c r="B15" s="8" t="s">
        <v>37</v>
      </c>
      <c r="C15" s="14">
        <v>41557</v>
      </c>
      <c r="D15" s="8" t="s">
        <v>1046</v>
      </c>
      <c r="E15" s="8">
        <v>0</v>
      </c>
      <c r="F15" s="8">
        <v>4</v>
      </c>
      <c r="G15" s="8" t="s">
        <v>18</v>
      </c>
      <c r="H15" s="8" t="s">
        <v>23</v>
      </c>
      <c r="I15" s="8" t="s">
        <v>34</v>
      </c>
      <c r="J15" s="8" t="s">
        <v>27</v>
      </c>
      <c r="K15" s="19">
        <v>107</v>
      </c>
      <c r="L15" s="8" t="s">
        <v>31</v>
      </c>
      <c r="M15" s="8" t="s">
        <v>1057</v>
      </c>
    </row>
    <row r="16" spans="2:13" ht="15" thickBot="1">
      <c r="B16" s="8" t="s">
        <v>38</v>
      </c>
      <c r="C16" s="14">
        <v>41557</v>
      </c>
      <c r="D16" s="8" t="s">
        <v>1046</v>
      </c>
      <c r="E16" s="8">
        <v>0</v>
      </c>
      <c r="F16" s="8">
        <v>5</v>
      </c>
      <c r="G16" s="8" t="s">
        <v>19</v>
      </c>
      <c r="H16" s="8" t="s">
        <v>1159</v>
      </c>
      <c r="I16" s="8" t="s">
        <v>36</v>
      </c>
      <c r="J16" s="8" t="s">
        <v>28</v>
      </c>
      <c r="K16" s="19">
        <v>107</v>
      </c>
      <c r="L16" s="8" t="s">
        <v>31</v>
      </c>
      <c r="M16" s="8" t="s">
        <v>1057</v>
      </c>
    </row>
    <row r="17" spans="2:13" ht="15" thickBot="1">
      <c r="B17" s="8" t="s">
        <v>39</v>
      </c>
      <c r="C17" s="14">
        <v>41557</v>
      </c>
      <c r="D17" s="8" t="s">
        <v>1046</v>
      </c>
      <c r="E17" s="8">
        <v>0</v>
      </c>
      <c r="F17" s="8">
        <v>6</v>
      </c>
      <c r="G17" s="8" t="s">
        <v>18</v>
      </c>
      <c r="H17" s="8" t="s">
        <v>1161</v>
      </c>
      <c r="I17" s="8" t="s">
        <v>34</v>
      </c>
      <c r="J17" s="8" t="s">
        <v>26</v>
      </c>
      <c r="K17" s="19">
        <v>107</v>
      </c>
      <c r="L17" s="8" t="s">
        <v>32</v>
      </c>
      <c r="M17" s="8" t="s">
        <v>1053</v>
      </c>
    </row>
    <row r="18" spans="2:13" ht="15" thickBot="1">
      <c r="B18" s="8" t="s">
        <v>41</v>
      </c>
      <c r="C18" s="14">
        <v>41557</v>
      </c>
      <c r="D18" s="8" t="s">
        <v>1046</v>
      </c>
      <c r="E18" s="8">
        <v>0</v>
      </c>
      <c r="F18" s="8">
        <v>7</v>
      </c>
      <c r="G18" s="8" t="s">
        <v>18</v>
      </c>
      <c r="H18" s="8" t="s">
        <v>23</v>
      </c>
      <c r="I18" s="8" t="s">
        <v>36</v>
      </c>
      <c r="J18" s="8" t="s">
        <v>28</v>
      </c>
      <c r="K18" s="19">
        <v>107</v>
      </c>
      <c r="L18" s="8" t="s">
        <v>32</v>
      </c>
      <c r="M18" s="8" t="s">
        <v>1055</v>
      </c>
    </row>
    <row r="19" spans="2:13" ht="15" thickBot="1">
      <c r="B19" s="8" t="s">
        <v>42</v>
      </c>
      <c r="C19" s="14">
        <v>41557</v>
      </c>
      <c r="D19" s="8" t="s">
        <v>1046</v>
      </c>
      <c r="E19" s="8">
        <v>0</v>
      </c>
      <c r="F19" s="8">
        <v>8</v>
      </c>
      <c r="G19" s="8" t="s">
        <v>18</v>
      </c>
      <c r="H19" s="8" t="s">
        <v>1167</v>
      </c>
      <c r="I19" s="8" t="s">
        <v>34</v>
      </c>
      <c r="J19" s="8" t="s">
        <v>27</v>
      </c>
      <c r="K19" s="19">
        <v>107</v>
      </c>
      <c r="L19" s="8" t="s">
        <v>32</v>
      </c>
      <c r="M19" s="8" t="s">
        <v>1053</v>
      </c>
    </row>
    <row r="20" spans="2:13" ht="15" thickBot="1">
      <c r="B20" s="8" t="s">
        <v>43</v>
      </c>
      <c r="C20" s="14">
        <v>41557</v>
      </c>
      <c r="D20" s="8" t="s">
        <v>1046</v>
      </c>
      <c r="E20" s="8">
        <v>0</v>
      </c>
      <c r="F20" s="8">
        <v>9</v>
      </c>
      <c r="G20" s="8" t="s">
        <v>18</v>
      </c>
      <c r="H20" s="8" t="s">
        <v>1162</v>
      </c>
      <c r="I20" s="8" t="s">
        <v>36</v>
      </c>
      <c r="J20" s="8" t="s">
        <v>28</v>
      </c>
      <c r="K20" s="19">
        <v>107</v>
      </c>
      <c r="L20" s="8" t="s">
        <v>32</v>
      </c>
      <c r="M20" s="8" t="s">
        <v>1056</v>
      </c>
    </row>
    <row r="21" spans="2:13" ht="15" thickBot="1">
      <c r="B21" s="8" t="s">
        <v>44</v>
      </c>
      <c r="C21" s="14">
        <v>41557</v>
      </c>
      <c r="D21" s="8" t="s">
        <v>1046</v>
      </c>
      <c r="E21" s="8">
        <v>0</v>
      </c>
      <c r="F21" s="8">
        <v>10</v>
      </c>
      <c r="G21" s="8" t="s">
        <v>19</v>
      </c>
      <c r="H21" s="8" t="s">
        <v>1163</v>
      </c>
      <c r="I21" s="8" t="s">
        <v>36</v>
      </c>
      <c r="J21" s="8" t="s">
        <v>26</v>
      </c>
      <c r="K21" s="19">
        <v>107</v>
      </c>
      <c r="L21" s="8" t="s">
        <v>32</v>
      </c>
      <c r="M21" s="8" t="s">
        <v>1054</v>
      </c>
    </row>
    <row r="22" spans="2:13" ht="15" thickBot="1">
      <c r="B22" s="8" t="s">
        <v>45</v>
      </c>
      <c r="C22" s="14">
        <v>41557</v>
      </c>
      <c r="D22" s="8" t="s">
        <v>1046</v>
      </c>
      <c r="E22" s="8">
        <v>0</v>
      </c>
      <c r="F22" s="8">
        <v>11</v>
      </c>
      <c r="G22" s="8" t="s">
        <v>18</v>
      </c>
      <c r="H22" s="8" t="s">
        <v>1160</v>
      </c>
      <c r="I22" s="8" t="s">
        <v>34</v>
      </c>
      <c r="J22" s="8" t="s">
        <v>30</v>
      </c>
      <c r="K22" s="19">
        <v>107</v>
      </c>
      <c r="L22" s="8" t="s">
        <v>31</v>
      </c>
      <c r="M22" s="8" t="s">
        <v>1057</v>
      </c>
    </row>
    <row r="23" spans="2:13" ht="15" thickBot="1">
      <c r="B23" s="8" t="s">
        <v>46</v>
      </c>
      <c r="C23" s="14">
        <v>41557</v>
      </c>
      <c r="D23" s="8" t="s">
        <v>1046</v>
      </c>
      <c r="E23" s="8">
        <v>0</v>
      </c>
      <c r="F23" s="8">
        <v>12</v>
      </c>
      <c r="G23" s="8" t="s">
        <v>18</v>
      </c>
      <c r="H23" s="8" t="s">
        <v>1162</v>
      </c>
      <c r="I23" s="8" t="s">
        <v>34</v>
      </c>
      <c r="J23" s="8" t="s">
        <v>29</v>
      </c>
      <c r="K23" s="19">
        <v>107</v>
      </c>
      <c r="L23" s="8" t="s">
        <v>31</v>
      </c>
      <c r="M23" s="8" t="s">
        <v>1057</v>
      </c>
    </row>
    <row r="24" spans="2:13" ht="15" thickBot="1">
      <c r="B24" s="8" t="s">
        <v>47</v>
      </c>
      <c r="C24" s="14">
        <v>41557</v>
      </c>
      <c r="D24" s="8" t="s">
        <v>1046</v>
      </c>
      <c r="E24" s="8">
        <v>0</v>
      </c>
      <c r="F24" s="8">
        <v>13</v>
      </c>
      <c r="G24" s="8" t="s">
        <v>19</v>
      </c>
      <c r="H24" s="8" t="s">
        <v>1162</v>
      </c>
      <c r="I24" s="8" t="s">
        <v>34</v>
      </c>
      <c r="J24" s="8" t="s">
        <v>30</v>
      </c>
      <c r="K24" s="19">
        <v>107</v>
      </c>
      <c r="L24" s="8" t="s">
        <v>31</v>
      </c>
      <c r="M24" s="8" t="s">
        <v>1057</v>
      </c>
    </row>
    <row r="25" spans="2:13" ht="15" thickBot="1">
      <c r="B25" s="8" t="s">
        <v>48</v>
      </c>
      <c r="C25" s="14">
        <v>41557</v>
      </c>
      <c r="D25" s="8" t="s">
        <v>1046</v>
      </c>
      <c r="E25" s="8">
        <v>0</v>
      </c>
      <c r="F25" s="8">
        <v>14</v>
      </c>
      <c r="G25" s="8" t="s">
        <v>19</v>
      </c>
      <c r="H25" s="8" t="s">
        <v>1162</v>
      </c>
      <c r="I25" s="8" t="s">
        <v>34</v>
      </c>
      <c r="J25" s="8" t="s">
        <v>28</v>
      </c>
      <c r="K25" s="19">
        <v>107</v>
      </c>
      <c r="L25" s="8" t="s">
        <v>31</v>
      </c>
      <c r="M25" s="8" t="s">
        <v>1057</v>
      </c>
    </row>
    <row r="26" spans="2:13" ht="15" thickBot="1">
      <c r="B26" s="8" t="s">
        <v>49</v>
      </c>
      <c r="C26" s="14">
        <v>41557</v>
      </c>
      <c r="D26" s="8" t="s">
        <v>1046</v>
      </c>
      <c r="E26" s="8">
        <v>0</v>
      </c>
      <c r="F26" s="8">
        <v>15</v>
      </c>
      <c r="G26" s="8" t="s">
        <v>19</v>
      </c>
      <c r="H26" s="8" t="s">
        <v>1162</v>
      </c>
      <c r="I26" s="8" t="s">
        <v>34</v>
      </c>
      <c r="J26" s="8" t="s">
        <v>30</v>
      </c>
      <c r="K26" s="19">
        <v>107</v>
      </c>
      <c r="L26" s="8" t="s">
        <v>31</v>
      </c>
      <c r="M26" s="8" t="s">
        <v>1057</v>
      </c>
    </row>
    <row r="27" spans="2:13" ht="15" thickBot="1">
      <c r="B27" s="8" t="s">
        <v>50</v>
      </c>
      <c r="C27" s="14">
        <v>41557</v>
      </c>
      <c r="D27" s="8" t="s">
        <v>1046</v>
      </c>
      <c r="E27" s="8">
        <v>0</v>
      </c>
      <c r="F27" s="8">
        <v>16</v>
      </c>
      <c r="G27" s="8" t="s">
        <v>19</v>
      </c>
      <c r="H27" s="8" t="s">
        <v>1159</v>
      </c>
      <c r="I27" s="8" t="s">
        <v>34</v>
      </c>
      <c r="J27" s="8" t="s">
        <v>26</v>
      </c>
      <c r="K27" s="19">
        <v>107</v>
      </c>
      <c r="L27" s="8" t="s">
        <v>32</v>
      </c>
      <c r="M27" s="8" t="s">
        <v>1055</v>
      </c>
    </row>
    <row r="28" spans="2:13" ht="15" thickBot="1">
      <c r="B28" s="8" t="s">
        <v>51</v>
      </c>
      <c r="C28" s="14">
        <v>41557</v>
      </c>
      <c r="D28" s="8" t="s">
        <v>1046</v>
      </c>
      <c r="E28" s="8">
        <v>0</v>
      </c>
      <c r="F28" s="8">
        <v>17</v>
      </c>
      <c r="G28" s="8" t="s">
        <v>18</v>
      </c>
      <c r="H28" s="8" t="s">
        <v>1162</v>
      </c>
      <c r="I28" s="8" t="s">
        <v>34</v>
      </c>
      <c r="J28" s="8" t="s">
        <v>26</v>
      </c>
      <c r="K28" s="19">
        <v>107</v>
      </c>
      <c r="L28" s="8" t="s">
        <v>32</v>
      </c>
      <c r="M28" s="8" t="s">
        <v>1056</v>
      </c>
    </row>
    <row r="29" spans="2:13" ht="15" thickBot="1">
      <c r="B29" s="8" t="s">
        <v>52</v>
      </c>
      <c r="C29" s="14">
        <v>41557</v>
      </c>
      <c r="D29" s="8" t="s">
        <v>1046</v>
      </c>
      <c r="E29" s="8">
        <v>0</v>
      </c>
      <c r="F29" s="8">
        <v>18</v>
      </c>
      <c r="G29" s="8" t="s">
        <v>19</v>
      </c>
      <c r="H29" s="8" t="s">
        <v>23</v>
      </c>
      <c r="I29" s="8" t="s">
        <v>36</v>
      </c>
      <c r="J29" s="8" t="s">
        <v>26</v>
      </c>
      <c r="K29" s="19">
        <v>107</v>
      </c>
      <c r="L29" s="8" t="s">
        <v>32</v>
      </c>
      <c r="M29" s="8" t="s">
        <v>1054</v>
      </c>
    </row>
    <row r="30" spans="2:13" ht="15" thickBot="1">
      <c r="B30" s="8" t="s">
        <v>53</v>
      </c>
      <c r="C30" s="14">
        <v>41557</v>
      </c>
      <c r="D30" s="8" t="s">
        <v>1046</v>
      </c>
      <c r="E30" s="8">
        <v>0</v>
      </c>
      <c r="F30" s="8">
        <v>19</v>
      </c>
      <c r="G30" s="8" t="s">
        <v>19</v>
      </c>
      <c r="H30" s="8" t="s">
        <v>1160</v>
      </c>
      <c r="I30" s="8" t="s">
        <v>34</v>
      </c>
      <c r="J30" s="8" t="s">
        <v>30</v>
      </c>
      <c r="K30" s="19">
        <v>107</v>
      </c>
      <c r="L30" s="8" t="s">
        <v>31</v>
      </c>
      <c r="M30" s="8" t="s">
        <v>1057</v>
      </c>
    </row>
    <row r="31" spans="2:13" ht="15" thickBot="1">
      <c r="B31" s="8" t="s">
        <v>54</v>
      </c>
      <c r="C31" s="14">
        <v>41557</v>
      </c>
      <c r="D31" s="8" t="s">
        <v>1046</v>
      </c>
      <c r="E31" s="8">
        <v>0</v>
      </c>
      <c r="F31" s="8">
        <v>20</v>
      </c>
      <c r="G31" s="8" t="s">
        <v>19</v>
      </c>
      <c r="H31" s="8" t="s">
        <v>1160</v>
      </c>
      <c r="I31" s="8" t="s">
        <v>36</v>
      </c>
      <c r="J31" s="8" t="s">
        <v>28</v>
      </c>
      <c r="K31" s="19">
        <v>107</v>
      </c>
      <c r="L31" s="8" t="s">
        <v>31</v>
      </c>
      <c r="M31" s="8" t="s">
        <v>1057</v>
      </c>
    </row>
    <row r="32" spans="2:13" ht="15" thickBot="1">
      <c r="B32" s="8" t="s">
        <v>55</v>
      </c>
      <c r="C32" s="14">
        <v>41557</v>
      </c>
      <c r="D32" s="8" t="s">
        <v>1046</v>
      </c>
      <c r="E32" s="8">
        <v>0</v>
      </c>
      <c r="F32" s="8">
        <v>21</v>
      </c>
      <c r="G32" s="8" t="s">
        <v>19</v>
      </c>
      <c r="H32" s="8" t="s">
        <v>1159</v>
      </c>
      <c r="I32" s="8" t="s">
        <v>34</v>
      </c>
      <c r="J32" s="8" t="s">
        <v>27</v>
      </c>
      <c r="K32" s="19">
        <v>107</v>
      </c>
      <c r="L32" s="8" t="s">
        <v>31</v>
      </c>
      <c r="M32" s="8" t="s">
        <v>1057</v>
      </c>
    </row>
    <row r="33" spans="2:13" ht="15" thickBot="1">
      <c r="B33" s="8" t="s">
        <v>56</v>
      </c>
      <c r="C33" s="14">
        <v>41557</v>
      </c>
      <c r="D33" s="8" t="s">
        <v>1046</v>
      </c>
      <c r="E33" s="8">
        <v>0</v>
      </c>
      <c r="F33" s="8">
        <v>22</v>
      </c>
      <c r="G33" s="8" t="s">
        <v>18</v>
      </c>
      <c r="H33" s="8" t="s">
        <v>1162</v>
      </c>
      <c r="I33" s="8" t="s">
        <v>34</v>
      </c>
      <c r="J33" s="8" t="s">
        <v>30</v>
      </c>
      <c r="K33" s="19">
        <v>107</v>
      </c>
      <c r="L33" s="8" t="s">
        <v>31</v>
      </c>
      <c r="M33" s="8" t="s">
        <v>1057</v>
      </c>
    </row>
    <row r="34" spans="2:13" ht="15" thickBot="1">
      <c r="B34" s="8" t="s">
        <v>57</v>
      </c>
      <c r="C34" s="14">
        <v>41557</v>
      </c>
      <c r="D34" s="8" t="s">
        <v>1046</v>
      </c>
      <c r="E34" s="8">
        <v>0</v>
      </c>
      <c r="F34" s="8">
        <v>23</v>
      </c>
      <c r="G34" s="8" t="s">
        <v>18</v>
      </c>
      <c r="H34" s="8" t="s">
        <v>1163</v>
      </c>
      <c r="I34" s="8" t="s">
        <v>36</v>
      </c>
      <c r="J34" s="8" t="s">
        <v>29</v>
      </c>
      <c r="K34" s="19">
        <v>107</v>
      </c>
      <c r="L34" s="8" t="s">
        <v>32</v>
      </c>
      <c r="M34" s="8" t="s">
        <v>1054</v>
      </c>
    </row>
    <row r="35" spans="2:13" ht="15" thickBot="1">
      <c r="B35" s="8" t="s">
        <v>58</v>
      </c>
      <c r="C35" s="14">
        <v>41557</v>
      </c>
      <c r="D35" s="8" t="s">
        <v>1046</v>
      </c>
      <c r="E35" s="8">
        <v>0</v>
      </c>
      <c r="F35" s="8">
        <v>24</v>
      </c>
      <c r="G35" s="8" t="s">
        <v>18</v>
      </c>
      <c r="H35" s="8" t="s">
        <v>1162</v>
      </c>
      <c r="I35" s="8" t="s">
        <v>36</v>
      </c>
      <c r="J35" s="8" t="s">
        <v>29</v>
      </c>
      <c r="K35" s="19">
        <v>107</v>
      </c>
      <c r="L35" s="8" t="s">
        <v>31</v>
      </c>
      <c r="M35" s="8" t="s">
        <v>1057</v>
      </c>
    </row>
    <row r="36" spans="2:13" ht="15" thickBot="1">
      <c r="B36" s="8" t="s">
        <v>59</v>
      </c>
      <c r="C36" s="14">
        <v>41557</v>
      </c>
      <c r="D36" s="8" t="s">
        <v>1046</v>
      </c>
      <c r="E36" s="8">
        <v>0</v>
      </c>
      <c r="F36" s="8">
        <v>25</v>
      </c>
      <c r="G36" s="8" t="s">
        <v>19</v>
      </c>
      <c r="H36" s="8" t="s">
        <v>1162</v>
      </c>
      <c r="I36" s="8" t="s">
        <v>34</v>
      </c>
      <c r="J36" s="8" t="s">
        <v>28</v>
      </c>
      <c r="K36" s="19">
        <v>107</v>
      </c>
      <c r="L36" s="8" t="s">
        <v>31</v>
      </c>
      <c r="M36" s="8" t="s">
        <v>1057</v>
      </c>
    </row>
    <row r="37" spans="2:13" ht="15" thickBot="1">
      <c r="B37" s="8" t="s">
        <v>60</v>
      </c>
      <c r="C37" s="14">
        <v>41557</v>
      </c>
      <c r="D37" s="8" t="s">
        <v>1046</v>
      </c>
      <c r="E37" s="8">
        <v>0</v>
      </c>
      <c r="F37" s="8">
        <v>26</v>
      </c>
      <c r="G37" s="8" t="s">
        <v>18</v>
      </c>
      <c r="H37" s="8" t="s">
        <v>1159</v>
      </c>
      <c r="I37" s="8" t="s">
        <v>35</v>
      </c>
      <c r="J37" s="8" t="s">
        <v>30</v>
      </c>
      <c r="K37" s="19">
        <v>107</v>
      </c>
      <c r="L37" s="8" t="s">
        <v>31</v>
      </c>
      <c r="M37" s="8" t="s">
        <v>1057</v>
      </c>
    </row>
    <row r="38" spans="2:13" ht="15" thickBot="1">
      <c r="B38" s="8" t="s">
        <v>61</v>
      </c>
      <c r="C38" s="14">
        <v>41557</v>
      </c>
      <c r="D38" s="8" t="s">
        <v>1046</v>
      </c>
      <c r="E38" s="8">
        <v>0</v>
      </c>
      <c r="F38" s="8">
        <v>27</v>
      </c>
      <c r="G38" s="8" t="s">
        <v>18</v>
      </c>
      <c r="H38" s="8" t="s">
        <v>1161</v>
      </c>
      <c r="I38" s="8" t="s">
        <v>34</v>
      </c>
      <c r="J38" s="8" t="s">
        <v>30</v>
      </c>
      <c r="K38" s="19">
        <v>107</v>
      </c>
      <c r="L38" s="8" t="s">
        <v>31</v>
      </c>
      <c r="M38" s="8" t="s">
        <v>1057</v>
      </c>
    </row>
    <row r="39" spans="2:13" ht="15" thickBot="1">
      <c r="B39" s="8" t="s">
        <v>62</v>
      </c>
      <c r="C39" s="14">
        <v>41557</v>
      </c>
      <c r="D39" s="8" t="s">
        <v>1046</v>
      </c>
      <c r="E39" s="8">
        <v>0</v>
      </c>
      <c r="F39" s="8">
        <v>28</v>
      </c>
      <c r="G39" s="8" t="s">
        <v>19</v>
      </c>
      <c r="H39" s="8" t="s">
        <v>1162</v>
      </c>
      <c r="I39" s="8" t="s">
        <v>34</v>
      </c>
      <c r="J39" s="8" t="s">
        <v>29</v>
      </c>
      <c r="K39" s="19">
        <v>107</v>
      </c>
      <c r="L39" s="8" t="s">
        <v>31</v>
      </c>
      <c r="M39" s="8" t="s">
        <v>1057</v>
      </c>
    </row>
    <row r="40" spans="2:13" ht="15" thickBot="1">
      <c r="B40" s="8" t="s">
        <v>63</v>
      </c>
      <c r="C40" s="14">
        <v>41557</v>
      </c>
      <c r="D40" s="8" t="s">
        <v>1046</v>
      </c>
      <c r="E40" s="8">
        <v>0</v>
      </c>
      <c r="F40" s="8">
        <v>29</v>
      </c>
      <c r="G40" s="8" t="s">
        <v>18</v>
      </c>
      <c r="H40" s="8" t="s">
        <v>1159</v>
      </c>
      <c r="I40" s="8" t="s">
        <v>36</v>
      </c>
      <c r="J40" s="8" t="s">
        <v>28</v>
      </c>
      <c r="K40" s="19">
        <v>107</v>
      </c>
      <c r="L40" s="8" t="s">
        <v>31</v>
      </c>
      <c r="M40" s="8" t="s">
        <v>1057</v>
      </c>
    </row>
    <row r="41" spans="2:13" ht="15" thickBot="1">
      <c r="B41" s="8" t="s">
        <v>64</v>
      </c>
      <c r="C41" s="14">
        <v>41557</v>
      </c>
      <c r="D41" s="8" t="s">
        <v>1046</v>
      </c>
      <c r="E41" s="8">
        <v>0</v>
      </c>
      <c r="F41" s="8">
        <v>30</v>
      </c>
      <c r="G41" s="8" t="s">
        <v>19</v>
      </c>
      <c r="H41" s="8" t="s">
        <v>1160</v>
      </c>
      <c r="I41" s="8" t="s">
        <v>34</v>
      </c>
      <c r="J41" s="85" t="s">
        <v>28</v>
      </c>
      <c r="K41" s="19">
        <v>107</v>
      </c>
      <c r="L41" s="8" t="s">
        <v>31</v>
      </c>
      <c r="M41" s="8" t="s">
        <v>1057</v>
      </c>
    </row>
    <row r="42" spans="2:13" ht="15" thickBot="1">
      <c r="B42" s="8" t="s">
        <v>65</v>
      </c>
      <c r="C42" s="14">
        <v>41557</v>
      </c>
      <c r="D42" s="8" t="s">
        <v>1046</v>
      </c>
      <c r="E42" s="8">
        <v>0</v>
      </c>
      <c r="F42" s="8">
        <v>31</v>
      </c>
      <c r="G42" s="8" t="s">
        <v>18</v>
      </c>
      <c r="H42" s="8" t="s">
        <v>1159</v>
      </c>
      <c r="I42" s="8" t="s">
        <v>36</v>
      </c>
      <c r="J42" s="8" t="s">
        <v>27</v>
      </c>
      <c r="K42" s="19">
        <v>107</v>
      </c>
      <c r="L42" s="8" t="s">
        <v>32</v>
      </c>
      <c r="M42" s="8" t="s">
        <v>1056</v>
      </c>
    </row>
    <row r="43" spans="2:13" ht="15" thickBot="1">
      <c r="B43" s="8" t="s">
        <v>66</v>
      </c>
      <c r="C43" s="14">
        <v>41557</v>
      </c>
      <c r="D43" s="8" t="s">
        <v>1046</v>
      </c>
      <c r="E43" s="8">
        <v>0</v>
      </c>
      <c r="F43" s="8">
        <v>32</v>
      </c>
      <c r="G43" s="8" t="s">
        <v>19</v>
      </c>
      <c r="H43" s="8" t="s">
        <v>1159</v>
      </c>
      <c r="I43" s="8" t="s">
        <v>36</v>
      </c>
      <c r="J43" s="8" t="s">
        <v>30</v>
      </c>
      <c r="K43" s="19">
        <v>107</v>
      </c>
      <c r="L43" s="8" t="s">
        <v>32</v>
      </c>
      <c r="M43" s="8" t="s">
        <v>1053</v>
      </c>
    </row>
    <row r="44" spans="2:13" ht="15" thickBot="1">
      <c r="B44" s="8" t="s">
        <v>67</v>
      </c>
      <c r="C44" s="14">
        <v>41557</v>
      </c>
      <c r="D44" s="8" t="s">
        <v>1046</v>
      </c>
      <c r="E44" s="8">
        <v>0</v>
      </c>
      <c r="F44" s="8">
        <v>33</v>
      </c>
      <c r="G44" s="8" t="s">
        <v>18</v>
      </c>
      <c r="H44" s="8" t="s">
        <v>1159</v>
      </c>
      <c r="I44" s="8" t="s">
        <v>34</v>
      </c>
      <c r="J44" s="8" t="s">
        <v>29</v>
      </c>
      <c r="K44" s="19">
        <v>107</v>
      </c>
      <c r="L44" s="8" t="s">
        <v>32</v>
      </c>
      <c r="M44" s="8" t="s">
        <v>1056</v>
      </c>
    </row>
    <row r="45" spans="2:13" ht="15" thickBot="1">
      <c r="B45" s="8" t="s">
        <v>68</v>
      </c>
      <c r="C45" s="14">
        <v>41557</v>
      </c>
      <c r="D45" s="8" t="s">
        <v>1046</v>
      </c>
      <c r="E45" s="8">
        <v>0</v>
      </c>
      <c r="F45" s="8">
        <v>34</v>
      </c>
      <c r="G45" s="8" t="s">
        <v>19</v>
      </c>
      <c r="H45" s="8" t="s">
        <v>1162</v>
      </c>
      <c r="I45" s="8" t="s">
        <v>36</v>
      </c>
      <c r="J45" s="8" t="s">
        <v>30</v>
      </c>
      <c r="K45" s="19">
        <v>107</v>
      </c>
      <c r="L45" s="8" t="s">
        <v>32</v>
      </c>
      <c r="M45" s="8" t="s">
        <v>1056</v>
      </c>
    </row>
    <row r="46" spans="2:13" ht="15" thickBot="1">
      <c r="B46" s="8" t="s">
        <v>69</v>
      </c>
      <c r="C46" s="14">
        <v>41557</v>
      </c>
      <c r="D46" s="8" t="s">
        <v>1046</v>
      </c>
      <c r="E46" s="8">
        <v>0</v>
      </c>
      <c r="F46" s="8">
        <v>35</v>
      </c>
      <c r="G46" s="8" t="s">
        <v>18</v>
      </c>
      <c r="H46" s="8" t="s">
        <v>1165</v>
      </c>
      <c r="I46" s="8" t="s">
        <v>34</v>
      </c>
      <c r="J46" s="8" t="s">
        <v>30</v>
      </c>
      <c r="K46" s="19">
        <v>107</v>
      </c>
      <c r="L46" s="8" t="s">
        <v>31</v>
      </c>
      <c r="M46" s="8" t="s">
        <v>1057</v>
      </c>
    </row>
    <row r="47" spans="2:13" ht="15" thickBot="1">
      <c r="B47" s="8" t="s">
        <v>70</v>
      </c>
      <c r="C47" s="14">
        <v>41557</v>
      </c>
      <c r="D47" s="8" t="s">
        <v>1046</v>
      </c>
      <c r="E47" s="8">
        <v>0</v>
      </c>
      <c r="F47" s="8">
        <v>36</v>
      </c>
      <c r="G47" s="8" t="s">
        <v>18</v>
      </c>
      <c r="H47" s="8" t="s">
        <v>1161</v>
      </c>
      <c r="I47" s="8" t="s">
        <v>34</v>
      </c>
      <c r="J47" s="8" t="s">
        <v>28</v>
      </c>
      <c r="K47" s="19">
        <v>107</v>
      </c>
      <c r="L47" s="8" t="s">
        <v>32</v>
      </c>
      <c r="M47" s="8" t="s">
        <v>1053</v>
      </c>
    </row>
    <row r="48" spans="2:13" ht="15" thickBot="1">
      <c r="B48" s="8" t="s">
        <v>71</v>
      </c>
      <c r="C48" s="14">
        <v>41557</v>
      </c>
      <c r="D48" s="8" t="s">
        <v>1046</v>
      </c>
      <c r="E48" s="8">
        <v>0</v>
      </c>
      <c r="F48" s="8">
        <v>37</v>
      </c>
      <c r="G48" s="8" t="s">
        <v>18</v>
      </c>
      <c r="H48" s="8" t="s">
        <v>23</v>
      </c>
      <c r="I48" s="8" t="s">
        <v>34</v>
      </c>
      <c r="J48" s="8" t="s">
        <v>26</v>
      </c>
      <c r="K48" s="19">
        <v>107</v>
      </c>
      <c r="L48" s="8" t="s">
        <v>31</v>
      </c>
      <c r="M48" s="8" t="s">
        <v>1057</v>
      </c>
    </row>
    <row r="49" spans="2:13" ht="15" thickBot="1">
      <c r="B49" s="8" t="s">
        <v>72</v>
      </c>
      <c r="C49" s="14"/>
      <c r="D49" s="8"/>
      <c r="E49" s="8"/>
      <c r="F49" s="8"/>
      <c r="G49" s="8"/>
      <c r="H49" s="8"/>
      <c r="I49" s="8"/>
      <c r="J49" s="8"/>
      <c r="K49" s="19"/>
      <c r="L49" s="8"/>
      <c r="M49" s="8"/>
    </row>
    <row r="50" spans="2:13" ht="15" thickBot="1">
      <c r="B50" s="8" t="s">
        <v>73</v>
      </c>
      <c r="C50" s="14"/>
      <c r="D50" s="8"/>
      <c r="E50" s="8"/>
      <c r="F50" s="8"/>
      <c r="G50" s="8"/>
      <c r="H50" s="8"/>
      <c r="I50" s="8"/>
      <c r="J50" s="8"/>
      <c r="K50" s="19"/>
      <c r="L50" s="8"/>
      <c r="M50" s="8"/>
    </row>
    <row r="51" spans="2:13" ht="15" thickBot="1">
      <c r="B51" s="8" t="s">
        <v>74</v>
      </c>
      <c r="C51" s="14"/>
      <c r="D51" s="8"/>
      <c r="E51" s="8"/>
      <c r="F51" s="8"/>
      <c r="G51" s="8"/>
      <c r="H51" s="8"/>
      <c r="I51" s="8"/>
      <c r="J51" s="8"/>
      <c r="K51" s="19"/>
      <c r="L51" s="8"/>
      <c r="M51" s="8"/>
    </row>
    <row r="52" spans="2:13" ht="15" thickBot="1">
      <c r="B52" s="8" t="s">
        <v>75</v>
      </c>
      <c r="C52" s="14"/>
      <c r="D52" s="8"/>
      <c r="E52" s="8"/>
      <c r="F52" s="8"/>
      <c r="G52" s="8"/>
      <c r="H52" s="8"/>
      <c r="I52" s="8"/>
      <c r="J52" s="8"/>
      <c r="K52" s="19"/>
      <c r="L52" s="8"/>
      <c r="M52" s="8"/>
    </row>
    <row r="53" spans="2:13" ht="15" thickBot="1">
      <c r="B53" s="8" t="s">
        <v>76</v>
      </c>
      <c r="C53" s="14"/>
      <c r="D53" s="8"/>
      <c r="E53" s="8"/>
      <c r="F53" s="8"/>
      <c r="G53" s="8"/>
      <c r="H53" s="8"/>
      <c r="I53" s="8"/>
      <c r="J53" s="8"/>
      <c r="K53" s="19"/>
      <c r="L53" s="8"/>
      <c r="M53" s="8"/>
    </row>
    <row r="54" spans="2:13" ht="15" thickBot="1">
      <c r="B54" s="8" t="s">
        <v>77</v>
      </c>
      <c r="C54" s="14"/>
      <c r="D54" s="8"/>
      <c r="E54" s="8"/>
      <c r="F54" s="8"/>
      <c r="G54" s="8"/>
      <c r="H54" s="8"/>
      <c r="I54" s="8"/>
      <c r="J54" s="8"/>
      <c r="K54" s="19"/>
      <c r="L54" s="8"/>
      <c r="M54" s="8"/>
    </row>
    <row r="55" spans="2:13" ht="15" thickBot="1">
      <c r="B55" s="8" t="s">
        <v>78</v>
      </c>
      <c r="C55" s="14"/>
      <c r="D55" s="8"/>
      <c r="E55" s="8"/>
      <c r="F55" s="8"/>
      <c r="G55" s="8"/>
      <c r="H55" s="8"/>
      <c r="I55" s="8"/>
      <c r="J55" s="8"/>
      <c r="K55" s="19"/>
      <c r="L55" s="8"/>
      <c r="M55" s="8"/>
    </row>
    <row r="56" spans="2:13" ht="15" thickBot="1">
      <c r="B56" s="8" t="s">
        <v>79</v>
      </c>
      <c r="C56" s="14"/>
      <c r="D56" s="8"/>
      <c r="E56" s="8"/>
      <c r="F56" s="8"/>
      <c r="G56" s="8"/>
      <c r="H56" s="8"/>
      <c r="I56" s="8"/>
      <c r="J56" s="8"/>
      <c r="K56" s="19"/>
      <c r="L56" s="8"/>
      <c r="M56" s="8"/>
    </row>
    <row r="57" spans="2:13" ht="15" thickBot="1">
      <c r="B57" s="8" t="s">
        <v>80</v>
      </c>
      <c r="C57" s="14"/>
      <c r="D57" s="8"/>
      <c r="E57" s="8"/>
      <c r="F57" s="8"/>
      <c r="G57" s="8"/>
      <c r="H57" s="8"/>
      <c r="I57" s="8"/>
      <c r="J57" s="8"/>
      <c r="K57" s="19"/>
      <c r="L57" s="8"/>
      <c r="M57" s="8"/>
    </row>
    <row r="58" spans="2:13" ht="15" thickBot="1">
      <c r="B58" s="8" t="s">
        <v>81</v>
      </c>
      <c r="C58" s="14"/>
      <c r="D58" s="8"/>
      <c r="E58" s="8"/>
      <c r="F58" s="8"/>
      <c r="G58" s="8"/>
      <c r="H58" s="8"/>
      <c r="I58" s="8"/>
      <c r="J58" s="8"/>
      <c r="K58" s="19"/>
      <c r="L58" s="8"/>
      <c r="M58" s="8"/>
    </row>
    <row r="59" spans="2:13" ht="15" thickBot="1">
      <c r="B59" s="8" t="s">
        <v>82</v>
      </c>
      <c r="C59" s="14"/>
      <c r="D59" s="8"/>
      <c r="E59" s="8"/>
      <c r="F59" s="8"/>
      <c r="G59" s="8"/>
      <c r="H59" s="8"/>
      <c r="I59" s="8"/>
      <c r="J59" s="8"/>
      <c r="K59" s="19"/>
      <c r="L59" s="8"/>
      <c r="M59" s="8"/>
    </row>
    <row r="60" spans="2:13" ht="15" thickBot="1">
      <c r="B60" s="8" t="s">
        <v>83</v>
      </c>
      <c r="C60" s="14"/>
      <c r="D60" s="8"/>
      <c r="E60" s="8"/>
      <c r="F60" s="8"/>
      <c r="G60" s="8"/>
      <c r="H60" s="8"/>
      <c r="I60" s="8"/>
      <c r="J60" s="8"/>
      <c r="K60" s="19"/>
      <c r="L60" s="8"/>
      <c r="M60" s="8"/>
    </row>
    <row r="61" spans="2:13" ht="15" thickBot="1">
      <c r="B61" s="8" t="s">
        <v>84</v>
      </c>
      <c r="C61" s="14"/>
      <c r="D61" s="8"/>
      <c r="E61" s="8"/>
      <c r="F61" s="8"/>
      <c r="G61" s="8"/>
      <c r="H61" s="8"/>
      <c r="I61" s="8"/>
      <c r="J61" s="8"/>
      <c r="K61" s="19"/>
      <c r="L61" s="8"/>
      <c r="M61" s="8"/>
    </row>
    <row r="62" spans="2:13" ht="15" thickBot="1">
      <c r="B62" s="8" t="s">
        <v>85</v>
      </c>
      <c r="C62" s="14"/>
      <c r="D62" s="8"/>
      <c r="E62" s="8"/>
      <c r="F62" s="8"/>
      <c r="G62" s="8"/>
      <c r="H62" s="8"/>
      <c r="I62" s="8"/>
      <c r="J62" s="8"/>
      <c r="K62" s="19"/>
      <c r="L62" s="8"/>
      <c r="M62" s="8"/>
    </row>
    <row r="63" spans="2:13" ht="15" thickBot="1">
      <c r="B63" s="8" t="s">
        <v>86</v>
      </c>
      <c r="C63" s="14"/>
      <c r="D63" s="8"/>
      <c r="E63" s="8"/>
      <c r="F63" s="8"/>
      <c r="G63" s="8"/>
      <c r="H63" s="8"/>
      <c r="I63" s="8"/>
      <c r="J63" s="8"/>
      <c r="K63" s="19"/>
      <c r="L63" s="8"/>
      <c r="M63" s="8"/>
    </row>
    <row r="64" spans="2:13" ht="15" thickBot="1">
      <c r="B64" s="8" t="s">
        <v>87</v>
      </c>
      <c r="C64" s="14"/>
      <c r="D64" s="8"/>
      <c r="E64" s="8"/>
      <c r="F64" s="8"/>
      <c r="G64" s="8"/>
      <c r="H64" s="8"/>
      <c r="I64" s="8"/>
      <c r="J64" s="8"/>
      <c r="K64" s="19"/>
      <c r="L64" s="8"/>
      <c r="M64" s="8"/>
    </row>
    <row r="65" spans="2:13" ht="15" thickBot="1">
      <c r="B65" s="8" t="s">
        <v>88</v>
      </c>
      <c r="C65" s="14"/>
      <c r="D65" s="8"/>
      <c r="E65" s="8"/>
      <c r="F65" s="8"/>
      <c r="G65" s="8"/>
      <c r="H65" s="8"/>
      <c r="I65" s="8"/>
      <c r="J65" s="8"/>
      <c r="K65" s="19"/>
      <c r="L65" s="8"/>
      <c r="M65" s="8"/>
    </row>
    <row r="66" spans="2:13" ht="15" thickBot="1">
      <c r="B66" s="8" t="s">
        <v>89</v>
      </c>
      <c r="C66" s="14"/>
      <c r="D66" s="8"/>
      <c r="E66" s="8"/>
      <c r="F66" s="8"/>
      <c r="G66" s="8"/>
      <c r="H66" s="8"/>
      <c r="I66" s="8"/>
      <c r="J66" s="8"/>
      <c r="K66" s="19"/>
      <c r="L66" s="8"/>
      <c r="M66" s="8"/>
    </row>
    <row r="67" spans="2:13" ht="15" thickBot="1">
      <c r="B67" s="8" t="s">
        <v>90</v>
      </c>
      <c r="C67" s="14"/>
      <c r="D67" s="8"/>
      <c r="E67" s="8"/>
      <c r="F67" s="8"/>
      <c r="G67" s="8"/>
      <c r="H67" s="8"/>
      <c r="I67" s="8"/>
      <c r="J67" s="8"/>
      <c r="K67" s="19"/>
      <c r="L67" s="8"/>
      <c r="M67" s="8"/>
    </row>
    <row r="68" spans="2:13" ht="15" thickBot="1">
      <c r="B68" s="8" t="s">
        <v>91</v>
      </c>
      <c r="C68" s="14"/>
      <c r="D68" s="8"/>
      <c r="E68" s="8"/>
      <c r="F68" s="8"/>
      <c r="G68" s="8"/>
      <c r="H68" s="8"/>
      <c r="I68" s="8"/>
      <c r="J68" s="8"/>
      <c r="K68" s="19"/>
      <c r="L68" s="8"/>
      <c r="M68" s="8"/>
    </row>
    <row r="69" spans="2:13" ht="15" thickBot="1">
      <c r="B69" s="8" t="s">
        <v>92</v>
      </c>
      <c r="C69" s="14"/>
      <c r="D69" s="8"/>
      <c r="E69" s="8"/>
      <c r="F69" s="8"/>
      <c r="G69" s="8"/>
      <c r="H69" s="8"/>
      <c r="I69" s="8"/>
      <c r="J69" s="8"/>
      <c r="K69" s="19"/>
      <c r="L69" s="8"/>
      <c r="M69" s="8"/>
    </row>
    <row r="70" spans="2:13" ht="15" thickBot="1">
      <c r="B70" s="8" t="s">
        <v>93</v>
      </c>
      <c r="C70" s="14"/>
      <c r="D70" s="8"/>
      <c r="E70" s="8"/>
      <c r="F70" s="8"/>
      <c r="G70" s="8"/>
      <c r="H70" s="8"/>
      <c r="I70" s="8"/>
      <c r="J70" s="8"/>
      <c r="K70" s="19"/>
      <c r="L70" s="8"/>
      <c r="M70" s="8"/>
    </row>
    <row r="71" spans="2:13" ht="15" thickBot="1">
      <c r="B71" s="8" t="s">
        <v>94</v>
      </c>
      <c r="C71" s="14"/>
      <c r="D71" s="8"/>
      <c r="E71" s="8"/>
      <c r="F71" s="8"/>
      <c r="G71" s="8"/>
      <c r="H71" s="8"/>
      <c r="I71" s="8"/>
      <c r="J71" s="8"/>
      <c r="K71" s="19"/>
      <c r="L71" s="8"/>
      <c r="M71" s="8"/>
    </row>
    <row r="72" spans="2:13" ht="15" thickBot="1">
      <c r="B72" s="8" t="s">
        <v>95</v>
      </c>
      <c r="C72" s="14"/>
      <c r="D72" s="8"/>
      <c r="E72" s="8"/>
      <c r="F72" s="8"/>
      <c r="G72" s="8"/>
      <c r="H72" s="8"/>
      <c r="I72" s="8"/>
      <c r="J72" s="8"/>
      <c r="K72" s="19"/>
      <c r="L72" s="8"/>
      <c r="M72" s="8"/>
    </row>
    <row r="73" spans="2:13" ht="15" thickBot="1">
      <c r="B73" s="8" t="s">
        <v>96</v>
      </c>
      <c r="C73" s="14"/>
      <c r="D73" s="8"/>
      <c r="E73" s="8"/>
      <c r="F73" s="8"/>
      <c r="G73" s="8"/>
      <c r="H73" s="8"/>
      <c r="I73" s="8"/>
      <c r="J73" s="8"/>
      <c r="K73" s="19"/>
      <c r="L73" s="8"/>
      <c r="M73" s="8"/>
    </row>
    <row r="74" spans="2:13" ht="15" thickBot="1">
      <c r="B74" s="8" t="s">
        <v>97</v>
      </c>
      <c r="C74" s="14"/>
      <c r="D74" s="8"/>
      <c r="E74" s="8"/>
      <c r="F74" s="8"/>
      <c r="G74" s="8"/>
      <c r="H74" s="8"/>
      <c r="I74" s="8"/>
      <c r="J74" s="8"/>
      <c r="K74" s="19"/>
      <c r="L74" s="8"/>
      <c r="M74" s="8"/>
    </row>
    <row r="75" spans="2:13" ht="15" thickBot="1">
      <c r="B75" s="8" t="s">
        <v>98</v>
      </c>
      <c r="C75" s="14"/>
      <c r="D75" s="8"/>
      <c r="E75" s="8"/>
      <c r="F75" s="8"/>
      <c r="G75" s="8"/>
      <c r="H75" s="8"/>
      <c r="I75" s="8"/>
      <c r="J75" s="8"/>
      <c r="K75" s="19"/>
      <c r="L75" s="8"/>
      <c r="M75" s="8"/>
    </row>
    <row r="76" spans="2:13" ht="15" thickBot="1">
      <c r="B76" s="8" t="s">
        <v>99</v>
      </c>
      <c r="C76" s="14"/>
      <c r="D76" s="8"/>
      <c r="E76" s="8"/>
      <c r="F76" s="8"/>
      <c r="G76" s="8"/>
      <c r="H76" s="8"/>
      <c r="I76" s="8"/>
      <c r="J76" s="8"/>
      <c r="K76" s="19"/>
      <c r="L76" s="8"/>
      <c r="M76" s="8"/>
    </row>
    <row r="77" spans="2:13" ht="15" thickBot="1">
      <c r="B77" s="8" t="s">
        <v>100</v>
      </c>
      <c r="C77" s="14"/>
      <c r="D77" s="8"/>
      <c r="E77" s="8"/>
      <c r="F77" s="8"/>
      <c r="G77" s="8"/>
      <c r="H77" s="8"/>
      <c r="I77" s="8"/>
      <c r="J77" s="8"/>
      <c r="K77" s="19"/>
      <c r="L77" s="8"/>
      <c r="M77" s="8"/>
    </row>
    <row r="78" spans="2:13" ht="15" thickBot="1">
      <c r="B78" s="8" t="s">
        <v>101</v>
      </c>
      <c r="C78" s="14"/>
      <c r="D78" s="8"/>
      <c r="E78" s="8"/>
      <c r="F78" s="8"/>
      <c r="G78" s="8"/>
      <c r="H78" s="8"/>
      <c r="I78" s="8"/>
      <c r="J78" s="8"/>
      <c r="K78" s="19"/>
      <c r="L78" s="8"/>
      <c r="M78" s="8"/>
    </row>
    <row r="79" spans="2:13" ht="15" thickBot="1">
      <c r="B79" s="8" t="s">
        <v>102</v>
      </c>
      <c r="C79" s="14"/>
      <c r="D79" s="8"/>
      <c r="E79" s="8"/>
      <c r="F79" s="8"/>
      <c r="G79" s="8"/>
      <c r="H79" s="8"/>
      <c r="I79" s="8"/>
      <c r="J79" s="8"/>
      <c r="K79" s="19"/>
      <c r="L79" s="8"/>
      <c r="M79" s="8"/>
    </row>
    <row r="80" spans="2:13" ht="15" thickBot="1">
      <c r="B80" s="8" t="s">
        <v>103</v>
      </c>
      <c r="C80" s="14"/>
      <c r="D80" s="8"/>
      <c r="E80" s="8"/>
      <c r="F80" s="8"/>
      <c r="G80" s="8"/>
      <c r="H80" s="8"/>
      <c r="I80" s="8"/>
      <c r="J80" s="8"/>
      <c r="K80" s="19"/>
      <c r="L80" s="8"/>
      <c r="M80" s="8"/>
    </row>
    <row r="81" spans="2:13" ht="15" thickBot="1">
      <c r="B81" s="8" t="s">
        <v>104</v>
      </c>
      <c r="C81" s="14"/>
      <c r="D81" s="8"/>
      <c r="E81" s="8"/>
      <c r="F81" s="8"/>
      <c r="G81" s="8"/>
      <c r="H81" s="8"/>
      <c r="I81" s="8"/>
      <c r="J81" s="8"/>
      <c r="K81" s="19"/>
      <c r="L81" s="8"/>
      <c r="M81" s="8"/>
    </row>
    <row r="82" spans="2:13" ht="15" thickBot="1">
      <c r="B82" s="8" t="s">
        <v>105</v>
      </c>
      <c r="C82" s="14"/>
      <c r="D82" s="8"/>
      <c r="E82" s="8"/>
      <c r="F82" s="8"/>
      <c r="G82" s="8"/>
      <c r="H82" s="8"/>
      <c r="I82" s="8"/>
      <c r="J82" s="8"/>
      <c r="K82" s="19"/>
      <c r="L82" s="8"/>
      <c r="M82" s="8"/>
    </row>
    <row r="83" spans="2:13" ht="15" thickBot="1">
      <c r="B83" s="8" t="s">
        <v>106</v>
      </c>
      <c r="C83" s="14"/>
      <c r="D83" s="8"/>
      <c r="E83" s="8"/>
      <c r="F83" s="8"/>
      <c r="G83" s="8"/>
      <c r="H83" s="8"/>
      <c r="I83" s="8"/>
      <c r="J83" s="8"/>
      <c r="K83" s="19"/>
      <c r="L83" s="8"/>
      <c r="M83" s="8"/>
    </row>
    <row r="84" spans="2:13" ht="15" thickBot="1">
      <c r="B84" s="8" t="s">
        <v>107</v>
      </c>
      <c r="C84" s="14"/>
      <c r="D84" s="8"/>
      <c r="E84" s="8"/>
      <c r="F84" s="8"/>
      <c r="G84" s="8"/>
      <c r="H84" s="8"/>
      <c r="I84" s="8"/>
      <c r="J84" s="8"/>
      <c r="K84" s="19"/>
      <c r="L84" s="8"/>
      <c r="M84" s="8"/>
    </row>
    <row r="85" spans="2:13" ht="15" thickBot="1">
      <c r="B85" s="8" t="s">
        <v>108</v>
      </c>
      <c r="C85" s="14"/>
      <c r="D85" s="8"/>
      <c r="E85" s="8"/>
      <c r="F85" s="8"/>
      <c r="G85" s="8"/>
      <c r="H85" s="8"/>
      <c r="I85" s="8"/>
      <c r="J85" s="8"/>
      <c r="K85" s="19"/>
      <c r="L85" s="8"/>
      <c r="M85" s="8"/>
    </row>
    <row r="86" spans="2:13" ht="15" thickBot="1">
      <c r="B86" s="8" t="s">
        <v>109</v>
      </c>
      <c r="C86" s="14"/>
      <c r="D86" s="8"/>
      <c r="E86" s="8"/>
      <c r="F86" s="8"/>
      <c r="G86" s="8"/>
      <c r="H86" s="8"/>
      <c r="I86" s="8"/>
      <c r="J86" s="8"/>
      <c r="K86" s="19"/>
      <c r="L86" s="8"/>
      <c r="M86" s="8"/>
    </row>
    <row r="87" spans="2:13" ht="15" thickBot="1">
      <c r="B87" s="8" t="s">
        <v>110</v>
      </c>
      <c r="C87" s="14"/>
      <c r="D87" s="8"/>
      <c r="E87" s="8"/>
      <c r="F87" s="8"/>
      <c r="G87" s="8"/>
      <c r="H87" s="8"/>
      <c r="I87" s="8"/>
      <c r="J87" s="8"/>
      <c r="K87" s="19"/>
      <c r="L87" s="8"/>
      <c r="M87" s="8"/>
    </row>
    <row r="88" spans="2:13" ht="15" thickBot="1">
      <c r="B88" s="8" t="s">
        <v>111</v>
      </c>
      <c r="C88" s="14"/>
      <c r="D88" s="8"/>
      <c r="E88" s="8"/>
      <c r="F88" s="8"/>
      <c r="G88" s="8"/>
      <c r="H88" s="8"/>
      <c r="I88" s="8"/>
      <c r="J88" s="8"/>
      <c r="K88" s="19"/>
      <c r="L88" s="8"/>
      <c r="M88" s="8"/>
    </row>
    <row r="89" spans="2:13" ht="15" thickBot="1">
      <c r="B89" s="8" t="s">
        <v>112</v>
      </c>
      <c r="C89" s="14"/>
      <c r="D89" s="8"/>
      <c r="E89" s="8"/>
      <c r="F89" s="8"/>
      <c r="G89" s="8"/>
      <c r="H89" s="8"/>
      <c r="I89" s="8"/>
      <c r="J89" s="8"/>
      <c r="K89" s="19"/>
      <c r="L89" s="8"/>
      <c r="M89" s="8"/>
    </row>
    <row r="90" spans="2:13" ht="15" thickBot="1">
      <c r="B90" s="8" t="s">
        <v>113</v>
      </c>
      <c r="C90" s="14"/>
      <c r="D90" s="8"/>
      <c r="E90" s="8"/>
      <c r="F90" s="8"/>
      <c r="G90" s="8"/>
      <c r="H90" s="8"/>
      <c r="I90" s="8"/>
      <c r="J90" s="8"/>
      <c r="K90" s="19"/>
      <c r="L90" s="8"/>
      <c r="M90" s="8"/>
    </row>
    <row r="91" spans="2:13" ht="15" thickBot="1">
      <c r="B91" s="8" t="s">
        <v>114</v>
      </c>
      <c r="C91" s="14"/>
      <c r="D91" s="8"/>
      <c r="E91" s="8"/>
      <c r="F91" s="8"/>
      <c r="G91" s="8"/>
      <c r="H91" s="8"/>
      <c r="I91" s="8"/>
      <c r="J91" s="8"/>
      <c r="K91" s="19"/>
      <c r="L91" s="8"/>
      <c r="M91" s="8"/>
    </row>
    <row r="92" spans="2:13" ht="15" thickBot="1">
      <c r="B92" s="8" t="s">
        <v>115</v>
      </c>
      <c r="C92" s="14"/>
      <c r="D92" s="8"/>
      <c r="E92" s="8"/>
      <c r="F92" s="8"/>
      <c r="G92" s="8"/>
      <c r="H92" s="8"/>
      <c r="I92" s="8"/>
      <c r="J92" s="8"/>
      <c r="K92" s="19"/>
      <c r="L92" s="8"/>
      <c r="M92" s="8"/>
    </row>
    <row r="93" spans="2:13" ht="15" thickBot="1">
      <c r="B93" s="8" t="s">
        <v>116</v>
      </c>
      <c r="C93" s="14"/>
      <c r="D93" s="8"/>
      <c r="E93" s="8"/>
      <c r="F93" s="8"/>
      <c r="G93" s="8"/>
      <c r="H93" s="8"/>
      <c r="I93" s="8"/>
      <c r="J93" s="8"/>
      <c r="K93" s="19"/>
      <c r="L93" s="8"/>
      <c r="M93" s="8"/>
    </row>
    <row r="94" spans="2:13" ht="15" thickBot="1">
      <c r="B94" s="8" t="s">
        <v>117</v>
      </c>
      <c r="C94" s="14"/>
      <c r="D94" s="8"/>
      <c r="E94" s="8"/>
      <c r="F94" s="8"/>
      <c r="G94" s="8"/>
      <c r="H94" s="8"/>
      <c r="I94" s="8"/>
      <c r="J94" s="8"/>
      <c r="K94" s="19"/>
      <c r="L94" s="8"/>
      <c r="M94" s="8"/>
    </row>
    <row r="95" spans="2:13" ht="15" thickBot="1">
      <c r="B95" s="8" t="s">
        <v>118</v>
      </c>
      <c r="C95" s="14"/>
      <c r="D95" s="8"/>
      <c r="E95" s="8"/>
      <c r="F95" s="8"/>
      <c r="G95" s="8"/>
      <c r="H95" s="8"/>
      <c r="I95" s="8"/>
      <c r="J95" s="8"/>
      <c r="K95" s="19"/>
      <c r="L95" s="8"/>
      <c r="M95" s="8"/>
    </row>
    <row r="96" spans="2:13" ht="15" thickBot="1">
      <c r="B96" s="8" t="s">
        <v>119</v>
      </c>
      <c r="C96" s="14"/>
      <c r="D96" s="8"/>
      <c r="E96" s="8"/>
      <c r="F96" s="8"/>
      <c r="G96" s="8"/>
      <c r="H96" s="8"/>
      <c r="I96" s="8"/>
      <c r="J96" s="8"/>
      <c r="K96" s="19"/>
      <c r="L96" s="8"/>
      <c r="M96" s="8"/>
    </row>
    <row r="97" spans="2:13" ht="15" thickBot="1">
      <c r="B97" s="8" t="s">
        <v>120</v>
      </c>
      <c r="C97" s="14"/>
      <c r="D97" s="8"/>
      <c r="E97" s="8"/>
      <c r="F97" s="8"/>
      <c r="G97" s="8"/>
      <c r="H97" s="8"/>
      <c r="I97" s="8"/>
      <c r="J97" s="8"/>
      <c r="K97" s="19"/>
      <c r="L97" s="8"/>
      <c r="M97" s="8"/>
    </row>
    <row r="98" spans="2:13" ht="15" thickBot="1">
      <c r="B98" s="8" t="s">
        <v>121</v>
      </c>
      <c r="C98" s="14"/>
      <c r="D98" s="8"/>
      <c r="E98" s="8"/>
      <c r="F98" s="8"/>
      <c r="G98" s="8"/>
      <c r="H98" s="8"/>
      <c r="I98" s="8"/>
      <c r="J98" s="8"/>
      <c r="K98" s="19"/>
      <c r="L98" s="8"/>
      <c r="M98" s="8"/>
    </row>
    <row r="99" spans="2:13" ht="15" thickBot="1">
      <c r="B99" s="8" t="s">
        <v>122</v>
      </c>
      <c r="C99" s="14"/>
      <c r="D99" s="8"/>
      <c r="E99" s="8"/>
      <c r="F99" s="8"/>
      <c r="G99" s="8"/>
      <c r="H99" s="8"/>
      <c r="I99" s="8"/>
      <c r="J99" s="8"/>
      <c r="K99" s="19"/>
      <c r="L99" s="8"/>
      <c r="M99" s="8"/>
    </row>
    <row r="100" spans="2:13" ht="15" thickBot="1">
      <c r="B100" s="8" t="s">
        <v>123</v>
      </c>
      <c r="C100" s="14"/>
      <c r="D100" s="8"/>
      <c r="E100" s="8"/>
      <c r="F100" s="8"/>
      <c r="G100" s="8"/>
      <c r="H100" s="8"/>
      <c r="I100" s="8"/>
      <c r="J100" s="8"/>
      <c r="K100" s="19"/>
      <c r="L100" s="8"/>
      <c r="M100" s="8"/>
    </row>
    <row r="101" spans="2:13" ht="15" thickBot="1">
      <c r="B101" s="8" t="s">
        <v>124</v>
      </c>
      <c r="C101" s="14"/>
      <c r="D101" s="8"/>
      <c r="E101" s="8"/>
      <c r="F101" s="8"/>
      <c r="G101" s="8"/>
      <c r="H101" s="8"/>
      <c r="I101" s="8"/>
      <c r="J101" s="8"/>
      <c r="K101" s="19"/>
      <c r="L101" s="8"/>
      <c r="M101" s="8"/>
    </row>
    <row r="102" spans="2:13" ht="15" thickBot="1">
      <c r="B102" s="8" t="s">
        <v>125</v>
      </c>
      <c r="C102" s="14"/>
      <c r="D102" s="8"/>
      <c r="E102" s="8"/>
      <c r="F102" s="8"/>
      <c r="G102" s="8"/>
      <c r="H102" s="8"/>
      <c r="I102" s="8"/>
      <c r="J102" s="8"/>
      <c r="K102" s="19"/>
      <c r="L102" s="8"/>
      <c r="M102" s="8"/>
    </row>
    <row r="103" spans="2:13" ht="15" thickBot="1">
      <c r="B103" s="8" t="s">
        <v>126</v>
      </c>
      <c r="C103" s="14"/>
      <c r="D103" s="8"/>
      <c r="E103" s="8"/>
      <c r="F103" s="8"/>
      <c r="G103" s="8"/>
      <c r="H103" s="8"/>
      <c r="I103" s="8"/>
      <c r="J103" s="8"/>
      <c r="K103" s="19"/>
      <c r="L103" s="8"/>
      <c r="M103" s="8"/>
    </row>
    <row r="104" spans="2:13" ht="15" thickBot="1">
      <c r="B104" s="8" t="s">
        <v>127</v>
      </c>
      <c r="C104" s="14"/>
      <c r="D104" s="8"/>
      <c r="E104" s="8"/>
      <c r="F104" s="8"/>
      <c r="G104" s="8"/>
      <c r="H104" s="8"/>
      <c r="I104" s="8"/>
      <c r="J104" s="8"/>
      <c r="K104" s="19"/>
      <c r="L104" s="8"/>
      <c r="M104" s="8"/>
    </row>
    <row r="105" spans="2:13" ht="15" thickBot="1">
      <c r="B105" s="8" t="s">
        <v>128</v>
      </c>
      <c r="C105" s="14"/>
      <c r="D105" s="8"/>
      <c r="E105" s="8"/>
      <c r="F105" s="8"/>
      <c r="G105" s="8"/>
      <c r="H105" s="8"/>
      <c r="I105" s="8"/>
      <c r="J105" s="8"/>
      <c r="K105" s="19"/>
      <c r="L105" s="8"/>
      <c r="M105" s="8"/>
    </row>
    <row r="106" spans="2:13" ht="15" thickBot="1">
      <c r="B106" s="8" t="s">
        <v>129</v>
      </c>
      <c r="C106" s="14"/>
      <c r="D106" s="8"/>
      <c r="E106" s="8"/>
      <c r="F106" s="8"/>
      <c r="G106" s="8"/>
      <c r="H106" s="8"/>
      <c r="I106" s="8"/>
      <c r="J106" s="8"/>
      <c r="K106" s="19"/>
      <c r="L106" s="8"/>
      <c r="M106" s="8"/>
    </row>
    <row r="107" spans="2:13" ht="15" thickBot="1">
      <c r="B107" s="8" t="s">
        <v>130</v>
      </c>
      <c r="C107" s="14"/>
      <c r="D107" s="8"/>
      <c r="E107" s="8"/>
      <c r="F107" s="8"/>
      <c r="G107" s="8"/>
      <c r="H107" s="8"/>
      <c r="I107" s="8"/>
      <c r="J107" s="8"/>
      <c r="K107" s="19"/>
      <c r="L107" s="8"/>
      <c r="M107" s="8"/>
    </row>
    <row r="108" spans="2:13" ht="15" thickBot="1">
      <c r="B108" s="8" t="s">
        <v>131</v>
      </c>
      <c r="C108" s="14"/>
      <c r="D108" s="8"/>
      <c r="E108" s="8"/>
      <c r="F108" s="8"/>
      <c r="G108" s="8"/>
      <c r="H108" s="8"/>
      <c r="I108" s="8"/>
      <c r="J108" s="8"/>
      <c r="K108" s="19"/>
      <c r="L108" s="8"/>
      <c r="M108" s="8"/>
    </row>
    <row r="109" spans="2:13" ht="15" thickBot="1">
      <c r="B109" s="8" t="s">
        <v>132</v>
      </c>
      <c r="C109" s="14"/>
      <c r="D109" s="8"/>
      <c r="E109" s="8"/>
      <c r="F109" s="8"/>
      <c r="G109" s="8"/>
      <c r="H109" s="8"/>
      <c r="I109" s="8"/>
      <c r="J109" s="8"/>
      <c r="K109" s="19"/>
      <c r="L109" s="8"/>
      <c r="M109" s="8"/>
    </row>
    <row r="110" spans="2:13" ht="15" thickBot="1">
      <c r="B110" s="8" t="s">
        <v>133</v>
      </c>
      <c r="C110" s="14"/>
      <c r="D110" s="8"/>
      <c r="E110" s="8"/>
      <c r="F110" s="8"/>
      <c r="G110" s="8"/>
      <c r="H110" s="8"/>
      <c r="I110" s="8"/>
      <c r="J110" s="8"/>
      <c r="K110" s="19"/>
      <c r="L110" s="8"/>
      <c r="M110" s="8"/>
    </row>
    <row r="111" spans="2:13" ht="15" thickBot="1">
      <c r="B111" s="8" t="s">
        <v>134</v>
      </c>
      <c r="C111" s="14"/>
      <c r="D111" s="8"/>
      <c r="E111" s="8"/>
      <c r="F111" s="8"/>
      <c r="G111" s="8"/>
      <c r="H111" s="8"/>
      <c r="I111" s="8"/>
      <c r="J111" s="8"/>
      <c r="K111" s="19"/>
      <c r="L111" s="8"/>
      <c r="M111" s="8"/>
    </row>
    <row r="112" spans="2:13" ht="15" thickBot="1">
      <c r="B112" s="8" t="s">
        <v>135</v>
      </c>
      <c r="C112" s="14"/>
      <c r="D112" s="8"/>
      <c r="E112" s="8"/>
      <c r="F112" s="8"/>
      <c r="G112" s="8"/>
      <c r="H112" s="8"/>
      <c r="I112" s="8"/>
      <c r="J112" s="8"/>
      <c r="K112" s="19"/>
      <c r="L112" s="8"/>
      <c r="M112" s="8"/>
    </row>
    <row r="113" spans="2:13" ht="15" thickBot="1">
      <c r="B113" s="8" t="s">
        <v>136</v>
      </c>
      <c r="C113" s="14"/>
      <c r="D113" s="8"/>
      <c r="E113" s="8"/>
      <c r="F113" s="8"/>
      <c r="G113" s="8"/>
      <c r="H113" s="8"/>
      <c r="I113" s="8"/>
      <c r="J113" s="8"/>
      <c r="K113" s="19"/>
      <c r="L113" s="8"/>
      <c r="M113" s="8"/>
    </row>
    <row r="114" spans="2:13" ht="15" thickBot="1">
      <c r="B114" s="8" t="s">
        <v>137</v>
      </c>
      <c r="C114" s="14"/>
      <c r="D114" s="8"/>
      <c r="E114" s="8"/>
      <c r="F114" s="8"/>
      <c r="G114" s="8"/>
      <c r="H114" s="8"/>
      <c r="I114" s="8"/>
      <c r="J114" s="8"/>
      <c r="K114" s="19"/>
      <c r="L114" s="8"/>
      <c r="M114" s="8"/>
    </row>
    <row r="115" spans="2:13" ht="15" thickBot="1">
      <c r="B115" s="8" t="s">
        <v>138</v>
      </c>
      <c r="C115" s="14"/>
      <c r="D115" s="8"/>
      <c r="E115" s="8"/>
      <c r="F115" s="8"/>
      <c r="G115" s="8"/>
      <c r="H115" s="8"/>
      <c r="I115" s="8"/>
      <c r="J115" s="8"/>
      <c r="K115" s="19"/>
      <c r="L115" s="8"/>
      <c r="M115" s="8"/>
    </row>
    <row r="116" spans="2:13" ht="15" thickBot="1">
      <c r="B116" s="8" t="s">
        <v>139</v>
      </c>
      <c r="C116" s="14"/>
      <c r="D116" s="8"/>
      <c r="E116" s="8"/>
      <c r="F116" s="8"/>
      <c r="G116" s="8"/>
      <c r="H116" s="8"/>
      <c r="I116" s="8"/>
      <c r="J116" s="8"/>
      <c r="K116" s="19"/>
      <c r="L116" s="8"/>
      <c r="M116" s="8"/>
    </row>
    <row r="117" spans="2:13" ht="15" thickBot="1">
      <c r="B117" s="8" t="s">
        <v>140</v>
      </c>
      <c r="C117" s="14"/>
      <c r="D117" s="8"/>
      <c r="E117" s="8"/>
      <c r="F117" s="8"/>
      <c r="G117" s="8"/>
      <c r="H117" s="8"/>
      <c r="I117" s="8"/>
      <c r="J117" s="8"/>
      <c r="K117" s="19"/>
      <c r="L117" s="8"/>
      <c r="M117" s="8"/>
    </row>
    <row r="118" spans="2:13" ht="15" thickBot="1">
      <c r="B118" s="8" t="s">
        <v>141</v>
      </c>
      <c r="C118" s="14"/>
      <c r="D118" s="8"/>
      <c r="E118" s="8"/>
      <c r="F118" s="8"/>
      <c r="G118" s="8"/>
      <c r="H118" s="8"/>
      <c r="I118" s="8"/>
      <c r="J118" s="8"/>
      <c r="K118" s="19"/>
      <c r="L118" s="8"/>
      <c r="M118" s="8"/>
    </row>
    <row r="119" spans="2:13" ht="15" thickBot="1">
      <c r="B119" s="8" t="s">
        <v>142</v>
      </c>
      <c r="C119" s="14"/>
      <c r="D119" s="8"/>
      <c r="E119" s="8"/>
      <c r="F119" s="8"/>
      <c r="G119" s="8"/>
      <c r="H119" s="8"/>
      <c r="I119" s="8"/>
      <c r="J119" s="8"/>
      <c r="K119" s="19"/>
      <c r="L119" s="8"/>
      <c r="M119" s="8"/>
    </row>
    <row r="120" spans="2:13" ht="15" thickBot="1">
      <c r="B120" s="8" t="s">
        <v>143</v>
      </c>
      <c r="C120" s="14"/>
      <c r="D120" s="8"/>
      <c r="E120" s="8"/>
      <c r="F120" s="8"/>
      <c r="G120" s="8"/>
      <c r="H120" s="8"/>
      <c r="I120" s="8"/>
      <c r="J120" s="8"/>
      <c r="K120" s="19"/>
      <c r="L120" s="8"/>
      <c r="M120" s="8"/>
    </row>
    <row r="121" spans="2:13" ht="15" thickBot="1">
      <c r="B121" s="8" t="s">
        <v>144</v>
      </c>
      <c r="C121" s="14"/>
      <c r="D121" s="8"/>
      <c r="E121" s="8"/>
      <c r="F121" s="8"/>
      <c r="G121" s="8"/>
      <c r="H121" s="8"/>
      <c r="I121" s="8"/>
      <c r="J121" s="8"/>
      <c r="K121" s="19"/>
      <c r="L121" s="8"/>
      <c r="M121" s="8"/>
    </row>
    <row r="122" spans="2:13" ht="15" thickBot="1">
      <c r="B122" s="8" t="s">
        <v>145</v>
      </c>
      <c r="C122" s="14"/>
      <c r="D122" s="8"/>
      <c r="E122" s="8"/>
      <c r="F122" s="8"/>
      <c r="G122" s="8"/>
      <c r="H122" s="8"/>
      <c r="I122" s="8"/>
      <c r="J122" s="8"/>
      <c r="K122" s="19"/>
      <c r="L122" s="8"/>
      <c r="M122" s="8"/>
    </row>
    <row r="123" spans="2:13" ht="15" thickBot="1">
      <c r="B123" s="8" t="s">
        <v>146</v>
      </c>
      <c r="C123" s="14"/>
      <c r="D123" s="8"/>
      <c r="E123" s="8"/>
      <c r="F123" s="8"/>
      <c r="G123" s="8"/>
      <c r="H123" s="8"/>
      <c r="I123" s="8"/>
      <c r="J123" s="8"/>
      <c r="K123" s="19"/>
      <c r="L123" s="8"/>
      <c r="M123" s="8"/>
    </row>
    <row r="124" spans="2:13" ht="15" thickBot="1">
      <c r="B124" s="8" t="s">
        <v>147</v>
      </c>
      <c r="C124" s="14"/>
      <c r="D124" s="8"/>
      <c r="E124" s="8"/>
      <c r="F124" s="8"/>
      <c r="G124" s="8"/>
      <c r="H124" s="8"/>
      <c r="I124" s="8"/>
      <c r="J124" s="8"/>
      <c r="K124" s="19"/>
      <c r="L124" s="8"/>
      <c r="M124" s="8"/>
    </row>
    <row r="125" spans="2:13" ht="15" thickBot="1">
      <c r="B125" s="8" t="s">
        <v>148</v>
      </c>
      <c r="C125" s="14"/>
      <c r="D125" s="8"/>
      <c r="E125" s="8"/>
      <c r="F125" s="8"/>
      <c r="G125" s="8"/>
      <c r="H125" s="8"/>
      <c r="I125" s="8"/>
      <c r="J125" s="8"/>
      <c r="K125" s="19"/>
      <c r="L125" s="8"/>
      <c r="M125" s="8"/>
    </row>
    <row r="126" spans="2:13" ht="15" thickBot="1">
      <c r="B126" s="8" t="s">
        <v>149</v>
      </c>
      <c r="C126" s="14"/>
      <c r="D126" s="8"/>
      <c r="E126" s="8"/>
      <c r="F126" s="8"/>
      <c r="G126" s="8"/>
      <c r="H126" s="8"/>
      <c r="I126" s="8"/>
      <c r="J126" s="8"/>
      <c r="K126" s="19"/>
      <c r="L126" s="8"/>
      <c r="M126" s="8"/>
    </row>
    <row r="127" spans="2:13" ht="15" thickBot="1">
      <c r="B127" s="8" t="s">
        <v>150</v>
      </c>
      <c r="C127" s="14"/>
      <c r="D127" s="8"/>
      <c r="E127" s="8"/>
      <c r="F127" s="8"/>
      <c r="G127" s="8"/>
      <c r="H127" s="8"/>
      <c r="I127" s="8"/>
      <c r="J127" s="8"/>
      <c r="K127" s="19"/>
      <c r="L127" s="8"/>
      <c r="M127" s="8"/>
    </row>
    <row r="128" spans="2:13" ht="15" thickBot="1">
      <c r="B128" s="8" t="s">
        <v>151</v>
      </c>
      <c r="C128" s="14"/>
      <c r="D128" s="8"/>
      <c r="E128" s="8"/>
      <c r="F128" s="8"/>
      <c r="G128" s="8"/>
      <c r="H128" s="8"/>
      <c r="I128" s="8"/>
      <c r="J128" s="8"/>
      <c r="K128" s="19"/>
      <c r="L128" s="8"/>
      <c r="M128" s="8"/>
    </row>
    <row r="129" spans="2:13" ht="15" thickBot="1">
      <c r="B129" s="8" t="s">
        <v>152</v>
      </c>
      <c r="C129" s="14"/>
      <c r="D129" s="8"/>
      <c r="E129" s="8"/>
      <c r="F129" s="8"/>
      <c r="G129" s="8"/>
      <c r="H129" s="8"/>
      <c r="I129" s="8"/>
      <c r="J129" s="8"/>
      <c r="K129" s="19"/>
      <c r="L129" s="8"/>
      <c r="M129" s="8"/>
    </row>
    <row r="130" spans="2:13" ht="15" thickBot="1">
      <c r="B130" s="8" t="s">
        <v>153</v>
      </c>
      <c r="C130" s="14"/>
      <c r="D130" s="8"/>
      <c r="E130" s="8"/>
      <c r="F130" s="8"/>
      <c r="G130" s="8"/>
      <c r="H130" s="8"/>
      <c r="I130" s="8"/>
      <c r="J130" s="8"/>
      <c r="K130" s="19"/>
      <c r="L130" s="8"/>
      <c r="M130" s="8"/>
    </row>
    <row r="131" spans="2:13" ht="15" thickBot="1">
      <c r="B131" s="8" t="s">
        <v>154</v>
      </c>
      <c r="C131" s="14"/>
      <c r="D131" s="8"/>
      <c r="E131" s="8"/>
      <c r="F131" s="8"/>
      <c r="G131" s="8"/>
      <c r="H131" s="8"/>
      <c r="I131" s="8"/>
      <c r="J131" s="8"/>
      <c r="K131" s="19"/>
      <c r="L131" s="8"/>
      <c r="M131" s="8"/>
    </row>
    <row r="132" spans="2:13" ht="15" thickBot="1">
      <c r="B132" s="8" t="s">
        <v>155</v>
      </c>
      <c r="C132" s="14"/>
      <c r="D132" s="8"/>
      <c r="E132" s="8"/>
      <c r="F132" s="8"/>
      <c r="G132" s="8"/>
      <c r="H132" s="8"/>
      <c r="I132" s="8"/>
      <c r="J132" s="8"/>
      <c r="K132" s="19"/>
      <c r="L132" s="8"/>
      <c r="M132" s="8"/>
    </row>
    <row r="133" spans="2:13" ht="15" thickBot="1">
      <c r="B133" s="8" t="s">
        <v>156</v>
      </c>
      <c r="C133" s="14"/>
      <c r="D133" s="8"/>
      <c r="E133" s="8"/>
      <c r="F133" s="8"/>
      <c r="G133" s="8"/>
      <c r="H133" s="8"/>
      <c r="I133" s="8"/>
      <c r="J133" s="8"/>
      <c r="K133" s="19"/>
      <c r="L133" s="8"/>
      <c r="M133" s="8"/>
    </row>
    <row r="134" spans="2:13" ht="15" thickBot="1">
      <c r="B134" s="8" t="s">
        <v>157</v>
      </c>
      <c r="C134" s="14"/>
      <c r="D134" s="8"/>
      <c r="E134" s="8"/>
      <c r="F134" s="8"/>
      <c r="G134" s="8"/>
      <c r="H134" s="8"/>
      <c r="I134" s="8"/>
      <c r="J134" s="8"/>
      <c r="K134" s="19"/>
      <c r="L134" s="8"/>
      <c r="M134" s="8"/>
    </row>
    <row r="135" spans="2:13" ht="15" thickBot="1">
      <c r="B135" s="8" t="s">
        <v>158</v>
      </c>
      <c r="C135" s="14"/>
      <c r="D135" s="8"/>
      <c r="E135" s="8"/>
      <c r="F135" s="8"/>
      <c r="G135" s="8"/>
      <c r="H135" s="8"/>
      <c r="I135" s="8"/>
      <c r="J135" s="8"/>
      <c r="K135" s="19"/>
      <c r="L135" s="8"/>
      <c r="M135" s="8"/>
    </row>
    <row r="136" spans="2:13" ht="15" thickBot="1">
      <c r="B136" s="8" t="s">
        <v>159</v>
      </c>
      <c r="C136" s="14"/>
      <c r="D136" s="8"/>
      <c r="E136" s="8"/>
      <c r="F136" s="8"/>
      <c r="G136" s="8"/>
      <c r="H136" s="8"/>
      <c r="I136" s="8"/>
      <c r="J136" s="8"/>
      <c r="K136" s="19"/>
      <c r="L136" s="8"/>
      <c r="M136" s="8"/>
    </row>
    <row r="137" spans="2:13" ht="15" thickBot="1">
      <c r="B137" s="8" t="s">
        <v>160</v>
      </c>
      <c r="C137" s="14"/>
      <c r="D137" s="8"/>
      <c r="E137" s="8"/>
      <c r="F137" s="8"/>
      <c r="G137" s="8"/>
      <c r="H137" s="8"/>
      <c r="I137" s="8"/>
      <c r="J137" s="8"/>
      <c r="K137" s="19"/>
      <c r="L137" s="8"/>
      <c r="M137" s="8"/>
    </row>
    <row r="138" spans="2:13" ht="15" thickBot="1">
      <c r="B138" s="8" t="s">
        <v>161</v>
      </c>
      <c r="C138" s="14"/>
      <c r="D138" s="8"/>
      <c r="E138" s="8"/>
      <c r="F138" s="8"/>
      <c r="G138" s="8"/>
      <c r="H138" s="8"/>
      <c r="I138" s="8"/>
      <c r="J138" s="8"/>
      <c r="K138" s="19"/>
      <c r="L138" s="8"/>
      <c r="M138" s="8"/>
    </row>
    <row r="139" spans="2:13" ht="15" thickBot="1">
      <c r="B139" s="8" t="s">
        <v>162</v>
      </c>
      <c r="C139" s="14"/>
      <c r="D139" s="8"/>
      <c r="E139" s="8"/>
      <c r="F139" s="8"/>
      <c r="G139" s="8"/>
      <c r="H139" s="8"/>
      <c r="I139" s="8"/>
      <c r="J139" s="8"/>
      <c r="K139" s="19"/>
      <c r="L139" s="8"/>
      <c r="M139" s="8"/>
    </row>
    <row r="140" spans="2:13" ht="15" thickBot="1">
      <c r="B140" s="8" t="s">
        <v>163</v>
      </c>
      <c r="C140" s="14"/>
      <c r="D140" s="8"/>
      <c r="E140" s="8"/>
      <c r="F140" s="8"/>
      <c r="G140" s="8"/>
      <c r="H140" s="8"/>
      <c r="I140" s="8"/>
      <c r="J140" s="8"/>
      <c r="K140" s="19"/>
      <c r="L140" s="8"/>
      <c r="M140" s="8"/>
    </row>
    <row r="141" spans="2:13" ht="15" thickBot="1">
      <c r="B141" s="8" t="s">
        <v>164</v>
      </c>
      <c r="C141" s="14"/>
      <c r="D141" s="8"/>
      <c r="E141" s="8"/>
      <c r="F141" s="8"/>
      <c r="G141" s="8"/>
      <c r="H141" s="8"/>
      <c r="I141" s="8"/>
      <c r="J141" s="8"/>
      <c r="K141" s="19"/>
      <c r="L141" s="8"/>
      <c r="M141" s="8"/>
    </row>
    <row r="142" spans="2:13" ht="15" thickBot="1">
      <c r="B142" s="8" t="s">
        <v>165</v>
      </c>
      <c r="C142" s="14"/>
      <c r="D142" s="8"/>
      <c r="E142" s="8"/>
      <c r="F142" s="8"/>
      <c r="G142" s="8"/>
      <c r="H142" s="8"/>
      <c r="I142" s="8"/>
      <c r="J142" s="8"/>
      <c r="K142" s="19"/>
      <c r="L142" s="8"/>
      <c r="M142" s="8"/>
    </row>
    <row r="143" spans="2:13" ht="15" thickBot="1">
      <c r="B143" s="8" t="s">
        <v>166</v>
      </c>
      <c r="C143" s="14"/>
      <c r="D143" s="8"/>
      <c r="E143" s="8"/>
      <c r="F143" s="8"/>
      <c r="G143" s="8"/>
      <c r="H143" s="8"/>
      <c r="I143" s="8"/>
      <c r="J143" s="8"/>
      <c r="K143" s="19"/>
      <c r="L143" s="8"/>
      <c r="M143" s="8"/>
    </row>
    <row r="144" spans="2:13" ht="15" thickBot="1">
      <c r="B144" s="8" t="s">
        <v>167</v>
      </c>
      <c r="C144" s="14"/>
      <c r="D144" s="8"/>
      <c r="E144" s="8"/>
      <c r="F144" s="8"/>
      <c r="G144" s="8"/>
      <c r="H144" s="8"/>
      <c r="I144" s="8"/>
      <c r="J144" s="8"/>
      <c r="K144" s="19"/>
      <c r="L144" s="8"/>
      <c r="M144" s="8"/>
    </row>
    <row r="145" spans="2:13" ht="15" thickBot="1">
      <c r="B145" s="8" t="s">
        <v>168</v>
      </c>
      <c r="C145" s="14"/>
      <c r="D145" s="8"/>
      <c r="E145" s="8"/>
      <c r="F145" s="8"/>
      <c r="G145" s="8"/>
      <c r="H145" s="8"/>
      <c r="I145" s="8"/>
      <c r="J145" s="8"/>
      <c r="K145" s="19"/>
      <c r="L145" s="8"/>
      <c r="M145" s="8"/>
    </row>
    <row r="146" spans="2:13" ht="15" thickBot="1">
      <c r="B146" s="8" t="s">
        <v>169</v>
      </c>
      <c r="C146" s="14"/>
      <c r="D146" s="8"/>
      <c r="E146" s="8"/>
      <c r="F146" s="8"/>
      <c r="G146" s="8"/>
      <c r="H146" s="8"/>
      <c r="I146" s="8"/>
      <c r="J146" s="8"/>
      <c r="K146" s="19"/>
      <c r="L146" s="8"/>
      <c r="M146" s="8"/>
    </row>
    <row r="147" spans="2:13" ht="15" thickBot="1">
      <c r="B147" s="8" t="s">
        <v>170</v>
      </c>
      <c r="C147" s="14"/>
      <c r="D147" s="8"/>
      <c r="E147" s="8"/>
      <c r="F147" s="8"/>
      <c r="G147" s="8"/>
      <c r="H147" s="8"/>
      <c r="I147" s="8"/>
      <c r="J147" s="8"/>
      <c r="K147" s="19"/>
      <c r="L147" s="8"/>
      <c r="M147" s="8"/>
    </row>
    <row r="148" spans="2:13" ht="15" thickBot="1">
      <c r="B148" s="8" t="s">
        <v>171</v>
      </c>
      <c r="C148" s="14"/>
      <c r="D148" s="8"/>
      <c r="E148" s="8"/>
      <c r="F148" s="8"/>
      <c r="G148" s="8"/>
      <c r="H148" s="8"/>
      <c r="I148" s="8"/>
      <c r="J148" s="8"/>
      <c r="K148" s="19"/>
      <c r="L148" s="8"/>
      <c r="M148" s="8"/>
    </row>
    <row r="149" spans="2:13" ht="15" thickBot="1">
      <c r="B149" s="8" t="s">
        <v>172</v>
      </c>
      <c r="C149" s="14"/>
      <c r="D149" s="8"/>
      <c r="E149" s="8"/>
      <c r="F149" s="8"/>
      <c r="G149" s="8"/>
      <c r="H149" s="8"/>
      <c r="I149" s="8"/>
      <c r="J149" s="8"/>
      <c r="K149" s="19"/>
      <c r="L149" s="8"/>
      <c r="M149" s="8"/>
    </row>
    <row r="150" spans="2:13" ht="15" thickBot="1">
      <c r="B150" s="8" t="s">
        <v>173</v>
      </c>
      <c r="C150" s="14"/>
      <c r="D150" s="8"/>
      <c r="E150" s="8"/>
      <c r="F150" s="8"/>
      <c r="G150" s="8"/>
      <c r="H150" s="8"/>
      <c r="I150" s="8"/>
      <c r="J150" s="8"/>
      <c r="K150" s="19"/>
      <c r="L150" s="8"/>
      <c r="M150" s="8"/>
    </row>
    <row r="151" spans="2:13" ht="15" thickBot="1">
      <c r="B151" s="8" t="s">
        <v>174</v>
      </c>
      <c r="C151" s="14"/>
      <c r="D151" s="8"/>
      <c r="E151" s="8"/>
      <c r="F151" s="8"/>
      <c r="G151" s="8"/>
      <c r="H151" s="8"/>
      <c r="I151" s="8"/>
      <c r="J151" s="8"/>
      <c r="K151" s="19"/>
      <c r="L151" s="8"/>
      <c r="M151" s="8"/>
    </row>
    <row r="152" spans="2:13" ht="15" thickBot="1">
      <c r="B152" s="8" t="s">
        <v>175</v>
      </c>
      <c r="C152" s="14"/>
      <c r="D152" s="8"/>
      <c r="E152" s="8"/>
      <c r="F152" s="8"/>
      <c r="G152" s="8"/>
      <c r="H152" s="8"/>
      <c r="I152" s="8"/>
      <c r="J152" s="8"/>
      <c r="K152" s="19"/>
      <c r="L152" s="8"/>
      <c r="M152" s="8"/>
    </row>
    <row r="153" spans="2:13" ht="15" thickBot="1">
      <c r="B153" s="8" t="s">
        <v>176</v>
      </c>
      <c r="C153" s="14"/>
      <c r="D153" s="8"/>
      <c r="E153" s="8"/>
      <c r="F153" s="8"/>
      <c r="G153" s="8"/>
      <c r="H153" s="8"/>
      <c r="I153" s="8"/>
      <c r="J153" s="8"/>
      <c r="K153" s="19"/>
      <c r="L153" s="8"/>
      <c r="M153" s="8"/>
    </row>
    <row r="154" spans="2:13" ht="15" thickBot="1">
      <c r="B154" s="8" t="s">
        <v>177</v>
      </c>
      <c r="C154" s="14"/>
      <c r="D154" s="8"/>
      <c r="E154" s="8"/>
      <c r="F154" s="8"/>
      <c r="G154" s="8"/>
      <c r="H154" s="8"/>
      <c r="I154" s="8"/>
      <c r="J154" s="8"/>
      <c r="K154" s="19"/>
      <c r="L154" s="8"/>
      <c r="M154" s="8"/>
    </row>
    <row r="155" spans="2:13" ht="15" thickBot="1">
      <c r="B155" s="8" t="s">
        <v>178</v>
      </c>
      <c r="C155" s="14"/>
      <c r="D155" s="8"/>
      <c r="E155" s="8"/>
      <c r="F155" s="8"/>
      <c r="G155" s="8"/>
      <c r="H155" s="8"/>
      <c r="I155" s="8"/>
      <c r="J155" s="8"/>
      <c r="K155" s="19"/>
      <c r="L155" s="8"/>
      <c r="M155" s="8"/>
    </row>
    <row r="156" spans="2:13" ht="15" thickBot="1">
      <c r="B156" s="8" t="s">
        <v>179</v>
      </c>
      <c r="C156" s="14"/>
      <c r="D156" s="8"/>
      <c r="E156" s="8"/>
      <c r="F156" s="8"/>
      <c r="G156" s="8"/>
      <c r="H156" s="8"/>
      <c r="I156" s="8"/>
      <c r="J156" s="8"/>
      <c r="K156" s="19"/>
      <c r="L156" s="8"/>
      <c r="M156" s="8"/>
    </row>
    <row r="157" spans="2:13" ht="15" thickBot="1">
      <c r="B157" s="8" t="s">
        <v>180</v>
      </c>
      <c r="C157" s="14"/>
      <c r="D157" s="8"/>
      <c r="E157" s="8"/>
      <c r="F157" s="8"/>
      <c r="G157" s="8"/>
      <c r="H157" s="8"/>
      <c r="I157" s="8"/>
      <c r="J157" s="8"/>
      <c r="K157" s="19"/>
      <c r="L157" s="8"/>
      <c r="M157" s="8"/>
    </row>
    <row r="158" spans="2:13" ht="15" thickBot="1">
      <c r="B158" s="8" t="s">
        <v>181</v>
      </c>
      <c r="C158" s="14"/>
      <c r="D158" s="8"/>
      <c r="E158" s="8"/>
      <c r="F158" s="8"/>
      <c r="G158" s="8"/>
      <c r="H158" s="8"/>
      <c r="I158" s="8"/>
      <c r="J158" s="8"/>
      <c r="K158" s="19"/>
      <c r="L158" s="8"/>
      <c r="M158" s="8"/>
    </row>
    <row r="159" spans="2:13" ht="15" thickBot="1">
      <c r="B159" s="8" t="s">
        <v>182</v>
      </c>
      <c r="C159" s="14"/>
      <c r="D159" s="8"/>
      <c r="E159" s="8"/>
      <c r="F159" s="8"/>
      <c r="G159" s="8"/>
      <c r="H159" s="8"/>
      <c r="I159" s="8"/>
      <c r="J159" s="8"/>
      <c r="K159" s="19"/>
      <c r="L159" s="8"/>
      <c r="M159" s="8"/>
    </row>
    <row r="160" spans="2:13" ht="15" thickBot="1">
      <c r="B160" s="8" t="s">
        <v>183</v>
      </c>
      <c r="C160" s="14"/>
      <c r="D160" s="8"/>
      <c r="E160" s="8"/>
      <c r="F160" s="8"/>
      <c r="G160" s="8"/>
      <c r="H160" s="8"/>
      <c r="I160" s="8"/>
      <c r="J160" s="8"/>
      <c r="K160" s="19"/>
      <c r="L160" s="8"/>
      <c r="M160" s="8"/>
    </row>
    <row r="161" spans="2:13" ht="15" thickBot="1">
      <c r="B161" s="8" t="s">
        <v>184</v>
      </c>
      <c r="C161" s="14"/>
      <c r="D161" s="8"/>
      <c r="E161" s="8"/>
      <c r="F161" s="8"/>
      <c r="G161" s="8"/>
      <c r="H161" s="8"/>
      <c r="I161" s="8"/>
      <c r="J161" s="8"/>
      <c r="K161" s="19"/>
      <c r="L161" s="8"/>
      <c r="M161" s="8"/>
    </row>
    <row r="162" spans="2:13" ht="15" thickBot="1">
      <c r="B162" s="8" t="s">
        <v>185</v>
      </c>
      <c r="C162" s="14"/>
      <c r="D162" s="8"/>
      <c r="E162" s="8"/>
      <c r="F162" s="8"/>
      <c r="G162" s="8"/>
      <c r="H162" s="8"/>
      <c r="I162" s="8"/>
      <c r="J162" s="8"/>
      <c r="K162" s="19"/>
      <c r="L162" s="8"/>
      <c r="M162" s="8"/>
    </row>
    <row r="163" spans="2:13" ht="15" thickBot="1">
      <c r="B163" s="8" t="s">
        <v>186</v>
      </c>
      <c r="C163" s="14"/>
      <c r="D163" s="8"/>
      <c r="E163" s="8"/>
      <c r="F163" s="8"/>
      <c r="G163" s="8"/>
      <c r="H163" s="8"/>
      <c r="I163" s="8"/>
      <c r="J163" s="8"/>
      <c r="K163" s="19"/>
      <c r="L163" s="8"/>
      <c r="M163" s="8"/>
    </row>
    <row r="164" spans="2:13" ht="15" thickBot="1">
      <c r="B164" s="8" t="s">
        <v>187</v>
      </c>
      <c r="C164" s="14"/>
      <c r="D164" s="8"/>
      <c r="E164" s="8"/>
      <c r="F164" s="8"/>
      <c r="G164" s="8"/>
      <c r="H164" s="8"/>
      <c r="I164" s="8"/>
      <c r="J164" s="8"/>
      <c r="K164" s="19"/>
      <c r="L164" s="8"/>
      <c r="M164" s="8"/>
    </row>
    <row r="165" spans="2:13" ht="15" thickBot="1">
      <c r="B165" s="8" t="s">
        <v>188</v>
      </c>
      <c r="C165" s="14"/>
      <c r="D165" s="8"/>
      <c r="E165" s="8"/>
      <c r="F165" s="8"/>
      <c r="G165" s="8"/>
      <c r="H165" s="8"/>
      <c r="I165" s="8"/>
      <c r="J165" s="8"/>
      <c r="K165" s="19"/>
      <c r="L165" s="8"/>
      <c r="M165" s="8"/>
    </row>
    <row r="166" spans="2:13" ht="15" thickBot="1">
      <c r="B166" s="8" t="s">
        <v>189</v>
      </c>
      <c r="C166" s="14"/>
      <c r="D166" s="8"/>
      <c r="E166" s="8"/>
      <c r="F166" s="8"/>
      <c r="G166" s="8"/>
      <c r="H166" s="8"/>
      <c r="I166" s="8"/>
      <c r="J166" s="8"/>
      <c r="K166" s="19"/>
      <c r="L166" s="8"/>
      <c r="M166" s="8"/>
    </row>
    <row r="167" spans="2:13" ht="15" thickBot="1">
      <c r="B167" s="8" t="s">
        <v>190</v>
      </c>
      <c r="C167" s="14"/>
      <c r="D167" s="8"/>
      <c r="E167" s="8"/>
      <c r="F167" s="8"/>
      <c r="G167" s="8"/>
      <c r="H167" s="8"/>
      <c r="I167" s="8"/>
      <c r="J167" s="8"/>
      <c r="K167" s="19"/>
      <c r="L167" s="8"/>
      <c r="M167" s="8"/>
    </row>
    <row r="168" spans="2:13" ht="15" thickBot="1">
      <c r="B168" s="8" t="s">
        <v>191</v>
      </c>
      <c r="C168" s="14"/>
      <c r="D168" s="8"/>
      <c r="E168" s="8"/>
      <c r="F168" s="8"/>
      <c r="G168" s="8"/>
      <c r="H168" s="8"/>
      <c r="I168" s="8"/>
      <c r="J168" s="8"/>
      <c r="K168" s="19"/>
      <c r="L168" s="8"/>
      <c r="M168" s="8"/>
    </row>
    <row r="169" spans="2:13" ht="15" thickBot="1">
      <c r="B169" s="8" t="s">
        <v>192</v>
      </c>
      <c r="C169" s="14"/>
      <c r="D169" s="8"/>
      <c r="E169" s="8"/>
      <c r="F169" s="8"/>
      <c r="G169" s="8"/>
      <c r="H169" s="8"/>
      <c r="I169" s="8"/>
      <c r="J169" s="8"/>
      <c r="K169" s="19"/>
      <c r="L169" s="8"/>
      <c r="M169" s="8"/>
    </row>
    <row r="170" spans="2:13" ht="15" thickBot="1">
      <c r="B170" s="8" t="s">
        <v>193</v>
      </c>
      <c r="C170" s="14"/>
      <c r="D170" s="8"/>
      <c r="E170" s="8"/>
      <c r="F170" s="8"/>
      <c r="G170" s="8"/>
      <c r="H170" s="8"/>
      <c r="I170" s="8"/>
      <c r="J170" s="8"/>
      <c r="K170" s="19"/>
      <c r="L170" s="8"/>
      <c r="M170" s="8"/>
    </row>
    <row r="171" spans="2:13" ht="15" thickBot="1">
      <c r="B171" s="8" t="s">
        <v>194</v>
      </c>
      <c r="C171" s="14"/>
      <c r="D171" s="8"/>
      <c r="E171" s="8"/>
      <c r="F171" s="8"/>
      <c r="G171" s="8"/>
      <c r="H171" s="8"/>
      <c r="I171" s="8"/>
      <c r="J171" s="8"/>
      <c r="K171" s="19"/>
      <c r="L171" s="8"/>
      <c r="M171" s="8"/>
    </row>
    <row r="172" spans="2:13" ht="15" thickBot="1">
      <c r="B172" s="8" t="s">
        <v>195</v>
      </c>
      <c r="C172" s="14"/>
      <c r="D172" s="8"/>
      <c r="E172" s="8"/>
      <c r="F172" s="8"/>
      <c r="G172" s="8"/>
      <c r="H172" s="8"/>
      <c r="I172" s="8"/>
      <c r="J172" s="8"/>
      <c r="K172" s="19"/>
      <c r="L172" s="8"/>
      <c r="M172" s="8"/>
    </row>
    <row r="173" spans="2:13" ht="15" thickBot="1">
      <c r="B173" s="8" t="s">
        <v>196</v>
      </c>
      <c r="C173" s="14"/>
      <c r="D173" s="8"/>
      <c r="E173" s="8"/>
      <c r="F173" s="8"/>
      <c r="G173" s="8"/>
      <c r="H173" s="8"/>
      <c r="I173" s="8"/>
      <c r="J173" s="8"/>
      <c r="K173" s="19"/>
      <c r="L173" s="8"/>
      <c r="M173" s="8"/>
    </row>
    <row r="174" spans="2:13" ht="15" thickBot="1">
      <c r="B174" s="8" t="s">
        <v>197</v>
      </c>
      <c r="C174" s="14"/>
      <c r="D174" s="8"/>
      <c r="E174" s="8"/>
      <c r="F174" s="8"/>
      <c r="G174" s="8"/>
      <c r="H174" s="8"/>
      <c r="I174" s="8"/>
      <c r="J174" s="8"/>
      <c r="K174" s="19"/>
      <c r="L174" s="8"/>
      <c r="M174" s="8"/>
    </row>
    <row r="175" spans="2:13" ht="15" thickBot="1">
      <c r="B175" s="8" t="s">
        <v>198</v>
      </c>
      <c r="C175" s="14"/>
      <c r="D175" s="8"/>
      <c r="E175" s="8"/>
      <c r="F175" s="8"/>
      <c r="G175" s="8"/>
      <c r="H175" s="8"/>
      <c r="I175" s="8"/>
      <c r="J175" s="8"/>
      <c r="K175" s="19"/>
      <c r="L175" s="8"/>
      <c r="M175" s="8"/>
    </row>
    <row r="176" spans="2:13" ht="15" thickBot="1">
      <c r="B176" s="8" t="s">
        <v>199</v>
      </c>
      <c r="C176" s="14"/>
      <c r="D176" s="8"/>
      <c r="E176" s="8"/>
      <c r="F176" s="8"/>
      <c r="G176" s="8"/>
      <c r="H176" s="8"/>
      <c r="I176" s="8"/>
      <c r="J176" s="8"/>
      <c r="K176" s="19"/>
      <c r="L176" s="8"/>
      <c r="M176" s="8"/>
    </row>
    <row r="177" spans="2:13" ht="15" thickBot="1">
      <c r="B177" s="8" t="s">
        <v>200</v>
      </c>
      <c r="C177" s="14"/>
      <c r="D177" s="8"/>
      <c r="E177" s="8"/>
      <c r="F177" s="8"/>
      <c r="G177" s="8"/>
      <c r="H177" s="8"/>
      <c r="I177" s="8"/>
      <c r="J177" s="8"/>
      <c r="K177" s="19"/>
      <c r="L177" s="8"/>
      <c r="M177" s="8"/>
    </row>
    <row r="178" spans="2:13" ht="15" thickBot="1">
      <c r="B178" s="8" t="s">
        <v>201</v>
      </c>
      <c r="C178" s="14"/>
      <c r="D178" s="8"/>
      <c r="E178" s="8"/>
      <c r="F178" s="8"/>
      <c r="G178" s="8"/>
      <c r="H178" s="8"/>
      <c r="I178" s="8"/>
      <c r="J178" s="8"/>
      <c r="K178" s="19"/>
      <c r="L178" s="8"/>
      <c r="M178" s="8"/>
    </row>
    <row r="179" spans="2:13" ht="15" thickBot="1">
      <c r="B179" s="8" t="s">
        <v>202</v>
      </c>
      <c r="C179" s="14"/>
      <c r="D179" s="8"/>
      <c r="E179" s="8"/>
      <c r="F179" s="8"/>
      <c r="G179" s="8"/>
      <c r="H179" s="8"/>
      <c r="I179" s="8"/>
      <c r="J179" s="8"/>
      <c r="K179" s="19"/>
      <c r="L179" s="8"/>
      <c r="M179" s="8"/>
    </row>
    <row r="180" spans="2:13" ht="15" thickBot="1">
      <c r="B180" s="8" t="s">
        <v>203</v>
      </c>
      <c r="C180" s="14"/>
      <c r="D180" s="8"/>
      <c r="E180" s="8"/>
      <c r="F180" s="8"/>
      <c r="G180" s="8"/>
      <c r="H180" s="8"/>
      <c r="I180" s="8"/>
      <c r="J180" s="8"/>
      <c r="K180" s="19"/>
      <c r="L180" s="8"/>
      <c r="M180" s="8"/>
    </row>
    <row r="181" spans="2:13" ht="15" thickBot="1">
      <c r="B181" s="8" t="s">
        <v>204</v>
      </c>
      <c r="C181" s="14"/>
      <c r="D181" s="8"/>
      <c r="E181" s="8"/>
      <c r="F181" s="8"/>
      <c r="G181" s="8"/>
      <c r="H181" s="8"/>
      <c r="I181" s="8"/>
      <c r="J181" s="8"/>
      <c r="K181" s="19"/>
      <c r="L181" s="8"/>
      <c r="M181" s="8"/>
    </row>
    <row r="182" spans="2:13" ht="15" thickBot="1">
      <c r="B182" s="8" t="s">
        <v>205</v>
      </c>
      <c r="C182" s="14"/>
      <c r="D182" s="8"/>
      <c r="E182" s="8"/>
      <c r="F182" s="8"/>
      <c r="G182" s="8"/>
      <c r="H182" s="8"/>
      <c r="I182" s="8"/>
      <c r="J182" s="8"/>
      <c r="K182" s="19"/>
      <c r="L182" s="8"/>
      <c r="M182" s="8"/>
    </row>
    <row r="183" spans="2:13" ht="15" thickBot="1">
      <c r="B183" s="8" t="s">
        <v>206</v>
      </c>
      <c r="C183" s="14"/>
      <c r="D183" s="8"/>
      <c r="E183" s="8"/>
      <c r="F183" s="8"/>
      <c r="G183" s="8"/>
      <c r="H183" s="8"/>
      <c r="I183" s="8"/>
      <c r="J183" s="8"/>
      <c r="K183" s="19"/>
      <c r="L183" s="8"/>
      <c r="M183" s="8"/>
    </row>
    <row r="184" spans="2:13" ht="15" thickBot="1">
      <c r="B184" s="8" t="s">
        <v>207</v>
      </c>
      <c r="C184" s="14"/>
      <c r="D184" s="8"/>
      <c r="E184" s="8"/>
      <c r="F184" s="8"/>
      <c r="G184" s="8"/>
      <c r="H184" s="8"/>
      <c r="I184" s="8"/>
      <c r="J184" s="8"/>
      <c r="K184" s="19"/>
      <c r="L184" s="8"/>
      <c r="M184" s="8"/>
    </row>
    <row r="185" spans="2:13" ht="15" thickBot="1">
      <c r="B185" s="8" t="s">
        <v>208</v>
      </c>
      <c r="C185" s="14"/>
      <c r="D185" s="8"/>
      <c r="E185" s="8"/>
      <c r="F185" s="8"/>
      <c r="G185" s="8"/>
      <c r="H185" s="8"/>
      <c r="I185" s="8"/>
      <c r="J185" s="8"/>
      <c r="K185" s="19"/>
      <c r="L185" s="8"/>
      <c r="M185" s="8"/>
    </row>
    <row r="186" spans="2:13" ht="15" thickBot="1">
      <c r="B186" s="8" t="s">
        <v>209</v>
      </c>
      <c r="C186" s="14"/>
      <c r="D186" s="8"/>
      <c r="E186" s="8"/>
      <c r="F186" s="8"/>
      <c r="G186" s="8"/>
      <c r="H186" s="8"/>
      <c r="I186" s="8"/>
      <c r="J186" s="8"/>
      <c r="K186" s="19"/>
      <c r="L186" s="8"/>
      <c r="M186" s="8"/>
    </row>
    <row r="187" spans="2:13" ht="15" thickBot="1">
      <c r="B187" s="8" t="s">
        <v>210</v>
      </c>
      <c r="C187" s="14"/>
      <c r="D187" s="8"/>
      <c r="E187" s="8"/>
      <c r="F187" s="8"/>
      <c r="G187" s="8"/>
      <c r="H187" s="8"/>
      <c r="I187" s="8"/>
      <c r="J187" s="8"/>
      <c r="K187" s="19"/>
      <c r="L187" s="8"/>
      <c r="M187" s="8"/>
    </row>
    <row r="188" spans="2:13" ht="15" thickBot="1">
      <c r="B188" s="8" t="s">
        <v>211</v>
      </c>
      <c r="C188" s="14"/>
      <c r="D188" s="8"/>
      <c r="E188" s="8"/>
      <c r="F188" s="8"/>
      <c r="G188" s="8"/>
      <c r="H188" s="8"/>
      <c r="I188" s="8"/>
      <c r="J188" s="8"/>
      <c r="K188" s="19"/>
      <c r="L188" s="8"/>
      <c r="M188" s="8"/>
    </row>
    <row r="189" spans="2:13" ht="15" thickBot="1">
      <c r="B189" s="8" t="s">
        <v>212</v>
      </c>
      <c r="C189" s="14"/>
      <c r="D189" s="8"/>
      <c r="E189" s="8"/>
      <c r="F189" s="8"/>
      <c r="G189" s="8"/>
      <c r="H189" s="8"/>
      <c r="I189" s="8"/>
      <c r="J189" s="8"/>
      <c r="K189" s="19"/>
      <c r="L189" s="8"/>
      <c r="M189" s="8"/>
    </row>
    <row r="190" spans="2:13" ht="15" thickBot="1">
      <c r="B190" s="8" t="s">
        <v>213</v>
      </c>
      <c r="C190" s="14"/>
      <c r="D190" s="8"/>
      <c r="E190" s="8"/>
      <c r="F190" s="8"/>
      <c r="G190" s="8"/>
      <c r="H190" s="8"/>
      <c r="I190" s="8"/>
      <c r="J190" s="8"/>
      <c r="K190" s="19"/>
      <c r="L190" s="8"/>
      <c r="M190" s="8"/>
    </row>
    <row r="191" spans="2:13" ht="15" thickBot="1">
      <c r="B191" s="8" t="s">
        <v>214</v>
      </c>
      <c r="C191" s="14"/>
      <c r="D191" s="8"/>
      <c r="E191" s="8"/>
      <c r="F191" s="8"/>
      <c r="G191" s="8"/>
      <c r="H191" s="8"/>
      <c r="I191" s="8"/>
      <c r="J191" s="8"/>
      <c r="K191" s="19"/>
      <c r="L191" s="8"/>
      <c r="M191" s="8"/>
    </row>
    <row r="192" spans="2:13" ht="15" thickBot="1">
      <c r="B192" s="8" t="s">
        <v>215</v>
      </c>
      <c r="C192" s="14"/>
      <c r="D192" s="8"/>
      <c r="E192" s="8"/>
      <c r="F192" s="8"/>
      <c r="G192" s="8"/>
      <c r="H192" s="8"/>
      <c r="I192" s="8"/>
      <c r="J192" s="8"/>
      <c r="K192" s="19"/>
      <c r="L192" s="8"/>
      <c r="M192" s="8"/>
    </row>
    <row r="193" spans="2:13" ht="15" thickBot="1">
      <c r="B193" s="8" t="s">
        <v>216</v>
      </c>
      <c r="C193" s="14"/>
      <c r="D193" s="8"/>
      <c r="E193" s="8"/>
      <c r="F193" s="8"/>
      <c r="G193" s="8"/>
      <c r="H193" s="8"/>
      <c r="I193" s="8"/>
      <c r="J193" s="8"/>
      <c r="K193" s="19"/>
      <c r="L193" s="8"/>
      <c r="M193" s="8"/>
    </row>
    <row r="194" spans="2:13" ht="15" thickBot="1">
      <c r="B194" s="8" t="s">
        <v>217</v>
      </c>
      <c r="C194" s="14"/>
      <c r="D194" s="8"/>
      <c r="E194" s="8"/>
      <c r="F194" s="8"/>
      <c r="G194" s="8"/>
      <c r="H194" s="8"/>
      <c r="I194" s="8"/>
      <c r="J194" s="8"/>
      <c r="K194" s="19"/>
      <c r="L194" s="8"/>
      <c r="M194" s="8"/>
    </row>
    <row r="195" spans="2:13" ht="15" thickBot="1">
      <c r="B195" s="8" t="s">
        <v>218</v>
      </c>
      <c r="C195" s="14"/>
      <c r="D195" s="8"/>
      <c r="E195" s="8"/>
      <c r="F195" s="8"/>
      <c r="G195" s="8"/>
      <c r="H195" s="8"/>
      <c r="I195" s="8"/>
      <c r="J195" s="8"/>
      <c r="K195" s="19"/>
      <c r="L195" s="8"/>
      <c r="M195" s="8"/>
    </row>
    <row r="196" spans="2:13" ht="15" thickBot="1">
      <c r="B196" s="8" t="s">
        <v>219</v>
      </c>
      <c r="C196" s="14"/>
      <c r="D196" s="8"/>
      <c r="E196" s="8"/>
      <c r="F196" s="8"/>
      <c r="G196" s="8"/>
      <c r="H196" s="8"/>
      <c r="I196" s="8"/>
      <c r="J196" s="8"/>
      <c r="K196" s="19"/>
      <c r="L196" s="8"/>
      <c r="M196" s="8"/>
    </row>
    <row r="197" spans="2:13" ht="15" thickBot="1">
      <c r="B197" s="8" t="s">
        <v>220</v>
      </c>
      <c r="C197" s="14"/>
      <c r="D197" s="8"/>
      <c r="E197" s="8"/>
      <c r="F197" s="8"/>
      <c r="G197" s="8"/>
      <c r="H197" s="8"/>
      <c r="I197" s="8"/>
      <c r="J197" s="8"/>
      <c r="K197" s="19"/>
      <c r="L197" s="8"/>
      <c r="M197" s="8"/>
    </row>
    <row r="198" spans="2:13" ht="15" thickBot="1">
      <c r="B198" s="8" t="s">
        <v>221</v>
      </c>
      <c r="C198" s="14"/>
      <c r="D198" s="8"/>
      <c r="E198" s="8"/>
      <c r="F198" s="8"/>
      <c r="G198" s="8"/>
      <c r="H198" s="8"/>
      <c r="I198" s="8"/>
      <c r="J198" s="8"/>
      <c r="K198" s="19"/>
      <c r="L198" s="8"/>
      <c r="M198" s="8"/>
    </row>
    <row r="199" spans="2:13" ht="15" thickBot="1">
      <c r="B199" s="8" t="s">
        <v>222</v>
      </c>
      <c r="C199" s="14"/>
      <c r="D199" s="8"/>
      <c r="E199" s="8"/>
      <c r="F199" s="8"/>
      <c r="G199" s="8"/>
      <c r="H199" s="8"/>
      <c r="I199" s="8"/>
      <c r="J199" s="8"/>
      <c r="K199" s="19"/>
      <c r="L199" s="8"/>
      <c r="M199" s="8"/>
    </row>
    <row r="200" spans="2:13" ht="15" thickBot="1">
      <c r="B200" s="8" t="s">
        <v>223</v>
      </c>
      <c r="C200" s="14"/>
      <c r="D200" s="8"/>
      <c r="E200" s="8"/>
      <c r="F200" s="8"/>
      <c r="G200" s="8"/>
      <c r="H200" s="8"/>
      <c r="I200" s="8"/>
      <c r="J200" s="8"/>
      <c r="K200" s="19"/>
      <c r="L200" s="8"/>
      <c r="M200" s="8"/>
    </row>
    <row r="201" spans="2:13" ht="15" thickBot="1">
      <c r="B201" s="8" t="s">
        <v>224</v>
      </c>
      <c r="C201" s="14"/>
      <c r="D201" s="8"/>
      <c r="E201" s="8"/>
      <c r="F201" s="8"/>
      <c r="G201" s="8"/>
      <c r="H201" s="8"/>
      <c r="I201" s="8"/>
      <c r="J201" s="8"/>
      <c r="K201" s="19"/>
      <c r="L201" s="8"/>
      <c r="M201" s="8"/>
    </row>
    <row r="202" spans="2:13" ht="15" thickBot="1">
      <c r="B202" s="8" t="s">
        <v>225</v>
      </c>
      <c r="C202" s="14"/>
      <c r="D202" s="8"/>
      <c r="E202" s="8"/>
      <c r="F202" s="8"/>
      <c r="G202" s="8"/>
      <c r="H202" s="8"/>
      <c r="I202" s="8"/>
      <c r="J202" s="8"/>
      <c r="K202" s="19"/>
      <c r="L202" s="8"/>
      <c r="M202" s="8"/>
    </row>
    <row r="203" spans="2:13" ht="15" thickBot="1">
      <c r="B203" s="8" t="s">
        <v>226</v>
      </c>
      <c r="C203" s="14"/>
      <c r="D203" s="8"/>
      <c r="E203" s="8"/>
      <c r="F203" s="8"/>
      <c r="G203" s="8"/>
      <c r="H203" s="8"/>
      <c r="I203" s="8"/>
      <c r="J203" s="8"/>
      <c r="K203" s="19"/>
      <c r="L203" s="8"/>
      <c r="M203" s="8"/>
    </row>
    <row r="204" spans="2:13" ht="15" thickBot="1">
      <c r="B204" s="8" t="s">
        <v>227</v>
      </c>
      <c r="C204" s="14"/>
      <c r="D204" s="8"/>
      <c r="E204" s="8"/>
      <c r="F204" s="8"/>
      <c r="G204" s="8"/>
      <c r="H204" s="8"/>
      <c r="I204" s="8"/>
      <c r="J204" s="8"/>
      <c r="K204" s="19"/>
      <c r="L204" s="8"/>
      <c r="M204" s="8"/>
    </row>
    <row r="205" spans="2:13" ht="15" thickBot="1">
      <c r="B205" s="8" t="s">
        <v>228</v>
      </c>
      <c r="C205" s="14"/>
      <c r="D205" s="8"/>
      <c r="E205" s="8"/>
      <c r="F205" s="8"/>
      <c r="G205" s="8"/>
      <c r="H205" s="8"/>
      <c r="I205" s="8"/>
      <c r="J205" s="8"/>
      <c r="K205" s="19"/>
      <c r="L205" s="8"/>
      <c r="M205" s="8"/>
    </row>
    <row r="206" spans="2:13" ht="15" thickBot="1">
      <c r="B206" s="8" t="s">
        <v>229</v>
      </c>
      <c r="C206" s="14"/>
      <c r="D206" s="8"/>
      <c r="E206" s="8"/>
      <c r="F206" s="8"/>
      <c r="G206" s="8"/>
      <c r="H206" s="8"/>
      <c r="I206" s="8"/>
      <c r="J206" s="8"/>
      <c r="K206" s="19"/>
      <c r="L206" s="8"/>
      <c r="M206" s="8"/>
    </row>
    <row r="207" spans="2:13" ht="15" thickBot="1">
      <c r="B207" s="8" t="s">
        <v>230</v>
      </c>
      <c r="C207" s="14"/>
      <c r="D207" s="8"/>
      <c r="E207" s="8"/>
      <c r="F207" s="8"/>
      <c r="G207" s="8"/>
      <c r="H207" s="8"/>
      <c r="I207" s="8"/>
      <c r="J207" s="8"/>
      <c r="K207" s="19"/>
      <c r="L207" s="8"/>
      <c r="M207" s="8"/>
    </row>
    <row r="208" spans="2:13" ht="15" thickBot="1">
      <c r="B208" s="8" t="s">
        <v>231</v>
      </c>
      <c r="C208" s="14"/>
      <c r="D208" s="8"/>
      <c r="E208" s="8"/>
      <c r="F208" s="8"/>
      <c r="G208" s="8"/>
      <c r="H208" s="8"/>
      <c r="I208" s="8"/>
      <c r="J208" s="8"/>
      <c r="K208" s="19"/>
      <c r="L208" s="8"/>
      <c r="M208" s="8"/>
    </row>
    <row r="209" spans="2:13" ht="15" thickBot="1">
      <c r="B209" s="8" t="s">
        <v>232</v>
      </c>
      <c r="C209" s="14"/>
      <c r="D209" s="8"/>
      <c r="E209" s="8"/>
      <c r="F209" s="8"/>
      <c r="G209" s="8"/>
      <c r="H209" s="8"/>
      <c r="I209" s="8"/>
      <c r="J209" s="8"/>
      <c r="K209" s="19"/>
      <c r="L209" s="8"/>
      <c r="M209" s="8"/>
    </row>
    <row r="210" spans="2:13" ht="15" thickBot="1">
      <c r="B210" s="8" t="s">
        <v>233</v>
      </c>
      <c r="C210" s="14"/>
      <c r="D210" s="8"/>
      <c r="E210" s="8"/>
      <c r="F210" s="8"/>
      <c r="G210" s="8"/>
      <c r="H210" s="8"/>
      <c r="I210" s="8"/>
      <c r="J210" s="8"/>
      <c r="K210" s="19"/>
      <c r="L210" s="8"/>
      <c r="M210" s="8"/>
    </row>
    <row r="211" spans="2:13" ht="15" thickBot="1">
      <c r="B211" s="8" t="s">
        <v>234</v>
      </c>
      <c r="C211" s="14"/>
      <c r="D211" s="8"/>
      <c r="E211" s="8"/>
      <c r="F211" s="8"/>
      <c r="G211" s="8"/>
      <c r="H211" s="8"/>
      <c r="I211" s="8"/>
      <c r="J211" s="8"/>
      <c r="K211" s="19"/>
      <c r="L211" s="8"/>
      <c r="M211" s="8"/>
    </row>
    <row r="212" spans="2:13" ht="15" thickBot="1">
      <c r="B212" s="8" t="s">
        <v>235</v>
      </c>
      <c r="C212" s="14"/>
      <c r="D212" s="8"/>
      <c r="E212" s="8"/>
      <c r="F212" s="8"/>
      <c r="G212" s="8"/>
      <c r="H212" s="8"/>
      <c r="I212" s="8"/>
      <c r="J212" s="8"/>
      <c r="K212" s="19"/>
      <c r="L212" s="8"/>
      <c r="M212" s="8"/>
    </row>
    <row r="213" spans="2:13" ht="15" thickBot="1">
      <c r="B213" s="8" t="s">
        <v>236</v>
      </c>
      <c r="C213" s="14"/>
      <c r="D213" s="8"/>
      <c r="E213" s="8"/>
      <c r="F213" s="8"/>
      <c r="G213" s="8"/>
      <c r="H213" s="8"/>
      <c r="I213" s="8"/>
      <c r="J213" s="8"/>
      <c r="K213" s="19"/>
      <c r="L213" s="8"/>
      <c r="M213" s="8"/>
    </row>
    <row r="214" spans="2:13" ht="15" thickBot="1">
      <c r="B214" s="8" t="s">
        <v>237</v>
      </c>
      <c r="C214" s="14"/>
      <c r="D214" s="8"/>
      <c r="E214" s="8"/>
      <c r="F214" s="8"/>
      <c r="G214" s="8"/>
      <c r="H214" s="8"/>
      <c r="I214" s="8"/>
      <c r="J214" s="8"/>
      <c r="K214" s="19"/>
      <c r="L214" s="8"/>
      <c r="M214" s="8"/>
    </row>
    <row r="215" spans="2:13" ht="15" thickBot="1">
      <c r="B215" s="8" t="s">
        <v>238</v>
      </c>
      <c r="C215" s="14"/>
      <c r="D215" s="8"/>
      <c r="E215" s="8"/>
      <c r="F215" s="8"/>
      <c r="G215" s="8"/>
      <c r="H215" s="8"/>
      <c r="I215" s="8"/>
      <c r="J215" s="8"/>
      <c r="K215" s="19"/>
      <c r="L215" s="8"/>
      <c r="M215" s="8"/>
    </row>
    <row r="216" spans="2:13" ht="15" thickBot="1">
      <c r="B216" s="8" t="s">
        <v>239</v>
      </c>
      <c r="C216" s="14"/>
      <c r="D216" s="8"/>
      <c r="E216" s="8"/>
      <c r="F216" s="8"/>
      <c r="G216" s="8"/>
      <c r="H216" s="8"/>
      <c r="I216" s="8"/>
      <c r="J216" s="8"/>
      <c r="K216" s="19"/>
      <c r="L216" s="8"/>
      <c r="M216" s="8"/>
    </row>
    <row r="217" spans="2:13" ht="15" thickBot="1">
      <c r="B217" s="8" t="s">
        <v>240</v>
      </c>
      <c r="C217" s="14"/>
      <c r="D217" s="8"/>
      <c r="E217" s="8"/>
      <c r="F217" s="8"/>
      <c r="G217" s="8"/>
      <c r="H217" s="8"/>
      <c r="I217" s="8"/>
      <c r="J217" s="8"/>
      <c r="K217" s="19"/>
      <c r="L217" s="8"/>
      <c r="M217" s="8"/>
    </row>
    <row r="218" spans="2:13" ht="15" thickBot="1">
      <c r="B218" s="8" t="s">
        <v>241</v>
      </c>
      <c r="C218" s="14"/>
      <c r="D218" s="8"/>
      <c r="E218" s="8"/>
      <c r="F218" s="8"/>
      <c r="G218" s="8"/>
      <c r="H218" s="8"/>
      <c r="I218" s="8"/>
      <c r="J218" s="8"/>
      <c r="K218" s="19"/>
      <c r="L218" s="8"/>
      <c r="M218" s="8"/>
    </row>
    <row r="219" spans="2:13" ht="15" thickBot="1">
      <c r="B219" s="8" t="s">
        <v>242</v>
      </c>
      <c r="C219" s="14"/>
      <c r="D219" s="8"/>
      <c r="E219" s="8"/>
      <c r="F219" s="8"/>
      <c r="G219" s="8"/>
      <c r="H219" s="8"/>
      <c r="I219" s="8"/>
      <c r="J219" s="8"/>
      <c r="K219" s="19"/>
      <c r="L219" s="8"/>
      <c r="M219" s="8"/>
    </row>
    <row r="220" spans="2:13" ht="15" thickBot="1">
      <c r="B220" s="8" t="s">
        <v>243</v>
      </c>
      <c r="C220" s="14"/>
      <c r="D220" s="8"/>
      <c r="E220" s="8"/>
      <c r="F220" s="8"/>
      <c r="G220" s="8"/>
      <c r="H220" s="8"/>
      <c r="I220" s="8"/>
      <c r="J220" s="8"/>
      <c r="K220" s="19"/>
      <c r="L220" s="8"/>
      <c r="M220" s="8"/>
    </row>
    <row r="221" spans="2:13" ht="15" thickBot="1">
      <c r="B221" s="8" t="s">
        <v>244</v>
      </c>
      <c r="C221" s="14"/>
      <c r="D221" s="8"/>
      <c r="E221" s="8"/>
      <c r="F221" s="8"/>
      <c r="G221" s="8"/>
      <c r="H221" s="8"/>
      <c r="I221" s="8"/>
      <c r="J221" s="8"/>
      <c r="K221" s="19"/>
      <c r="L221" s="8"/>
      <c r="M221" s="8"/>
    </row>
    <row r="222" spans="2:13" ht="15" thickBot="1">
      <c r="B222" s="8" t="s">
        <v>245</v>
      </c>
      <c r="C222" s="14"/>
      <c r="D222" s="8"/>
      <c r="E222" s="8"/>
      <c r="F222" s="8"/>
      <c r="G222" s="8"/>
      <c r="H222" s="8"/>
      <c r="I222" s="8"/>
      <c r="J222" s="8"/>
      <c r="K222" s="19"/>
      <c r="L222" s="8"/>
      <c r="M222" s="8"/>
    </row>
    <row r="223" spans="2:13" ht="15" thickBot="1">
      <c r="B223" s="8" t="s">
        <v>246</v>
      </c>
      <c r="C223" s="14"/>
      <c r="D223" s="8"/>
      <c r="E223" s="8"/>
      <c r="F223" s="8"/>
      <c r="G223" s="8"/>
      <c r="H223" s="8"/>
      <c r="I223" s="8"/>
      <c r="J223" s="8"/>
      <c r="K223" s="19"/>
      <c r="L223" s="8"/>
      <c r="M223" s="8"/>
    </row>
    <row r="224" spans="2:13" ht="15" thickBot="1">
      <c r="B224" s="8" t="s">
        <v>247</v>
      </c>
      <c r="C224" s="14"/>
      <c r="D224" s="8"/>
      <c r="E224" s="8"/>
      <c r="F224" s="8"/>
      <c r="G224" s="8"/>
      <c r="H224" s="8"/>
      <c r="I224" s="8"/>
      <c r="J224" s="8"/>
      <c r="K224" s="19"/>
      <c r="L224" s="8"/>
      <c r="M224" s="8"/>
    </row>
    <row r="225" spans="2:13" ht="15" thickBot="1">
      <c r="B225" s="8" t="s">
        <v>248</v>
      </c>
      <c r="C225" s="14"/>
      <c r="D225" s="8"/>
      <c r="E225" s="8"/>
      <c r="F225" s="8"/>
      <c r="G225" s="8"/>
      <c r="H225" s="8"/>
      <c r="I225" s="8"/>
      <c r="J225" s="8"/>
      <c r="K225" s="19"/>
      <c r="L225" s="8"/>
      <c r="M225" s="8"/>
    </row>
    <row r="226" spans="2:13" ht="15" thickBot="1">
      <c r="B226" s="8" t="s">
        <v>249</v>
      </c>
      <c r="C226" s="14"/>
      <c r="D226" s="8"/>
      <c r="E226" s="8"/>
      <c r="F226" s="8"/>
      <c r="G226" s="8"/>
      <c r="H226" s="8"/>
      <c r="I226" s="8"/>
      <c r="J226" s="8"/>
      <c r="K226" s="19"/>
      <c r="L226" s="8"/>
      <c r="M226" s="8"/>
    </row>
    <row r="227" spans="2:13" ht="15" thickBot="1">
      <c r="B227" s="8" t="s">
        <v>250</v>
      </c>
      <c r="C227" s="14"/>
      <c r="D227" s="8"/>
      <c r="E227" s="8"/>
      <c r="F227" s="8"/>
      <c r="G227" s="8"/>
      <c r="H227" s="8"/>
      <c r="I227" s="8"/>
      <c r="J227" s="8"/>
      <c r="K227" s="19"/>
      <c r="L227" s="8"/>
      <c r="M227" s="8"/>
    </row>
    <row r="228" spans="2:13" ht="15" thickBot="1">
      <c r="B228" s="8" t="s">
        <v>251</v>
      </c>
      <c r="C228" s="14"/>
      <c r="D228" s="8"/>
      <c r="E228" s="8"/>
      <c r="F228" s="8"/>
      <c r="G228" s="8"/>
      <c r="H228" s="8"/>
      <c r="I228" s="8"/>
      <c r="J228" s="8"/>
      <c r="K228" s="19"/>
      <c r="L228" s="8"/>
      <c r="M228" s="8"/>
    </row>
    <row r="229" spans="2:13" ht="15" thickBot="1">
      <c r="B229" s="8" t="s">
        <v>252</v>
      </c>
      <c r="C229" s="14"/>
      <c r="D229" s="8"/>
      <c r="E229" s="8"/>
      <c r="F229" s="8"/>
      <c r="G229" s="8"/>
      <c r="H229" s="8"/>
      <c r="I229" s="8"/>
      <c r="J229" s="8"/>
      <c r="K229" s="19"/>
      <c r="L229" s="8"/>
      <c r="M229" s="8"/>
    </row>
    <row r="230" spans="2:13" ht="15" thickBot="1">
      <c r="B230" s="8" t="s">
        <v>253</v>
      </c>
      <c r="C230" s="14"/>
      <c r="D230" s="8"/>
      <c r="E230" s="8"/>
      <c r="F230" s="8"/>
      <c r="G230" s="8"/>
      <c r="H230" s="8"/>
      <c r="I230" s="8"/>
      <c r="J230" s="8"/>
      <c r="K230" s="19"/>
      <c r="L230" s="8"/>
      <c r="M230" s="8"/>
    </row>
    <row r="231" spans="2:13" ht="15" thickBot="1">
      <c r="B231" s="8" t="s">
        <v>254</v>
      </c>
      <c r="C231" s="14"/>
      <c r="D231" s="8"/>
      <c r="E231" s="8"/>
      <c r="F231" s="8"/>
      <c r="G231" s="8"/>
      <c r="H231" s="8"/>
      <c r="I231" s="8"/>
      <c r="J231" s="8"/>
      <c r="K231" s="19"/>
      <c r="L231" s="8"/>
      <c r="M231" s="8"/>
    </row>
    <row r="232" spans="2:13" ht="15" thickBot="1">
      <c r="B232" s="8" t="s">
        <v>255</v>
      </c>
      <c r="C232" s="14"/>
      <c r="D232" s="8"/>
      <c r="E232" s="8"/>
      <c r="F232" s="8"/>
      <c r="G232" s="8"/>
      <c r="H232" s="8"/>
      <c r="I232" s="8"/>
      <c r="J232" s="8"/>
      <c r="K232" s="19"/>
      <c r="L232" s="8"/>
      <c r="M232" s="8"/>
    </row>
    <row r="233" spans="2:13" ht="15" thickBot="1">
      <c r="B233" s="8" t="s">
        <v>256</v>
      </c>
      <c r="C233" s="14"/>
      <c r="D233" s="8"/>
      <c r="E233" s="8"/>
      <c r="F233" s="8"/>
      <c r="G233" s="8"/>
      <c r="H233" s="8"/>
      <c r="I233" s="8"/>
      <c r="J233" s="8"/>
      <c r="K233" s="19"/>
      <c r="L233" s="8"/>
      <c r="M233" s="8"/>
    </row>
    <row r="234" spans="2:13" ht="15" thickBot="1">
      <c r="B234" s="8" t="s">
        <v>257</v>
      </c>
      <c r="C234" s="14"/>
      <c r="D234" s="8"/>
      <c r="E234" s="8"/>
      <c r="F234" s="8"/>
      <c r="G234" s="8"/>
      <c r="H234" s="8"/>
      <c r="I234" s="8"/>
      <c r="J234" s="8"/>
      <c r="K234" s="19"/>
      <c r="L234" s="8"/>
      <c r="M234" s="8"/>
    </row>
    <row r="235" spans="2:13" ht="15" thickBot="1">
      <c r="B235" s="8" t="s">
        <v>258</v>
      </c>
      <c r="C235" s="14"/>
      <c r="D235" s="8"/>
      <c r="E235" s="8"/>
      <c r="F235" s="8"/>
      <c r="G235" s="8"/>
      <c r="H235" s="8"/>
      <c r="I235" s="8"/>
      <c r="J235" s="8"/>
      <c r="K235" s="19"/>
      <c r="L235" s="8"/>
      <c r="M235" s="8"/>
    </row>
    <row r="236" spans="2:13" ht="15" thickBot="1">
      <c r="B236" s="8" t="s">
        <v>259</v>
      </c>
      <c r="C236" s="14"/>
      <c r="D236" s="8"/>
      <c r="E236" s="8"/>
      <c r="F236" s="8"/>
      <c r="G236" s="8"/>
      <c r="H236" s="8"/>
      <c r="I236" s="8"/>
      <c r="J236" s="8"/>
      <c r="K236" s="19"/>
      <c r="L236" s="8"/>
      <c r="M236" s="8"/>
    </row>
    <row r="237" spans="2:13" ht="15" thickBot="1">
      <c r="B237" s="8" t="s">
        <v>260</v>
      </c>
      <c r="C237" s="14"/>
      <c r="D237" s="8"/>
      <c r="E237" s="8"/>
      <c r="F237" s="8"/>
      <c r="G237" s="8"/>
      <c r="H237" s="8"/>
      <c r="I237" s="8"/>
      <c r="J237" s="8"/>
      <c r="K237" s="19"/>
      <c r="L237" s="8"/>
      <c r="M237" s="8"/>
    </row>
    <row r="238" spans="2:13" ht="15" thickBot="1">
      <c r="B238" s="8" t="s">
        <v>261</v>
      </c>
      <c r="C238" s="14"/>
      <c r="D238" s="8"/>
      <c r="E238" s="8"/>
      <c r="F238" s="8"/>
      <c r="G238" s="8"/>
      <c r="H238" s="8"/>
      <c r="I238" s="8"/>
      <c r="J238" s="8"/>
      <c r="K238" s="19"/>
      <c r="L238" s="8"/>
      <c r="M238" s="8"/>
    </row>
    <row r="239" spans="2:13" ht="15" thickBot="1">
      <c r="B239" s="8" t="s">
        <v>262</v>
      </c>
      <c r="C239" s="14"/>
      <c r="D239" s="8"/>
      <c r="E239" s="8"/>
      <c r="F239" s="8"/>
      <c r="G239" s="8"/>
      <c r="H239" s="8"/>
      <c r="I239" s="8"/>
      <c r="J239" s="8"/>
      <c r="K239" s="19"/>
      <c r="L239" s="8"/>
      <c r="M239" s="8"/>
    </row>
    <row r="240" spans="2:13" ht="15" thickBot="1">
      <c r="B240" s="8" t="s">
        <v>263</v>
      </c>
      <c r="C240" s="14"/>
      <c r="D240" s="8"/>
      <c r="E240" s="8"/>
      <c r="F240" s="8"/>
      <c r="G240" s="8"/>
      <c r="H240" s="8"/>
      <c r="I240" s="8"/>
      <c r="J240" s="8"/>
      <c r="K240" s="19"/>
      <c r="L240" s="8"/>
      <c r="M240" s="8"/>
    </row>
    <row r="241" spans="2:13" ht="15" thickBot="1">
      <c r="B241" s="8" t="s">
        <v>264</v>
      </c>
      <c r="C241" s="14"/>
      <c r="D241" s="8"/>
      <c r="E241" s="8"/>
      <c r="F241" s="8"/>
      <c r="G241" s="8"/>
      <c r="H241" s="8"/>
      <c r="I241" s="8"/>
      <c r="J241" s="8"/>
      <c r="K241" s="19"/>
      <c r="L241" s="8"/>
      <c r="M241" s="8"/>
    </row>
    <row r="242" spans="2:13" ht="15" thickBot="1">
      <c r="B242" s="8" t="s">
        <v>265</v>
      </c>
      <c r="C242" s="14"/>
      <c r="D242" s="8"/>
      <c r="E242" s="8"/>
      <c r="F242" s="8"/>
      <c r="G242" s="8"/>
      <c r="H242" s="8"/>
      <c r="I242" s="8"/>
      <c r="J242" s="8"/>
      <c r="K242" s="19"/>
      <c r="L242" s="8"/>
      <c r="M242" s="8"/>
    </row>
    <row r="243" spans="2:13" ht="15" thickBot="1">
      <c r="B243" s="8" t="s">
        <v>266</v>
      </c>
      <c r="C243" s="14"/>
      <c r="D243" s="8"/>
      <c r="E243" s="8"/>
      <c r="F243" s="8"/>
      <c r="G243" s="8"/>
      <c r="H243" s="8"/>
      <c r="I243" s="8"/>
      <c r="J243" s="8"/>
      <c r="K243" s="19"/>
      <c r="L243" s="8"/>
      <c r="M243" s="8"/>
    </row>
    <row r="244" spans="2:13" ht="15" thickBot="1">
      <c r="B244" s="8" t="s">
        <v>267</v>
      </c>
      <c r="C244" s="14"/>
      <c r="D244" s="8"/>
      <c r="E244" s="8"/>
      <c r="F244" s="8"/>
      <c r="G244" s="8"/>
      <c r="H244" s="8"/>
      <c r="I244" s="8"/>
      <c r="J244" s="8"/>
      <c r="K244" s="19"/>
      <c r="L244" s="8"/>
      <c r="M244" s="8"/>
    </row>
    <row r="245" spans="2:13" ht="15" thickBot="1">
      <c r="B245" s="8" t="s">
        <v>268</v>
      </c>
      <c r="C245" s="14"/>
      <c r="D245" s="8"/>
      <c r="E245" s="8"/>
      <c r="F245" s="8"/>
      <c r="G245" s="8"/>
      <c r="H245" s="8"/>
      <c r="I245" s="8"/>
      <c r="J245" s="8"/>
      <c r="K245" s="19"/>
      <c r="L245" s="8"/>
      <c r="M245" s="8"/>
    </row>
    <row r="246" spans="2:13" ht="15" thickBot="1">
      <c r="B246" s="8" t="s">
        <v>269</v>
      </c>
      <c r="C246" s="14"/>
      <c r="D246" s="8"/>
      <c r="E246" s="8"/>
      <c r="F246" s="8"/>
      <c r="G246" s="8"/>
      <c r="H246" s="8"/>
      <c r="I246" s="8"/>
      <c r="J246" s="8"/>
      <c r="K246" s="19"/>
      <c r="L246" s="8"/>
      <c r="M246" s="8"/>
    </row>
    <row r="247" spans="2:13" ht="15" thickBot="1">
      <c r="B247" s="8" t="s">
        <v>270</v>
      </c>
      <c r="C247" s="14"/>
      <c r="D247" s="8"/>
      <c r="E247" s="8"/>
      <c r="F247" s="8"/>
      <c r="G247" s="8"/>
      <c r="H247" s="8"/>
      <c r="I247" s="8"/>
      <c r="J247" s="8"/>
      <c r="K247" s="19"/>
      <c r="L247" s="8"/>
      <c r="M247" s="8"/>
    </row>
    <row r="248" spans="2:13" ht="15" thickBot="1">
      <c r="B248" s="8" t="s">
        <v>271</v>
      </c>
      <c r="C248" s="14"/>
      <c r="D248" s="8"/>
      <c r="E248" s="8"/>
      <c r="F248" s="8"/>
      <c r="G248" s="8"/>
      <c r="H248" s="8"/>
      <c r="I248" s="8"/>
      <c r="J248" s="8"/>
      <c r="K248" s="19"/>
      <c r="L248" s="8"/>
      <c r="M248" s="8"/>
    </row>
    <row r="249" spans="2:13" ht="15" thickBot="1">
      <c r="B249" s="8" t="s">
        <v>272</v>
      </c>
      <c r="C249" s="14"/>
      <c r="D249" s="8"/>
      <c r="E249" s="8"/>
      <c r="F249" s="8"/>
      <c r="G249" s="8"/>
      <c r="H249" s="8"/>
      <c r="I249" s="8"/>
      <c r="J249" s="8"/>
      <c r="K249" s="19"/>
      <c r="L249" s="8"/>
      <c r="M249" s="8"/>
    </row>
    <row r="250" spans="2:13" ht="15" thickBot="1">
      <c r="B250" s="8" t="s">
        <v>273</v>
      </c>
      <c r="C250" s="14"/>
      <c r="D250" s="8"/>
      <c r="E250" s="8"/>
      <c r="F250" s="8"/>
      <c r="G250" s="8"/>
      <c r="H250" s="8"/>
      <c r="I250" s="8"/>
      <c r="J250" s="8"/>
      <c r="K250" s="19"/>
      <c r="L250" s="8"/>
      <c r="M250" s="8"/>
    </row>
    <row r="251" spans="2:13" ht="15" thickBot="1">
      <c r="B251" s="8" t="s">
        <v>274</v>
      </c>
      <c r="C251" s="14"/>
      <c r="D251" s="8"/>
      <c r="E251" s="8"/>
      <c r="F251" s="8"/>
      <c r="G251" s="8"/>
      <c r="H251" s="8"/>
      <c r="I251" s="8"/>
      <c r="J251" s="8"/>
      <c r="K251" s="19"/>
      <c r="L251" s="8"/>
      <c r="M251" s="8"/>
    </row>
    <row r="252" spans="2:13" ht="15" thickBot="1">
      <c r="B252" s="8" t="s">
        <v>275</v>
      </c>
      <c r="C252" s="14"/>
      <c r="D252" s="8"/>
      <c r="E252" s="8"/>
      <c r="F252" s="8"/>
      <c r="G252" s="8"/>
      <c r="H252" s="8"/>
      <c r="I252" s="8"/>
      <c r="J252" s="8"/>
      <c r="K252" s="19"/>
      <c r="L252" s="8"/>
      <c r="M252" s="8"/>
    </row>
    <row r="253" spans="2:13" ht="15" thickBot="1">
      <c r="B253" s="8" t="s">
        <v>276</v>
      </c>
      <c r="C253" s="14"/>
      <c r="D253" s="8"/>
      <c r="E253" s="8"/>
      <c r="F253" s="8"/>
      <c r="G253" s="8"/>
      <c r="H253" s="8"/>
      <c r="I253" s="8"/>
      <c r="J253" s="8"/>
      <c r="K253" s="19"/>
      <c r="L253" s="8"/>
      <c r="M253" s="8"/>
    </row>
    <row r="254" spans="2:13" ht="15" thickBot="1">
      <c r="B254" s="8" t="s">
        <v>277</v>
      </c>
      <c r="C254" s="14"/>
      <c r="D254" s="8"/>
      <c r="E254" s="8"/>
      <c r="F254" s="8"/>
      <c r="G254" s="8"/>
      <c r="H254" s="8"/>
      <c r="I254" s="8"/>
      <c r="J254" s="8"/>
      <c r="K254" s="19"/>
      <c r="L254" s="8"/>
      <c r="M254" s="8"/>
    </row>
    <row r="255" spans="2:13" ht="15" thickBot="1">
      <c r="B255" s="8" t="s">
        <v>278</v>
      </c>
      <c r="C255" s="14"/>
      <c r="D255" s="8"/>
      <c r="E255" s="8"/>
      <c r="F255" s="8"/>
      <c r="G255" s="8"/>
      <c r="H255" s="8"/>
      <c r="I255" s="8"/>
      <c r="J255" s="8"/>
      <c r="K255" s="19"/>
      <c r="L255" s="8"/>
      <c r="M255" s="8"/>
    </row>
    <row r="256" spans="2:13" ht="15" thickBot="1">
      <c r="B256" s="8" t="s">
        <v>279</v>
      </c>
      <c r="C256" s="14"/>
      <c r="D256" s="8"/>
      <c r="E256" s="8"/>
      <c r="F256" s="8"/>
      <c r="G256" s="8"/>
      <c r="H256" s="8"/>
      <c r="I256" s="8"/>
      <c r="J256" s="8"/>
      <c r="K256" s="19"/>
      <c r="L256" s="8"/>
      <c r="M256" s="8"/>
    </row>
    <row r="257" spans="2:13" ht="15" thickBot="1">
      <c r="B257" s="8" t="s">
        <v>280</v>
      </c>
      <c r="C257" s="14"/>
      <c r="D257" s="8"/>
      <c r="E257" s="8"/>
      <c r="F257" s="8"/>
      <c r="G257" s="8"/>
      <c r="H257" s="8"/>
      <c r="I257" s="8"/>
      <c r="J257" s="8"/>
      <c r="K257" s="19"/>
      <c r="L257" s="8"/>
      <c r="M257" s="8"/>
    </row>
    <row r="258" spans="2:13" ht="15" thickBot="1">
      <c r="B258" s="8" t="s">
        <v>281</v>
      </c>
      <c r="C258" s="14"/>
      <c r="D258" s="8"/>
      <c r="E258" s="8"/>
      <c r="F258" s="8"/>
      <c r="G258" s="8"/>
      <c r="H258" s="8"/>
      <c r="I258" s="8"/>
      <c r="J258" s="8"/>
      <c r="K258" s="19"/>
      <c r="L258" s="8"/>
      <c r="M258" s="8"/>
    </row>
    <row r="259" spans="2:13" ht="15" thickBot="1">
      <c r="B259" s="8" t="s">
        <v>282</v>
      </c>
      <c r="C259" s="14"/>
      <c r="D259" s="8"/>
      <c r="E259" s="8"/>
      <c r="F259" s="8"/>
      <c r="G259" s="8"/>
      <c r="H259" s="8"/>
      <c r="I259" s="8"/>
      <c r="J259" s="8"/>
      <c r="K259" s="19"/>
      <c r="L259" s="8"/>
      <c r="M259" s="8"/>
    </row>
    <row r="260" spans="2:13" ht="15" thickBot="1">
      <c r="B260" s="8" t="s">
        <v>283</v>
      </c>
      <c r="C260" s="14"/>
      <c r="D260" s="8"/>
      <c r="E260" s="8"/>
      <c r="F260" s="8"/>
      <c r="G260" s="8"/>
      <c r="H260" s="8"/>
      <c r="I260" s="8"/>
      <c r="J260" s="8"/>
      <c r="K260" s="19"/>
      <c r="L260" s="8"/>
      <c r="M260" s="8"/>
    </row>
    <row r="261" spans="2:13" ht="15" thickBot="1">
      <c r="B261" s="8" t="s">
        <v>284</v>
      </c>
      <c r="C261" s="14"/>
      <c r="D261" s="8"/>
      <c r="E261" s="8"/>
      <c r="F261" s="8"/>
      <c r="G261" s="8"/>
      <c r="H261" s="8"/>
      <c r="I261" s="8"/>
      <c r="J261" s="8"/>
      <c r="K261" s="19"/>
      <c r="L261" s="8"/>
      <c r="M261" s="8"/>
    </row>
    <row r="262" spans="2:13" ht="15" thickBot="1">
      <c r="B262" s="8" t="s">
        <v>285</v>
      </c>
      <c r="C262" s="14"/>
      <c r="D262" s="8"/>
      <c r="E262" s="8"/>
      <c r="F262" s="8"/>
      <c r="G262" s="8"/>
      <c r="H262" s="8"/>
      <c r="I262" s="8"/>
      <c r="J262" s="8"/>
      <c r="K262" s="19"/>
      <c r="L262" s="8"/>
      <c r="M262" s="8"/>
    </row>
    <row r="263" spans="2:13" ht="15" thickBot="1">
      <c r="B263" s="8" t="s">
        <v>286</v>
      </c>
      <c r="C263" s="14"/>
      <c r="D263" s="8"/>
      <c r="E263" s="8"/>
      <c r="F263" s="8"/>
      <c r="G263" s="8"/>
      <c r="H263" s="8"/>
      <c r="I263" s="8"/>
      <c r="J263" s="8"/>
      <c r="K263" s="19"/>
      <c r="L263" s="8"/>
      <c r="M263" s="8"/>
    </row>
    <row r="264" spans="2:13" ht="15" thickBot="1">
      <c r="B264" s="8" t="s">
        <v>287</v>
      </c>
      <c r="C264" s="14"/>
      <c r="D264" s="8"/>
      <c r="E264" s="8"/>
      <c r="F264" s="8"/>
      <c r="G264" s="8"/>
      <c r="H264" s="8"/>
      <c r="I264" s="8"/>
      <c r="J264" s="8"/>
      <c r="K264" s="19"/>
      <c r="L264" s="8"/>
      <c r="M264" s="8"/>
    </row>
    <row r="265" spans="2:13" ht="15" thickBot="1">
      <c r="B265" s="8" t="s">
        <v>288</v>
      </c>
      <c r="C265" s="14"/>
      <c r="D265" s="8"/>
      <c r="E265" s="8"/>
      <c r="F265" s="8"/>
      <c r="G265" s="8"/>
      <c r="H265" s="8"/>
      <c r="I265" s="8"/>
      <c r="J265" s="8"/>
      <c r="K265" s="19"/>
      <c r="L265" s="8"/>
      <c r="M265" s="8"/>
    </row>
    <row r="266" spans="2:13" ht="15" thickBot="1">
      <c r="B266" s="8" t="s">
        <v>289</v>
      </c>
      <c r="C266" s="14"/>
      <c r="D266" s="8"/>
      <c r="E266" s="8"/>
      <c r="F266" s="8"/>
      <c r="G266" s="8"/>
      <c r="H266" s="8"/>
      <c r="I266" s="8"/>
      <c r="J266" s="8"/>
      <c r="K266" s="19"/>
      <c r="L266" s="8"/>
      <c r="M266" s="8"/>
    </row>
    <row r="267" spans="2:13" ht="15" thickBot="1">
      <c r="B267" s="8" t="s">
        <v>290</v>
      </c>
      <c r="C267" s="14"/>
      <c r="D267" s="8"/>
      <c r="E267" s="8"/>
      <c r="F267" s="8"/>
      <c r="G267" s="8"/>
      <c r="H267" s="8"/>
      <c r="I267" s="8"/>
      <c r="J267" s="8"/>
      <c r="K267" s="19"/>
      <c r="L267" s="8"/>
      <c r="M267" s="8"/>
    </row>
    <row r="268" spans="2:13" ht="15" thickBot="1">
      <c r="B268" s="8" t="s">
        <v>291</v>
      </c>
      <c r="C268" s="14"/>
      <c r="D268" s="8"/>
      <c r="E268" s="8"/>
      <c r="F268" s="8"/>
      <c r="G268" s="8"/>
      <c r="H268" s="8"/>
      <c r="I268" s="8"/>
      <c r="J268" s="8"/>
      <c r="K268" s="19"/>
      <c r="L268" s="8"/>
      <c r="M268" s="8"/>
    </row>
    <row r="269" spans="2:13" ht="15" thickBot="1">
      <c r="B269" s="8" t="s">
        <v>292</v>
      </c>
      <c r="C269" s="14"/>
      <c r="D269" s="8"/>
      <c r="E269" s="8"/>
      <c r="F269" s="8"/>
      <c r="G269" s="8"/>
      <c r="H269" s="8"/>
      <c r="I269" s="8"/>
      <c r="J269" s="8"/>
      <c r="K269" s="19"/>
      <c r="L269" s="8"/>
      <c r="M269" s="8"/>
    </row>
    <row r="270" spans="2:13" ht="15" thickBot="1">
      <c r="B270" s="8" t="s">
        <v>293</v>
      </c>
      <c r="C270" s="14"/>
      <c r="D270" s="8"/>
      <c r="E270" s="8"/>
      <c r="F270" s="8"/>
      <c r="G270" s="8"/>
      <c r="H270" s="8"/>
      <c r="I270" s="8"/>
      <c r="J270" s="8"/>
      <c r="K270" s="19"/>
      <c r="L270" s="8"/>
      <c r="M270" s="8"/>
    </row>
    <row r="271" spans="2:13" ht="15" thickBot="1">
      <c r="B271" s="8" t="s">
        <v>294</v>
      </c>
      <c r="C271" s="14"/>
      <c r="D271" s="8"/>
      <c r="E271" s="8"/>
      <c r="F271" s="8"/>
      <c r="G271" s="8"/>
      <c r="H271" s="8"/>
      <c r="I271" s="8"/>
      <c r="J271" s="8"/>
      <c r="K271" s="19"/>
      <c r="L271" s="8"/>
      <c r="M271" s="8"/>
    </row>
    <row r="272" spans="2:13" ht="15" thickBot="1">
      <c r="B272" s="8" t="s">
        <v>295</v>
      </c>
      <c r="C272" s="14"/>
      <c r="D272" s="8"/>
      <c r="E272" s="8"/>
      <c r="F272" s="8"/>
      <c r="G272" s="8"/>
      <c r="H272" s="8"/>
      <c r="I272" s="8"/>
      <c r="J272" s="8"/>
      <c r="K272" s="19"/>
      <c r="L272" s="8"/>
      <c r="M272" s="8"/>
    </row>
    <row r="273" spans="2:13" ht="15" thickBot="1">
      <c r="B273" s="8" t="s">
        <v>296</v>
      </c>
      <c r="C273" s="14"/>
      <c r="D273" s="8"/>
      <c r="E273" s="8"/>
      <c r="F273" s="8"/>
      <c r="G273" s="8"/>
      <c r="H273" s="8"/>
      <c r="I273" s="8"/>
      <c r="J273" s="8"/>
      <c r="K273" s="19"/>
      <c r="L273" s="8"/>
      <c r="M273" s="8"/>
    </row>
    <row r="274" spans="2:13" ht="15" thickBot="1">
      <c r="B274" s="8" t="s">
        <v>297</v>
      </c>
      <c r="C274" s="14"/>
      <c r="D274" s="8"/>
      <c r="E274" s="8"/>
      <c r="F274" s="8"/>
      <c r="G274" s="8"/>
      <c r="H274" s="8"/>
      <c r="I274" s="8"/>
      <c r="J274" s="8"/>
      <c r="K274" s="19"/>
      <c r="L274" s="8"/>
      <c r="M274" s="8"/>
    </row>
    <row r="275" spans="2:13" ht="15" thickBot="1">
      <c r="B275" s="8" t="s">
        <v>298</v>
      </c>
      <c r="C275" s="14"/>
      <c r="D275" s="8"/>
      <c r="E275" s="8"/>
      <c r="F275" s="8"/>
      <c r="G275" s="8"/>
      <c r="H275" s="8"/>
      <c r="I275" s="8"/>
      <c r="J275" s="8"/>
      <c r="K275" s="19"/>
      <c r="L275" s="8"/>
      <c r="M275" s="8"/>
    </row>
    <row r="276" spans="2:13" ht="15" thickBot="1">
      <c r="B276" s="8" t="s">
        <v>299</v>
      </c>
      <c r="C276" s="14"/>
      <c r="D276" s="8"/>
      <c r="E276" s="8"/>
      <c r="F276" s="8"/>
      <c r="G276" s="8"/>
      <c r="H276" s="8"/>
      <c r="I276" s="8"/>
      <c r="J276" s="8"/>
      <c r="K276" s="19"/>
      <c r="L276" s="8"/>
      <c r="M276" s="8"/>
    </row>
    <row r="277" spans="2:13" ht="15" thickBot="1">
      <c r="B277" s="8" t="s">
        <v>300</v>
      </c>
      <c r="C277" s="14"/>
      <c r="D277" s="8"/>
      <c r="E277" s="8"/>
      <c r="F277" s="8"/>
      <c r="G277" s="8"/>
      <c r="H277" s="8"/>
      <c r="I277" s="8"/>
      <c r="J277" s="8"/>
      <c r="K277" s="19"/>
      <c r="L277" s="8"/>
      <c r="M277" s="8"/>
    </row>
    <row r="278" spans="2:13" ht="15" thickBot="1">
      <c r="B278" s="8" t="s">
        <v>301</v>
      </c>
      <c r="C278" s="14"/>
      <c r="D278" s="8"/>
      <c r="E278" s="8"/>
      <c r="F278" s="8"/>
      <c r="G278" s="8"/>
      <c r="H278" s="8"/>
      <c r="I278" s="8"/>
      <c r="J278" s="8"/>
      <c r="K278" s="19"/>
      <c r="L278" s="8"/>
      <c r="M278" s="8"/>
    </row>
    <row r="279" spans="2:13" ht="15" thickBot="1">
      <c r="B279" s="8" t="s">
        <v>302</v>
      </c>
      <c r="C279" s="14"/>
      <c r="D279" s="8"/>
      <c r="E279" s="8"/>
      <c r="F279" s="8"/>
      <c r="G279" s="8"/>
      <c r="H279" s="8"/>
      <c r="I279" s="8"/>
      <c r="J279" s="8"/>
      <c r="K279" s="19"/>
      <c r="L279" s="8"/>
      <c r="M279" s="8"/>
    </row>
    <row r="280" spans="2:13" ht="15" thickBot="1">
      <c r="B280" s="8" t="s">
        <v>303</v>
      </c>
      <c r="C280" s="14"/>
      <c r="D280" s="8"/>
      <c r="E280" s="8"/>
      <c r="F280" s="8"/>
      <c r="G280" s="8"/>
      <c r="H280" s="8"/>
      <c r="I280" s="8"/>
      <c r="J280" s="8"/>
      <c r="K280" s="19"/>
      <c r="L280" s="8"/>
      <c r="M280" s="8"/>
    </row>
    <row r="281" spans="2:13" ht="15" thickBot="1">
      <c r="B281" s="8" t="s">
        <v>304</v>
      </c>
      <c r="C281" s="14"/>
      <c r="D281" s="8"/>
      <c r="E281" s="8"/>
      <c r="F281" s="8"/>
      <c r="G281" s="8"/>
      <c r="H281" s="8"/>
      <c r="I281" s="8"/>
      <c r="J281" s="8"/>
      <c r="K281" s="19"/>
      <c r="L281" s="8"/>
      <c r="M281" s="8"/>
    </row>
    <row r="282" spans="2:13" ht="15" thickBot="1">
      <c r="B282" s="8" t="s">
        <v>305</v>
      </c>
      <c r="C282" s="14"/>
      <c r="D282" s="8"/>
      <c r="E282" s="8"/>
      <c r="F282" s="8"/>
      <c r="G282" s="8"/>
      <c r="H282" s="8"/>
      <c r="I282" s="8"/>
      <c r="J282" s="8"/>
      <c r="K282" s="19"/>
      <c r="L282" s="8"/>
      <c r="M282" s="8"/>
    </row>
    <row r="283" spans="2:13" ht="15" thickBot="1">
      <c r="B283" s="8" t="s">
        <v>306</v>
      </c>
      <c r="C283" s="14"/>
      <c r="D283" s="8"/>
      <c r="E283" s="8"/>
      <c r="F283" s="8"/>
      <c r="G283" s="8"/>
      <c r="H283" s="8"/>
      <c r="I283" s="8"/>
      <c r="J283" s="8"/>
      <c r="K283" s="19"/>
      <c r="L283" s="8"/>
      <c r="M283" s="8"/>
    </row>
    <row r="284" spans="2:13" ht="15" thickBot="1">
      <c r="B284" s="8" t="s">
        <v>307</v>
      </c>
      <c r="C284" s="14"/>
      <c r="D284" s="8"/>
      <c r="E284" s="8"/>
      <c r="F284" s="8"/>
      <c r="G284" s="8"/>
      <c r="H284" s="8"/>
      <c r="I284" s="8"/>
      <c r="J284" s="8"/>
      <c r="K284" s="19"/>
      <c r="L284" s="8"/>
      <c r="M284" s="8"/>
    </row>
    <row r="285" spans="2:13" ht="15" thickBot="1">
      <c r="B285" s="8" t="s">
        <v>308</v>
      </c>
      <c r="C285" s="14"/>
      <c r="D285" s="8"/>
      <c r="E285" s="8"/>
      <c r="F285" s="8"/>
      <c r="G285" s="8"/>
      <c r="H285" s="8"/>
      <c r="I285" s="8"/>
      <c r="J285" s="8"/>
      <c r="K285" s="19"/>
      <c r="L285" s="8"/>
      <c r="M285" s="8"/>
    </row>
    <row r="286" spans="2:13" ht="15" thickBot="1">
      <c r="B286" s="8" t="s">
        <v>309</v>
      </c>
      <c r="C286" s="14"/>
      <c r="D286" s="8"/>
      <c r="E286" s="8"/>
      <c r="F286" s="8"/>
      <c r="G286" s="8"/>
      <c r="H286" s="8"/>
      <c r="I286" s="8"/>
      <c r="J286" s="8"/>
      <c r="K286" s="19"/>
      <c r="L286" s="8"/>
      <c r="M286" s="8"/>
    </row>
    <row r="287" spans="2:13" ht="15" thickBot="1">
      <c r="B287" s="8" t="s">
        <v>310</v>
      </c>
      <c r="C287" s="14"/>
      <c r="D287" s="8"/>
      <c r="E287" s="8"/>
      <c r="F287" s="8"/>
      <c r="G287" s="8"/>
      <c r="H287" s="8"/>
      <c r="I287" s="8"/>
      <c r="J287" s="8"/>
      <c r="K287" s="19"/>
      <c r="L287" s="8"/>
      <c r="M287" s="8"/>
    </row>
    <row r="288" spans="2:13" ht="15" thickBot="1">
      <c r="B288" s="8" t="s">
        <v>311</v>
      </c>
      <c r="C288" s="14"/>
      <c r="D288" s="8"/>
      <c r="E288" s="8"/>
      <c r="F288" s="8"/>
      <c r="G288" s="8"/>
      <c r="H288" s="8"/>
      <c r="I288" s="8"/>
      <c r="J288" s="8"/>
      <c r="K288" s="19"/>
      <c r="L288" s="8"/>
      <c r="M288" s="8"/>
    </row>
    <row r="289" spans="2:13" ht="15" thickBot="1">
      <c r="B289" s="8" t="s">
        <v>312</v>
      </c>
      <c r="C289" s="14"/>
      <c r="D289" s="8"/>
      <c r="E289" s="8"/>
      <c r="F289" s="8"/>
      <c r="G289" s="8"/>
      <c r="H289" s="8"/>
      <c r="I289" s="8"/>
      <c r="J289" s="8"/>
      <c r="K289" s="19"/>
      <c r="L289" s="8"/>
      <c r="M289" s="8"/>
    </row>
    <row r="290" spans="2:13" ht="15" thickBot="1">
      <c r="B290" s="8" t="s">
        <v>313</v>
      </c>
      <c r="C290" s="14"/>
      <c r="D290" s="8"/>
      <c r="E290" s="8"/>
      <c r="F290" s="8"/>
      <c r="G290" s="8"/>
      <c r="H290" s="8"/>
      <c r="I290" s="8"/>
      <c r="J290" s="8"/>
      <c r="K290" s="19"/>
      <c r="L290" s="8"/>
      <c r="M290" s="8"/>
    </row>
    <row r="291" spans="2:13" ht="15" thickBot="1">
      <c r="B291" s="8" t="s">
        <v>314</v>
      </c>
      <c r="C291" s="14"/>
      <c r="D291" s="8"/>
      <c r="E291" s="8"/>
      <c r="F291" s="8"/>
      <c r="G291" s="8"/>
      <c r="H291" s="8"/>
      <c r="I291" s="8"/>
      <c r="J291" s="8"/>
      <c r="K291" s="19"/>
      <c r="L291" s="8"/>
      <c r="M291" s="8"/>
    </row>
    <row r="292" spans="2:13" ht="15" thickBot="1">
      <c r="B292" s="8" t="s">
        <v>315</v>
      </c>
      <c r="C292" s="14"/>
      <c r="D292" s="8"/>
      <c r="E292" s="8"/>
      <c r="F292" s="8"/>
      <c r="G292" s="8"/>
      <c r="H292" s="8"/>
      <c r="I292" s="8"/>
      <c r="J292" s="8"/>
      <c r="K292" s="19"/>
      <c r="L292" s="8"/>
      <c r="M292" s="8"/>
    </row>
    <row r="293" spans="2:13" ht="15" thickBot="1">
      <c r="B293" s="8" t="s">
        <v>316</v>
      </c>
      <c r="C293" s="14"/>
      <c r="D293" s="8"/>
      <c r="E293" s="8"/>
      <c r="F293" s="8"/>
      <c r="G293" s="8"/>
      <c r="H293" s="8"/>
      <c r="I293" s="8"/>
      <c r="J293" s="8"/>
      <c r="K293" s="19"/>
      <c r="L293" s="8"/>
      <c r="M293" s="8"/>
    </row>
    <row r="294" spans="2:13" ht="15" thickBot="1">
      <c r="B294" s="8" t="s">
        <v>317</v>
      </c>
      <c r="C294" s="14"/>
      <c r="D294" s="8"/>
      <c r="E294" s="8"/>
      <c r="F294" s="8"/>
      <c r="G294" s="8"/>
      <c r="H294" s="8"/>
      <c r="I294" s="8"/>
      <c r="J294" s="8"/>
      <c r="K294" s="19"/>
      <c r="L294" s="8"/>
      <c r="M294" s="8"/>
    </row>
    <row r="295" spans="2:13" ht="15" thickBot="1">
      <c r="B295" s="8" t="s">
        <v>318</v>
      </c>
      <c r="C295" s="14"/>
      <c r="D295" s="8"/>
      <c r="E295" s="8"/>
      <c r="F295" s="8"/>
      <c r="G295" s="8"/>
      <c r="H295" s="8"/>
      <c r="I295" s="8"/>
      <c r="J295" s="8"/>
      <c r="K295" s="19"/>
      <c r="L295" s="8"/>
      <c r="M295" s="8"/>
    </row>
    <row r="296" spans="2:13" ht="15" thickBot="1">
      <c r="B296" s="8" t="s">
        <v>319</v>
      </c>
      <c r="C296" s="14"/>
      <c r="D296" s="8"/>
      <c r="E296" s="8"/>
      <c r="F296" s="8"/>
      <c r="G296" s="8"/>
      <c r="H296" s="8"/>
      <c r="I296" s="8"/>
      <c r="J296" s="8"/>
      <c r="K296" s="19"/>
      <c r="L296" s="8"/>
      <c r="M296" s="8"/>
    </row>
    <row r="297" spans="2:13" ht="15" thickBot="1">
      <c r="B297" s="8" t="s">
        <v>320</v>
      </c>
      <c r="C297" s="14"/>
      <c r="D297" s="8"/>
      <c r="E297" s="8"/>
      <c r="F297" s="8"/>
      <c r="G297" s="8"/>
      <c r="H297" s="8"/>
      <c r="I297" s="8"/>
      <c r="J297" s="8"/>
      <c r="K297" s="19"/>
      <c r="L297" s="8"/>
      <c r="M297" s="8"/>
    </row>
    <row r="298" spans="2:13" ht="15" thickBot="1">
      <c r="B298" s="8" t="s">
        <v>321</v>
      </c>
      <c r="C298" s="14"/>
      <c r="D298" s="8"/>
      <c r="E298" s="8"/>
      <c r="F298" s="8"/>
      <c r="G298" s="8"/>
      <c r="H298" s="8"/>
      <c r="I298" s="8"/>
      <c r="J298" s="8"/>
      <c r="K298" s="19"/>
      <c r="L298" s="8"/>
      <c r="M298" s="8"/>
    </row>
    <row r="299" spans="2:13" ht="15" thickBot="1">
      <c r="B299" s="8" t="s">
        <v>322</v>
      </c>
      <c r="C299" s="14"/>
      <c r="D299" s="8"/>
      <c r="E299" s="8"/>
      <c r="F299" s="8"/>
      <c r="G299" s="8"/>
      <c r="H299" s="8"/>
      <c r="I299" s="8"/>
      <c r="J299" s="8"/>
      <c r="K299" s="19"/>
      <c r="L299" s="8"/>
      <c r="M299" s="8"/>
    </row>
    <row r="300" spans="2:13" ht="15" thickBot="1">
      <c r="B300" s="8" t="s">
        <v>323</v>
      </c>
      <c r="C300" s="14"/>
      <c r="D300" s="8"/>
      <c r="E300" s="8"/>
      <c r="F300" s="8"/>
      <c r="G300" s="8"/>
      <c r="H300" s="8"/>
      <c r="I300" s="8"/>
      <c r="J300" s="8"/>
      <c r="K300" s="19"/>
      <c r="L300" s="8"/>
      <c r="M300" s="8"/>
    </row>
    <row r="301" spans="2:13" ht="15" thickBot="1">
      <c r="B301" s="8" t="s">
        <v>324</v>
      </c>
      <c r="C301" s="14"/>
      <c r="D301" s="8"/>
      <c r="E301" s="8"/>
      <c r="F301" s="8"/>
      <c r="G301" s="8"/>
      <c r="H301" s="8"/>
      <c r="I301" s="8"/>
      <c r="J301" s="8"/>
      <c r="K301" s="19"/>
      <c r="L301" s="8"/>
      <c r="M301" s="8"/>
    </row>
    <row r="302" spans="2:13" ht="15" thickBot="1">
      <c r="B302" s="8" t="s">
        <v>325</v>
      </c>
      <c r="C302" s="14"/>
      <c r="D302" s="8"/>
      <c r="E302" s="8"/>
      <c r="F302" s="8"/>
      <c r="G302" s="8"/>
      <c r="H302" s="8"/>
      <c r="I302" s="8"/>
      <c r="J302" s="8"/>
      <c r="K302" s="19"/>
      <c r="L302" s="8"/>
      <c r="M302" s="8"/>
    </row>
    <row r="303" spans="2:13" ht="15" thickBot="1">
      <c r="B303" s="8" t="s">
        <v>326</v>
      </c>
      <c r="C303" s="14"/>
      <c r="D303" s="8"/>
      <c r="E303" s="8"/>
      <c r="F303" s="8"/>
      <c r="G303" s="8"/>
      <c r="H303" s="8"/>
      <c r="I303" s="8"/>
      <c r="J303" s="8"/>
      <c r="K303" s="19"/>
      <c r="L303" s="8"/>
      <c r="M303" s="8"/>
    </row>
    <row r="304" spans="2:13" ht="15" thickBot="1">
      <c r="B304" s="8" t="s">
        <v>327</v>
      </c>
      <c r="C304" s="14"/>
      <c r="D304" s="8"/>
      <c r="E304" s="8"/>
      <c r="F304" s="8"/>
      <c r="G304" s="8"/>
      <c r="H304" s="8"/>
      <c r="I304" s="8"/>
      <c r="J304" s="8"/>
      <c r="K304" s="19"/>
      <c r="L304" s="8"/>
      <c r="M304" s="8"/>
    </row>
    <row r="305" spans="2:13" ht="15" thickBot="1">
      <c r="B305" s="8" t="s">
        <v>328</v>
      </c>
      <c r="C305" s="14"/>
      <c r="D305" s="8"/>
      <c r="E305" s="8"/>
      <c r="F305" s="8"/>
      <c r="G305" s="8"/>
      <c r="H305" s="8"/>
      <c r="I305" s="8"/>
      <c r="J305" s="8"/>
      <c r="K305" s="19"/>
      <c r="L305" s="8"/>
      <c r="M305" s="8"/>
    </row>
    <row r="306" spans="2:13" ht="15" thickBot="1">
      <c r="B306" s="8" t="s">
        <v>329</v>
      </c>
      <c r="C306" s="14"/>
      <c r="D306" s="8"/>
      <c r="E306" s="8"/>
      <c r="F306" s="8"/>
      <c r="G306" s="8"/>
      <c r="H306" s="8"/>
      <c r="I306" s="8"/>
      <c r="J306" s="8"/>
      <c r="K306" s="19"/>
      <c r="L306" s="8"/>
      <c r="M306" s="8"/>
    </row>
    <row r="307" spans="2:13" ht="15" thickBot="1">
      <c r="B307" s="8" t="s">
        <v>330</v>
      </c>
      <c r="C307" s="14"/>
      <c r="D307" s="8"/>
      <c r="E307" s="8"/>
      <c r="F307" s="8"/>
      <c r="G307" s="8"/>
      <c r="H307" s="8"/>
      <c r="I307" s="8"/>
      <c r="J307" s="8"/>
      <c r="K307" s="19"/>
      <c r="L307" s="8"/>
      <c r="M307" s="8"/>
    </row>
    <row r="308" spans="2:13" ht="15" thickBot="1">
      <c r="B308" s="8" t="s">
        <v>331</v>
      </c>
      <c r="C308" s="14"/>
      <c r="D308" s="8"/>
      <c r="E308" s="8"/>
      <c r="F308" s="8"/>
      <c r="G308" s="8"/>
      <c r="H308" s="8"/>
      <c r="I308" s="8"/>
      <c r="J308" s="8"/>
      <c r="K308" s="19"/>
      <c r="L308" s="8"/>
      <c r="M308" s="8"/>
    </row>
    <row r="309" spans="2:13" ht="15" thickBot="1">
      <c r="B309" s="8" t="s">
        <v>332</v>
      </c>
      <c r="C309" s="14"/>
      <c r="D309" s="8"/>
      <c r="E309" s="8"/>
      <c r="F309" s="8"/>
      <c r="G309" s="8"/>
      <c r="H309" s="8"/>
      <c r="I309" s="8"/>
      <c r="J309" s="8"/>
      <c r="K309" s="19"/>
      <c r="L309" s="8"/>
      <c r="M309" s="8"/>
    </row>
    <row r="310" spans="2:13" ht="15" thickBot="1">
      <c r="B310" s="8" t="s">
        <v>333</v>
      </c>
      <c r="C310" s="14"/>
      <c r="D310" s="8"/>
      <c r="E310" s="8"/>
      <c r="F310" s="8"/>
      <c r="G310" s="8"/>
      <c r="H310" s="8"/>
      <c r="I310" s="8"/>
      <c r="J310" s="8"/>
      <c r="K310" s="19"/>
      <c r="L310" s="8"/>
      <c r="M310" s="8"/>
    </row>
    <row r="311" spans="2:13" ht="15" thickBot="1">
      <c r="B311" s="8" t="s">
        <v>334</v>
      </c>
      <c r="C311" s="14"/>
      <c r="D311" s="8"/>
      <c r="E311" s="8"/>
      <c r="F311" s="8"/>
      <c r="G311" s="8"/>
      <c r="H311" s="8"/>
      <c r="I311" s="8"/>
      <c r="J311" s="8"/>
      <c r="K311" s="19"/>
      <c r="L311" s="8"/>
      <c r="M311" s="8"/>
    </row>
    <row r="312" spans="2:13" ht="15" thickBot="1">
      <c r="B312" s="8" t="s">
        <v>335</v>
      </c>
      <c r="C312" s="14"/>
      <c r="D312" s="8"/>
      <c r="E312" s="8"/>
      <c r="F312" s="8"/>
      <c r="G312" s="8"/>
      <c r="H312" s="8"/>
      <c r="I312" s="8"/>
      <c r="J312" s="8"/>
      <c r="K312" s="19"/>
      <c r="L312" s="8"/>
      <c r="M312" s="8"/>
    </row>
    <row r="313" spans="2:13" ht="15" thickBot="1">
      <c r="B313" s="8" t="s">
        <v>336</v>
      </c>
      <c r="C313" s="14"/>
      <c r="D313" s="8"/>
      <c r="E313" s="8"/>
      <c r="F313" s="8"/>
      <c r="G313" s="8"/>
      <c r="H313" s="8"/>
      <c r="I313" s="8"/>
      <c r="J313" s="8"/>
      <c r="K313" s="19"/>
      <c r="L313" s="8"/>
      <c r="M313" s="8"/>
    </row>
    <row r="314" spans="2:13" ht="15" thickBot="1">
      <c r="B314" s="8" t="s">
        <v>337</v>
      </c>
      <c r="C314" s="14"/>
      <c r="D314" s="8"/>
      <c r="E314" s="8"/>
      <c r="F314" s="8"/>
      <c r="G314" s="8"/>
      <c r="H314" s="8"/>
      <c r="I314" s="8"/>
      <c r="J314" s="8"/>
      <c r="K314" s="19"/>
      <c r="L314" s="8"/>
      <c r="M314" s="8"/>
    </row>
    <row r="315" spans="2:13" ht="15" thickBot="1">
      <c r="B315" s="8" t="s">
        <v>338</v>
      </c>
      <c r="C315" s="14"/>
      <c r="D315" s="8"/>
      <c r="E315" s="8"/>
      <c r="F315" s="8"/>
      <c r="G315" s="8"/>
      <c r="H315" s="8"/>
      <c r="I315" s="8"/>
      <c r="J315" s="8"/>
      <c r="K315" s="19"/>
      <c r="L315" s="8"/>
      <c r="M315" s="8"/>
    </row>
    <row r="316" spans="2:13" ht="15" thickBot="1">
      <c r="B316" s="8" t="s">
        <v>339</v>
      </c>
      <c r="C316" s="14"/>
      <c r="D316" s="8"/>
      <c r="E316" s="8"/>
      <c r="F316" s="8"/>
      <c r="G316" s="8"/>
      <c r="H316" s="8"/>
      <c r="I316" s="8"/>
      <c r="J316" s="8"/>
      <c r="K316" s="19"/>
      <c r="L316" s="8"/>
      <c r="M316" s="8"/>
    </row>
    <row r="317" spans="2:13" ht="15" thickBot="1">
      <c r="B317" s="8" t="s">
        <v>340</v>
      </c>
      <c r="C317" s="14"/>
      <c r="D317" s="8"/>
      <c r="E317" s="8"/>
      <c r="F317" s="8"/>
      <c r="G317" s="8"/>
      <c r="H317" s="8"/>
      <c r="I317" s="8"/>
      <c r="J317" s="8"/>
      <c r="K317" s="19"/>
      <c r="L317" s="8"/>
      <c r="M317" s="8"/>
    </row>
    <row r="318" spans="2:13" ht="15" thickBot="1">
      <c r="B318" s="8" t="s">
        <v>341</v>
      </c>
      <c r="C318" s="14"/>
      <c r="D318" s="8"/>
      <c r="E318" s="8"/>
      <c r="F318" s="8"/>
      <c r="G318" s="8"/>
      <c r="H318" s="8"/>
      <c r="I318" s="8"/>
      <c r="J318" s="8"/>
      <c r="K318" s="19"/>
      <c r="L318" s="8"/>
      <c r="M318" s="8"/>
    </row>
    <row r="319" spans="2:13" ht="15" thickBot="1">
      <c r="B319" s="8" t="s">
        <v>342</v>
      </c>
      <c r="C319" s="14"/>
      <c r="D319" s="8"/>
      <c r="E319" s="8"/>
      <c r="F319" s="8"/>
      <c r="G319" s="8"/>
      <c r="H319" s="8"/>
      <c r="I319" s="8"/>
      <c r="J319" s="8"/>
      <c r="K319" s="19"/>
      <c r="L319" s="8"/>
      <c r="M319" s="8"/>
    </row>
    <row r="320" spans="2:13" ht="15" thickBot="1">
      <c r="B320" s="8" t="s">
        <v>343</v>
      </c>
      <c r="C320" s="14"/>
      <c r="D320" s="8"/>
      <c r="E320" s="8"/>
      <c r="F320" s="8"/>
      <c r="G320" s="8"/>
      <c r="H320" s="8"/>
      <c r="I320" s="8"/>
      <c r="J320" s="8"/>
      <c r="K320" s="19"/>
      <c r="L320" s="8"/>
      <c r="M320" s="8"/>
    </row>
    <row r="321" spans="2:13" ht="15" thickBot="1">
      <c r="B321" s="8" t="s">
        <v>344</v>
      </c>
      <c r="C321" s="14"/>
      <c r="D321" s="8"/>
      <c r="E321" s="8"/>
      <c r="F321" s="8"/>
      <c r="G321" s="8"/>
      <c r="H321" s="8"/>
      <c r="I321" s="8"/>
      <c r="J321" s="8"/>
      <c r="K321" s="19"/>
      <c r="L321" s="8"/>
      <c r="M321" s="8"/>
    </row>
    <row r="322" spans="2:13" ht="15" thickBot="1">
      <c r="B322" s="8" t="s">
        <v>345</v>
      </c>
      <c r="C322" s="14"/>
      <c r="D322" s="8"/>
      <c r="E322" s="8"/>
      <c r="F322" s="8"/>
      <c r="G322" s="8"/>
      <c r="H322" s="8"/>
      <c r="I322" s="8"/>
      <c r="J322" s="8"/>
      <c r="K322" s="19"/>
      <c r="L322" s="8"/>
      <c r="M322" s="8"/>
    </row>
    <row r="323" spans="2:13" ht="15" thickBot="1">
      <c r="B323" s="8" t="s">
        <v>346</v>
      </c>
      <c r="C323" s="14"/>
      <c r="D323" s="8"/>
      <c r="E323" s="8"/>
      <c r="F323" s="8"/>
      <c r="G323" s="8"/>
      <c r="H323" s="8"/>
      <c r="I323" s="8"/>
      <c r="J323" s="8"/>
      <c r="K323" s="19"/>
      <c r="L323" s="8"/>
      <c r="M323" s="8"/>
    </row>
    <row r="324" spans="2:13" ht="15" thickBot="1">
      <c r="B324" s="8" t="s">
        <v>347</v>
      </c>
      <c r="C324" s="14"/>
      <c r="D324" s="8"/>
      <c r="E324" s="8"/>
      <c r="F324" s="8"/>
      <c r="G324" s="8"/>
      <c r="H324" s="8"/>
      <c r="I324" s="8"/>
      <c r="J324" s="8"/>
      <c r="K324" s="19"/>
      <c r="L324" s="8"/>
      <c r="M324" s="8"/>
    </row>
    <row r="325" spans="2:13" ht="15" thickBot="1">
      <c r="B325" s="8" t="s">
        <v>348</v>
      </c>
      <c r="C325" s="14"/>
      <c r="D325" s="8"/>
      <c r="E325" s="8"/>
      <c r="F325" s="8"/>
      <c r="G325" s="8"/>
      <c r="H325" s="8"/>
      <c r="I325" s="8"/>
      <c r="J325" s="8"/>
      <c r="K325" s="19"/>
      <c r="L325" s="8"/>
      <c r="M325" s="8"/>
    </row>
    <row r="326" spans="2:13" ht="15" thickBot="1">
      <c r="B326" s="8" t="s">
        <v>349</v>
      </c>
      <c r="C326" s="14"/>
      <c r="D326" s="8"/>
      <c r="E326" s="8"/>
      <c r="F326" s="8"/>
      <c r="G326" s="8"/>
      <c r="H326" s="8"/>
      <c r="I326" s="8"/>
      <c r="J326" s="8"/>
      <c r="K326" s="19"/>
      <c r="L326" s="8"/>
      <c r="M326" s="8"/>
    </row>
    <row r="327" spans="2:13" ht="15" thickBot="1">
      <c r="B327" s="8" t="s">
        <v>350</v>
      </c>
      <c r="C327" s="14"/>
      <c r="D327" s="8"/>
      <c r="E327" s="8"/>
      <c r="F327" s="8"/>
      <c r="G327" s="8"/>
      <c r="H327" s="8"/>
      <c r="I327" s="8"/>
      <c r="J327" s="8"/>
      <c r="K327" s="19"/>
      <c r="L327" s="8"/>
      <c r="M327" s="8"/>
    </row>
    <row r="328" spans="2:13" ht="15" thickBot="1">
      <c r="B328" s="8" t="s">
        <v>351</v>
      </c>
      <c r="C328" s="14"/>
      <c r="D328" s="8"/>
      <c r="E328" s="8"/>
      <c r="F328" s="8"/>
      <c r="G328" s="8"/>
      <c r="H328" s="8"/>
      <c r="I328" s="8"/>
      <c r="J328" s="8"/>
      <c r="K328" s="19"/>
      <c r="L328" s="8"/>
      <c r="M328" s="8"/>
    </row>
    <row r="329" spans="2:13" ht="15" thickBot="1">
      <c r="B329" s="8" t="s">
        <v>352</v>
      </c>
      <c r="C329" s="14"/>
      <c r="D329" s="8"/>
      <c r="E329" s="8"/>
      <c r="F329" s="8"/>
      <c r="G329" s="8"/>
      <c r="H329" s="8"/>
      <c r="I329" s="8"/>
      <c r="J329" s="8"/>
      <c r="K329" s="19"/>
      <c r="L329" s="8"/>
      <c r="M329" s="8"/>
    </row>
    <row r="330" spans="2:13" ht="15" thickBot="1">
      <c r="B330" s="8" t="s">
        <v>353</v>
      </c>
      <c r="C330" s="14"/>
      <c r="D330" s="8"/>
      <c r="E330" s="8"/>
      <c r="F330" s="8"/>
      <c r="G330" s="8"/>
      <c r="H330" s="8"/>
      <c r="I330" s="8"/>
      <c r="J330" s="8"/>
      <c r="K330" s="19"/>
      <c r="L330" s="8"/>
      <c r="M330" s="8"/>
    </row>
    <row r="331" spans="2:13" ht="15" thickBot="1">
      <c r="B331" s="8" t="s">
        <v>354</v>
      </c>
      <c r="C331" s="14"/>
      <c r="D331" s="8"/>
      <c r="E331" s="8"/>
      <c r="F331" s="8"/>
      <c r="G331" s="8"/>
      <c r="H331" s="8"/>
      <c r="I331" s="8"/>
      <c r="J331" s="8"/>
      <c r="K331" s="19"/>
      <c r="L331" s="8"/>
      <c r="M331" s="8"/>
    </row>
    <row r="332" spans="2:13" ht="15" thickBot="1">
      <c r="B332" s="8" t="s">
        <v>355</v>
      </c>
      <c r="C332" s="14"/>
      <c r="D332" s="8"/>
      <c r="E332" s="8"/>
      <c r="F332" s="8"/>
      <c r="G332" s="8"/>
      <c r="H332" s="8"/>
      <c r="I332" s="8"/>
      <c r="J332" s="8"/>
      <c r="K332" s="19"/>
      <c r="L332" s="8"/>
      <c r="M332" s="8"/>
    </row>
    <row r="333" spans="2:13" ht="15" thickBot="1">
      <c r="B333" s="8" t="s">
        <v>356</v>
      </c>
      <c r="C333" s="14"/>
      <c r="D333" s="8"/>
      <c r="E333" s="8"/>
      <c r="F333" s="8"/>
      <c r="G333" s="8"/>
      <c r="H333" s="8"/>
      <c r="I333" s="8"/>
      <c r="J333" s="8"/>
      <c r="K333" s="19"/>
      <c r="L333" s="8"/>
      <c r="M333" s="8"/>
    </row>
    <row r="334" spans="2:13" ht="15" thickBot="1">
      <c r="B334" s="8" t="s">
        <v>357</v>
      </c>
      <c r="C334" s="14"/>
      <c r="D334" s="8"/>
      <c r="E334" s="8"/>
      <c r="F334" s="8"/>
      <c r="G334" s="8"/>
      <c r="H334" s="8"/>
      <c r="I334" s="8"/>
      <c r="J334" s="8"/>
      <c r="K334" s="19"/>
      <c r="L334" s="8"/>
      <c r="M334" s="8"/>
    </row>
    <row r="335" spans="2:13" ht="15" thickBot="1">
      <c r="B335" s="8" t="s">
        <v>358</v>
      </c>
      <c r="C335" s="14"/>
      <c r="D335" s="8"/>
      <c r="E335" s="8"/>
      <c r="F335" s="8"/>
      <c r="G335" s="8"/>
      <c r="H335" s="8"/>
      <c r="I335" s="8"/>
      <c r="J335" s="8"/>
      <c r="K335" s="19"/>
      <c r="L335" s="8"/>
      <c r="M335" s="8"/>
    </row>
    <row r="336" spans="2:13" ht="15" thickBot="1">
      <c r="B336" s="8" t="s">
        <v>359</v>
      </c>
      <c r="C336" s="14"/>
      <c r="D336" s="8"/>
      <c r="E336" s="8"/>
      <c r="F336" s="8"/>
      <c r="G336" s="8"/>
      <c r="H336" s="8"/>
      <c r="I336" s="8"/>
      <c r="J336" s="8"/>
      <c r="K336" s="19"/>
      <c r="L336" s="8"/>
      <c r="M336" s="8"/>
    </row>
    <row r="337" spans="2:13" ht="15" thickBot="1">
      <c r="B337" s="8" t="s">
        <v>360</v>
      </c>
      <c r="C337" s="14"/>
      <c r="D337" s="8"/>
      <c r="E337" s="8"/>
      <c r="F337" s="8"/>
      <c r="G337" s="8"/>
      <c r="H337" s="8"/>
      <c r="I337" s="8"/>
      <c r="J337" s="8"/>
      <c r="K337" s="19"/>
      <c r="L337" s="8"/>
      <c r="M337" s="8"/>
    </row>
    <row r="338" spans="2:13" ht="15" thickBot="1">
      <c r="B338" s="8" t="s">
        <v>361</v>
      </c>
      <c r="C338" s="14"/>
      <c r="D338" s="8"/>
      <c r="E338" s="8"/>
      <c r="F338" s="8"/>
      <c r="G338" s="8"/>
      <c r="H338" s="8"/>
      <c r="I338" s="8"/>
      <c r="J338" s="8"/>
      <c r="K338" s="19"/>
      <c r="L338" s="8"/>
      <c r="M338" s="8"/>
    </row>
    <row r="339" spans="2:13" ht="15" thickBot="1">
      <c r="B339" s="8" t="s">
        <v>362</v>
      </c>
      <c r="C339" s="14"/>
      <c r="D339" s="8"/>
      <c r="E339" s="8"/>
      <c r="F339" s="8"/>
      <c r="G339" s="8"/>
      <c r="H339" s="8"/>
      <c r="I339" s="8"/>
      <c r="J339" s="8"/>
      <c r="K339" s="19"/>
      <c r="L339" s="8"/>
      <c r="M339" s="8"/>
    </row>
    <row r="340" spans="2:13" ht="15" thickBot="1">
      <c r="B340" s="8" t="s">
        <v>363</v>
      </c>
      <c r="C340" s="14"/>
      <c r="D340" s="8"/>
      <c r="E340" s="8"/>
      <c r="F340" s="8"/>
      <c r="G340" s="8"/>
      <c r="H340" s="8"/>
      <c r="I340" s="8"/>
      <c r="J340" s="8"/>
      <c r="K340" s="19"/>
      <c r="L340" s="8"/>
      <c r="M340" s="8"/>
    </row>
    <row r="341" spans="2:13" ht="15" thickBot="1">
      <c r="B341" s="8" t="s">
        <v>364</v>
      </c>
      <c r="C341" s="14"/>
      <c r="D341" s="8"/>
      <c r="E341" s="8"/>
      <c r="F341" s="8"/>
      <c r="G341" s="8"/>
      <c r="H341" s="8"/>
      <c r="I341" s="8"/>
      <c r="J341" s="8"/>
      <c r="K341" s="19"/>
      <c r="L341" s="8"/>
      <c r="M341" s="8"/>
    </row>
    <row r="342" spans="2:13" ht="15" thickBot="1">
      <c r="B342" s="8" t="s">
        <v>365</v>
      </c>
      <c r="C342" s="14"/>
      <c r="D342" s="8"/>
      <c r="E342" s="8"/>
      <c r="F342" s="8"/>
      <c r="G342" s="8"/>
      <c r="H342" s="8"/>
      <c r="I342" s="8"/>
      <c r="J342" s="8"/>
      <c r="K342" s="19"/>
      <c r="L342" s="8"/>
      <c r="M342" s="8"/>
    </row>
    <row r="343" spans="2:13" ht="15" thickBot="1">
      <c r="B343" s="8" t="s">
        <v>366</v>
      </c>
      <c r="C343" s="14"/>
      <c r="D343" s="8"/>
      <c r="E343" s="8"/>
      <c r="F343" s="8"/>
      <c r="G343" s="8"/>
      <c r="H343" s="8"/>
      <c r="I343" s="8"/>
      <c r="J343" s="8"/>
      <c r="K343" s="19"/>
      <c r="L343" s="8"/>
      <c r="M343" s="8"/>
    </row>
    <row r="344" spans="2:13" ht="15" thickBot="1">
      <c r="B344" s="8" t="s">
        <v>367</v>
      </c>
      <c r="C344" s="14"/>
      <c r="D344" s="8"/>
      <c r="E344" s="8"/>
      <c r="F344" s="8"/>
      <c r="G344" s="8"/>
      <c r="H344" s="8"/>
      <c r="I344" s="8"/>
      <c r="J344" s="8"/>
      <c r="K344" s="19"/>
      <c r="L344" s="8"/>
      <c r="M344" s="8"/>
    </row>
    <row r="345" spans="2:13" ht="15" thickBot="1">
      <c r="B345" s="8" t="s">
        <v>368</v>
      </c>
      <c r="C345" s="14"/>
      <c r="D345" s="8"/>
      <c r="E345" s="8"/>
      <c r="F345" s="8"/>
      <c r="G345" s="8"/>
      <c r="H345" s="8"/>
      <c r="I345" s="8"/>
      <c r="J345" s="8"/>
      <c r="K345" s="19"/>
      <c r="L345" s="8"/>
      <c r="M345" s="8"/>
    </row>
    <row r="346" spans="2:13" ht="15" thickBot="1">
      <c r="B346" s="8" t="s">
        <v>369</v>
      </c>
      <c r="C346" s="14"/>
      <c r="D346" s="8"/>
      <c r="E346" s="8"/>
      <c r="F346" s="8"/>
      <c r="G346" s="8"/>
      <c r="H346" s="8"/>
      <c r="I346" s="8"/>
      <c r="J346" s="8"/>
      <c r="K346" s="19"/>
      <c r="L346" s="8"/>
      <c r="M346" s="8"/>
    </row>
    <row r="347" spans="2:13" ht="15" thickBot="1">
      <c r="B347" s="8" t="s">
        <v>370</v>
      </c>
      <c r="C347" s="14"/>
      <c r="D347" s="8"/>
      <c r="E347" s="8"/>
      <c r="F347" s="8"/>
      <c r="G347" s="8"/>
      <c r="H347" s="8"/>
      <c r="I347" s="8"/>
      <c r="J347" s="8"/>
      <c r="K347" s="19"/>
      <c r="L347" s="8"/>
      <c r="M347" s="8"/>
    </row>
    <row r="348" spans="2:13" ht="15" thickBot="1">
      <c r="B348" s="8" t="s">
        <v>371</v>
      </c>
      <c r="C348" s="14"/>
      <c r="D348" s="8"/>
      <c r="E348" s="8"/>
      <c r="F348" s="8"/>
      <c r="G348" s="8"/>
      <c r="H348" s="8"/>
      <c r="I348" s="8"/>
      <c r="J348" s="8"/>
      <c r="K348" s="19"/>
      <c r="L348" s="8"/>
      <c r="M348" s="8"/>
    </row>
    <row r="349" spans="2:13" ht="15" thickBot="1">
      <c r="B349" s="8" t="s">
        <v>372</v>
      </c>
      <c r="C349" s="14"/>
      <c r="D349" s="8"/>
      <c r="E349" s="8"/>
      <c r="F349" s="8"/>
      <c r="G349" s="8"/>
      <c r="H349" s="8"/>
      <c r="I349" s="8"/>
      <c r="J349" s="8"/>
      <c r="K349" s="19"/>
      <c r="L349" s="8"/>
      <c r="M349" s="8"/>
    </row>
    <row r="350" spans="2:13" ht="15" thickBot="1">
      <c r="B350" s="8" t="s">
        <v>373</v>
      </c>
      <c r="C350" s="14"/>
      <c r="D350" s="8"/>
      <c r="E350" s="8"/>
      <c r="F350" s="8"/>
      <c r="G350" s="8"/>
      <c r="H350" s="8"/>
      <c r="I350" s="8"/>
      <c r="J350" s="8"/>
      <c r="K350" s="19"/>
      <c r="L350" s="8"/>
      <c r="M350" s="8"/>
    </row>
    <row r="351" spans="2:13" ht="15" thickBot="1">
      <c r="B351" s="8" t="s">
        <v>374</v>
      </c>
      <c r="C351" s="14"/>
      <c r="D351" s="8"/>
      <c r="E351" s="8"/>
      <c r="F351" s="8"/>
      <c r="G351" s="8"/>
      <c r="H351" s="8"/>
      <c r="I351" s="8"/>
      <c r="J351" s="8"/>
      <c r="K351" s="19"/>
      <c r="L351" s="8"/>
      <c r="M351" s="8"/>
    </row>
    <row r="352" spans="2:13" ht="15" thickBot="1">
      <c r="B352" s="8" t="s">
        <v>375</v>
      </c>
      <c r="C352" s="14"/>
      <c r="D352" s="8"/>
      <c r="E352" s="8"/>
      <c r="F352" s="8"/>
      <c r="G352" s="8"/>
      <c r="H352" s="8"/>
      <c r="I352" s="8"/>
      <c r="J352" s="8"/>
      <c r="K352" s="19"/>
      <c r="L352" s="8"/>
      <c r="M352" s="8"/>
    </row>
    <row r="353" spans="2:13" ht="15" thickBot="1">
      <c r="B353" s="8" t="s">
        <v>376</v>
      </c>
      <c r="C353" s="14"/>
      <c r="D353" s="8"/>
      <c r="E353" s="8"/>
      <c r="F353" s="8"/>
      <c r="G353" s="8"/>
      <c r="H353" s="8"/>
      <c r="I353" s="8"/>
      <c r="J353" s="8"/>
      <c r="K353" s="19"/>
      <c r="L353" s="8"/>
      <c r="M353" s="8"/>
    </row>
    <row r="354" spans="2:13" ht="15" thickBot="1">
      <c r="B354" s="8" t="s">
        <v>377</v>
      </c>
      <c r="C354" s="14"/>
      <c r="D354" s="8"/>
      <c r="E354" s="8"/>
      <c r="F354" s="8"/>
      <c r="G354" s="8"/>
      <c r="H354" s="8"/>
      <c r="I354" s="8"/>
      <c r="J354" s="8"/>
      <c r="K354" s="19"/>
      <c r="L354" s="8"/>
      <c r="M354" s="8"/>
    </row>
    <row r="355" spans="2:13" ht="15" thickBot="1">
      <c r="B355" s="8" t="s">
        <v>378</v>
      </c>
      <c r="C355" s="14"/>
      <c r="D355" s="8"/>
      <c r="E355" s="8"/>
      <c r="F355" s="8"/>
      <c r="G355" s="8"/>
      <c r="H355" s="8"/>
      <c r="I355" s="8"/>
      <c r="J355" s="8"/>
      <c r="K355" s="19"/>
      <c r="L355" s="8"/>
      <c r="M355" s="8"/>
    </row>
    <row r="356" spans="2:13" ht="15" thickBot="1">
      <c r="B356" s="8" t="s">
        <v>379</v>
      </c>
      <c r="C356" s="14"/>
      <c r="D356" s="8"/>
      <c r="E356" s="8"/>
      <c r="F356" s="8"/>
      <c r="G356" s="8"/>
      <c r="H356" s="8"/>
      <c r="I356" s="8"/>
      <c r="J356" s="8"/>
      <c r="K356" s="19"/>
      <c r="L356" s="8"/>
      <c r="M356" s="8"/>
    </row>
    <row r="357" spans="2:13" ht="15" thickBot="1">
      <c r="B357" s="8" t="s">
        <v>380</v>
      </c>
      <c r="C357" s="14"/>
      <c r="D357" s="8"/>
      <c r="E357" s="8"/>
      <c r="F357" s="8"/>
      <c r="G357" s="8"/>
      <c r="H357" s="8"/>
      <c r="I357" s="8"/>
      <c r="J357" s="8"/>
      <c r="K357" s="19"/>
      <c r="L357" s="8"/>
      <c r="M357" s="8"/>
    </row>
    <row r="358" spans="2:13" ht="15" thickBot="1">
      <c r="B358" s="8" t="s">
        <v>381</v>
      </c>
      <c r="C358" s="14"/>
      <c r="D358" s="8"/>
      <c r="E358" s="8"/>
      <c r="F358" s="8"/>
      <c r="G358" s="8"/>
      <c r="H358" s="8"/>
      <c r="I358" s="8"/>
      <c r="J358" s="8"/>
      <c r="K358" s="19"/>
      <c r="L358" s="8"/>
      <c r="M358" s="8"/>
    </row>
    <row r="359" spans="2:13" ht="15" thickBot="1">
      <c r="B359" s="8" t="s">
        <v>382</v>
      </c>
      <c r="C359" s="14"/>
      <c r="D359" s="8"/>
      <c r="E359" s="8"/>
      <c r="F359" s="8"/>
      <c r="G359" s="8"/>
      <c r="H359" s="8"/>
      <c r="I359" s="8"/>
      <c r="J359" s="8"/>
      <c r="K359" s="19"/>
      <c r="L359" s="8"/>
      <c r="M359" s="8"/>
    </row>
    <row r="360" spans="2:13" ht="15" thickBot="1">
      <c r="B360" s="8" t="s">
        <v>383</v>
      </c>
      <c r="C360" s="14"/>
      <c r="D360" s="8"/>
      <c r="E360" s="8"/>
      <c r="F360" s="8"/>
      <c r="G360" s="8"/>
      <c r="H360" s="8"/>
      <c r="I360" s="8"/>
      <c r="J360" s="8"/>
      <c r="K360" s="19"/>
      <c r="L360" s="8"/>
      <c r="M360" s="8"/>
    </row>
    <row r="361" spans="2:13" ht="15" thickBot="1">
      <c r="B361" s="8" t="s">
        <v>384</v>
      </c>
      <c r="C361" s="14"/>
      <c r="D361" s="8"/>
      <c r="E361" s="8"/>
      <c r="F361" s="8"/>
      <c r="G361" s="8"/>
      <c r="H361" s="8"/>
      <c r="I361" s="8"/>
      <c r="J361" s="8"/>
      <c r="K361" s="19"/>
      <c r="L361" s="8"/>
      <c r="M361" s="8"/>
    </row>
    <row r="362" spans="2:13" ht="15" thickBot="1">
      <c r="B362" s="8" t="s">
        <v>385</v>
      </c>
      <c r="C362" s="14"/>
      <c r="D362" s="8"/>
      <c r="E362" s="8"/>
      <c r="F362" s="8"/>
      <c r="G362" s="8"/>
      <c r="H362" s="8"/>
      <c r="I362" s="8"/>
      <c r="J362" s="8"/>
      <c r="K362" s="19"/>
      <c r="L362" s="8"/>
      <c r="M362" s="8"/>
    </row>
    <row r="363" spans="2:13" ht="15" thickBot="1">
      <c r="B363" s="8" t="s">
        <v>386</v>
      </c>
      <c r="C363" s="14"/>
      <c r="D363" s="8"/>
      <c r="E363" s="8"/>
      <c r="F363" s="8"/>
      <c r="G363" s="8"/>
      <c r="H363" s="8"/>
      <c r="I363" s="8"/>
      <c r="J363" s="8"/>
      <c r="K363" s="19"/>
      <c r="L363" s="8"/>
      <c r="M363" s="8"/>
    </row>
    <row r="364" spans="2:13" ht="15" thickBot="1">
      <c r="B364" s="8" t="s">
        <v>387</v>
      </c>
      <c r="C364" s="14"/>
      <c r="D364" s="8"/>
      <c r="E364" s="8"/>
      <c r="F364" s="8"/>
      <c r="G364" s="8"/>
      <c r="H364" s="8"/>
      <c r="I364" s="8"/>
      <c r="J364" s="8"/>
      <c r="K364" s="19"/>
      <c r="L364" s="8"/>
      <c r="M364" s="8"/>
    </row>
    <row r="365" spans="2:13" ht="15" thickBot="1">
      <c r="B365" s="8" t="s">
        <v>388</v>
      </c>
      <c r="C365" s="14"/>
      <c r="D365" s="8"/>
      <c r="E365" s="8"/>
      <c r="F365" s="8"/>
      <c r="G365" s="8"/>
      <c r="H365" s="8"/>
      <c r="I365" s="8"/>
      <c r="J365" s="8"/>
      <c r="K365" s="19"/>
      <c r="L365" s="8"/>
      <c r="M365" s="8"/>
    </row>
    <row r="366" spans="2:13" ht="15" thickBot="1">
      <c r="B366" s="8" t="s">
        <v>389</v>
      </c>
      <c r="C366" s="14"/>
      <c r="D366" s="8"/>
      <c r="E366" s="8"/>
      <c r="F366" s="8"/>
      <c r="G366" s="8"/>
      <c r="H366" s="8"/>
      <c r="I366" s="8"/>
      <c r="J366" s="8"/>
      <c r="K366" s="19"/>
      <c r="L366" s="8"/>
      <c r="M366" s="8"/>
    </row>
    <row r="367" spans="2:13" ht="15" thickBot="1">
      <c r="B367" s="8" t="s">
        <v>390</v>
      </c>
      <c r="C367" s="14"/>
      <c r="D367" s="8"/>
      <c r="E367" s="8"/>
      <c r="F367" s="8"/>
      <c r="G367" s="8"/>
      <c r="H367" s="8"/>
      <c r="I367" s="8"/>
      <c r="J367" s="8"/>
      <c r="K367" s="19"/>
      <c r="L367" s="8"/>
      <c r="M367" s="8"/>
    </row>
    <row r="368" spans="2:13" ht="15" thickBot="1">
      <c r="B368" s="8" t="s">
        <v>391</v>
      </c>
      <c r="C368" s="14"/>
      <c r="D368" s="8"/>
      <c r="E368" s="8"/>
      <c r="F368" s="8"/>
      <c r="G368" s="8"/>
      <c r="H368" s="8"/>
      <c r="I368" s="8"/>
      <c r="J368" s="8"/>
      <c r="K368" s="19"/>
      <c r="L368" s="8"/>
      <c r="M368" s="8"/>
    </row>
    <row r="369" spans="2:13" ht="15" thickBot="1">
      <c r="B369" s="8" t="s">
        <v>392</v>
      </c>
      <c r="C369" s="14"/>
      <c r="D369" s="8"/>
      <c r="E369" s="8"/>
      <c r="F369" s="8"/>
      <c r="G369" s="8"/>
      <c r="H369" s="8"/>
      <c r="I369" s="8"/>
      <c r="J369" s="8"/>
      <c r="K369" s="19"/>
      <c r="L369" s="8"/>
      <c r="M369" s="8"/>
    </row>
    <row r="370" spans="2:13" ht="15" thickBot="1">
      <c r="B370" s="8" t="s">
        <v>393</v>
      </c>
      <c r="C370" s="14"/>
      <c r="D370" s="8"/>
      <c r="E370" s="8"/>
      <c r="F370" s="8"/>
      <c r="G370" s="8"/>
      <c r="H370" s="8"/>
      <c r="I370" s="8"/>
      <c r="J370" s="8"/>
      <c r="K370" s="19"/>
      <c r="L370" s="8"/>
      <c r="M370" s="8"/>
    </row>
    <row r="371" spans="2:13" ht="15" thickBot="1">
      <c r="B371" s="8" t="s">
        <v>394</v>
      </c>
      <c r="C371" s="14"/>
      <c r="D371" s="8"/>
      <c r="E371" s="8"/>
      <c r="F371" s="8"/>
      <c r="G371" s="8"/>
      <c r="H371" s="8"/>
      <c r="I371" s="8"/>
      <c r="J371" s="8"/>
      <c r="K371" s="19"/>
      <c r="L371" s="8"/>
      <c r="M371" s="8"/>
    </row>
    <row r="372" spans="2:13" ht="15" thickBot="1">
      <c r="B372" s="8" t="s">
        <v>395</v>
      </c>
      <c r="C372" s="14"/>
      <c r="D372" s="8"/>
      <c r="E372" s="8"/>
      <c r="F372" s="8"/>
      <c r="G372" s="8"/>
      <c r="H372" s="8"/>
      <c r="I372" s="8"/>
      <c r="J372" s="8"/>
      <c r="K372" s="19"/>
      <c r="L372" s="8"/>
      <c r="M372" s="8"/>
    </row>
    <row r="373" spans="2:13" ht="15" thickBot="1">
      <c r="B373" s="8" t="s">
        <v>396</v>
      </c>
      <c r="C373" s="14"/>
      <c r="D373" s="8"/>
      <c r="E373" s="8"/>
      <c r="F373" s="8"/>
      <c r="G373" s="8"/>
      <c r="H373" s="8"/>
      <c r="I373" s="8"/>
      <c r="J373" s="8"/>
      <c r="K373" s="19"/>
      <c r="L373" s="8"/>
      <c r="M373" s="8"/>
    </row>
    <row r="374" spans="2:13" ht="15" thickBot="1">
      <c r="B374" s="8" t="s">
        <v>397</v>
      </c>
      <c r="C374" s="14"/>
      <c r="D374" s="8"/>
      <c r="E374" s="8"/>
      <c r="F374" s="8"/>
      <c r="G374" s="8"/>
      <c r="H374" s="8"/>
      <c r="I374" s="8"/>
      <c r="J374" s="8"/>
      <c r="K374" s="19"/>
      <c r="L374" s="8"/>
      <c r="M374" s="8"/>
    </row>
    <row r="375" spans="2:13" ht="15" thickBot="1">
      <c r="B375" s="8" t="s">
        <v>398</v>
      </c>
      <c r="C375" s="14"/>
      <c r="D375" s="8"/>
      <c r="E375" s="8"/>
      <c r="F375" s="8"/>
      <c r="G375" s="8"/>
      <c r="H375" s="8"/>
      <c r="I375" s="8"/>
      <c r="J375" s="8"/>
      <c r="K375" s="19"/>
      <c r="L375" s="8"/>
      <c r="M375" s="8"/>
    </row>
    <row r="376" spans="2:13" ht="15" thickBot="1">
      <c r="B376" s="8" t="s">
        <v>399</v>
      </c>
      <c r="C376" s="14"/>
      <c r="D376" s="8"/>
      <c r="E376" s="8"/>
      <c r="F376" s="8"/>
      <c r="G376" s="8"/>
      <c r="H376" s="8"/>
      <c r="I376" s="8"/>
      <c r="J376" s="8"/>
      <c r="K376" s="19"/>
      <c r="L376" s="8"/>
      <c r="M376" s="8"/>
    </row>
    <row r="377" spans="2:13" ht="15" thickBot="1">
      <c r="B377" s="8" t="s">
        <v>400</v>
      </c>
      <c r="C377" s="14"/>
      <c r="D377" s="8"/>
      <c r="E377" s="8"/>
      <c r="F377" s="8"/>
      <c r="G377" s="8"/>
      <c r="H377" s="8"/>
      <c r="I377" s="8"/>
      <c r="J377" s="8"/>
      <c r="K377" s="19"/>
      <c r="L377" s="8"/>
      <c r="M377" s="8"/>
    </row>
    <row r="378" spans="2:13" ht="15" thickBot="1">
      <c r="B378" s="8" t="s">
        <v>401</v>
      </c>
      <c r="C378" s="14"/>
      <c r="D378" s="8"/>
      <c r="E378" s="8"/>
      <c r="F378" s="8"/>
      <c r="G378" s="8"/>
      <c r="H378" s="8"/>
      <c r="I378" s="8"/>
      <c r="J378" s="8"/>
      <c r="K378" s="19"/>
      <c r="L378" s="8"/>
      <c r="M378" s="8"/>
    </row>
    <row r="379" spans="2:13" ht="15" thickBot="1">
      <c r="B379" s="8" t="s">
        <v>402</v>
      </c>
      <c r="C379" s="14"/>
      <c r="D379" s="8"/>
      <c r="E379" s="8"/>
      <c r="F379" s="8"/>
      <c r="G379" s="8"/>
      <c r="H379" s="8"/>
      <c r="I379" s="8"/>
      <c r="J379" s="8"/>
      <c r="K379" s="19"/>
      <c r="L379" s="8"/>
      <c r="M379" s="8"/>
    </row>
    <row r="380" spans="2:13" ht="15" thickBot="1">
      <c r="B380" s="8" t="s">
        <v>403</v>
      </c>
      <c r="C380" s="14"/>
      <c r="D380" s="8"/>
      <c r="E380" s="8"/>
      <c r="F380" s="8"/>
      <c r="G380" s="8"/>
      <c r="H380" s="8"/>
      <c r="I380" s="8"/>
      <c r="J380" s="8"/>
      <c r="K380" s="19"/>
      <c r="L380" s="8"/>
      <c r="M380" s="8"/>
    </row>
    <row r="381" spans="2:13" ht="15" thickBot="1">
      <c r="B381" s="8" t="s">
        <v>404</v>
      </c>
      <c r="C381" s="14"/>
      <c r="D381" s="8"/>
      <c r="E381" s="8"/>
      <c r="F381" s="8"/>
      <c r="G381" s="8"/>
      <c r="H381" s="8"/>
      <c r="I381" s="8"/>
      <c r="J381" s="8"/>
      <c r="K381" s="19"/>
      <c r="L381" s="8"/>
      <c r="M381" s="8"/>
    </row>
    <row r="382" spans="2:13" ht="15" thickBot="1">
      <c r="B382" s="8" t="s">
        <v>405</v>
      </c>
      <c r="C382" s="14"/>
      <c r="D382" s="8"/>
      <c r="E382" s="8"/>
      <c r="F382" s="8"/>
      <c r="G382" s="8"/>
      <c r="H382" s="8"/>
      <c r="I382" s="8"/>
      <c r="J382" s="8"/>
      <c r="K382" s="19"/>
      <c r="L382" s="8"/>
      <c r="M382" s="8"/>
    </row>
    <row r="383" spans="2:13" ht="15" thickBot="1">
      <c r="B383" s="8" t="s">
        <v>406</v>
      </c>
      <c r="C383" s="14"/>
      <c r="D383" s="8"/>
      <c r="E383" s="8"/>
      <c r="F383" s="8"/>
      <c r="G383" s="8"/>
      <c r="H383" s="8"/>
      <c r="I383" s="8"/>
      <c r="J383" s="8"/>
      <c r="K383" s="19"/>
      <c r="L383" s="8"/>
      <c r="M383" s="8"/>
    </row>
    <row r="384" spans="2:13" ht="15" thickBot="1">
      <c r="B384" s="8" t="s">
        <v>407</v>
      </c>
      <c r="C384" s="14"/>
      <c r="D384" s="8"/>
      <c r="E384" s="8"/>
      <c r="F384" s="8"/>
      <c r="G384" s="8"/>
      <c r="H384" s="8"/>
      <c r="I384" s="8"/>
      <c r="J384" s="8"/>
      <c r="K384" s="19"/>
      <c r="L384" s="8"/>
      <c r="M384" s="8"/>
    </row>
    <row r="385" spans="2:13" ht="15" thickBot="1">
      <c r="B385" s="8" t="s">
        <v>408</v>
      </c>
      <c r="C385" s="14"/>
      <c r="D385" s="8"/>
      <c r="E385" s="8"/>
      <c r="F385" s="8"/>
      <c r="G385" s="8"/>
      <c r="H385" s="8"/>
      <c r="I385" s="8"/>
      <c r="J385" s="8"/>
      <c r="K385" s="19"/>
      <c r="L385" s="8"/>
      <c r="M385" s="8"/>
    </row>
    <row r="386" spans="2:13" ht="15" thickBot="1">
      <c r="B386" s="8" t="s">
        <v>409</v>
      </c>
      <c r="C386" s="14"/>
      <c r="D386" s="8"/>
      <c r="E386" s="8"/>
      <c r="F386" s="8"/>
      <c r="G386" s="8"/>
      <c r="H386" s="8"/>
      <c r="I386" s="8"/>
      <c r="J386" s="8"/>
      <c r="K386" s="19"/>
      <c r="L386" s="8"/>
      <c r="M386" s="8"/>
    </row>
    <row r="387" spans="2:13" ht="15" thickBot="1">
      <c r="B387" s="8" t="s">
        <v>410</v>
      </c>
      <c r="C387" s="14"/>
      <c r="D387" s="8"/>
      <c r="E387" s="8"/>
      <c r="F387" s="8"/>
      <c r="G387" s="8"/>
      <c r="H387" s="8"/>
      <c r="I387" s="8"/>
      <c r="J387" s="8"/>
      <c r="K387" s="19"/>
      <c r="L387" s="8"/>
      <c r="M387" s="8"/>
    </row>
    <row r="388" spans="2:13" ht="15" thickBot="1">
      <c r="B388" s="8" t="s">
        <v>411</v>
      </c>
      <c r="C388" s="14"/>
      <c r="D388" s="8"/>
      <c r="E388" s="8"/>
      <c r="F388" s="8"/>
      <c r="G388" s="8"/>
      <c r="H388" s="8"/>
      <c r="I388" s="8"/>
      <c r="J388" s="8"/>
      <c r="K388" s="19"/>
      <c r="L388" s="8"/>
      <c r="M388" s="8"/>
    </row>
    <row r="389" spans="2:13" ht="15" thickBot="1">
      <c r="B389" s="8" t="s">
        <v>412</v>
      </c>
      <c r="C389" s="14"/>
      <c r="D389" s="8"/>
      <c r="E389" s="8"/>
      <c r="F389" s="8"/>
      <c r="G389" s="8"/>
      <c r="H389" s="8"/>
      <c r="I389" s="8"/>
      <c r="J389" s="8"/>
      <c r="K389" s="19"/>
      <c r="L389" s="8"/>
      <c r="M389" s="8"/>
    </row>
    <row r="390" spans="2:13" ht="15" thickBot="1">
      <c r="B390" s="8" t="s">
        <v>413</v>
      </c>
      <c r="C390" s="14"/>
      <c r="D390" s="8"/>
      <c r="E390" s="8"/>
      <c r="F390" s="8"/>
      <c r="G390" s="8"/>
      <c r="H390" s="8"/>
      <c r="I390" s="8"/>
      <c r="J390" s="8"/>
      <c r="K390" s="19"/>
      <c r="L390" s="8"/>
      <c r="M390" s="8"/>
    </row>
    <row r="391" spans="2:13" ht="15" thickBot="1">
      <c r="B391" s="8" t="s">
        <v>414</v>
      </c>
      <c r="C391" s="14"/>
      <c r="D391" s="8"/>
      <c r="E391" s="8"/>
      <c r="F391" s="8"/>
      <c r="G391" s="8"/>
      <c r="H391" s="8"/>
      <c r="I391" s="8"/>
      <c r="J391" s="8"/>
      <c r="K391" s="19"/>
      <c r="L391" s="8"/>
      <c r="M391" s="8"/>
    </row>
    <row r="392" spans="2:13" ht="15" thickBot="1">
      <c r="B392" s="8" t="s">
        <v>415</v>
      </c>
      <c r="C392" s="14"/>
      <c r="D392" s="8"/>
      <c r="E392" s="8"/>
      <c r="F392" s="8"/>
      <c r="G392" s="8"/>
      <c r="H392" s="8"/>
      <c r="I392" s="8"/>
      <c r="J392" s="8"/>
      <c r="K392" s="19"/>
      <c r="L392" s="8"/>
      <c r="M392" s="8"/>
    </row>
    <row r="393" spans="2:13" ht="15" thickBot="1">
      <c r="B393" s="8" t="s">
        <v>416</v>
      </c>
      <c r="C393" s="14"/>
      <c r="D393" s="8"/>
      <c r="E393" s="8"/>
      <c r="F393" s="8"/>
      <c r="G393" s="8"/>
      <c r="H393" s="8"/>
      <c r="I393" s="8"/>
      <c r="J393" s="8"/>
      <c r="K393" s="19"/>
      <c r="L393" s="8"/>
      <c r="M393" s="8"/>
    </row>
    <row r="394" spans="2:13" ht="15" thickBot="1">
      <c r="B394" s="8" t="s">
        <v>417</v>
      </c>
      <c r="C394" s="14"/>
      <c r="D394" s="8"/>
      <c r="E394" s="8"/>
      <c r="F394" s="8"/>
      <c r="G394" s="8"/>
      <c r="H394" s="8"/>
      <c r="I394" s="8"/>
      <c r="J394" s="8"/>
      <c r="K394" s="19"/>
      <c r="L394" s="8"/>
      <c r="M394" s="8"/>
    </row>
    <row r="395" spans="2:13" ht="15" thickBot="1">
      <c r="B395" s="8" t="s">
        <v>418</v>
      </c>
      <c r="C395" s="14"/>
      <c r="D395" s="8"/>
      <c r="E395" s="8"/>
      <c r="F395" s="8"/>
      <c r="G395" s="8"/>
      <c r="H395" s="8"/>
      <c r="I395" s="8"/>
      <c r="J395" s="8"/>
      <c r="K395" s="19"/>
      <c r="L395" s="8"/>
      <c r="M395" s="8"/>
    </row>
    <row r="396" spans="2:13" ht="15" thickBot="1">
      <c r="B396" s="8" t="s">
        <v>419</v>
      </c>
      <c r="C396" s="14"/>
      <c r="D396" s="8"/>
      <c r="E396" s="8"/>
      <c r="F396" s="8"/>
      <c r="G396" s="8"/>
      <c r="H396" s="8"/>
      <c r="I396" s="8"/>
      <c r="J396" s="8"/>
      <c r="K396" s="19"/>
      <c r="L396" s="8"/>
      <c r="M396" s="8"/>
    </row>
    <row r="397" spans="2:13" ht="15" thickBot="1">
      <c r="B397" s="8" t="s">
        <v>420</v>
      </c>
      <c r="C397" s="14"/>
      <c r="D397" s="8"/>
      <c r="E397" s="8"/>
      <c r="F397" s="8"/>
      <c r="G397" s="8"/>
      <c r="H397" s="8"/>
      <c r="I397" s="8"/>
      <c r="J397" s="8"/>
      <c r="K397" s="19"/>
      <c r="L397" s="8"/>
      <c r="M397" s="8"/>
    </row>
    <row r="398" spans="2:13" ht="15" thickBot="1">
      <c r="B398" s="8" t="s">
        <v>421</v>
      </c>
      <c r="C398" s="14"/>
      <c r="D398" s="8"/>
      <c r="E398" s="8"/>
      <c r="F398" s="8"/>
      <c r="G398" s="8"/>
      <c r="H398" s="8"/>
      <c r="I398" s="8"/>
      <c r="J398" s="8"/>
      <c r="K398" s="19"/>
      <c r="L398" s="8"/>
      <c r="M398" s="8"/>
    </row>
    <row r="399" spans="2:13" ht="15" thickBot="1">
      <c r="B399" s="8" t="s">
        <v>422</v>
      </c>
      <c r="C399" s="14"/>
      <c r="D399" s="8"/>
      <c r="E399" s="8"/>
      <c r="F399" s="8"/>
      <c r="G399" s="8"/>
      <c r="H399" s="8"/>
      <c r="I399" s="8"/>
      <c r="J399" s="8"/>
      <c r="K399" s="19"/>
      <c r="L399" s="8"/>
      <c r="M399" s="8"/>
    </row>
    <row r="400" spans="2:13" ht="15" thickBot="1">
      <c r="B400" s="8" t="s">
        <v>423</v>
      </c>
      <c r="C400" s="14"/>
      <c r="D400" s="8"/>
      <c r="E400" s="8"/>
      <c r="F400" s="8"/>
      <c r="G400" s="8"/>
      <c r="H400" s="8"/>
      <c r="I400" s="8"/>
      <c r="J400" s="8"/>
      <c r="K400" s="19"/>
      <c r="L400" s="8"/>
      <c r="M400" s="8"/>
    </row>
    <row r="401" spans="2:13" ht="15" thickBot="1">
      <c r="B401" s="8" t="s">
        <v>424</v>
      </c>
      <c r="C401" s="14"/>
      <c r="D401" s="8"/>
      <c r="E401" s="8"/>
      <c r="F401" s="8"/>
      <c r="G401" s="8"/>
      <c r="H401" s="8"/>
      <c r="I401" s="8"/>
      <c r="J401" s="8"/>
      <c r="K401" s="19"/>
      <c r="L401" s="8"/>
      <c r="M401" s="8"/>
    </row>
    <row r="402" spans="2:13" ht="15" thickBot="1">
      <c r="B402" s="8" t="s">
        <v>425</v>
      </c>
      <c r="C402" s="14"/>
      <c r="D402" s="8"/>
      <c r="E402" s="8"/>
      <c r="F402" s="8"/>
      <c r="G402" s="8"/>
      <c r="H402" s="8"/>
      <c r="I402" s="8"/>
      <c r="J402" s="8"/>
      <c r="K402" s="19"/>
      <c r="L402" s="8"/>
      <c r="M402" s="8"/>
    </row>
    <row r="403" spans="2:13" ht="15" thickBot="1">
      <c r="B403" s="8" t="s">
        <v>426</v>
      </c>
      <c r="C403" s="14"/>
      <c r="D403" s="8"/>
      <c r="E403" s="8"/>
      <c r="F403" s="8"/>
      <c r="G403" s="8"/>
      <c r="H403" s="8"/>
      <c r="I403" s="8"/>
      <c r="J403" s="8"/>
      <c r="K403" s="19"/>
      <c r="L403" s="8"/>
      <c r="M403" s="8"/>
    </row>
    <row r="404" spans="2:13" ht="15" thickBot="1">
      <c r="B404" s="8" t="s">
        <v>427</v>
      </c>
      <c r="C404" s="14"/>
      <c r="D404" s="8"/>
      <c r="E404" s="8"/>
      <c r="F404" s="8"/>
      <c r="G404" s="8"/>
      <c r="H404" s="8"/>
      <c r="I404" s="8"/>
      <c r="J404" s="8"/>
      <c r="K404" s="19"/>
      <c r="L404" s="8"/>
      <c r="M404" s="8"/>
    </row>
    <row r="405" spans="2:13" ht="15" thickBot="1">
      <c r="B405" s="8" t="s">
        <v>428</v>
      </c>
      <c r="C405" s="14"/>
      <c r="D405" s="8"/>
      <c r="E405" s="8"/>
      <c r="F405" s="8"/>
      <c r="G405" s="8"/>
      <c r="H405" s="8"/>
      <c r="I405" s="8"/>
      <c r="J405" s="8"/>
      <c r="K405" s="19"/>
      <c r="L405" s="8"/>
      <c r="M405" s="8"/>
    </row>
    <row r="406" spans="2:13" ht="15" thickBot="1">
      <c r="B406" s="8" t="s">
        <v>429</v>
      </c>
      <c r="C406" s="14"/>
      <c r="D406" s="8"/>
      <c r="E406" s="8"/>
      <c r="F406" s="8"/>
      <c r="G406" s="8"/>
      <c r="H406" s="8"/>
      <c r="I406" s="8"/>
      <c r="J406" s="8"/>
      <c r="K406" s="19"/>
      <c r="L406" s="8"/>
      <c r="M406" s="8"/>
    </row>
    <row r="407" spans="2:13" ht="15" thickBot="1">
      <c r="B407" s="8" t="s">
        <v>430</v>
      </c>
      <c r="C407" s="14"/>
      <c r="D407" s="8"/>
      <c r="E407" s="8"/>
      <c r="F407" s="8"/>
      <c r="G407" s="8"/>
      <c r="H407" s="8"/>
      <c r="I407" s="8"/>
      <c r="J407" s="8"/>
      <c r="K407" s="19"/>
      <c r="L407" s="8"/>
      <c r="M407" s="8"/>
    </row>
    <row r="408" spans="2:13" ht="15" thickBot="1">
      <c r="B408" s="8" t="s">
        <v>431</v>
      </c>
      <c r="C408" s="14"/>
      <c r="D408" s="8"/>
      <c r="E408" s="8"/>
      <c r="F408" s="8"/>
      <c r="G408" s="8"/>
      <c r="H408" s="8"/>
      <c r="I408" s="8"/>
      <c r="J408" s="8"/>
      <c r="K408" s="19"/>
      <c r="L408" s="8"/>
      <c r="M408" s="8"/>
    </row>
    <row r="409" spans="2:13" ht="15" thickBot="1">
      <c r="B409" s="8" t="s">
        <v>432</v>
      </c>
      <c r="C409" s="14"/>
      <c r="D409" s="8"/>
      <c r="E409" s="8"/>
      <c r="F409" s="8"/>
      <c r="G409" s="8"/>
      <c r="H409" s="8"/>
      <c r="I409" s="8"/>
      <c r="J409" s="8"/>
      <c r="K409" s="19"/>
      <c r="L409" s="8"/>
      <c r="M409" s="8"/>
    </row>
    <row r="410" spans="2:13" ht="15" thickBot="1">
      <c r="B410" s="8" t="s">
        <v>433</v>
      </c>
      <c r="C410" s="14"/>
      <c r="D410" s="8"/>
      <c r="E410" s="8"/>
      <c r="F410" s="8"/>
      <c r="G410" s="8"/>
      <c r="H410" s="8"/>
      <c r="I410" s="8"/>
      <c r="J410" s="8"/>
      <c r="K410" s="19"/>
      <c r="L410" s="8"/>
      <c r="M410" s="8"/>
    </row>
    <row r="411" spans="2:13" ht="15" thickBot="1">
      <c r="B411" s="8" t="s">
        <v>434</v>
      </c>
      <c r="C411" s="14"/>
      <c r="D411" s="8"/>
      <c r="E411" s="8"/>
      <c r="F411" s="8"/>
      <c r="G411" s="8"/>
      <c r="H411" s="8"/>
      <c r="I411" s="8"/>
      <c r="J411" s="8"/>
      <c r="K411" s="19"/>
      <c r="L411" s="8"/>
      <c r="M411" s="8"/>
    </row>
    <row r="412" spans="2:13" ht="15" thickBot="1">
      <c r="B412" s="8" t="s">
        <v>435</v>
      </c>
      <c r="C412" s="14"/>
      <c r="D412" s="8"/>
      <c r="E412" s="8"/>
      <c r="F412" s="8"/>
      <c r="G412" s="8"/>
      <c r="H412" s="8"/>
      <c r="I412" s="8"/>
      <c r="J412" s="8"/>
      <c r="K412" s="19"/>
      <c r="L412" s="8"/>
      <c r="M412" s="8"/>
    </row>
    <row r="413" spans="2:13" ht="15" thickBot="1">
      <c r="B413" s="8" t="s">
        <v>436</v>
      </c>
      <c r="C413" s="14"/>
      <c r="D413" s="8"/>
      <c r="E413" s="8"/>
      <c r="F413" s="8"/>
      <c r="G413" s="8"/>
      <c r="H413" s="8"/>
      <c r="I413" s="8"/>
      <c r="J413" s="8"/>
      <c r="K413" s="19"/>
      <c r="L413" s="8"/>
      <c r="M413" s="8"/>
    </row>
    <row r="414" spans="2:13" ht="15" thickBot="1">
      <c r="B414" s="8" t="s">
        <v>437</v>
      </c>
      <c r="C414" s="14"/>
      <c r="D414" s="8"/>
      <c r="E414" s="8"/>
      <c r="F414" s="8"/>
      <c r="G414" s="8"/>
      <c r="H414" s="8"/>
      <c r="I414" s="8"/>
      <c r="J414" s="8"/>
      <c r="K414" s="19"/>
      <c r="L414" s="8"/>
      <c r="M414" s="8"/>
    </row>
    <row r="415" spans="2:13" ht="15" thickBot="1">
      <c r="B415" s="8" t="s">
        <v>438</v>
      </c>
      <c r="C415" s="14"/>
      <c r="D415" s="8"/>
      <c r="E415" s="8"/>
      <c r="F415" s="8"/>
      <c r="G415" s="8"/>
      <c r="H415" s="8"/>
      <c r="I415" s="8"/>
      <c r="J415" s="8"/>
      <c r="K415" s="19"/>
      <c r="L415" s="8"/>
      <c r="M415" s="8"/>
    </row>
    <row r="416" spans="2:13" ht="15" thickBot="1">
      <c r="B416" s="8" t="s">
        <v>439</v>
      </c>
      <c r="C416" s="14"/>
      <c r="D416" s="8"/>
      <c r="E416" s="8"/>
      <c r="F416" s="8"/>
      <c r="G416" s="8"/>
      <c r="H416" s="8"/>
      <c r="I416" s="8"/>
      <c r="J416" s="8"/>
      <c r="K416" s="19"/>
      <c r="L416" s="8"/>
      <c r="M416" s="8"/>
    </row>
    <row r="417" spans="2:13" ht="15" thickBot="1">
      <c r="B417" s="8" t="s">
        <v>440</v>
      </c>
      <c r="C417" s="14"/>
      <c r="D417" s="8"/>
      <c r="E417" s="8"/>
      <c r="F417" s="8"/>
      <c r="G417" s="8"/>
      <c r="H417" s="8"/>
      <c r="I417" s="8"/>
      <c r="J417" s="8"/>
      <c r="K417" s="19"/>
      <c r="L417" s="8"/>
      <c r="M417" s="8"/>
    </row>
    <row r="418" spans="2:13" ht="15" thickBot="1">
      <c r="B418" s="8" t="s">
        <v>441</v>
      </c>
      <c r="C418" s="14"/>
      <c r="D418" s="8"/>
      <c r="E418" s="8"/>
      <c r="F418" s="8"/>
      <c r="G418" s="8"/>
      <c r="H418" s="8"/>
      <c r="I418" s="8"/>
      <c r="J418" s="8"/>
      <c r="K418" s="19"/>
      <c r="L418" s="8"/>
      <c r="M418" s="8"/>
    </row>
    <row r="419" spans="2:13" ht="15" thickBot="1">
      <c r="B419" s="8" t="s">
        <v>442</v>
      </c>
      <c r="C419" s="14"/>
      <c r="D419" s="8"/>
      <c r="E419" s="8"/>
      <c r="F419" s="8"/>
      <c r="G419" s="8"/>
      <c r="H419" s="8"/>
      <c r="I419" s="8"/>
      <c r="J419" s="8"/>
      <c r="K419" s="19"/>
      <c r="L419" s="8"/>
      <c r="M419" s="8"/>
    </row>
    <row r="420" spans="2:13" ht="15" thickBot="1">
      <c r="B420" s="8" t="s">
        <v>443</v>
      </c>
      <c r="C420" s="14"/>
      <c r="D420" s="8"/>
      <c r="E420" s="8"/>
      <c r="F420" s="8"/>
      <c r="G420" s="8"/>
      <c r="H420" s="8"/>
      <c r="I420" s="8"/>
      <c r="J420" s="8"/>
      <c r="K420" s="19"/>
      <c r="L420" s="8"/>
      <c r="M420" s="8"/>
    </row>
    <row r="421" spans="2:13" ht="15" thickBot="1">
      <c r="B421" s="8" t="s">
        <v>444</v>
      </c>
      <c r="C421" s="14"/>
      <c r="D421" s="8"/>
      <c r="E421" s="8"/>
      <c r="F421" s="8"/>
      <c r="G421" s="8"/>
      <c r="H421" s="8"/>
      <c r="I421" s="8"/>
      <c r="J421" s="8"/>
      <c r="K421" s="19"/>
      <c r="L421" s="8"/>
      <c r="M421" s="8"/>
    </row>
    <row r="422" spans="2:13" ht="15" thickBot="1">
      <c r="B422" s="8" t="s">
        <v>445</v>
      </c>
      <c r="C422" s="14"/>
      <c r="D422" s="8"/>
      <c r="E422" s="8"/>
      <c r="F422" s="8"/>
      <c r="G422" s="8"/>
      <c r="H422" s="8"/>
      <c r="I422" s="8"/>
      <c r="J422" s="8"/>
      <c r="K422" s="19"/>
      <c r="L422" s="8"/>
      <c r="M422" s="8"/>
    </row>
    <row r="423" spans="2:13" ht="15" thickBot="1">
      <c r="B423" s="8" t="s">
        <v>446</v>
      </c>
      <c r="C423" s="14"/>
      <c r="D423" s="8"/>
      <c r="E423" s="8"/>
      <c r="F423" s="8"/>
      <c r="G423" s="8"/>
      <c r="H423" s="8"/>
      <c r="I423" s="8"/>
      <c r="J423" s="8"/>
      <c r="K423" s="19"/>
      <c r="L423" s="8"/>
      <c r="M423" s="8"/>
    </row>
    <row r="424" spans="2:13" ht="15" thickBot="1">
      <c r="B424" s="8" t="s">
        <v>447</v>
      </c>
      <c r="C424" s="14"/>
      <c r="D424" s="8"/>
      <c r="E424" s="8"/>
      <c r="F424" s="8"/>
      <c r="G424" s="8"/>
      <c r="H424" s="8"/>
      <c r="I424" s="8"/>
      <c r="J424" s="8"/>
      <c r="K424" s="19"/>
      <c r="L424" s="8"/>
      <c r="M424" s="8"/>
    </row>
    <row r="425" spans="2:13" ht="15" thickBot="1">
      <c r="B425" s="8" t="s">
        <v>448</v>
      </c>
      <c r="C425" s="14"/>
      <c r="D425" s="8"/>
      <c r="E425" s="8"/>
      <c r="F425" s="8"/>
      <c r="G425" s="8"/>
      <c r="H425" s="8"/>
      <c r="I425" s="8"/>
      <c r="J425" s="8"/>
      <c r="K425" s="19"/>
      <c r="L425" s="8"/>
      <c r="M425" s="8"/>
    </row>
    <row r="426" spans="2:13" ht="15" thickBot="1">
      <c r="B426" s="8" t="s">
        <v>449</v>
      </c>
      <c r="C426" s="14"/>
      <c r="D426" s="8"/>
      <c r="E426" s="8"/>
      <c r="F426" s="8"/>
      <c r="G426" s="8"/>
      <c r="H426" s="8"/>
      <c r="I426" s="8"/>
      <c r="J426" s="8"/>
      <c r="K426" s="19"/>
      <c r="L426" s="8"/>
      <c r="M426" s="8"/>
    </row>
    <row r="427" spans="2:13" ht="15" thickBot="1">
      <c r="B427" s="8" t="s">
        <v>450</v>
      </c>
      <c r="C427" s="14"/>
      <c r="D427" s="8"/>
      <c r="E427" s="8"/>
      <c r="F427" s="8"/>
      <c r="G427" s="8"/>
      <c r="H427" s="8"/>
      <c r="I427" s="8"/>
      <c r="J427" s="8"/>
      <c r="K427" s="19"/>
      <c r="L427" s="8"/>
      <c r="M427" s="8"/>
    </row>
    <row r="428" spans="2:13" ht="15" thickBot="1">
      <c r="B428" s="8" t="s">
        <v>451</v>
      </c>
      <c r="C428" s="14"/>
      <c r="D428" s="8"/>
      <c r="E428" s="8"/>
      <c r="F428" s="8"/>
      <c r="G428" s="8"/>
      <c r="H428" s="8"/>
      <c r="I428" s="8"/>
      <c r="J428" s="8"/>
      <c r="K428" s="19"/>
      <c r="L428" s="8"/>
      <c r="M428" s="8"/>
    </row>
    <row r="429" spans="2:13" ht="15" thickBot="1">
      <c r="B429" s="8" t="s">
        <v>452</v>
      </c>
      <c r="C429" s="14"/>
      <c r="D429" s="8"/>
      <c r="E429" s="8"/>
      <c r="F429" s="8"/>
      <c r="G429" s="8"/>
      <c r="H429" s="8"/>
      <c r="I429" s="8"/>
      <c r="J429" s="8"/>
      <c r="K429" s="19"/>
      <c r="L429" s="8"/>
      <c r="M429" s="8"/>
    </row>
    <row r="430" spans="2:13" ht="15" thickBot="1">
      <c r="B430" s="8" t="s">
        <v>453</v>
      </c>
      <c r="C430" s="14"/>
      <c r="D430" s="8"/>
      <c r="E430" s="8"/>
      <c r="F430" s="8"/>
      <c r="G430" s="8"/>
      <c r="H430" s="8"/>
      <c r="I430" s="8"/>
      <c r="J430" s="8"/>
      <c r="K430" s="19"/>
      <c r="L430" s="8"/>
      <c r="M430" s="8"/>
    </row>
    <row r="431" spans="2:13" ht="15" thickBot="1">
      <c r="B431" s="8" t="s">
        <v>454</v>
      </c>
      <c r="C431" s="14"/>
      <c r="D431" s="8"/>
      <c r="E431" s="8"/>
      <c r="F431" s="8"/>
      <c r="G431" s="8"/>
      <c r="H431" s="8"/>
      <c r="I431" s="8"/>
      <c r="J431" s="8"/>
      <c r="K431" s="19"/>
      <c r="L431" s="8"/>
      <c r="M431" s="8"/>
    </row>
    <row r="432" spans="2:13" ht="15" thickBot="1">
      <c r="B432" s="8" t="s">
        <v>455</v>
      </c>
      <c r="C432" s="14"/>
      <c r="D432" s="8"/>
      <c r="E432" s="8"/>
      <c r="F432" s="8"/>
      <c r="G432" s="8"/>
      <c r="H432" s="8"/>
      <c r="I432" s="8"/>
      <c r="J432" s="8"/>
      <c r="K432" s="19"/>
      <c r="L432" s="8"/>
      <c r="M432" s="8"/>
    </row>
    <row r="433" spans="2:13" ht="15" thickBot="1">
      <c r="B433" s="8" t="s">
        <v>456</v>
      </c>
      <c r="C433" s="14"/>
      <c r="D433" s="8"/>
      <c r="E433" s="8"/>
      <c r="F433" s="8"/>
      <c r="G433" s="8"/>
      <c r="H433" s="8"/>
      <c r="I433" s="8"/>
      <c r="J433" s="8"/>
      <c r="K433" s="19"/>
      <c r="L433" s="8"/>
      <c r="M433" s="8"/>
    </row>
    <row r="434" spans="2:13" ht="15" thickBot="1">
      <c r="B434" s="8" t="s">
        <v>457</v>
      </c>
      <c r="C434" s="14"/>
      <c r="D434" s="8"/>
      <c r="E434" s="8"/>
      <c r="F434" s="8"/>
      <c r="G434" s="8"/>
      <c r="H434" s="8"/>
      <c r="I434" s="8"/>
      <c r="J434" s="8"/>
      <c r="K434" s="19"/>
      <c r="L434" s="8"/>
      <c r="M434" s="8"/>
    </row>
    <row r="435" spans="2:13" ht="15" thickBot="1">
      <c r="B435" s="8" t="s">
        <v>458</v>
      </c>
      <c r="C435" s="14"/>
      <c r="D435" s="8"/>
      <c r="E435" s="8"/>
      <c r="F435" s="8"/>
      <c r="G435" s="8"/>
      <c r="H435" s="8"/>
      <c r="I435" s="8"/>
      <c r="J435" s="8"/>
      <c r="K435" s="19"/>
      <c r="L435" s="8"/>
      <c r="M435" s="8"/>
    </row>
    <row r="436" spans="2:13" ht="15" thickBot="1">
      <c r="B436" s="8" t="s">
        <v>459</v>
      </c>
      <c r="C436" s="14"/>
      <c r="D436" s="8"/>
      <c r="E436" s="8"/>
      <c r="F436" s="8"/>
      <c r="G436" s="8"/>
      <c r="H436" s="8"/>
      <c r="I436" s="8"/>
      <c r="J436" s="8"/>
      <c r="K436" s="19"/>
      <c r="L436" s="8"/>
      <c r="M436" s="8"/>
    </row>
    <row r="437" spans="2:13" ht="15" thickBot="1">
      <c r="B437" s="8" t="s">
        <v>460</v>
      </c>
      <c r="C437" s="14"/>
      <c r="D437" s="8"/>
      <c r="E437" s="8"/>
      <c r="F437" s="8"/>
      <c r="G437" s="8"/>
      <c r="H437" s="8"/>
      <c r="I437" s="8"/>
      <c r="J437" s="8"/>
      <c r="K437" s="19"/>
      <c r="L437" s="8"/>
      <c r="M437" s="8"/>
    </row>
    <row r="438" spans="2:13" ht="15" thickBot="1">
      <c r="B438" s="8" t="s">
        <v>461</v>
      </c>
      <c r="C438" s="14"/>
      <c r="D438" s="8"/>
      <c r="E438" s="8"/>
      <c r="F438" s="8"/>
      <c r="G438" s="8"/>
      <c r="H438" s="8"/>
      <c r="I438" s="8"/>
      <c r="J438" s="8"/>
      <c r="K438" s="19"/>
      <c r="L438" s="8"/>
      <c r="M438" s="8"/>
    </row>
    <row r="439" spans="2:13" ht="15" thickBot="1">
      <c r="B439" s="8" t="s">
        <v>462</v>
      </c>
      <c r="C439" s="14"/>
      <c r="D439" s="8"/>
      <c r="E439" s="8"/>
      <c r="F439" s="8"/>
      <c r="G439" s="8"/>
      <c r="H439" s="8"/>
      <c r="I439" s="8"/>
      <c r="J439" s="8"/>
      <c r="K439" s="19"/>
      <c r="L439" s="8"/>
      <c r="M439" s="8"/>
    </row>
    <row r="440" spans="2:13" ht="15" thickBot="1">
      <c r="B440" s="8" t="s">
        <v>463</v>
      </c>
      <c r="C440" s="14"/>
      <c r="D440" s="8"/>
      <c r="E440" s="8"/>
      <c r="F440" s="8"/>
      <c r="G440" s="8"/>
      <c r="H440" s="8"/>
      <c r="I440" s="8"/>
      <c r="J440" s="8"/>
      <c r="K440" s="19"/>
      <c r="L440" s="8"/>
      <c r="M440" s="8"/>
    </row>
    <row r="441" spans="2:13" ht="15" thickBot="1">
      <c r="B441" s="8" t="s">
        <v>464</v>
      </c>
      <c r="C441" s="14"/>
      <c r="D441" s="8"/>
      <c r="E441" s="8"/>
      <c r="F441" s="8"/>
      <c r="G441" s="8"/>
      <c r="H441" s="8"/>
      <c r="I441" s="8"/>
      <c r="J441" s="8"/>
      <c r="K441" s="19"/>
      <c r="L441" s="8"/>
      <c r="M441" s="8"/>
    </row>
    <row r="442" spans="2:13" ht="15" thickBot="1">
      <c r="B442" s="8" t="s">
        <v>465</v>
      </c>
      <c r="C442" s="14"/>
      <c r="D442" s="8"/>
      <c r="E442" s="8"/>
      <c r="F442" s="8"/>
      <c r="G442" s="8"/>
      <c r="H442" s="8"/>
      <c r="I442" s="8"/>
      <c r="J442" s="8"/>
      <c r="K442" s="19"/>
      <c r="L442" s="8"/>
      <c r="M442" s="8"/>
    </row>
    <row r="443" spans="2:13" ht="15" thickBot="1">
      <c r="B443" s="8" t="s">
        <v>466</v>
      </c>
      <c r="C443" s="14"/>
      <c r="D443" s="8"/>
      <c r="E443" s="8"/>
      <c r="F443" s="8"/>
      <c r="G443" s="8"/>
      <c r="H443" s="8"/>
      <c r="I443" s="8"/>
      <c r="J443" s="8"/>
      <c r="K443" s="19"/>
      <c r="L443" s="8"/>
      <c r="M443" s="8"/>
    </row>
    <row r="444" spans="2:13" ht="15" thickBot="1">
      <c r="B444" s="8" t="s">
        <v>467</v>
      </c>
      <c r="C444" s="14"/>
      <c r="D444" s="8"/>
      <c r="E444" s="8"/>
      <c r="F444" s="8"/>
      <c r="G444" s="8"/>
      <c r="H444" s="8"/>
      <c r="I444" s="8"/>
      <c r="J444" s="8"/>
      <c r="K444" s="19"/>
      <c r="L444" s="8"/>
      <c r="M444" s="8"/>
    </row>
    <row r="445" spans="2:13" ht="15" thickBot="1">
      <c r="B445" s="8" t="s">
        <v>468</v>
      </c>
      <c r="C445" s="14"/>
      <c r="D445" s="8"/>
      <c r="E445" s="8"/>
      <c r="F445" s="8"/>
      <c r="G445" s="8"/>
      <c r="H445" s="8"/>
      <c r="I445" s="8"/>
      <c r="J445" s="8"/>
      <c r="K445" s="19"/>
      <c r="L445" s="8"/>
      <c r="M445" s="8"/>
    </row>
    <row r="446" spans="2:13" ht="15" thickBot="1">
      <c r="B446" s="8" t="s">
        <v>469</v>
      </c>
      <c r="C446" s="14"/>
      <c r="D446" s="8"/>
      <c r="E446" s="8"/>
      <c r="F446" s="8"/>
      <c r="G446" s="8"/>
      <c r="H446" s="8"/>
      <c r="I446" s="8"/>
      <c r="J446" s="8"/>
      <c r="K446" s="19"/>
      <c r="L446" s="8"/>
      <c r="M446" s="8"/>
    </row>
    <row r="447" spans="2:13" ht="15" thickBot="1">
      <c r="B447" s="8" t="s">
        <v>470</v>
      </c>
      <c r="C447" s="14"/>
      <c r="D447" s="8"/>
      <c r="E447" s="8"/>
      <c r="F447" s="8"/>
      <c r="G447" s="8"/>
      <c r="H447" s="8"/>
      <c r="I447" s="8"/>
      <c r="J447" s="8"/>
      <c r="K447" s="19"/>
      <c r="L447" s="8"/>
      <c r="M447" s="8"/>
    </row>
    <row r="448" spans="2:13" ht="15" thickBot="1">
      <c r="B448" s="8" t="s">
        <v>471</v>
      </c>
      <c r="C448" s="14"/>
      <c r="D448" s="8"/>
      <c r="E448" s="8"/>
      <c r="F448" s="8"/>
      <c r="G448" s="8"/>
      <c r="H448" s="8"/>
      <c r="I448" s="8"/>
      <c r="J448" s="8"/>
      <c r="K448" s="19"/>
      <c r="L448" s="8"/>
      <c r="M448" s="8"/>
    </row>
    <row r="449" spans="2:13" ht="15" thickBot="1">
      <c r="B449" s="8" t="s">
        <v>472</v>
      </c>
      <c r="C449" s="14"/>
      <c r="D449" s="8"/>
      <c r="E449" s="8"/>
      <c r="F449" s="8"/>
      <c r="G449" s="8"/>
      <c r="H449" s="8"/>
      <c r="I449" s="8"/>
      <c r="J449" s="8"/>
      <c r="K449" s="19"/>
      <c r="L449" s="8"/>
      <c r="M449" s="8"/>
    </row>
    <row r="450" spans="2:13" ht="15" thickBot="1">
      <c r="B450" s="8" t="s">
        <v>473</v>
      </c>
      <c r="C450" s="14"/>
      <c r="D450" s="8"/>
      <c r="E450" s="8"/>
      <c r="F450" s="8"/>
      <c r="G450" s="8"/>
      <c r="H450" s="8"/>
      <c r="I450" s="8"/>
      <c r="J450" s="8"/>
      <c r="K450" s="19"/>
      <c r="L450" s="8"/>
      <c r="M450" s="8"/>
    </row>
    <row r="451" spans="2:13" ht="15" thickBot="1">
      <c r="B451" s="8" t="s">
        <v>474</v>
      </c>
      <c r="C451" s="14"/>
      <c r="D451" s="8"/>
      <c r="E451" s="8"/>
      <c r="F451" s="8"/>
      <c r="G451" s="8"/>
      <c r="H451" s="8"/>
      <c r="I451" s="8"/>
      <c r="J451" s="8"/>
      <c r="K451" s="19"/>
      <c r="L451" s="8"/>
      <c r="M451" s="8"/>
    </row>
    <row r="452" spans="2:13" ht="15" thickBot="1">
      <c r="B452" s="8" t="s">
        <v>475</v>
      </c>
      <c r="C452" s="14"/>
      <c r="D452" s="8"/>
      <c r="E452" s="8"/>
      <c r="F452" s="8"/>
      <c r="G452" s="8"/>
      <c r="H452" s="8"/>
      <c r="I452" s="8"/>
      <c r="J452" s="8"/>
      <c r="K452" s="19"/>
      <c r="L452" s="8"/>
      <c r="M452" s="8"/>
    </row>
    <row r="453" spans="2:13" ht="15" thickBot="1">
      <c r="B453" s="8" t="s">
        <v>476</v>
      </c>
      <c r="C453" s="14"/>
      <c r="D453" s="8"/>
      <c r="E453" s="8"/>
      <c r="F453" s="8"/>
      <c r="G453" s="8"/>
      <c r="H453" s="8"/>
      <c r="I453" s="8"/>
      <c r="J453" s="8"/>
      <c r="K453" s="19"/>
      <c r="L453" s="8"/>
      <c r="M453" s="8"/>
    </row>
    <row r="454" spans="2:13" ht="15" thickBot="1">
      <c r="B454" s="8" t="s">
        <v>477</v>
      </c>
      <c r="C454" s="14"/>
      <c r="D454" s="8"/>
      <c r="E454" s="8"/>
      <c r="F454" s="8"/>
      <c r="G454" s="8"/>
      <c r="H454" s="8"/>
      <c r="I454" s="8"/>
      <c r="J454" s="8"/>
      <c r="K454" s="19"/>
      <c r="L454" s="8"/>
      <c r="M454" s="8"/>
    </row>
    <row r="455" spans="2:13" ht="15" thickBot="1">
      <c r="B455" s="8" t="s">
        <v>478</v>
      </c>
      <c r="C455" s="14"/>
      <c r="D455" s="8"/>
      <c r="E455" s="8"/>
      <c r="F455" s="8"/>
      <c r="G455" s="8"/>
      <c r="H455" s="8"/>
      <c r="I455" s="8"/>
      <c r="J455" s="8"/>
      <c r="K455" s="19"/>
      <c r="L455" s="8"/>
      <c r="M455" s="8"/>
    </row>
    <row r="456" spans="2:13" ht="15" thickBot="1">
      <c r="B456" s="8" t="s">
        <v>479</v>
      </c>
      <c r="C456" s="14"/>
      <c r="D456" s="8"/>
      <c r="E456" s="8"/>
      <c r="F456" s="8"/>
      <c r="G456" s="8"/>
      <c r="H456" s="8"/>
      <c r="I456" s="8"/>
      <c r="J456" s="8"/>
      <c r="K456" s="19"/>
      <c r="L456" s="8"/>
      <c r="M456" s="8"/>
    </row>
    <row r="457" spans="2:13" ht="15" thickBot="1">
      <c r="B457" s="8" t="s">
        <v>480</v>
      </c>
      <c r="C457" s="14"/>
      <c r="D457" s="8"/>
      <c r="E457" s="8"/>
      <c r="F457" s="8"/>
      <c r="G457" s="8"/>
      <c r="H457" s="8"/>
      <c r="I457" s="8"/>
      <c r="J457" s="8"/>
      <c r="K457" s="19"/>
      <c r="L457" s="8"/>
      <c r="M457" s="8"/>
    </row>
    <row r="458" spans="2:13" ht="15" thickBot="1">
      <c r="B458" s="8" t="s">
        <v>481</v>
      </c>
      <c r="C458" s="14"/>
      <c r="D458" s="8"/>
      <c r="E458" s="8"/>
      <c r="F458" s="8"/>
      <c r="G458" s="8"/>
      <c r="H458" s="8"/>
      <c r="I458" s="8"/>
      <c r="J458" s="8"/>
      <c r="K458" s="19"/>
      <c r="L458" s="8"/>
      <c r="M458" s="8"/>
    </row>
    <row r="459" spans="2:13" ht="15" thickBot="1">
      <c r="B459" s="8" t="s">
        <v>482</v>
      </c>
      <c r="C459" s="14"/>
      <c r="D459" s="8"/>
      <c r="E459" s="8"/>
      <c r="F459" s="8"/>
      <c r="G459" s="8"/>
      <c r="H459" s="8"/>
      <c r="I459" s="8"/>
      <c r="J459" s="8"/>
      <c r="K459" s="19"/>
      <c r="L459" s="8"/>
      <c r="M459" s="8"/>
    </row>
    <row r="460" spans="2:13" ht="15" thickBot="1">
      <c r="B460" s="8" t="s">
        <v>483</v>
      </c>
      <c r="C460" s="14"/>
      <c r="D460" s="8"/>
      <c r="E460" s="8"/>
      <c r="F460" s="8"/>
      <c r="G460" s="8"/>
      <c r="H460" s="8"/>
      <c r="I460" s="8"/>
      <c r="J460" s="8"/>
      <c r="K460" s="19"/>
      <c r="L460" s="8"/>
      <c r="M460" s="8"/>
    </row>
    <row r="461" spans="2:13" ht="15" thickBot="1">
      <c r="B461" s="8" t="s">
        <v>484</v>
      </c>
      <c r="C461" s="14"/>
      <c r="D461" s="8"/>
      <c r="E461" s="8"/>
      <c r="F461" s="8"/>
      <c r="G461" s="8"/>
      <c r="H461" s="8"/>
      <c r="I461" s="8"/>
      <c r="J461" s="8"/>
      <c r="K461" s="19"/>
      <c r="L461" s="8"/>
      <c r="M461" s="8"/>
    </row>
    <row r="462" spans="2:13" ht="15" thickBot="1">
      <c r="B462" s="8" t="s">
        <v>485</v>
      </c>
      <c r="C462" s="14"/>
      <c r="D462" s="8"/>
      <c r="E462" s="8"/>
      <c r="F462" s="8"/>
      <c r="G462" s="8"/>
      <c r="H462" s="8"/>
      <c r="I462" s="8"/>
      <c r="J462" s="8"/>
      <c r="K462" s="19"/>
      <c r="L462" s="8"/>
      <c r="M462" s="8"/>
    </row>
    <row r="463" spans="2:13" ht="15" thickBot="1">
      <c r="B463" s="8" t="s">
        <v>486</v>
      </c>
      <c r="C463" s="14"/>
      <c r="D463" s="8"/>
      <c r="E463" s="8"/>
      <c r="F463" s="8"/>
      <c r="G463" s="8"/>
      <c r="H463" s="8"/>
      <c r="I463" s="8"/>
      <c r="J463" s="8"/>
      <c r="K463" s="19"/>
      <c r="L463" s="8"/>
      <c r="M463" s="8"/>
    </row>
    <row r="464" spans="2:13" ht="15" thickBot="1">
      <c r="B464" s="8" t="s">
        <v>487</v>
      </c>
      <c r="C464" s="14"/>
      <c r="D464" s="8"/>
      <c r="E464" s="8"/>
      <c r="F464" s="8"/>
      <c r="G464" s="8"/>
      <c r="H464" s="8"/>
      <c r="I464" s="8"/>
      <c r="J464" s="8"/>
      <c r="K464" s="19"/>
      <c r="L464" s="8"/>
      <c r="M464" s="8"/>
    </row>
    <row r="465" spans="2:13" ht="15" thickBot="1">
      <c r="B465" s="8" t="s">
        <v>488</v>
      </c>
      <c r="C465" s="14"/>
      <c r="D465" s="8"/>
      <c r="E465" s="8"/>
      <c r="F465" s="8"/>
      <c r="G465" s="8"/>
      <c r="H465" s="8"/>
      <c r="I465" s="8"/>
      <c r="J465" s="8"/>
      <c r="K465" s="19"/>
      <c r="L465" s="8"/>
      <c r="M465" s="8"/>
    </row>
    <row r="466" spans="2:13" ht="15" thickBot="1">
      <c r="B466" s="8" t="s">
        <v>489</v>
      </c>
      <c r="C466" s="14"/>
      <c r="D466" s="8"/>
      <c r="E466" s="8"/>
      <c r="F466" s="8"/>
      <c r="G466" s="8"/>
      <c r="H466" s="8"/>
      <c r="I466" s="8"/>
      <c r="J466" s="8"/>
      <c r="K466" s="19"/>
      <c r="L466" s="8"/>
      <c r="M466" s="8"/>
    </row>
    <row r="467" spans="2:13" ht="15" thickBot="1">
      <c r="B467" s="8" t="s">
        <v>490</v>
      </c>
      <c r="C467" s="14"/>
      <c r="D467" s="8"/>
      <c r="E467" s="8"/>
      <c r="F467" s="8"/>
      <c r="G467" s="8"/>
      <c r="H467" s="8"/>
      <c r="I467" s="8"/>
      <c r="J467" s="8"/>
      <c r="K467" s="19"/>
      <c r="L467" s="8"/>
      <c r="M467" s="8"/>
    </row>
    <row r="468" spans="2:13" ht="15" thickBot="1">
      <c r="B468" s="8" t="s">
        <v>491</v>
      </c>
      <c r="C468" s="14"/>
      <c r="D468" s="8"/>
      <c r="E468" s="8"/>
      <c r="F468" s="8"/>
      <c r="G468" s="8"/>
      <c r="H468" s="8"/>
      <c r="I468" s="8"/>
      <c r="J468" s="8"/>
      <c r="K468" s="19"/>
      <c r="L468" s="8"/>
      <c r="M468" s="8"/>
    </row>
    <row r="469" spans="2:13" ht="15" thickBot="1">
      <c r="B469" s="8" t="s">
        <v>492</v>
      </c>
      <c r="C469" s="14"/>
      <c r="D469" s="8"/>
      <c r="E469" s="8"/>
      <c r="F469" s="8"/>
      <c r="G469" s="8"/>
      <c r="H469" s="8"/>
      <c r="I469" s="8"/>
      <c r="J469" s="8"/>
      <c r="K469" s="19"/>
      <c r="L469" s="8"/>
      <c r="M469" s="8"/>
    </row>
    <row r="470" spans="2:13" ht="15" thickBot="1">
      <c r="B470" s="8" t="s">
        <v>493</v>
      </c>
      <c r="C470" s="14"/>
      <c r="D470" s="8"/>
      <c r="E470" s="8"/>
      <c r="F470" s="8"/>
      <c r="G470" s="8"/>
      <c r="H470" s="8"/>
      <c r="I470" s="8"/>
      <c r="J470" s="8"/>
      <c r="K470" s="19"/>
      <c r="L470" s="8"/>
      <c r="M470" s="8"/>
    </row>
    <row r="471" spans="2:13" ht="15" thickBot="1">
      <c r="B471" s="8" t="s">
        <v>494</v>
      </c>
      <c r="C471" s="14"/>
      <c r="D471" s="8"/>
      <c r="E471" s="8"/>
      <c r="F471" s="8"/>
      <c r="G471" s="8"/>
      <c r="H471" s="8"/>
      <c r="I471" s="8"/>
      <c r="J471" s="8"/>
      <c r="K471" s="19"/>
      <c r="L471" s="8"/>
      <c r="M471" s="8"/>
    </row>
    <row r="472" spans="2:13" ht="15" thickBot="1">
      <c r="B472" s="8" t="s">
        <v>495</v>
      </c>
      <c r="C472" s="14"/>
      <c r="D472" s="8"/>
      <c r="E472" s="8"/>
      <c r="F472" s="8"/>
      <c r="G472" s="8"/>
      <c r="H472" s="8"/>
      <c r="I472" s="8"/>
      <c r="J472" s="8"/>
      <c r="K472" s="19"/>
      <c r="L472" s="8"/>
      <c r="M472" s="8"/>
    </row>
    <row r="473" spans="2:13" ht="15" thickBot="1">
      <c r="B473" s="8" t="s">
        <v>496</v>
      </c>
      <c r="C473" s="14"/>
      <c r="D473" s="8"/>
      <c r="E473" s="8"/>
      <c r="F473" s="8"/>
      <c r="G473" s="8"/>
      <c r="H473" s="8"/>
      <c r="I473" s="8"/>
      <c r="J473" s="8"/>
      <c r="K473" s="19"/>
      <c r="L473" s="8"/>
      <c r="M473" s="8"/>
    </row>
    <row r="474" spans="2:13" ht="15" thickBot="1">
      <c r="B474" s="8" t="s">
        <v>497</v>
      </c>
      <c r="C474" s="14"/>
      <c r="D474" s="8"/>
      <c r="E474" s="8"/>
      <c r="F474" s="8"/>
      <c r="G474" s="8"/>
      <c r="H474" s="8"/>
      <c r="I474" s="8"/>
      <c r="J474" s="8"/>
      <c r="K474" s="19"/>
      <c r="L474" s="8"/>
      <c r="M474" s="8"/>
    </row>
    <row r="475" spans="2:13" ht="15" thickBot="1">
      <c r="B475" s="8" t="s">
        <v>498</v>
      </c>
      <c r="C475" s="14"/>
      <c r="D475" s="8"/>
      <c r="E475" s="8"/>
      <c r="F475" s="8"/>
      <c r="G475" s="8"/>
      <c r="H475" s="8"/>
      <c r="I475" s="8"/>
      <c r="J475" s="8"/>
      <c r="K475" s="19"/>
      <c r="L475" s="8"/>
      <c r="M475" s="8"/>
    </row>
    <row r="476" spans="2:13" ht="15" thickBot="1">
      <c r="B476" s="8" t="s">
        <v>499</v>
      </c>
      <c r="C476" s="14"/>
      <c r="D476" s="8"/>
      <c r="E476" s="8"/>
      <c r="F476" s="8"/>
      <c r="G476" s="8"/>
      <c r="H476" s="8"/>
      <c r="I476" s="8"/>
      <c r="J476" s="8"/>
      <c r="K476" s="19"/>
      <c r="L476" s="8"/>
      <c r="M476" s="8"/>
    </row>
    <row r="477" spans="2:13" ht="15" thickBot="1">
      <c r="B477" s="8" t="s">
        <v>500</v>
      </c>
      <c r="C477" s="14"/>
      <c r="D477" s="8"/>
      <c r="E477" s="8"/>
      <c r="F477" s="8"/>
      <c r="G477" s="8"/>
      <c r="H477" s="8"/>
      <c r="I477" s="8"/>
      <c r="J477" s="8"/>
      <c r="K477" s="19"/>
      <c r="L477" s="8"/>
      <c r="M477" s="8"/>
    </row>
    <row r="478" spans="2:13" ht="15" thickBot="1">
      <c r="B478" s="8" t="s">
        <v>501</v>
      </c>
      <c r="C478" s="14"/>
      <c r="D478" s="8"/>
      <c r="E478" s="8"/>
      <c r="F478" s="8"/>
      <c r="G478" s="8"/>
      <c r="H478" s="8"/>
      <c r="I478" s="8"/>
      <c r="J478" s="8"/>
      <c r="K478" s="19"/>
      <c r="L478" s="8"/>
      <c r="M478" s="8"/>
    </row>
    <row r="479" spans="2:13" ht="15" thickBot="1">
      <c r="B479" s="8" t="s">
        <v>502</v>
      </c>
      <c r="C479" s="14"/>
      <c r="D479" s="8"/>
      <c r="E479" s="8"/>
      <c r="F479" s="8"/>
      <c r="G479" s="8"/>
      <c r="H479" s="8"/>
      <c r="I479" s="8"/>
      <c r="J479" s="8"/>
      <c r="K479" s="19"/>
      <c r="L479" s="8"/>
      <c r="M479" s="8"/>
    </row>
    <row r="480" spans="2:13" ht="15" thickBot="1">
      <c r="B480" s="8" t="s">
        <v>503</v>
      </c>
      <c r="C480" s="14"/>
      <c r="D480" s="8"/>
      <c r="E480" s="8"/>
      <c r="F480" s="8"/>
      <c r="G480" s="8"/>
      <c r="H480" s="8"/>
      <c r="I480" s="8"/>
      <c r="J480" s="8"/>
      <c r="K480" s="19"/>
      <c r="L480" s="8"/>
      <c r="M480" s="8"/>
    </row>
    <row r="481" spans="2:13" ht="15" thickBot="1">
      <c r="B481" s="8" t="s">
        <v>504</v>
      </c>
      <c r="C481" s="14"/>
      <c r="D481" s="8"/>
      <c r="E481" s="8"/>
      <c r="F481" s="8"/>
      <c r="G481" s="8"/>
      <c r="H481" s="8"/>
      <c r="I481" s="8"/>
      <c r="J481" s="8"/>
      <c r="K481" s="19"/>
      <c r="L481" s="8"/>
      <c r="M481" s="8"/>
    </row>
    <row r="482" spans="2:13" ht="15" thickBot="1">
      <c r="B482" s="8" t="s">
        <v>505</v>
      </c>
      <c r="C482" s="14"/>
      <c r="D482" s="8"/>
      <c r="E482" s="8"/>
      <c r="F482" s="8"/>
      <c r="G482" s="8"/>
      <c r="H482" s="8"/>
      <c r="I482" s="8"/>
      <c r="J482" s="8"/>
      <c r="K482" s="19"/>
      <c r="L482" s="8"/>
      <c r="M482" s="8"/>
    </row>
    <row r="483" spans="2:13" ht="15" thickBot="1">
      <c r="B483" s="8" t="s">
        <v>506</v>
      </c>
      <c r="C483" s="14"/>
      <c r="D483" s="8"/>
      <c r="E483" s="8"/>
      <c r="F483" s="8"/>
      <c r="G483" s="8"/>
      <c r="H483" s="8"/>
      <c r="I483" s="8"/>
      <c r="J483" s="8"/>
      <c r="K483" s="19"/>
      <c r="L483" s="8"/>
      <c r="M483" s="8"/>
    </row>
    <row r="484" spans="2:13" ht="15" thickBot="1">
      <c r="B484" s="8" t="s">
        <v>507</v>
      </c>
      <c r="C484" s="14"/>
      <c r="D484" s="8"/>
      <c r="E484" s="8"/>
      <c r="F484" s="8"/>
      <c r="G484" s="8"/>
      <c r="H484" s="8"/>
      <c r="I484" s="8"/>
      <c r="J484" s="8"/>
      <c r="K484" s="19"/>
      <c r="L484" s="8"/>
      <c r="M484" s="8"/>
    </row>
    <row r="485" spans="2:13" ht="15" thickBot="1">
      <c r="B485" s="8" t="s">
        <v>508</v>
      </c>
      <c r="C485" s="14"/>
      <c r="D485" s="8"/>
      <c r="E485" s="8"/>
      <c r="F485" s="8"/>
      <c r="G485" s="8"/>
      <c r="H485" s="8"/>
      <c r="I485" s="8"/>
      <c r="J485" s="8"/>
      <c r="K485" s="19"/>
      <c r="L485" s="8"/>
      <c r="M485" s="8"/>
    </row>
    <row r="486" spans="2:13" ht="15" thickBot="1">
      <c r="B486" s="8" t="s">
        <v>509</v>
      </c>
      <c r="C486" s="14"/>
      <c r="D486" s="8"/>
      <c r="E486" s="8"/>
      <c r="F486" s="8"/>
      <c r="G486" s="8"/>
      <c r="H486" s="8"/>
      <c r="I486" s="8"/>
      <c r="J486" s="8"/>
      <c r="K486" s="19"/>
      <c r="L486" s="8"/>
      <c r="M486" s="8"/>
    </row>
    <row r="487" spans="2:13" ht="15" thickBot="1">
      <c r="B487" s="8" t="s">
        <v>510</v>
      </c>
      <c r="C487" s="14"/>
      <c r="D487" s="8"/>
      <c r="E487" s="8"/>
      <c r="F487" s="8"/>
      <c r="G487" s="8"/>
      <c r="H487" s="8"/>
      <c r="I487" s="8"/>
      <c r="J487" s="8"/>
      <c r="K487" s="19"/>
      <c r="L487" s="8"/>
      <c r="M487" s="8"/>
    </row>
    <row r="488" spans="2:13" ht="15" thickBot="1">
      <c r="B488" s="8" t="s">
        <v>511</v>
      </c>
      <c r="C488" s="14"/>
      <c r="D488" s="8"/>
      <c r="E488" s="8"/>
      <c r="F488" s="8"/>
      <c r="G488" s="8"/>
      <c r="H488" s="8"/>
      <c r="I488" s="8"/>
      <c r="J488" s="8"/>
      <c r="K488" s="19"/>
      <c r="L488" s="8"/>
      <c r="M488" s="8"/>
    </row>
    <row r="489" spans="2:13" ht="15" thickBot="1">
      <c r="B489" s="8" t="s">
        <v>512</v>
      </c>
      <c r="C489" s="14"/>
      <c r="D489" s="8"/>
      <c r="E489" s="8"/>
      <c r="F489" s="8"/>
      <c r="G489" s="8"/>
      <c r="H489" s="8"/>
      <c r="I489" s="8"/>
      <c r="J489" s="8"/>
      <c r="K489" s="19"/>
      <c r="L489" s="8"/>
      <c r="M489" s="8"/>
    </row>
    <row r="490" spans="2:13" ht="15" thickBot="1">
      <c r="B490" s="8" t="s">
        <v>513</v>
      </c>
      <c r="C490" s="14"/>
      <c r="D490" s="8"/>
      <c r="E490" s="8"/>
      <c r="F490" s="8"/>
      <c r="G490" s="8"/>
      <c r="H490" s="8"/>
      <c r="I490" s="8"/>
      <c r="J490" s="8"/>
      <c r="K490" s="19"/>
      <c r="L490" s="8"/>
      <c r="M490" s="8"/>
    </row>
    <row r="491" spans="2:13" ht="15" thickBot="1">
      <c r="B491" s="8" t="s">
        <v>514</v>
      </c>
      <c r="C491" s="14"/>
      <c r="D491" s="8"/>
      <c r="E491" s="8"/>
      <c r="F491" s="8"/>
      <c r="G491" s="8"/>
      <c r="H491" s="8"/>
      <c r="I491" s="8"/>
      <c r="J491" s="8"/>
      <c r="K491" s="19"/>
      <c r="L491" s="8"/>
      <c r="M491" s="8"/>
    </row>
    <row r="492" spans="2:13" ht="15" thickBot="1">
      <c r="B492" s="8" t="s">
        <v>515</v>
      </c>
      <c r="C492" s="14"/>
      <c r="D492" s="8"/>
      <c r="E492" s="8"/>
      <c r="F492" s="8"/>
      <c r="G492" s="8"/>
      <c r="H492" s="8"/>
      <c r="I492" s="8"/>
      <c r="J492" s="8"/>
      <c r="K492" s="19"/>
      <c r="L492" s="8"/>
      <c r="M492" s="8"/>
    </row>
    <row r="493" spans="2:13" ht="15" thickBot="1">
      <c r="B493" s="8" t="s">
        <v>516</v>
      </c>
      <c r="C493" s="14"/>
      <c r="D493" s="8"/>
      <c r="E493" s="8"/>
      <c r="F493" s="8"/>
      <c r="G493" s="8"/>
      <c r="H493" s="8"/>
      <c r="I493" s="8"/>
      <c r="J493" s="8"/>
      <c r="K493" s="19"/>
      <c r="L493" s="8"/>
      <c r="M493" s="8"/>
    </row>
    <row r="494" spans="2:13" ht="15" thickBot="1">
      <c r="B494" s="8" t="s">
        <v>517</v>
      </c>
      <c r="C494" s="14"/>
      <c r="D494" s="8"/>
      <c r="E494" s="8"/>
      <c r="F494" s="8"/>
      <c r="G494" s="8"/>
      <c r="H494" s="8"/>
      <c r="I494" s="8"/>
      <c r="J494" s="8"/>
      <c r="K494" s="19"/>
      <c r="L494" s="8"/>
      <c r="M494" s="8"/>
    </row>
    <row r="495" spans="2:13" ht="15" thickBot="1">
      <c r="B495" s="8" t="s">
        <v>518</v>
      </c>
      <c r="C495" s="14"/>
      <c r="D495" s="8"/>
      <c r="E495" s="8"/>
      <c r="F495" s="8"/>
      <c r="G495" s="8"/>
      <c r="H495" s="8"/>
      <c r="I495" s="8"/>
      <c r="J495" s="8"/>
      <c r="K495" s="19"/>
      <c r="L495" s="8"/>
      <c r="M495" s="8"/>
    </row>
    <row r="496" spans="2:13" ht="15" thickBot="1">
      <c r="B496" s="8" t="s">
        <v>519</v>
      </c>
      <c r="C496" s="14"/>
      <c r="D496" s="8"/>
      <c r="E496" s="8"/>
      <c r="F496" s="8"/>
      <c r="G496" s="8"/>
      <c r="H496" s="8"/>
      <c r="I496" s="8"/>
      <c r="J496" s="8"/>
      <c r="K496" s="19"/>
      <c r="L496" s="8"/>
      <c r="M496" s="8"/>
    </row>
    <row r="497" spans="2:13" ht="15" thickBot="1">
      <c r="B497" s="8" t="s">
        <v>520</v>
      </c>
      <c r="C497" s="14"/>
      <c r="D497" s="8"/>
      <c r="E497" s="8"/>
      <c r="F497" s="8"/>
      <c r="G497" s="8"/>
      <c r="H497" s="8"/>
      <c r="I497" s="8"/>
      <c r="J497" s="8"/>
      <c r="K497" s="19"/>
      <c r="L497" s="8"/>
      <c r="M497" s="8"/>
    </row>
    <row r="498" spans="2:13" ht="15" thickBot="1">
      <c r="B498" s="8" t="s">
        <v>521</v>
      </c>
      <c r="C498" s="14"/>
      <c r="D498" s="8"/>
      <c r="E498" s="8"/>
      <c r="F498" s="8"/>
      <c r="G498" s="8"/>
      <c r="H498" s="8"/>
      <c r="I498" s="8"/>
      <c r="J498" s="8"/>
      <c r="K498" s="19"/>
      <c r="L498" s="8"/>
      <c r="M498" s="8"/>
    </row>
    <row r="499" spans="2:13" ht="15" thickBot="1">
      <c r="B499" s="8" t="s">
        <v>522</v>
      </c>
      <c r="C499" s="14"/>
      <c r="D499" s="8"/>
      <c r="E499" s="8"/>
      <c r="F499" s="8"/>
      <c r="G499" s="8"/>
      <c r="H499" s="8"/>
      <c r="I499" s="8"/>
      <c r="J499" s="8"/>
      <c r="K499" s="19"/>
      <c r="L499" s="8"/>
      <c r="M499" s="8"/>
    </row>
    <row r="500" spans="2:13" ht="15" thickBot="1">
      <c r="B500" s="8" t="s">
        <v>523</v>
      </c>
      <c r="C500" s="14"/>
      <c r="D500" s="8"/>
      <c r="E500" s="8"/>
      <c r="F500" s="8"/>
      <c r="G500" s="8"/>
      <c r="H500" s="8"/>
      <c r="I500" s="8"/>
      <c r="J500" s="8"/>
      <c r="K500" s="19"/>
      <c r="L500" s="8"/>
      <c r="M500" s="8"/>
    </row>
    <row r="501" spans="2:13" ht="15" thickBot="1">
      <c r="B501" s="8" t="s">
        <v>524</v>
      </c>
      <c r="C501" s="14"/>
      <c r="D501" s="8"/>
      <c r="E501" s="8"/>
      <c r="F501" s="8"/>
      <c r="G501" s="8"/>
      <c r="H501" s="8"/>
      <c r="I501" s="8"/>
      <c r="J501" s="8"/>
      <c r="K501" s="19"/>
      <c r="L501" s="8"/>
      <c r="M501" s="8"/>
    </row>
    <row r="502" spans="2:13" ht="15" thickBot="1">
      <c r="B502" s="8" t="s">
        <v>525</v>
      </c>
      <c r="C502" s="14"/>
      <c r="D502" s="8"/>
      <c r="E502" s="8"/>
      <c r="F502" s="8"/>
      <c r="G502" s="8"/>
      <c r="H502" s="8"/>
      <c r="I502" s="8"/>
      <c r="J502" s="8"/>
      <c r="K502" s="19"/>
      <c r="L502" s="8"/>
      <c r="M502" s="8"/>
    </row>
    <row r="503" spans="2:13" ht="15" thickBot="1">
      <c r="B503" s="8" t="s">
        <v>526</v>
      </c>
      <c r="C503" s="14"/>
      <c r="D503" s="8"/>
      <c r="E503" s="8"/>
      <c r="F503" s="8"/>
      <c r="G503" s="8"/>
      <c r="H503" s="8"/>
      <c r="I503" s="8"/>
      <c r="J503" s="8"/>
      <c r="K503" s="19"/>
      <c r="L503" s="8"/>
      <c r="M503" s="8"/>
    </row>
    <row r="504" spans="2:13" ht="15" thickBot="1">
      <c r="B504" s="8" t="s">
        <v>527</v>
      </c>
      <c r="C504" s="14"/>
      <c r="D504" s="8"/>
      <c r="E504" s="8"/>
      <c r="F504" s="8"/>
      <c r="G504" s="8"/>
      <c r="H504" s="8"/>
      <c r="I504" s="8"/>
      <c r="J504" s="8"/>
      <c r="K504" s="19"/>
      <c r="L504" s="8"/>
      <c r="M504" s="8"/>
    </row>
    <row r="505" spans="2:13" ht="15" thickBot="1">
      <c r="B505" s="8" t="s">
        <v>528</v>
      </c>
      <c r="C505" s="14"/>
      <c r="D505" s="8"/>
      <c r="E505" s="8"/>
      <c r="F505" s="8"/>
      <c r="G505" s="8"/>
      <c r="H505" s="8"/>
      <c r="I505" s="8"/>
      <c r="J505" s="8"/>
      <c r="K505" s="19"/>
      <c r="L505" s="8"/>
      <c r="M505" s="8"/>
    </row>
    <row r="506" spans="2:13" ht="15" thickBot="1">
      <c r="B506" s="8" t="s">
        <v>529</v>
      </c>
      <c r="C506" s="14"/>
      <c r="D506" s="8"/>
      <c r="E506" s="8"/>
      <c r="F506" s="8"/>
      <c r="G506" s="8"/>
      <c r="H506" s="8"/>
      <c r="I506" s="8"/>
      <c r="J506" s="8"/>
      <c r="K506" s="19"/>
      <c r="L506" s="8"/>
      <c r="M506" s="8"/>
    </row>
    <row r="507" spans="2:13" ht="15" thickBot="1">
      <c r="B507" s="8" t="s">
        <v>530</v>
      </c>
      <c r="C507" s="14"/>
      <c r="D507" s="8"/>
      <c r="E507" s="8"/>
      <c r="F507" s="8"/>
      <c r="G507" s="8"/>
      <c r="H507" s="8"/>
      <c r="I507" s="8"/>
      <c r="J507" s="8"/>
      <c r="K507" s="19"/>
      <c r="L507" s="8"/>
      <c r="M507" s="8"/>
    </row>
    <row r="508" spans="2:13" ht="15" thickBot="1">
      <c r="B508" s="8" t="s">
        <v>531</v>
      </c>
      <c r="C508" s="14"/>
      <c r="D508" s="8"/>
      <c r="E508" s="8"/>
      <c r="F508" s="8"/>
      <c r="G508" s="8"/>
      <c r="H508" s="8"/>
      <c r="I508" s="8"/>
      <c r="J508" s="8"/>
      <c r="K508" s="19"/>
      <c r="L508" s="8"/>
      <c r="M508" s="8"/>
    </row>
    <row r="509" spans="2:13" ht="15" thickBot="1">
      <c r="B509" s="8" t="s">
        <v>532</v>
      </c>
      <c r="C509" s="14"/>
      <c r="D509" s="8"/>
      <c r="E509" s="8"/>
      <c r="F509" s="8"/>
      <c r="G509" s="8"/>
      <c r="H509" s="8"/>
      <c r="I509" s="8"/>
      <c r="J509" s="8"/>
      <c r="K509" s="19"/>
      <c r="L509" s="8"/>
      <c r="M509" s="8"/>
    </row>
    <row r="510" spans="2:13" ht="15" thickBot="1">
      <c r="B510" s="8" t="s">
        <v>533</v>
      </c>
      <c r="C510" s="14"/>
      <c r="D510" s="8"/>
      <c r="E510" s="8"/>
      <c r="F510" s="8"/>
      <c r="G510" s="8"/>
      <c r="H510" s="8"/>
      <c r="I510" s="8"/>
      <c r="J510" s="8"/>
      <c r="K510" s="19"/>
      <c r="L510" s="8"/>
      <c r="M510" s="8"/>
    </row>
    <row r="511" spans="2:13" ht="15" thickBot="1">
      <c r="B511" s="8" t="s">
        <v>534</v>
      </c>
      <c r="C511" s="14"/>
      <c r="D511" s="8"/>
      <c r="E511" s="8"/>
      <c r="F511" s="8"/>
      <c r="G511" s="8"/>
      <c r="H511" s="8"/>
      <c r="I511" s="8"/>
      <c r="J511" s="8"/>
      <c r="K511" s="19"/>
      <c r="L511" s="8"/>
      <c r="M511" s="8"/>
    </row>
    <row r="512" spans="2:13" ht="15" thickBot="1">
      <c r="B512" s="8" t="s">
        <v>535</v>
      </c>
      <c r="C512" s="14"/>
      <c r="D512" s="8"/>
      <c r="E512" s="8"/>
      <c r="F512" s="8"/>
      <c r="G512" s="8"/>
      <c r="H512" s="8"/>
      <c r="I512" s="8"/>
      <c r="J512" s="8"/>
      <c r="K512" s="19"/>
      <c r="L512" s="8"/>
      <c r="M512" s="8"/>
    </row>
    <row r="513" spans="2:13" ht="15" thickBot="1">
      <c r="B513" s="8" t="s">
        <v>536</v>
      </c>
      <c r="C513" s="14"/>
      <c r="D513" s="8"/>
      <c r="E513" s="8"/>
      <c r="F513" s="8"/>
      <c r="G513" s="8"/>
      <c r="H513" s="8"/>
      <c r="I513" s="8"/>
      <c r="J513" s="8"/>
      <c r="K513" s="19"/>
      <c r="L513" s="8"/>
      <c r="M513" s="8"/>
    </row>
    <row r="514" spans="2:13" ht="15" thickBot="1">
      <c r="B514" s="8" t="s">
        <v>537</v>
      </c>
      <c r="C514" s="14"/>
      <c r="D514" s="8"/>
      <c r="E514" s="8"/>
      <c r="F514" s="8"/>
      <c r="G514" s="8"/>
      <c r="H514" s="8"/>
      <c r="I514" s="8"/>
      <c r="J514" s="8"/>
      <c r="K514" s="19"/>
      <c r="L514" s="8"/>
      <c r="M514" s="8"/>
    </row>
    <row r="515" spans="2:13" ht="15" thickBot="1">
      <c r="B515" s="8" t="s">
        <v>538</v>
      </c>
      <c r="C515" s="14"/>
      <c r="D515" s="8"/>
      <c r="E515" s="8"/>
      <c r="F515" s="8"/>
      <c r="G515" s="8"/>
      <c r="H515" s="8"/>
      <c r="I515" s="8"/>
      <c r="J515" s="8"/>
      <c r="K515" s="19"/>
      <c r="L515" s="8"/>
      <c r="M515" s="8"/>
    </row>
    <row r="516" spans="2:13" ht="15" thickBot="1">
      <c r="B516" s="8" t="s">
        <v>539</v>
      </c>
      <c r="C516" s="14"/>
      <c r="D516" s="8"/>
      <c r="E516" s="8"/>
      <c r="F516" s="8"/>
      <c r="G516" s="8"/>
      <c r="H516" s="8"/>
      <c r="I516" s="8"/>
      <c r="J516" s="8"/>
      <c r="K516" s="19"/>
      <c r="L516" s="8"/>
      <c r="M516" s="8"/>
    </row>
    <row r="517" spans="2:13" ht="15" thickBot="1">
      <c r="B517" s="8" t="s">
        <v>540</v>
      </c>
      <c r="C517" s="14"/>
      <c r="D517" s="8"/>
      <c r="E517" s="8"/>
      <c r="F517" s="8"/>
      <c r="G517" s="8"/>
      <c r="H517" s="8"/>
      <c r="I517" s="8"/>
      <c r="J517" s="8"/>
      <c r="K517" s="19"/>
      <c r="L517" s="8"/>
      <c r="M517" s="8"/>
    </row>
    <row r="518" spans="2:13" ht="15" thickBot="1">
      <c r="B518" s="8" t="s">
        <v>541</v>
      </c>
      <c r="C518" s="14"/>
      <c r="D518" s="8"/>
      <c r="E518" s="8"/>
      <c r="F518" s="8"/>
      <c r="G518" s="8"/>
      <c r="H518" s="8"/>
      <c r="I518" s="8"/>
      <c r="J518" s="8"/>
      <c r="K518" s="19"/>
      <c r="L518" s="8"/>
      <c r="M518" s="8"/>
    </row>
    <row r="519" spans="2:13" ht="15" thickBot="1">
      <c r="B519" s="8" t="s">
        <v>542</v>
      </c>
      <c r="C519" s="14"/>
      <c r="D519" s="8"/>
      <c r="E519" s="8"/>
      <c r="F519" s="8"/>
      <c r="G519" s="8"/>
      <c r="H519" s="8"/>
      <c r="I519" s="8"/>
      <c r="J519" s="8"/>
      <c r="K519" s="19"/>
      <c r="L519" s="8"/>
      <c r="M519" s="8"/>
    </row>
    <row r="520" spans="2:13" ht="15" thickBot="1">
      <c r="B520" s="8" t="s">
        <v>543</v>
      </c>
      <c r="C520" s="14"/>
      <c r="D520" s="8"/>
      <c r="E520" s="8"/>
      <c r="F520" s="8"/>
      <c r="G520" s="8"/>
      <c r="H520" s="8"/>
      <c r="I520" s="8"/>
      <c r="J520" s="8"/>
      <c r="K520" s="19"/>
      <c r="L520" s="8"/>
      <c r="M520" s="8"/>
    </row>
    <row r="521" spans="2:13" ht="15" thickBot="1">
      <c r="B521" s="8" t="s">
        <v>544</v>
      </c>
      <c r="C521" s="14"/>
      <c r="D521" s="8"/>
      <c r="E521" s="8"/>
      <c r="F521" s="8"/>
      <c r="G521" s="8"/>
      <c r="H521" s="8"/>
      <c r="I521" s="8"/>
      <c r="J521" s="8"/>
      <c r="K521" s="19"/>
      <c r="L521" s="8"/>
      <c r="M521" s="8"/>
    </row>
    <row r="522" spans="2:13" ht="15" thickBot="1">
      <c r="B522" s="8" t="s">
        <v>545</v>
      </c>
      <c r="C522" s="14"/>
      <c r="D522" s="8"/>
      <c r="E522" s="8"/>
      <c r="F522" s="8"/>
      <c r="G522" s="8"/>
      <c r="H522" s="8"/>
      <c r="I522" s="8"/>
      <c r="J522" s="8"/>
      <c r="K522" s="19"/>
      <c r="L522" s="8"/>
      <c r="M522" s="8"/>
    </row>
    <row r="523" spans="2:13" ht="15" thickBot="1">
      <c r="B523" s="8" t="s">
        <v>546</v>
      </c>
      <c r="C523" s="14"/>
      <c r="D523" s="8"/>
      <c r="E523" s="8"/>
      <c r="F523" s="8"/>
      <c r="G523" s="8"/>
      <c r="H523" s="8"/>
      <c r="I523" s="8"/>
      <c r="J523" s="8"/>
      <c r="K523" s="19"/>
      <c r="L523" s="8"/>
      <c r="M523" s="8"/>
    </row>
    <row r="524" spans="2:13" ht="15" thickBot="1">
      <c r="B524" s="8" t="s">
        <v>547</v>
      </c>
      <c r="C524" s="14"/>
      <c r="D524" s="8"/>
      <c r="E524" s="8"/>
      <c r="F524" s="8"/>
      <c r="G524" s="8"/>
      <c r="H524" s="8"/>
      <c r="I524" s="8"/>
      <c r="J524" s="8"/>
      <c r="K524" s="19"/>
      <c r="L524" s="8"/>
      <c r="M524" s="8"/>
    </row>
    <row r="525" spans="2:13" ht="15" thickBot="1">
      <c r="B525" s="8" t="s">
        <v>548</v>
      </c>
      <c r="C525" s="14"/>
      <c r="D525" s="8"/>
      <c r="E525" s="8"/>
      <c r="F525" s="8"/>
      <c r="G525" s="8"/>
      <c r="H525" s="8"/>
      <c r="I525" s="8"/>
      <c r="J525" s="8"/>
      <c r="K525" s="19"/>
      <c r="L525" s="8"/>
      <c r="M525" s="8"/>
    </row>
    <row r="526" spans="2:13" ht="15" thickBot="1">
      <c r="B526" s="8" t="s">
        <v>549</v>
      </c>
      <c r="C526" s="14"/>
      <c r="D526" s="8"/>
      <c r="E526" s="8"/>
      <c r="F526" s="8"/>
      <c r="G526" s="8"/>
      <c r="H526" s="8"/>
      <c r="I526" s="8"/>
      <c r="J526" s="8"/>
      <c r="K526" s="19"/>
      <c r="L526" s="8"/>
      <c r="M526" s="8"/>
    </row>
    <row r="527" spans="2:13" ht="15" thickBot="1">
      <c r="B527" s="8" t="s">
        <v>550</v>
      </c>
      <c r="C527" s="14"/>
      <c r="D527" s="8"/>
      <c r="E527" s="8"/>
      <c r="F527" s="8"/>
      <c r="G527" s="8"/>
      <c r="H527" s="8"/>
      <c r="I527" s="8"/>
      <c r="J527" s="8"/>
      <c r="K527" s="19"/>
      <c r="L527" s="8"/>
      <c r="M527" s="8"/>
    </row>
    <row r="528" spans="2:13" ht="15" thickBot="1">
      <c r="B528" s="8" t="s">
        <v>551</v>
      </c>
      <c r="C528" s="14"/>
      <c r="D528" s="8"/>
      <c r="E528" s="8"/>
      <c r="F528" s="8"/>
      <c r="G528" s="8"/>
      <c r="H528" s="8"/>
      <c r="I528" s="8"/>
      <c r="J528" s="8"/>
      <c r="K528" s="19"/>
      <c r="L528" s="8"/>
      <c r="M528" s="8"/>
    </row>
    <row r="529" spans="2:13" ht="15" thickBot="1">
      <c r="B529" s="8" t="s">
        <v>552</v>
      </c>
      <c r="C529" s="14"/>
      <c r="D529" s="8"/>
      <c r="E529" s="8"/>
      <c r="F529" s="8"/>
      <c r="G529" s="8"/>
      <c r="H529" s="8"/>
      <c r="I529" s="8"/>
      <c r="J529" s="8"/>
      <c r="K529" s="19"/>
      <c r="L529" s="8"/>
      <c r="M529" s="8"/>
    </row>
    <row r="530" spans="2:13" ht="15" thickBot="1">
      <c r="B530" s="8" t="s">
        <v>553</v>
      </c>
      <c r="C530" s="14"/>
      <c r="D530" s="8"/>
      <c r="E530" s="8"/>
      <c r="F530" s="8"/>
      <c r="G530" s="8"/>
      <c r="H530" s="8"/>
      <c r="I530" s="8"/>
      <c r="J530" s="8"/>
      <c r="K530" s="19"/>
      <c r="L530" s="8"/>
      <c r="M530" s="8"/>
    </row>
    <row r="531" spans="2:13" ht="15" thickBot="1">
      <c r="B531" s="8" t="s">
        <v>554</v>
      </c>
      <c r="C531" s="14"/>
      <c r="D531" s="8"/>
      <c r="E531" s="8"/>
      <c r="F531" s="8"/>
      <c r="G531" s="8"/>
      <c r="H531" s="8"/>
      <c r="I531" s="8"/>
      <c r="J531" s="8"/>
      <c r="K531" s="19"/>
      <c r="L531" s="8"/>
      <c r="M531" s="8"/>
    </row>
    <row r="532" spans="2:13" ht="15" thickBot="1">
      <c r="B532" s="8" t="s">
        <v>555</v>
      </c>
      <c r="C532" s="14"/>
      <c r="D532" s="8"/>
      <c r="E532" s="8"/>
      <c r="F532" s="8"/>
      <c r="G532" s="8"/>
      <c r="H532" s="8"/>
      <c r="I532" s="8"/>
      <c r="J532" s="8"/>
      <c r="K532" s="19"/>
      <c r="L532" s="8"/>
      <c r="M532" s="8"/>
    </row>
    <row r="533" spans="2:13" ht="15" thickBot="1">
      <c r="B533" s="8" t="s">
        <v>556</v>
      </c>
      <c r="C533" s="14"/>
      <c r="D533" s="8"/>
      <c r="E533" s="8"/>
      <c r="F533" s="8"/>
      <c r="G533" s="8"/>
      <c r="H533" s="8"/>
      <c r="I533" s="8"/>
      <c r="J533" s="8"/>
      <c r="K533" s="19"/>
      <c r="L533" s="8"/>
      <c r="M533" s="8"/>
    </row>
    <row r="534" spans="2:13" ht="15" thickBot="1">
      <c r="B534" s="8" t="s">
        <v>557</v>
      </c>
      <c r="C534" s="14"/>
      <c r="D534" s="8"/>
      <c r="E534" s="8"/>
      <c r="F534" s="8"/>
      <c r="G534" s="8"/>
      <c r="H534" s="8"/>
      <c r="I534" s="8"/>
      <c r="J534" s="8"/>
      <c r="K534" s="19"/>
      <c r="L534" s="8"/>
      <c r="M534" s="8"/>
    </row>
    <row r="535" spans="2:13" ht="15" thickBot="1">
      <c r="B535" s="8" t="s">
        <v>558</v>
      </c>
      <c r="C535" s="14"/>
      <c r="D535" s="8"/>
      <c r="E535" s="8"/>
      <c r="F535" s="8"/>
      <c r="G535" s="8"/>
      <c r="H535" s="8"/>
      <c r="I535" s="8"/>
      <c r="J535" s="8"/>
      <c r="K535" s="19"/>
      <c r="L535" s="8"/>
      <c r="M535" s="8"/>
    </row>
    <row r="536" spans="2:13" ht="15" thickBot="1">
      <c r="B536" s="8" t="s">
        <v>559</v>
      </c>
      <c r="C536" s="14"/>
      <c r="D536" s="8"/>
      <c r="E536" s="8"/>
      <c r="F536" s="8"/>
      <c r="G536" s="8"/>
      <c r="H536" s="8"/>
      <c r="I536" s="8"/>
      <c r="J536" s="8"/>
      <c r="K536" s="19"/>
      <c r="L536" s="8"/>
      <c r="M536" s="8"/>
    </row>
    <row r="537" spans="2:13" ht="15" thickBot="1">
      <c r="B537" s="8" t="s">
        <v>560</v>
      </c>
      <c r="C537" s="14"/>
      <c r="D537" s="8"/>
      <c r="E537" s="8"/>
      <c r="F537" s="8"/>
      <c r="G537" s="8"/>
      <c r="H537" s="8"/>
      <c r="I537" s="8"/>
      <c r="J537" s="8"/>
      <c r="K537" s="19"/>
      <c r="L537" s="8"/>
      <c r="M537" s="8"/>
    </row>
    <row r="538" spans="2:13" ht="15" thickBot="1">
      <c r="B538" s="8" t="s">
        <v>561</v>
      </c>
      <c r="C538" s="14"/>
      <c r="D538" s="8"/>
      <c r="E538" s="8"/>
      <c r="F538" s="8"/>
      <c r="G538" s="8"/>
      <c r="H538" s="8"/>
      <c r="I538" s="8"/>
      <c r="J538" s="8"/>
      <c r="K538" s="19"/>
      <c r="L538" s="8"/>
      <c r="M538" s="8"/>
    </row>
    <row r="539" spans="2:13" ht="15" thickBot="1">
      <c r="B539" s="8" t="s">
        <v>562</v>
      </c>
      <c r="C539" s="14"/>
      <c r="D539" s="8"/>
      <c r="E539" s="8"/>
      <c r="F539" s="8"/>
      <c r="G539" s="8"/>
      <c r="H539" s="8"/>
      <c r="I539" s="8"/>
      <c r="J539" s="8"/>
      <c r="K539" s="19"/>
      <c r="L539" s="8"/>
      <c r="M539" s="8"/>
    </row>
    <row r="540" spans="2:13" ht="15" thickBot="1">
      <c r="B540" s="8" t="s">
        <v>563</v>
      </c>
      <c r="C540" s="14"/>
      <c r="D540" s="8"/>
      <c r="E540" s="8"/>
      <c r="F540" s="8"/>
      <c r="G540" s="8"/>
      <c r="H540" s="8"/>
      <c r="I540" s="8"/>
      <c r="J540" s="8"/>
      <c r="K540" s="19"/>
      <c r="L540" s="8"/>
      <c r="M540" s="8"/>
    </row>
    <row r="541" spans="2:13" ht="15" thickBot="1">
      <c r="B541" s="8" t="s">
        <v>564</v>
      </c>
      <c r="C541" s="14"/>
      <c r="D541" s="8"/>
      <c r="E541" s="8"/>
      <c r="F541" s="8"/>
      <c r="G541" s="8"/>
      <c r="H541" s="8"/>
      <c r="I541" s="8"/>
      <c r="J541" s="8"/>
      <c r="K541" s="19"/>
      <c r="L541" s="8"/>
      <c r="M541" s="8"/>
    </row>
    <row r="542" spans="2:13" ht="15" thickBot="1">
      <c r="B542" s="8" t="s">
        <v>565</v>
      </c>
      <c r="C542" s="14"/>
      <c r="D542" s="8"/>
      <c r="E542" s="8"/>
      <c r="F542" s="8"/>
      <c r="G542" s="8"/>
      <c r="H542" s="8"/>
      <c r="I542" s="8"/>
      <c r="J542" s="8"/>
      <c r="K542" s="19"/>
      <c r="L542" s="8"/>
      <c r="M542" s="8"/>
    </row>
    <row r="543" spans="2:13" ht="15" thickBot="1">
      <c r="B543" s="8" t="s">
        <v>566</v>
      </c>
      <c r="C543" s="14"/>
      <c r="D543" s="8"/>
      <c r="E543" s="8"/>
      <c r="F543" s="8"/>
      <c r="G543" s="8"/>
      <c r="H543" s="8"/>
      <c r="I543" s="8"/>
      <c r="J543" s="8"/>
      <c r="K543" s="19"/>
      <c r="L543" s="8"/>
      <c r="M543" s="8"/>
    </row>
    <row r="544" spans="2:13" ht="15" thickBot="1">
      <c r="B544" s="8" t="s">
        <v>567</v>
      </c>
      <c r="C544" s="14"/>
      <c r="D544" s="8"/>
      <c r="E544" s="8"/>
      <c r="F544" s="8"/>
      <c r="G544" s="8"/>
      <c r="H544" s="8"/>
      <c r="I544" s="8"/>
      <c r="J544" s="8"/>
      <c r="K544" s="19"/>
      <c r="L544" s="8"/>
      <c r="M544" s="8"/>
    </row>
    <row r="545" spans="2:13" ht="15" thickBot="1">
      <c r="B545" s="8" t="s">
        <v>568</v>
      </c>
      <c r="C545" s="14"/>
      <c r="D545" s="8"/>
      <c r="E545" s="8"/>
      <c r="F545" s="8"/>
      <c r="G545" s="8"/>
      <c r="H545" s="8"/>
      <c r="I545" s="8"/>
      <c r="J545" s="8"/>
      <c r="K545" s="19"/>
      <c r="L545" s="8"/>
      <c r="M545" s="8"/>
    </row>
    <row r="546" spans="2:13" ht="15" thickBot="1">
      <c r="B546" s="8" t="s">
        <v>569</v>
      </c>
      <c r="C546" s="14"/>
      <c r="D546" s="8"/>
      <c r="E546" s="8"/>
      <c r="F546" s="8"/>
      <c r="G546" s="8"/>
      <c r="H546" s="8"/>
      <c r="I546" s="8"/>
      <c r="J546" s="8"/>
      <c r="K546" s="19"/>
      <c r="L546" s="8"/>
      <c r="M546" s="8"/>
    </row>
    <row r="547" spans="2:13" ht="15" thickBot="1">
      <c r="B547" s="8" t="s">
        <v>570</v>
      </c>
      <c r="C547" s="14"/>
      <c r="D547" s="8"/>
      <c r="E547" s="8"/>
      <c r="F547" s="8"/>
      <c r="G547" s="8"/>
      <c r="H547" s="8"/>
      <c r="I547" s="8"/>
      <c r="J547" s="8"/>
      <c r="K547" s="19"/>
      <c r="L547" s="8"/>
      <c r="M547" s="8"/>
    </row>
    <row r="548" spans="2:13" ht="15" thickBot="1">
      <c r="B548" s="8" t="s">
        <v>571</v>
      </c>
      <c r="C548" s="14"/>
      <c r="D548" s="8"/>
      <c r="E548" s="8"/>
      <c r="F548" s="8"/>
      <c r="G548" s="8"/>
      <c r="H548" s="8"/>
      <c r="I548" s="8"/>
      <c r="J548" s="8"/>
      <c r="K548" s="19"/>
      <c r="L548" s="8"/>
      <c r="M548" s="8"/>
    </row>
    <row r="549" spans="2:13" ht="15" thickBot="1">
      <c r="B549" s="8" t="s">
        <v>572</v>
      </c>
      <c r="C549" s="14"/>
      <c r="D549" s="8"/>
      <c r="E549" s="8"/>
      <c r="F549" s="8"/>
      <c r="G549" s="8"/>
      <c r="H549" s="8"/>
      <c r="I549" s="8"/>
      <c r="J549" s="8"/>
      <c r="K549" s="19"/>
      <c r="L549" s="8"/>
      <c r="M549" s="8"/>
    </row>
    <row r="550" spans="2:13" ht="15" thickBot="1">
      <c r="B550" s="8" t="s">
        <v>573</v>
      </c>
      <c r="C550" s="14"/>
      <c r="D550" s="8"/>
      <c r="E550" s="8"/>
      <c r="F550" s="8"/>
      <c r="G550" s="8"/>
      <c r="H550" s="8"/>
      <c r="I550" s="8"/>
      <c r="J550" s="8"/>
      <c r="K550" s="19"/>
      <c r="L550" s="8"/>
      <c r="M550" s="8"/>
    </row>
    <row r="551" spans="2:13" ht="15" thickBot="1">
      <c r="B551" s="8" t="s">
        <v>574</v>
      </c>
      <c r="C551" s="14"/>
      <c r="D551" s="8"/>
      <c r="E551" s="8"/>
      <c r="F551" s="8"/>
      <c r="G551" s="8"/>
      <c r="H551" s="8"/>
      <c r="I551" s="8"/>
      <c r="J551" s="8"/>
      <c r="K551" s="19"/>
      <c r="L551" s="8"/>
      <c r="M551" s="8"/>
    </row>
    <row r="552" spans="2:13" ht="15" thickBot="1">
      <c r="B552" s="8" t="s">
        <v>575</v>
      </c>
      <c r="C552" s="14"/>
      <c r="D552" s="8"/>
      <c r="E552" s="8"/>
      <c r="F552" s="8"/>
      <c r="G552" s="8"/>
      <c r="H552" s="8"/>
      <c r="I552" s="8"/>
      <c r="J552" s="8"/>
      <c r="K552" s="19"/>
      <c r="L552" s="8"/>
      <c r="M552" s="8"/>
    </row>
    <row r="553" spans="2:13" ht="15" thickBot="1">
      <c r="B553" s="8" t="s">
        <v>576</v>
      </c>
      <c r="C553" s="14"/>
      <c r="D553" s="8"/>
      <c r="E553" s="8"/>
      <c r="F553" s="8"/>
      <c r="G553" s="8"/>
      <c r="H553" s="8"/>
      <c r="I553" s="8"/>
      <c r="J553" s="8"/>
      <c r="K553" s="19"/>
      <c r="L553" s="8"/>
      <c r="M553" s="8"/>
    </row>
    <row r="554" spans="2:13" ht="15" thickBot="1">
      <c r="B554" s="8" t="s">
        <v>577</v>
      </c>
      <c r="C554" s="14"/>
      <c r="D554" s="8"/>
      <c r="E554" s="8"/>
      <c r="F554" s="8"/>
      <c r="G554" s="8"/>
      <c r="H554" s="8"/>
      <c r="I554" s="8"/>
      <c r="J554" s="8"/>
      <c r="K554" s="19"/>
      <c r="L554" s="8"/>
      <c r="M554" s="8"/>
    </row>
    <row r="555" spans="2:13" ht="15" thickBot="1">
      <c r="B555" s="8" t="s">
        <v>578</v>
      </c>
      <c r="C555" s="14"/>
      <c r="D555" s="8"/>
      <c r="E555" s="8"/>
      <c r="F555" s="8"/>
      <c r="G555" s="8"/>
      <c r="H555" s="8"/>
      <c r="I555" s="8"/>
      <c r="J555" s="8"/>
      <c r="K555" s="19"/>
      <c r="L555" s="8"/>
      <c r="M555" s="8"/>
    </row>
    <row r="556" spans="2:13" ht="15" thickBot="1">
      <c r="B556" s="8" t="s">
        <v>579</v>
      </c>
      <c r="C556" s="14"/>
      <c r="D556" s="8"/>
      <c r="E556" s="8"/>
      <c r="F556" s="8"/>
      <c r="G556" s="8"/>
      <c r="H556" s="8"/>
      <c r="I556" s="8"/>
      <c r="J556" s="8"/>
      <c r="K556" s="19"/>
      <c r="L556" s="8"/>
      <c r="M556" s="8"/>
    </row>
    <row r="557" spans="2:13" ht="15" thickBot="1">
      <c r="B557" s="8" t="s">
        <v>580</v>
      </c>
      <c r="C557" s="14"/>
      <c r="D557" s="8"/>
      <c r="E557" s="8"/>
      <c r="F557" s="8"/>
      <c r="G557" s="8"/>
      <c r="H557" s="8"/>
      <c r="I557" s="8"/>
      <c r="J557" s="8"/>
      <c r="K557" s="19"/>
      <c r="L557" s="8"/>
      <c r="M557" s="8"/>
    </row>
    <row r="558" spans="2:13" ht="15" thickBot="1">
      <c r="B558" s="8" t="s">
        <v>581</v>
      </c>
      <c r="C558" s="14"/>
      <c r="D558" s="8"/>
      <c r="E558" s="8"/>
      <c r="F558" s="8"/>
      <c r="G558" s="8"/>
      <c r="H558" s="8"/>
      <c r="I558" s="8"/>
      <c r="J558" s="8"/>
      <c r="K558" s="19"/>
      <c r="L558" s="8"/>
      <c r="M558" s="8"/>
    </row>
    <row r="559" spans="2:13" ht="15" thickBot="1">
      <c r="B559" s="8" t="s">
        <v>582</v>
      </c>
      <c r="C559" s="14"/>
      <c r="D559" s="8"/>
      <c r="E559" s="8"/>
      <c r="F559" s="8"/>
      <c r="G559" s="8"/>
      <c r="H559" s="8"/>
      <c r="I559" s="8"/>
      <c r="J559" s="8"/>
      <c r="K559" s="19"/>
      <c r="L559" s="8"/>
      <c r="M559" s="8"/>
    </row>
    <row r="560" spans="2:13" ht="15" thickBot="1">
      <c r="B560" s="8" t="s">
        <v>583</v>
      </c>
      <c r="C560" s="14"/>
      <c r="D560" s="8"/>
      <c r="E560" s="8"/>
      <c r="F560" s="8"/>
      <c r="G560" s="8"/>
      <c r="H560" s="8"/>
      <c r="I560" s="8"/>
      <c r="J560" s="8"/>
      <c r="K560" s="19"/>
      <c r="L560" s="8"/>
      <c r="M560" s="8"/>
    </row>
    <row r="561" spans="2:13" ht="15" thickBot="1">
      <c r="B561" s="8" t="s">
        <v>584</v>
      </c>
      <c r="C561" s="14"/>
      <c r="D561" s="8"/>
      <c r="E561" s="8"/>
      <c r="F561" s="8"/>
      <c r="G561" s="8"/>
      <c r="H561" s="8"/>
      <c r="I561" s="8"/>
      <c r="J561" s="8"/>
      <c r="K561" s="19"/>
      <c r="L561" s="8"/>
      <c r="M561" s="8"/>
    </row>
    <row r="562" spans="2:13" ht="15" thickBot="1">
      <c r="B562" s="8" t="s">
        <v>585</v>
      </c>
      <c r="C562" s="14"/>
      <c r="D562" s="8"/>
      <c r="E562" s="8"/>
      <c r="F562" s="8"/>
      <c r="G562" s="8"/>
      <c r="H562" s="8"/>
      <c r="I562" s="8"/>
      <c r="J562" s="8"/>
      <c r="K562" s="19"/>
      <c r="L562" s="8"/>
      <c r="M562" s="8"/>
    </row>
    <row r="563" spans="2:13" ht="15" thickBot="1">
      <c r="B563" s="8" t="s">
        <v>586</v>
      </c>
      <c r="C563" s="14"/>
      <c r="D563" s="8"/>
      <c r="E563" s="8"/>
      <c r="F563" s="8"/>
      <c r="G563" s="8"/>
      <c r="H563" s="8"/>
      <c r="I563" s="8"/>
      <c r="J563" s="8"/>
      <c r="K563" s="19"/>
      <c r="L563" s="8"/>
      <c r="M563" s="8"/>
    </row>
    <row r="564" spans="2:13" ht="15" thickBot="1">
      <c r="B564" s="8" t="s">
        <v>587</v>
      </c>
      <c r="C564" s="14"/>
      <c r="D564" s="8"/>
      <c r="E564" s="8"/>
      <c r="F564" s="8"/>
      <c r="G564" s="8"/>
      <c r="H564" s="8"/>
      <c r="I564" s="8"/>
      <c r="J564" s="8"/>
      <c r="K564" s="19"/>
      <c r="L564" s="8"/>
      <c r="M564" s="8"/>
    </row>
    <row r="565" spans="2:13" ht="15" thickBot="1">
      <c r="B565" s="8" t="s">
        <v>588</v>
      </c>
      <c r="C565" s="14"/>
      <c r="D565" s="8"/>
      <c r="E565" s="8"/>
      <c r="F565" s="8"/>
      <c r="G565" s="8"/>
      <c r="H565" s="8"/>
      <c r="I565" s="8"/>
      <c r="J565" s="8"/>
      <c r="K565" s="19"/>
      <c r="L565" s="8"/>
      <c r="M565" s="8"/>
    </row>
    <row r="566" spans="2:13" ht="15" thickBot="1">
      <c r="B566" s="8" t="s">
        <v>589</v>
      </c>
      <c r="C566" s="14"/>
      <c r="D566" s="8"/>
      <c r="E566" s="8"/>
      <c r="F566" s="8"/>
      <c r="G566" s="8"/>
      <c r="H566" s="8"/>
      <c r="I566" s="8"/>
      <c r="J566" s="8"/>
      <c r="K566" s="19"/>
      <c r="L566" s="8"/>
      <c r="M566" s="8"/>
    </row>
    <row r="567" spans="2:13" ht="15" thickBot="1">
      <c r="B567" s="8" t="s">
        <v>590</v>
      </c>
      <c r="C567" s="14"/>
      <c r="D567" s="8"/>
      <c r="E567" s="8"/>
      <c r="F567" s="8"/>
      <c r="G567" s="8"/>
      <c r="H567" s="8"/>
      <c r="I567" s="8"/>
      <c r="J567" s="8"/>
      <c r="K567" s="19"/>
      <c r="L567" s="8"/>
      <c r="M567" s="8"/>
    </row>
    <row r="568" spans="2:13" ht="15" thickBot="1">
      <c r="B568" s="8" t="s">
        <v>591</v>
      </c>
      <c r="C568" s="14"/>
      <c r="D568" s="8"/>
      <c r="E568" s="8"/>
      <c r="F568" s="8"/>
      <c r="G568" s="8"/>
      <c r="H568" s="8"/>
      <c r="I568" s="8"/>
      <c r="J568" s="8"/>
      <c r="K568" s="19"/>
      <c r="L568" s="8"/>
      <c r="M568" s="8"/>
    </row>
    <row r="569" spans="2:13" ht="15" thickBot="1">
      <c r="B569" s="8" t="s">
        <v>592</v>
      </c>
      <c r="C569" s="14"/>
      <c r="D569" s="8"/>
      <c r="E569" s="8"/>
      <c r="F569" s="8"/>
      <c r="G569" s="8"/>
      <c r="H569" s="8"/>
      <c r="I569" s="8"/>
      <c r="J569" s="8"/>
      <c r="K569" s="19"/>
      <c r="L569" s="8"/>
      <c r="M569" s="8"/>
    </row>
    <row r="570" spans="2:13" ht="15" thickBot="1">
      <c r="B570" s="8" t="s">
        <v>593</v>
      </c>
      <c r="C570" s="14"/>
      <c r="D570" s="8"/>
      <c r="E570" s="8"/>
      <c r="F570" s="8"/>
      <c r="G570" s="8"/>
      <c r="H570" s="8"/>
      <c r="I570" s="8"/>
      <c r="J570" s="8"/>
      <c r="K570" s="19"/>
      <c r="L570" s="8"/>
      <c r="M570" s="8"/>
    </row>
    <row r="571" spans="2:13" ht="15" thickBot="1">
      <c r="B571" s="8" t="s">
        <v>594</v>
      </c>
      <c r="C571" s="14"/>
      <c r="D571" s="8"/>
      <c r="E571" s="8"/>
      <c r="F571" s="8"/>
      <c r="G571" s="8"/>
      <c r="H571" s="8"/>
      <c r="I571" s="8"/>
      <c r="J571" s="8"/>
      <c r="K571" s="19"/>
      <c r="L571" s="8"/>
      <c r="M571" s="8"/>
    </row>
    <row r="572" spans="2:13" ht="15" thickBot="1">
      <c r="B572" s="8" t="s">
        <v>595</v>
      </c>
      <c r="C572" s="14"/>
      <c r="D572" s="8"/>
      <c r="E572" s="8"/>
      <c r="F572" s="8"/>
      <c r="G572" s="8"/>
      <c r="H572" s="8"/>
      <c r="I572" s="8"/>
      <c r="J572" s="8"/>
      <c r="K572" s="19"/>
      <c r="L572" s="8"/>
      <c r="M572" s="8"/>
    </row>
    <row r="573" spans="2:13" ht="15" thickBot="1">
      <c r="B573" s="8" t="s">
        <v>596</v>
      </c>
      <c r="C573" s="14"/>
      <c r="D573" s="8"/>
      <c r="E573" s="8"/>
      <c r="F573" s="8"/>
      <c r="G573" s="8"/>
      <c r="H573" s="8"/>
      <c r="I573" s="8"/>
      <c r="J573" s="8"/>
      <c r="K573" s="19"/>
      <c r="L573" s="8"/>
      <c r="M573" s="8"/>
    </row>
    <row r="574" spans="2:13" ht="15" thickBot="1">
      <c r="B574" s="8" t="s">
        <v>597</v>
      </c>
      <c r="C574" s="14"/>
      <c r="D574" s="8"/>
      <c r="E574" s="8"/>
      <c r="F574" s="8"/>
      <c r="G574" s="8"/>
      <c r="H574" s="8"/>
      <c r="I574" s="8"/>
      <c r="J574" s="8"/>
      <c r="K574" s="19"/>
      <c r="L574" s="8"/>
      <c r="M574" s="8"/>
    </row>
    <row r="575" spans="2:13" ht="15" thickBot="1">
      <c r="B575" s="8" t="s">
        <v>598</v>
      </c>
      <c r="C575" s="14"/>
      <c r="D575" s="8"/>
      <c r="E575" s="8"/>
      <c r="F575" s="8"/>
      <c r="G575" s="8"/>
      <c r="H575" s="8"/>
      <c r="I575" s="8"/>
      <c r="J575" s="8"/>
      <c r="K575" s="19"/>
      <c r="L575" s="8"/>
      <c r="M575" s="8"/>
    </row>
    <row r="576" spans="2:13" ht="15" thickBot="1">
      <c r="B576" s="8" t="s">
        <v>599</v>
      </c>
      <c r="C576" s="14"/>
      <c r="D576" s="8"/>
      <c r="E576" s="8"/>
      <c r="F576" s="8"/>
      <c r="G576" s="8"/>
      <c r="H576" s="8"/>
      <c r="I576" s="8"/>
      <c r="J576" s="8"/>
      <c r="K576" s="19"/>
      <c r="L576" s="8"/>
      <c r="M576" s="8"/>
    </row>
    <row r="577" spans="2:13" ht="15" thickBot="1">
      <c r="B577" s="8" t="s">
        <v>600</v>
      </c>
      <c r="C577" s="14"/>
      <c r="D577" s="8"/>
      <c r="E577" s="8"/>
      <c r="F577" s="8"/>
      <c r="G577" s="8"/>
      <c r="H577" s="8"/>
      <c r="I577" s="8"/>
      <c r="J577" s="8"/>
      <c r="K577" s="19"/>
      <c r="L577" s="8"/>
      <c r="M577" s="8"/>
    </row>
    <row r="578" spans="2:13" ht="15" thickBot="1">
      <c r="B578" s="8" t="s">
        <v>601</v>
      </c>
      <c r="C578" s="14"/>
      <c r="D578" s="8"/>
      <c r="E578" s="8"/>
      <c r="F578" s="8"/>
      <c r="G578" s="8"/>
      <c r="H578" s="8"/>
      <c r="I578" s="8"/>
      <c r="J578" s="8"/>
      <c r="K578" s="19"/>
      <c r="L578" s="8"/>
      <c r="M578" s="8"/>
    </row>
    <row r="579" spans="2:13" ht="15" thickBot="1">
      <c r="B579" s="8" t="s">
        <v>602</v>
      </c>
      <c r="C579" s="14"/>
      <c r="D579" s="8"/>
      <c r="E579" s="8"/>
      <c r="F579" s="8"/>
      <c r="G579" s="8"/>
      <c r="H579" s="8"/>
      <c r="I579" s="8"/>
      <c r="J579" s="8"/>
      <c r="K579" s="19"/>
      <c r="L579" s="8"/>
      <c r="M579" s="8"/>
    </row>
    <row r="580" spans="2:13" ht="15" thickBot="1">
      <c r="B580" s="8" t="s">
        <v>603</v>
      </c>
      <c r="C580" s="14"/>
      <c r="D580" s="8"/>
      <c r="E580" s="8"/>
      <c r="F580" s="8"/>
      <c r="G580" s="8"/>
      <c r="H580" s="8"/>
      <c r="I580" s="8"/>
      <c r="J580" s="8"/>
      <c r="K580" s="19"/>
      <c r="L580" s="8"/>
      <c r="M580" s="8"/>
    </row>
    <row r="581" spans="2:13" ht="15" thickBot="1">
      <c r="B581" s="8" t="s">
        <v>604</v>
      </c>
      <c r="C581" s="14"/>
      <c r="D581" s="8"/>
      <c r="E581" s="8"/>
      <c r="F581" s="8"/>
      <c r="G581" s="8"/>
      <c r="H581" s="8"/>
      <c r="I581" s="8"/>
      <c r="J581" s="8"/>
      <c r="K581" s="19"/>
      <c r="L581" s="8"/>
      <c r="M581" s="8"/>
    </row>
    <row r="582" spans="2:13" ht="15" thickBot="1">
      <c r="B582" s="8" t="s">
        <v>605</v>
      </c>
      <c r="C582" s="14"/>
      <c r="D582" s="8"/>
      <c r="E582" s="8"/>
      <c r="F582" s="8"/>
      <c r="G582" s="8"/>
      <c r="H582" s="8"/>
      <c r="I582" s="8"/>
      <c r="J582" s="8"/>
      <c r="K582" s="19"/>
      <c r="L582" s="8"/>
      <c r="M582" s="8"/>
    </row>
    <row r="583" spans="2:13" ht="15" thickBot="1">
      <c r="B583" s="8" t="s">
        <v>606</v>
      </c>
      <c r="C583" s="14"/>
      <c r="D583" s="8"/>
      <c r="E583" s="8"/>
      <c r="F583" s="8"/>
      <c r="G583" s="8"/>
      <c r="H583" s="8"/>
      <c r="I583" s="8"/>
      <c r="J583" s="8"/>
      <c r="K583" s="19"/>
      <c r="L583" s="8"/>
      <c r="M583" s="8"/>
    </row>
    <row r="584" spans="2:13" ht="15" thickBot="1">
      <c r="B584" s="8" t="s">
        <v>607</v>
      </c>
      <c r="C584" s="14"/>
      <c r="D584" s="8"/>
      <c r="E584" s="8"/>
      <c r="F584" s="8"/>
      <c r="G584" s="8"/>
      <c r="H584" s="8"/>
      <c r="I584" s="8"/>
      <c r="J584" s="8"/>
      <c r="K584" s="19"/>
      <c r="L584" s="8"/>
      <c r="M584" s="8"/>
    </row>
    <row r="585" spans="2:13" ht="15" thickBot="1">
      <c r="B585" s="8" t="s">
        <v>608</v>
      </c>
      <c r="C585" s="14"/>
      <c r="D585" s="8"/>
      <c r="E585" s="8"/>
      <c r="F585" s="8"/>
      <c r="G585" s="8"/>
      <c r="H585" s="8"/>
      <c r="I585" s="8"/>
      <c r="J585" s="8"/>
      <c r="K585" s="19"/>
      <c r="L585" s="8"/>
      <c r="M585" s="8"/>
    </row>
    <row r="586" spans="2:13" ht="15" thickBot="1">
      <c r="B586" s="8" t="s">
        <v>609</v>
      </c>
      <c r="C586" s="14"/>
      <c r="D586" s="8"/>
      <c r="E586" s="8"/>
      <c r="F586" s="8"/>
      <c r="G586" s="8"/>
      <c r="H586" s="8"/>
      <c r="I586" s="8"/>
      <c r="J586" s="8"/>
      <c r="K586" s="19"/>
      <c r="L586" s="8"/>
      <c r="M586" s="8"/>
    </row>
    <row r="587" spans="2:13" ht="15" thickBot="1">
      <c r="B587" s="8" t="s">
        <v>610</v>
      </c>
      <c r="C587" s="14"/>
      <c r="D587" s="8"/>
      <c r="E587" s="8"/>
      <c r="F587" s="8"/>
      <c r="G587" s="8"/>
      <c r="H587" s="8"/>
      <c r="I587" s="8"/>
      <c r="J587" s="8"/>
      <c r="K587" s="19"/>
      <c r="L587" s="8"/>
      <c r="M587" s="8"/>
    </row>
    <row r="588" spans="2:13" ht="15" thickBot="1">
      <c r="B588" s="8" t="s">
        <v>611</v>
      </c>
      <c r="C588" s="14"/>
      <c r="D588" s="8"/>
      <c r="E588" s="8"/>
      <c r="F588" s="8"/>
      <c r="G588" s="8"/>
      <c r="H588" s="8"/>
      <c r="I588" s="8"/>
      <c r="J588" s="8"/>
      <c r="K588" s="19"/>
      <c r="L588" s="8"/>
      <c r="M588" s="8"/>
    </row>
    <row r="589" spans="2:13" ht="15" thickBot="1">
      <c r="B589" s="8" t="s">
        <v>612</v>
      </c>
      <c r="C589" s="14"/>
      <c r="D589" s="8"/>
      <c r="E589" s="8"/>
      <c r="F589" s="8"/>
      <c r="G589" s="8"/>
      <c r="H589" s="8"/>
      <c r="I589" s="8"/>
      <c r="J589" s="8"/>
      <c r="K589" s="19"/>
      <c r="L589" s="8"/>
      <c r="M589" s="8"/>
    </row>
    <row r="590" spans="2:13" ht="15" thickBot="1">
      <c r="B590" s="8" t="s">
        <v>613</v>
      </c>
      <c r="C590" s="14"/>
      <c r="D590" s="8"/>
      <c r="E590" s="8"/>
      <c r="F590" s="8"/>
      <c r="G590" s="8"/>
      <c r="H590" s="8"/>
      <c r="I590" s="8"/>
      <c r="J590" s="8"/>
      <c r="K590" s="19"/>
      <c r="L590" s="8"/>
      <c r="M590" s="8"/>
    </row>
    <row r="591" spans="2:13" ht="15" thickBot="1">
      <c r="B591" s="8" t="s">
        <v>614</v>
      </c>
      <c r="C591" s="14"/>
      <c r="D591" s="8"/>
      <c r="E591" s="8"/>
      <c r="F591" s="8"/>
      <c r="G591" s="8"/>
      <c r="H591" s="8"/>
      <c r="I591" s="8"/>
      <c r="J591" s="8"/>
      <c r="K591" s="19"/>
      <c r="L591" s="8"/>
      <c r="M591" s="8"/>
    </row>
    <row r="592" spans="2:13" ht="15" thickBot="1">
      <c r="B592" s="8" t="s">
        <v>615</v>
      </c>
      <c r="C592" s="14"/>
      <c r="D592" s="8"/>
      <c r="E592" s="8"/>
      <c r="F592" s="8"/>
      <c r="G592" s="8"/>
      <c r="H592" s="8"/>
      <c r="I592" s="8"/>
      <c r="J592" s="8"/>
      <c r="K592" s="19"/>
      <c r="L592" s="8"/>
      <c r="M592" s="8"/>
    </row>
    <row r="593" spans="2:13" ht="15" thickBot="1">
      <c r="B593" s="8" t="s">
        <v>616</v>
      </c>
      <c r="C593" s="14"/>
      <c r="D593" s="8"/>
      <c r="E593" s="8"/>
      <c r="F593" s="8"/>
      <c r="G593" s="8"/>
      <c r="H593" s="8"/>
      <c r="I593" s="8"/>
      <c r="J593" s="8"/>
      <c r="K593" s="19"/>
      <c r="L593" s="8"/>
      <c r="M593" s="8"/>
    </row>
    <row r="594" spans="2:13" ht="15" thickBot="1">
      <c r="B594" s="8" t="s">
        <v>617</v>
      </c>
      <c r="C594" s="14"/>
      <c r="D594" s="8"/>
      <c r="E594" s="8"/>
      <c r="F594" s="8"/>
      <c r="G594" s="8"/>
      <c r="H594" s="8"/>
      <c r="I594" s="8"/>
      <c r="J594" s="8"/>
      <c r="K594" s="19"/>
      <c r="L594" s="8"/>
      <c r="M594" s="8"/>
    </row>
    <row r="595" spans="2:13" ht="15" thickBot="1">
      <c r="B595" s="8" t="s">
        <v>618</v>
      </c>
      <c r="C595" s="14"/>
      <c r="D595" s="8"/>
      <c r="E595" s="8"/>
      <c r="F595" s="8"/>
      <c r="G595" s="8"/>
      <c r="H595" s="8"/>
      <c r="I595" s="8"/>
      <c r="J595" s="8"/>
      <c r="K595" s="19"/>
      <c r="L595" s="8"/>
      <c r="M595" s="8"/>
    </row>
    <row r="596" spans="2:13" ht="15" thickBot="1">
      <c r="B596" s="8" t="s">
        <v>619</v>
      </c>
      <c r="C596" s="14"/>
      <c r="D596" s="8"/>
      <c r="E596" s="8"/>
      <c r="F596" s="8"/>
      <c r="G596" s="8"/>
      <c r="H596" s="8"/>
      <c r="I596" s="8"/>
      <c r="J596" s="8"/>
      <c r="K596" s="19"/>
      <c r="L596" s="8"/>
      <c r="M596" s="8"/>
    </row>
    <row r="597" spans="2:13" ht="15" thickBot="1">
      <c r="B597" s="8" t="s">
        <v>620</v>
      </c>
      <c r="C597" s="14"/>
      <c r="D597" s="8"/>
      <c r="E597" s="8"/>
      <c r="F597" s="8"/>
      <c r="G597" s="8"/>
      <c r="H597" s="8"/>
      <c r="I597" s="8"/>
      <c r="J597" s="8"/>
      <c r="K597" s="19"/>
      <c r="L597" s="8"/>
      <c r="M597" s="8"/>
    </row>
    <row r="598" spans="2:13" ht="15" thickBot="1">
      <c r="B598" s="8" t="s">
        <v>621</v>
      </c>
      <c r="C598" s="14"/>
      <c r="D598" s="8"/>
      <c r="E598" s="8"/>
      <c r="F598" s="8"/>
      <c r="G598" s="8"/>
      <c r="H598" s="8"/>
      <c r="I598" s="8"/>
      <c r="J598" s="8"/>
      <c r="K598" s="19"/>
      <c r="L598" s="8"/>
      <c r="M598" s="8"/>
    </row>
    <row r="599" spans="2:13" ht="15" thickBot="1">
      <c r="B599" s="8" t="s">
        <v>622</v>
      </c>
      <c r="C599" s="14"/>
      <c r="D599" s="8"/>
      <c r="E599" s="8"/>
      <c r="F599" s="8"/>
      <c r="G599" s="8"/>
      <c r="H599" s="8"/>
      <c r="I599" s="8"/>
      <c r="J599" s="8"/>
      <c r="K599" s="19"/>
      <c r="L599" s="8"/>
      <c r="M599" s="8"/>
    </row>
    <row r="600" spans="2:13" ht="15" thickBot="1">
      <c r="B600" s="8" t="s">
        <v>623</v>
      </c>
      <c r="C600" s="14"/>
      <c r="D600" s="8"/>
      <c r="E600" s="8"/>
      <c r="F600" s="8"/>
      <c r="G600" s="8"/>
      <c r="H600" s="8"/>
      <c r="I600" s="8"/>
      <c r="J600" s="8"/>
      <c r="K600" s="19"/>
      <c r="L600" s="8"/>
      <c r="M600" s="8"/>
    </row>
    <row r="601" spans="2:13" ht="15" thickBot="1">
      <c r="B601" s="8" t="s">
        <v>624</v>
      </c>
      <c r="C601" s="14"/>
      <c r="D601" s="8"/>
      <c r="E601" s="8"/>
      <c r="F601" s="8"/>
      <c r="G601" s="8"/>
      <c r="H601" s="8"/>
      <c r="I601" s="8"/>
      <c r="J601" s="8"/>
      <c r="K601" s="19"/>
      <c r="L601" s="8"/>
      <c r="M601" s="8"/>
    </row>
    <row r="602" spans="2:13" ht="15" thickBot="1">
      <c r="B602" s="8" t="s">
        <v>625</v>
      </c>
      <c r="C602" s="14"/>
      <c r="D602" s="8"/>
      <c r="E602" s="8"/>
      <c r="F602" s="8"/>
      <c r="G602" s="8"/>
      <c r="H602" s="8"/>
      <c r="I602" s="8"/>
      <c r="J602" s="8"/>
      <c r="K602" s="19"/>
      <c r="L602" s="8"/>
      <c r="M602" s="8"/>
    </row>
    <row r="603" spans="2:13" ht="15" thickBot="1">
      <c r="B603" s="8" t="s">
        <v>626</v>
      </c>
      <c r="C603" s="14"/>
      <c r="D603" s="8"/>
      <c r="E603" s="8"/>
      <c r="F603" s="8"/>
      <c r="G603" s="8"/>
      <c r="H603" s="8"/>
      <c r="I603" s="8"/>
      <c r="J603" s="8"/>
      <c r="K603" s="19"/>
      <c r="L603" s="8"/>
      <c r="M603" s="8"/>
    </row>
    <row r="604" spans="2:13" ht="15" thickBot="1">
      <c r="B604" s="8" t="s">
        <v>627</v>
      </c>
      <c r="C604" s="14"/>
      <c r="D604" s="8"/>
      <c r="E604" s="8"/>
      <c r="F604" s="8"/>
      <c r="G604" s="8"/>
      <c r="H604" s="8"/>
      <c r="I604" s="8"/>
      <c r="J604" s="8"/>
      <c r="K604" s="19"/>
      <c r="L604" s="8"/>
      <c r="M604" s="8"/>
    </row>
    <row r="605" spans="2:13" ht="15" thickBot="1">
      <c r="B605" s="8" t="s">
        <v>628</v>
      </c>
      <c r="C605" s="14"/>
      <c r="D605" s="8"/>
      <c r="E605" s="8"/>
      <c r="F605" s="8"/>
      <c r="G605" s="8"/>
      <c r="H605" s="8"/>
      <c r="I605" s="8"/>
      <c r="J605" s="8"/>
      <c r="K605" s="19"/>
      <c r="L605" s="8"/>
      <c r="M605" s="8"/>
    </row>
    <row r="606" spans="2:13" ht="15" thickBot="1">
      <c r="B606" s="8" t="s">
        <v>629</v>
      </c>
      <c r="C606" s="14"/>
      <c r="D606" s="8"/>
      <c r="E606" s="8"/>
      <c r="F606" s="8"/>
      <c r="G606" s="8"/>
      <c r="H606" s="8"/>
      <c r="I606" s="8"/>
      <c r="J606" s="8"/>
      <c r="K606" s="19"/>
      <c r="L606" s="8"/>
      <c r="M606" s="8"/>
    </row>
    <row r="607" spans="2:13" ht="15" thickBot="1">
      <c r="B607" s="8" t="s">
        <v>630</v>
      </c>
      <c r="C607" s="14"/>
      <c r="D607" s="8"/>
      <c r="E607" s="8"/>
      <c r="F607" s="8"/>
      <c r="G607" s="8"/>
      <c r="H607" s="8"/>
      <c r="I607" s="8"/>
      <c r="J607" s="8"/>
      <c r="K607" s="19"/>
      <c r="L607" s="8"/>
      <c r="M607" s="8"/>
    </row>
    <row r="608" spans="2:13" ht="15" thickBot="1">
      <c r="B608" s="8" t="s">
        <v>631</v>
      </c>
      <c r="C608" s="14"/>
      <c r="D608" s="8"/>
      <c r="E608" s="8"/>
      <c r="F608" s="8"/>
      <c r="G608" s="8"/>
      <c r="H608" s="8"/>
      <c r="I608" s="8"/>
      <c r="J608" s="8"/>
      <c r="K608" s="19"/>
      <c r="L608" s="8"/>
      <c r="M608" s="8"/>
    </row>
    <row r="609" spans="2:13" ht="15" thickBot="1">
      <c r="B609" s="8" t="s">
        <v>632</v>
      </c>
      <c r="C609" s="14"/>
      <c r="D609" s="8"/>
      <c r="E609" s="8"/>
      <c r="F609" s="8"/>
      <c r="G609" s="8"/>
      <c r="H609" s="8"/>
      <c r="I609" s="8"/>
      <c r="J609" s="8"/>
      <c r="K609" s="19"/>
      <c r="L609" s="8"/>
      <c r="M609" s="8"/>
    </row>
    <row r="610" spans="2:13" ht="15" thickBot="1">
      <c r="B610" s="8" t="s">
        <v>633</v>
      </c>
      <c r="C610" s="14"/>
      <c r="D610" s="8"/>
      <c r="E610" s="8"/>
      <c r="F610" s="8"/>
      <c r="G610" s="8"/>
      <c r="H610" s="8"/>
      <c r="I610" s="8"/>
      <c r="J610" s="8"/>
      <c r="K610" s="19"/>
      <c r="L610" s="8"/>
      <c r="M610" s="8"/>
    </row>
    <row r="611" spans="2:13" ht="15" thickBot="1">
      <c r="B611" s="8" t="s">
        <v>634</v>
      </c>
      <c r="C611" s="14"/>
      <c r="D611" s="8"/>
      <c r="E611" s="8"/>
      <c r="F611" s="8"/>
      <c r="G611" s="8"/>
      <c r="H611" s="8"/>
      <c r="I611" s="8"/>
      <c r="J611" s="8"/>
      <c r="K611" s="19"/>
      <c r="L611" s="8"/>
      <c r="M611" s="8"/>
    </row>
    <row r="612" spans="2:13" ht="15" thickBot="1">
      <c r="B612" s="8" t="s">
        <v>635</v>
      </c>
      <c r="C612" s="14"/>
      <c r="D612" s="8"/>
      <c r="E612" s="8"/>
      <c r="F612" s="8"/>
      <c r="G612" s="8"/>
      <c r="H612" s="8"/>
      <c r="I612" s="8"/>
      <c r="J612" s="8"/>
      <c r="K612" s="19"/>
      <c r="L612" s="8"/>
      <c r="M612" s="8"/>
    </row>
    <row r="613" spans="2:13" ht="15" thickBot="1">
      <c r="B613" s="8" t="s">
        <v>636</v>
      </c>
      <c r="C613" s="14"/>
      <c r="D613" s="8"/>
      <c r="E613" s="8"/>
      <c r="F613" s="8"/>
      <c r="G613" s="8"/>
      <c r="H613" s="8"/>
      <c r="I613" s="8"/>
      <c r="J613" s="8"/>
      <c r="K613" s="19"/>
      <c r="L613" s="8"/>
      <c r="M613" s="8"/>
    </row>
    <row r="614" spans="2:13" ht="15" thickBot="1">
      <c r="B614" s="8" t="s">
        <v>637</v>
      </c>
      <c r="C614" s="14"/>
      <c r="D614" s="8"/>
      <c r="E614" s="8"/>
      <c r="F614" s="8"/>
      <c r="G614" s="8"/>
      <c r="H614" s="8"/>
      <c r="I614" s="8"/>
      <c r="J614" s="8"/>
      <c r="K614" s="19"/>
      <c r="L614" s="8"/>
      <c r="M614" s="8"/>
    </row>
    <row r="615" spans="2:13" ht="15" thickBot="1">
      <c r="B615" s="8" t="s">
        <v>638</v>
      </c>
      <c r="C615" s="14"/>
      <c r="D615" s="8"/>
      <c r="E615" s="8"/>
      <c r="F615" s="8"/>
      <c r="G615" s="8"/>
      <c r="H615" s="8"/>
      <c r="I615" s="8"/>
      <c r="J615" s="8"/>
      <c r="K615" s="19"/>
      <c r="L615" s="8"/>
      <c r="M615" s="8"/>
    </row>
    <row r="616" spans="2:13" ht="15" thickBot="1">
      <c r="B616" s="8" t="s">
        <v>639</v>
      </c>
      <c r="C616" s="14"/>
      <c r="D616" s="8"/>
      <c r="E616" s="8"/>
      <c r="F616" s="8"/>
      <c r="G616" s="8"/>
      <c r="H616" s="8"/>
      <c r="I616" s="8"/>
      <c r="J616" s="8"/>
      <c r="K616" s="19"/>
      <c r="L616" s="8"/>
      <c r="M616" s="8"/>
    </row>
    <row r="617" spans="2:13" ht="15" thickBot="1">
      <c r="B617" s="8" t="s">
        <v>640</v>
      </c>
      <c r="C617" s="14"/>
      <c r="D617" s="8"/>
      <c r="E617" s="8"/>
      <c r="F617" s="8"/>
      <c r="G617" s="8"/>
      <c r="H617" s="8"/>
      <c r="I617" s="8"/>
      <c r="J617" s="8"/>
      <c r="K617" s="19"/>
      <c r="L617" s="8"/>
      <c r="M617" s="8"/>
    </row>
    <row r="618" spans="2:13" ht="15" thickBot="1">
      <c r="B618" s="8" t="s">
        <v>641</v>
      </c>
      <c r="C618" s="14"/>
      <c r="D618" s="8"/>
      <c r="E618" s="8"/>
      <c r="F618" s="8"/>
      <c r="G618" s="8"/>
      <c r="H618" s="8"/>
      <c r="I618" s="8"/>
      <c r="J618" s="8"/>
      <c r="K618" s="19"/>
      <c r="L618" s="8"/>
      <c r="M618" s="8"/>
    </row>
    <row r="619" spans="2:13" ht="15" thickBot="1">
      <c r="B619" s="8" t="s">
        <v>642</v>
      </c>
      <c r="C619" s="14"/>
      <c r="D619" s="8"/>
      <c r="E619" s="8"/>
      <c r="F619" s="8"/>
      <c r="G619" s="8"/>
      <c r="H619" s="8"/>
      <c r="I619" s="8"/>
      <c r="J619" s="8"/>
      <c r="K619" s="19"/>
      <c r="L619" s="8"/>
      <c r="M619" s="8"/>
    </row>
    <row r="620" spans="2:13" ht="15" thickBot="1">
      <c r="B620" s="8" t="s">
        <v>643</v>
      </c>
      <c r="C620" s="14"/>
      <c r="D620" s="8"/>
      <c r="E620" s="8"/>
      <c r="F620" s="8"/>
      <c r="G620" s="8"/>
      <c r="H620" s="8"/>
      <c r="I620" s="8"/>
      <c r="J620" s="8"/>
      <c r="K620" s="19"/>
      <c r="L620" s="8"/>
      <c r="M620" s="8"/>
    </row>
    <row r="621" spans="2:13" ht="15" thickBot="1">
      <c r="B621" s="8" t="s">
        <v>644</v>
      </c>
      <c r="C621" s="14"/>
      <c r="D621" s="8"/>
      <c r="E621" s="8"/>
      <c r="F621" s="8"/>
      <c r="G621" s="8"/>
      <c r="H621" s="8"/>
      <c r="I621" s="8"/>
      <c r="J621" s="8"/>
      <c r="K621" s="19"/>
      <c r="L621" s="8"/>
      <c r="M621" s="8"/>
    </row>
    <row r="622" spans="2:13" ht="15" thickBot="1">
      <c r="B622" s="8" t="s">
        <v>645</v>
      </c>
      <c r="C622" s="14"/>
      <c r="D622" s="8"/>
      <c r="E622" s="8"/>
      <c r="F622" s="8"/>
      <c r="G622" s="8"/>
      <c r="H622" s="8"/>
      <c r="I622" s="8"/>
      <c r="J622" s="8"/>
      <c r="K622" s="19"/>
      <c r="L622" s="8"/>
      <c r="M622" s="8"/>
    </row>
    <row r="623" spans="2:13" ht="15" thickBot="1">
      <c r="B623" s="8" t="s">
        <v>646</v>
      </c>
      <c r="C623" s="14"/>
      <c r="D623" s="8"/>
      <c r="E623" s="8"/>
      <c r="F623" s="8"/>
      <c r="G623" s="8"/>
      <c r="H623" s="8"/>
      <c r="I623" s="8"/>
      <c r="J623" s="8"/>
      <c r="K623" s="19"/>
      <c r="L623" s="8"/>
      <c r="M623" s="8"/>
    </row>
    <row r="624" spans="2:13" ht="15" thickBot="1">
      <c r="B624" s="8" t="s">
        <v>647</v>
      </c>
      <c r="C624" s="14"/>
      <c r="D624" s="8"/>
      <c r="E624" s="8"/>
      <c r="F624" s="8"/>
      <c r="G624" s="8"/>
      <c r="H624" s="8"/>
      <c r="I624" s="8"/>
      <c r="J624" s="8"/>
      <c r="K624" s="19"/>
      <c r="L624" s="8"/>
      <c r="M624" s="8"/>
    </row>
    <row r="625" spans="2:13" ht="15" thickBot="1">
      <c r="B625" s="8" t="s">
        <v>648</v>
      </c>
      <c r="C625" s="14"/>
      <c r="D625" s="8"/>
      <c r="E625" s="8"/>
      <c r="F625" s="8"/>
      <c r="G625" s="8"/>
      <c r="H625" s="8"/>
      <c r="I625" s="8"/>
      <c r="J625" s="8"/>
      <c r="K625" s="19"/>
      <c r="L625" s="8"/>
      <c r="M625" s="8"/>
    </row>
    <row r="626" spans="2:13" ht="15" thickBot="1">
      <c r="B626" s="8" t="s">
        <v>649</v>
      </c>
      <c r="C626" s="14"/>
      <c r="D626" s="8"/>
      <c r="E626" s="8"/>
      <c r="F626" s="8"/>
      <c r="G626" s="8"/>
      <c r="H626" s="8"/>
      <c r="I626" s="8"/>
      <c r="J626" s="8"/>
      <c r="K626" s="19"/>
      <c r="L626" s="8"/>
      <c r="M626" s="8"/>
    </row>
    <row r="627" spans="2:13" ht="15" thickBot="1">
      <c r="B627" s="8" t="s">
        <v>650</v>
      </c>
      <c r="C627" s="14"/>
      <c r="D627" s="8"/>
      <c r="E627" s="8"/>
      <c r="F627" s="8"/>
      <c r="G627" s="8"/>
      <c r="H627" s="8"/>
      <c r="I627" s="8"/>
      <c r="J627" s="8"/>
      <c r="K627" s="19"/>
      <c r="L627" s="8"/>
      <c r="M627" s="8"/>
    </row>
    <row r="628" spans="2:13" ht="15" thickBot="1">
      <c r="B628" s="8" t="s">
        <v>651</v>
      </c>
      <c r="C628" s="14"/>
      <c r="D628" s="8"/>
      <c r="E628" s="8"/>
      <c r="F628" s="8"/>
      <c r="G628" s="8"/>
      <c r="H628" s="8"/>
      <c r="I628" s="8"/>
      <c r="J628" s="8"/>
      <c r="K628" s="19"/>
      <c r="L628" s="8"/>
      <c r="M628" s="8"/>
    </row>
    <row r="629" spans="2:13" ht="15" thickBot="1">
      <c r="B629" s="8" t="s">
        <v>652</v>
      </c>
      <c r="C629" s="14"/>
      <c r="D629" s="8"/>
      <c r="E629" s="8"/>
      <c r="F629" s="8"/>
      <c r="G629" s="8"/>
      <c r="H629" s="8"/>
      <c r="I629" s="8"/>
      <c r="J629" s="8"/>
      <c r="K629" s="19"/>
      <c r="L629" s="8"/>
      <c r="M629" s="8"/>
    </row>
    <row r="630" spans="2:13" ht="15" thickBot="1">
      <c r="B630" s="8" t="s">
        <v>653</v>
      </c>
      <c r="C630" s="14"/>
      <c r="D630" s="8"/>
      <c r="E630" s="8"/>
      <c r="F630" s="8"/>
      <c r="G630" s="8"/>
      <c r="H630" s="8"/>
      <c r="I630" s="8"/>
      <c r="J630" s="8"/>
      <c r="K630" s="19"/>
      <c r="L630" s="8"/>
      <c r="M630" s="8"/>
    </row>
    <row r="631" spans="2:13" ht="15" thickBot="1">
      <c r="B631" s="8" t="s">
        <v>654</v>
      </c>
      <c r="C631" s="14"/>
      <c r="D631" s="8"/>
      <c r="E631" s="8"/>
      <c r="F631" s="8"/>
      <c r="G631" s="8"/>
      <c r="H631" s="8"/>
      <c r="I631" s="8"/>
      <c r="J631" s="8"/>
      <c r="K631" s="19"/>
      <c r="L631" s="8"/>
      <c r="M631" s="8"/>
    </row>
    <row r="632" spans="2:13" ht="15" thickBot="1">
      <c r="B632" s="8" t="s">
        <v>655</v>
      </c>
      <c r="C632" s="14"/>
      <c r="D632" s="8"/>
      <c r="E632" s="8"/>
      <c r="F632" s="8"/>
      <c r="G632" s="8"/>
      <c r="H632" s="8"/>
      <c r="I632" s="8"/>
      <c r="J632" s="8"/>
      <c r="K632" s="19"/>
      <c r="L632" s="8"/>
      <c r="M632" s="8"/>
    </row>
    <row r="633" spans="2:13" ht="15" thickBot="1">
      <c r="B633" s="8" t="s">
        <v>656</v>
      </c>
      <c r="C633" s="14"/>
      <c r="D633" s="8"/>
      <c r="E633" s="8"/>
      <c r="F633" s="8"/>
      <c r="G633" s="8"/>
      <c r="H633" s="8"/>
      <c r="I633" s="8"/>
      <c r="J633" s="8"/>
      <c r="K633" s="19"/>
      <c r="L633" s="8"/>
      <c r="M633" s="8"/>
    </row>
    <row r="634" spans="2:13" ht="15" thickBot="1">
      <c r="B634" s="8" t="s">
        <v>657</v>
      </c>
      <c r="C634" s="14"/>
      <c r="D634" s="8"/>
      <c r="E634" s="8"/>
      <c r="F634" s="8"/>
      <c r="G634" s="8"/>
      <c r="H634" s="8"/>
      <c r="I634" s="8"/>
      <c r="J634" s="8"/>
      <c r="K634" s="19"/>
      <c r="L634" s="8"/>
      <c r="M634" s="8"/>
    </row>
    <row r="635" spans="2:13" ht="15" thickBot="1">
      <c r="B635" s="8" t="s">
        <v>658</v>
      </c>
      <c r="C635" s="14"/>
      <c r="D635" s="8"/>
      <c r="E635" s="8"/>
      <c r="F635" s="8"/>
      <c r="G635" s="8"/>
      <c r="H635" s="8"/>
      <c r="I635" s="8"/>
      <c r="J635" s="8"/>
      <c r="K635" s="19"/>
      <c r="L635" s="8"/>
      <c r="M635" s="8"/>
    </row>
    <row r="636" spans="2:13" ht="15" thickBot="1">
      <c r="B636" s="8" t="s">
        <v>659</v>
      </c>
      <c r="C636" s="14"/>
      <c r="D636" s="8"/>
      <c r="E636" s="8"/>
      <c r="F636" s="8"/>
      <c r="G636" s="8"/>
      <c r="H636" s="8"/>
      <c r="I636" s="8"/>
      <c r="J636" s="8"/>
      <c r="K636" s="19"/>
      <c r="L636" s="8"/>
      <c r="M636" s="8"/>
    </row>
    <row r="637" spans="2:13" ht="15" thickBot="1">
      <c r="B637" s="8" t="s">
        <v>660</v>
      </c>
      <c r="C637" s="14"/>
      <c r="D637" s="8"/>
      <c r="E637" s="8"/>
      <c r="F637" s="8"/>
      <c r="G637" s="8"/>
      <c r="H637" s="8"/>
      <c r="I637" s="8"/>
      <c r="J637" s="8"/>
      <c r="K637" s="19"/>
      <c r="L637" s="8"/>
      <c r="M637" s="8"/>
    </row>
    <row r="638" spans="2:13" ht="15" thickBot="1">
      <c r="B638" s="8" t="s">
        <v>661</v>
      </c>
      <c r="C638" s="14"/>
      <c r="D638" s="8"/>
      <c r="E638" s="8"/>
      <c r="F638" s="8"/>
      <c r="G638" s="8"/>
      <c r="H638" s="8"/>
      <c r="I638" s="8"/>
      <c r="J638" s="8"/>
      <c r="K638" s="19"/>
      <c r="L638" s="8"/>
      <c r="M638" s="8"/>
    </row>
    <row r="639" spans="2:13" ht="15" thickBot="1">
      <c r="B639" s="8" t="s">
        <v>662</v>
      </c>
      <c r="C639" s="14"/>
      <c r="D639" s="8"/>
      <c r="E639" s="8"/>
      <c r="F639" s="8"/>
      <c r="G639" s="8"/>
      <c r="H639" s="8"/>
      <c r="I639" s="8"/>
      <c r="J639" s="8"/>
      <c r="K639" s="19"/>
      <c r="L639" s="8"/>
      <c r="M639" s="8"/>
    </row>
    <row r="640" spans="2:13" ht="15" thickBot="1">
      <c r="B640" s="8" t="s">
        <v>663</v>
      </c>
      <c r="C640" s="14"/>
      <c r="D640" s="8"/>
      <c r="E640" s="8"/>
      <c r="F640" s="8"/>
      <c r="G640" s="8"/>
      <c r="H640" s="8"/>
      <c r="I640" s="8"/>
      <c r="J640" s="8"/>
      <c r="K640" s="19"/>
      <c r="L640" s="8"/>
      <c r="M640" s="8"/>
    </row>
    <row r="641" spans="2:13" ht="15" thickBot="1">
      <c r="B641" s="8" t="s">
        <v>664</v>
      </c>
      <c r="C641" s="14"/>
      <c r="D641" s="8"/>
      <c r="E641" s="8"/>
      <c r="F641" s="8"/>
      <c r="G641" s="8"/>
      <c r="H641" s="8"/>
      <c r="I641" s="8"/>
      <c r="J641" s="8"/>
      <c r="K641" s="19"/>
      <c r="L641" s="8"/>
      <c r="M641" s="8"/>
    </row>
    <row r="642" spans="2:13" ht="15" thickBot="1">
      <c r="B642" s="8" t="s">
        <v>665</v>
      </c>
      <c r="C642" s="14"/>
      <c r="D642" s="8"/>
      <c r="E642" s="8"/>
      <c r="F642" s="8"/>
      <c r="G642" s="8"/>
      <c r="H642" s="8"/>
      <c r="I642" s="8"/>
      <c r="J642" s="8"/>
      <c r="K642" s="19"/>
      <c r="L642" s="8"/>
      <c r="M642" s="8"/>
    </row>
    <row r="643" spans="2:13" ht="15" thickBot="1">
      <c r="B643" s="8" t="s">
        <v>666</v>
      </c>
      <c r="C643" s="14"/>
      <c r="D643" s="8"/>
      <c r="E643" s="8"/>
      <c r="F643" s="8"/>
      <c r="G643" s="8"/>
      <c r="H643" s="8"/>
      <c r="I643" s="8"/>
      <c r="J643" s="8"/>
      <c r="K643" s="19"/>
      <c r="L643" s="8"/>
      <c r="M643" s="8"/>
    </row>
    <row r="644" spans="2:13" ht="15" thickBot="1">
      <c r="B644" s="8" t="s">
        <v>667</v>
      </c>
      <c r="C644" s="14"/>
      <c r="D644" s="8"/>
      <c r="E644" s="8"/>
      <c r="F644" s="8"/>
      <c r="G644" s="8"/>
      <c r="H644" s="8"/>
      <c r="I644" s="8"/>
      <c r="J644" s="8"/>
      <c r="K644" s="19"/>
      <c r="L644" s="8"/>
      <c r="M644" s="8"/>
    </row>
    <row r="645" spans="2:13" ht="15" thickBot="1">
      <c r="B645" s="8" t="s">
        <v>668</v>
      </c>
      <c r="C645" s="14"/>
      <c r="D645" s="8"/>
      <c r="E645" s="8"/>
      <c r="F645" s="8"/>
      <c r="G645" s="8"/>
      <c r="H645" s="8"/>
      <c r="I645" s="8"/>
      <c r="J645" s="8"/>
      <c r="K645" s="19"/>
      <c r="L645" s="8"/>
      <c r="M645" s="8"/>
    </row>
    <row r="646" spans="2:13" ht="15" thickBot="1">
      <c r="B646" s="8" t="s">
        <v>669</v>
      </c>
      <c r="C646" s="14"/>
      <c r="D646" s="8"/>
      <c r="E646" s="8"/>
      <c r="F646" s="8"/>
      <c r="G646" s="8"/>
      <c r="H646" s="8"/>
      <c r="I646" s="8"/>
      <c r="J646" s="8"/>
      <c r="K646" s="19"/>
      <c r="L646" s="8"/>
      <c r="M646" s="8"/>
    </row>
    <row r="647" spans="2:13" ht="15" thickBot="1">
      <c r="B647" s="8" t="s">
        <v>670</v>
      </c>
      <c r="C647" s="14"/>
      <c r="D647" s="8"/>
      <c r="E647" s="8"/>
      <c r="F647" s="8"/>
      <c r="G647" s="8"/>
      <c r="H647" s="8"/>
      <c r="I647" s="8"/>
      <c r="J647" s="8"/>
      <c r="K647" s="19"/>
      <c r="L647" s="8"/>
      <c r="M647" s="8"/>
    </row>
    <row r="648" spans="2:13" ht="15" thickBot="1">
      <c r="B648" s="8" t="s">
        <v>671</v>
      </c>
      <c r="C648" s="14"/>
      <c r="D648" s="8"/>
      <c r="E648" s="8"/>
      <c r="F648" s="8"/>
      <c r="G648" s="8"/>
      <c r="H648" s="8"/>
      <c r="I648" s="8"/>
      <c r="J648" s="8"/>
      <c r="K648" s="19"/>
      <c r="L648" s="8"/>
      <c r="M648" s="8"/>
    </row>
    <row r="649" spans="2:13" ht="15" thickBot="1">
      <c r="B649" s="8" t="s">
        <v>672</v>
      </c>
      <c r="C649" s="14"/>
      <c r="D649" s="8"/>
      <c r="E649" s="8"/>
      <c r="F649" s="8"/>
      <c r="G649" s="8"/>
      <c r="H649" s="8"/>
      <c r="I649" s="8"/>
      <c r="J649" s="8"/>
      <c r="K649" s="19"/>
      <c r="L649" s="8"/>
      <c r="M649" s="8"/>
    </row>
    <row r="650" spans="2:13" ht="15" thickBot="1">
      <c r="B650" s="8" t="s">
        <v>673</v>
      </c>
      <c r="C650" s="14"/>
      <c r="D650" s="8"/>
      <c r="E650" s="8"/>
      <c r="F650" s="8"/>
      <c r="G650" s="8"/>
      <c r="H650" s="8"/>
      <c r="I650" s="8"/>
      <c r="J650" s="8"/>
      <c r="K650" s="19"/>
      <c r="L650" s="8"/>
      <c r="M650" s="8"/>
    </row>
    <row r="651" spans="2:13" ht="15" thickBot="1">
      <c r="B651" s="8" t="s">
        <v>674</v>
      </c>
      <c r="C651" s="14"/>
      <c r="D651" s="8"/>
      <c r="E651" s="8"/>
      <c r="F651" s="8"/>
      <c r="G651" s="8"/>
      <c r="H651" s="8"/>
      <c r="I651" s="8"/>
      <c r="J651" s="8"/>
      <c r="K651" s="19"/>
      <c r="L651" s="8"/>
      <c r="M651" s="8"/>
    </row>
    <row r="652" spans="2:13" ht="15" thickBot="1">
      <c r="B652" s="8" t="s">
        <v>675</v>
      </c>
      <c r="C652" s="14"/>
      <c r="D652" s="8"/>
      <c r="E652" s="8"/>
      <c r="F652" s="8"/>
      <c r="G652" s="8"/>
      <c r="H652" s="8"/>
      <c r="I652" s="8"/>
      <c r="J652" s="8"/>
      <c r="K652" s="19"/>
      <c r="L652" s="8"/>
      <c r="M652" s="8"/>
    </row>
    <row r="653" spans="2:13" ht="15" thickBot="1">
      <c r="B653" s="8" t="s">
        <v>676</v>
      </c>
      <c r="C653" s="14"/>
      <c r="D653" s="8"/>
      <c r="E653" s="8"/>
      <c r="F653" s="8"/>
      <c r="G653" s="8"/>
      <c r="H653" s="8"/>
      <c r="I653" s="8"/>
      <c r="J653" s="8"/>
      <c r="K653" s="19"/>
      <c r="L653" s="8"/>
      <c r="M653" s="8"/>
    </row>
    <row r="654" spans="2:13" ht="15" thickBot="1">
      <c r="B654" s="8" t="s">
        <v>677</v>
      </c>
      <c r="C654" s="14"/>
      <c r="D654" s="8"/>
      <c r="E654" s="8"/>
      <c r="F654" s="8"/>
      <c r="G654" s="8"/>
      <c r="H654" s="8"/>
      <c r="I654" s="8"/>
      <c r="J654" s="8"/>
      <c r="K654" s="19"/>
      <c r="L654" s="8"/>
      <c r="M654" s="8"/>
    </row>
    <row r="655" spans="2:13" ht="15" thickBot="1">
      <c r="B655" s="8" t="s">
        <v>678</v>
      </c>
      <c r="C655" s="14"/>
      <c r="D655" s="8"/>
      <c r="E655" s="8"/>
      <c r="F655" s="8"/>
      <c r="G655" s="8"/>
      <c r="H655" s="8"/>
      <c r="I655" s="8"/>
      <c r="J655" s="8"/>
      <c r="K655" s="19"/>
      <c r="L655" s="8"/>
      <c r="M655" s="8"/>
    </row>
    <row r="656" spans="2:13" ht="15" thickBot="1">
      <c r="B656" s="8" t="s">
        <v>679</v>
      </c>
      <c r="C656" s="14"/>
      <c r="D656" s="8"/>
      <c r="E656" s="8"/>
      <c r="F656" s="8"/>
      <c r="G656" s="8"/>
      <c r="H656" s="8"/>
      <c r="I656" s="8"/>
      <c r="J656" s="8"/>
      <c r="K656" s="19"/>
      <c r="L656" s="8"/>
      <c r="M656" s="8"/>
    </row>
    <row r="657" spans="2:13" ht="15" thickBot="1">
      <c r="B657" s="8" t="s">
        <v>680</v>
      </c>
      <c r="C657" s="14"/>
      <c r="D657" s="8"/>
      <c r="E657" s="8"/>
      <c r="F657" s="8"/>
      <c r="G657" s="8"/>
      <c r="H657" s="8"/>
      <c r="I657" s="8"/>
      <c r="J657" s="8"/>
      <c r="K657" s="19"/>
      <c r="L657" s="8"/>
      <c r="M657" s="8"/>
    </row>
    <row r="658" spans="2:13" ht="15" thickBot="1">
      <c r="B658" s="8" t="s">
        <v>681</v>
      </c>
      <c r="C658" s="14"/>
      <c r="D658" s="8"/>
      <c r="E658" s="8"/>
      <c r="F658" s="8"/>
      <c r="G658" s="8"/>
      <c r="H658" s="8"/>
      <c r="I658" s="8"/>
      <c r="J658" s="8"/>
      <c r="K658" s="19"/>
      <c r="L658" s="8"/>
      <c r="M658" s="8"/>
    </row>
    <row r="659" spans="2:13" ht="15" thickBot="1">
      <c r="B659" s="8" t="s">
        <v>682</v>
      </c>
      <c r="C659" s="14"/>
      <c r="D659" s="8"/>
      <c r="E659" s="8"/>
      <c r="F659" s="8"/>
      <c r="G659" s="8"/>
      <c r="H659" s="8"/>
      <c r="I659" s="8"/>
      <c r="J659" s="8"/>
      <c r="K659" s="19"/>
      <c r="L659" s="8"/>
      <c r="M659" s="8"/>
    </row>
    <row r="660" spans="2:13" ht="15" thickBot="1">
      <c r="B660" s="8" t="s">
        <v>683</v>
      </c>
      <c r="C660" s="14"/>
      <c r="D660" s="8"/>
      <c r="E660" s="8"/>
      <c r="F660" s="8"/>
      <c r="G660" s="8"/>
      <c r="H660" s="8"/>
      <c r="I660" s="8"/>
      <c r="J660" s="8"/>
      <c r="K660" s="19"/>
      <c r="L660" s="8"/>
      <c r="M660" s="8"/>
    </row>
    <row r="661" spans="2:13" ht="15" thickBot="1">
      <c r="B661" s="8" t="s">
        <v>684</v>
      </c>
      <c r="C661" s="14"/>
      <c r="D661" s="8"/>
      <c r="E661" s="8"/>
      <c r="F661" s="8"/>
      <c r="G661" s="8"/>
      <c r="H661" s="8"/>
      <c r="I661" s="8"/>
      <c r="J661" s="8"/>
      <c r="K661" s="19"/>
      <c r="L661" s="8"/>
      <c r="M661" s="8"/>
    </row>
    <row r="662" spans="2:13" ht="15" thickBot="1">
      <c r="B662" s="8" t="s">
        <v>685</v>
      </c>
      <c r="C662" s="14"/>
      <c r="D662" s="8"/>
      <c r="E662" s="8"/>
      <c r="F662" s="8"/>
      <c r="G662" s="8"/>
      <c r="H662" s="8"/>
      <c r="I662" s="8"/>
      <c r="J662" s="8"/>
      <c r="K662" s="19"/>
      <c r="L662" s="8"/>
      <c r="M662" s="8"/>
    </row>
    <row r="663" spans="2:13" ht="15" thickBot="1">
      <c r="B663" s="8" t="s">
        <v>686</v>
      </c>
      <c r="C663" s="14"/>
      <c r="D663" s="8"/>
      <c r="E663" s="8"/>
      <c r="F663" s="8"/>
      <c r="G663" s="8"/>
      <c r="H663" s="8"/>
      <c r="I663" s="8"/>
      <c r="J663" s="8"/>
      <c r="K663" s="19"/>
      <c r="L663" s="8"/>
      <c r="M663" s="8"/>
    </row>
    <row r="664" spans="2:13" ht="15" thickBot="1">
      <c r="B664" s="8" t="s">
        <v>687</v>
      </c>
      <c r="C664" s="14"/>
      <c r="D664" s="8"/>
      <c r="E664" s="8"/>
      <c r="F664" s="8"/>
      <c r="G664" s="8"/>
      <c r="H664" s="8"/>
      <c r="I664" s="8"/>
      <c r="J664" s="8"/>
      <c r="K664" s="19"/>
      <c r="L664" s="8"/>
      <c r="M664" s="8"/>
    </row>
    <row r="665" spans="2:13" ht="15" thickBot="1">
      <c r="B665" s="8" t="s">
        <v>688</v>
      </c>
      <c r="C665" s="14"/>
      <c r="D665" s="8"/>
      <c r="E665" s="8"/>
      <c r="F665" s="8"/>
      <c r="G665" s="8"/>
      <c r="H665" s="8"/>
      <c r="I665" s="8"/>
      <c r="J665" s="8"/>
      <c r="K665" s="19"/>
      <c r="L665" s="8"/>
      <c r="M665" s="8"/>
    </row>
    <row r="666" spans="2:13" ht="15" thickBot="1">
      <c r="B666" s="8" t="s">
        <v>689</v>
      </c>
      <c r="C666" s="14"/>
      <c r="D666" s="8"/>
      <c r="E666" s="8"/>
      <c r="F666" s="8"/>
      <c r="G666" s="8"/>
      <c r="H666" s="8"/>
      <c r="I666" s="8"/>
      <c r="J666" s="8"/>
      <c r="K666" s="19"/>
      <c r="L666" s="8"/>
      <c r="M666" s="8"/>
    </row>
    <row r="667" spans="2:13" ht="15" thickBot="1">
      <c r="B667" s="8" t="s">
        <v>690</v>
      </c>
      <c r="C667" s="14"/>
      <c r="D667" s="8"/>
      <c r="E667" s="8"/>
      <c r="F667" s="8"/>
      <c r="G667" s="8"/>
      <c r="H667" s="8"/>
      <c r="I667" s="8"/>
      <c r="J667" s="8"/>
      <c r="K667" s="19"/>
      <c r="L667" s="8"/>
      <c r="M667" s="8"/>
    </row>
    <row r="668" spans="2:13" ht="15" thickBot="1">
      <c r="B668" s="8" t="s">
        <v>691</v>
      </c>
      <c r="C668" s="14"/>
      <c r="D668" s="8"/>
      <c r="E668" s="8"/>
      <c r="F668" s="8"/>
      <c r="G668" s="8"/>
      <c r="H668" s="8"/>
      <c r="I668" s="8"/>
      <c r="J668" s="8"/>
      <c r="K668" s="19"/>
      <c r="L668" s="8"/>
      <c r="M668" s="8"/>
    </row>
    <row r="669" spans="2:13" ht="15" thickBot="1">
      <c r="B669" s="8" t="s">
        <v>692</v>
      </c>
      <c r="C669" s="14"/>
      <c r="D669" s="8"/>
      <c r="E669" s="8"/>
      <c r="F669" s="8"/>
      <c r="G669" s="8"/>
      <c r="H669" s="8"/>
      <c r="I669" s="8"/>
      <c r="J669" s="8"/>
      <c r="K669" s="19"/>
      <c r="L669" s="8"/>
      <c r="M669" s="8"/>
    </row>
    <row r="670" spans="2:13" ht="15" thickBot="1">
      <c r="B670" s="8" t="s">
        <v>693</v>
      </c>
      <c r="C670" s="14"/>
      <c r="D670" s="8"/>
      <c r="E670" s="8"/>
      <c r="F670" s="8"/>
      <c r="G670" s="8"/>
      <c r="H670" s="8"/>
      <c r="I670" s="8"/>
      <c r="J670" s="8"/>
      <c r="K670" s="19"/>
      <c r="L670" s="8"/>
      <c r="M670" s="8"/>
    </row>
    <row r="671" spans="2:13" ht="15" thickBot="1">
      <c r="B671" s="8" t="s">
        <v>694</v>
      </c>
      <c r="C671" s="14"/>
      <c r="D671" s="8"/>
      <c r="E671" s="8"/>
      <c r="F671" s="8"/>
      <c r="G671" s="8"/>
      <c r="H671" s="8"/>
      <c r="I671" s="8"/>
      <c r="J671" s="8"/>
      <c r="K671" s="19"/>
      <c r="L671" s="8"/>
      <c r="M671" s="8"/>
    </row>
    <row r="672" spans="2:13" ht="15" thickBot="1">
      <c r="B672" s="8" t="s">
        <v>695</v>
      </c>
      <c r="C672" s="14"/>
      <c r="D672" s="8"/>
      <c r="E672" s="8"/>
      <c r="F672" s="8"/>
      <c r="G672" s="8"/>
      <c r="H672" s="8"/>
      <c r="I672" s="8"/>
      <c r="J672" s="8"/>
      <c r="K672" s="19"/>
      <c r="L672" s="8"/>
      <c r="M672" s="8"/>
    </row>
    <row r="673" spans="2:13" ht="15" thickBot="1">
      <c r="B673" s="8" t="s">
        <v>696</v>
      </c>
      <c r="C673" s="14"/>
      <c r="D673" s="8"/>
      <c r="E673" s="8"/>
      <c r="F673" s="8"/>
      <c r="G673" s="8"/>
      <c r="H673" s="8"/>
      <c r="I673" s="8"/>
      <c r="J673" s="8"/>
      <c r="K673" s="19"/>
      <c r="L673" s="8"/>
      <c r="M673" s="8"/>
    </row>
    <row r="674" spans="2:13" ht="15" thickBot="1">
      <c r="B674" s="8" t="s">
        <v>697</v>
      </c>
      <c r="C674" s="14"/>
      <c r="D674" s="8"/>
      <c r="E674" s="8"/>
      <c r="F674" s="8"/>
      <c r="G674" s="8"/>
      <c r="H674" s="8"/>
      <c r="I674" s="8"/>
      <c r="J674" s="8"/>
      <c r="K674" s="19"/>
      <c r="L674" s="8"/>
      <c r="M674" s="8"/>
    </row>
    <row r="675" spans="2:13" ht="15" thickBot="1">
      <c r="B675" s="8" t="s">
        <v>698</v>
      </c>
      <c r="C675" s="14"/>
      <c r="D675" s="8"/>
      <c r="E675" s="8"/>
      <c r="F675" s="8"/>
      <c r="G675" s="8"/>
      <c r="H675" s="8"/>
      <c r="I675" s="8"/>
      <c r="J675" s="8"/>
      <c r="K675" s="19"/>
      <c r="L675" s="8"/>
      <c r="M675" s="8"/>
    </row>
    <row r="676" spans="2:13" ht="15" thickBot="1">
      <c r="B676" s="8" t="s">
        <v>699</v>
      </c>
      <c r="C676" s="14"/>
      <c r="D676" s="8"/>
      <c r="E676" s="8"/>
      <c r="F676" s="8"/>
      <c r="G676" s="8"/>
      <c r="H676" s="8"/>
      <c r="I676" s="8"/>
      <c r="J676" s="8"/>
      <c r="K676" s="19"/>
      <c r="L676" s="8"/>
      <c r="M676" s="8"/>
    </row>
    <row r="677" spans="2:13" ht="15" thickBot="1">
      <c r="B677" s="8" t="s">
        <v>700</v>
      </c>
      <c r="C677" s="14"/>
      <c r="D677" s="8"/>
      <c r="E677" s="8"/>
      <c r="F677" s="8"/>
      <c r="G677" s="8"/>
      <c r="H677" s="8"/>
      <c r="I677" s="8"/>
      <c r="J677" s="8"/>
      <c r="K677" s="19"/>
      <c r="L677" s="8"/>
      <c r="M677" s="8"/>
    </row>
    <row r="678" spans="2:13" ht="15" thickBot="1">
      <c r="B678" s="8" t="s">
        <v>701</v>
      </c>
      <c r="C678" s="14"/>
      <c r="D678" s="8"/>
      <c r="E678" s="8"/>
      <c r="F678" s="8"/>
      <c r="G678" s="8"/>
      <c r="H678" s="8"/>
      <c r="I678" s="8"/>
      <c r="J678" s="8"/>
      <c r="K678" s="19"/>
      <c r="L678" s="8"/>
      <c r="M678" s="8"/>
    </row>
    <row r="679" spans="2:13" ht="15" thickBot="1">
      <c r="B679" s="8" t="s">
        <v>702</v>
      </c>
      <c r="C679" s="14"/>
      <c r="D679" s="8"/>
      <c r="E679" s="8"/>
      <c r="F679" s="8"/>
      <c r="G679" s="8"/>
      <c r="H679" s="8"/>
      <c r="I679" s="8"/>
      <c r="J679" s="8"/>
      <c r="K679" s="19"/>
      <c r="L679" s="8"/>
      <c r="M679" s="8"/>
    </row>
    <row r="680" spans="2:13" ht="15" thickBot="1">
      <c r="B680" s="8" t="s">
        <v>703</v>
      </c>
      <c r="C680" s="14"/>
      <c r="D680" s="8"/>
      <c r="E680" s="8"/>
      <c r="F680" s="8"/>
      <c r="G680" s="8"/>
      <c r="H680" s="8"/>
      <c r="I680" s="8"/>
      <c r="J680" s="8"/>
      <c r="K680" s="19"/>
      <c r="L680" s="8"/>
      <c r="M680" s="8"/>
    </row>
    <row r="681" spans="2:13" ht="15" thickBot="1">
      <c r="B681" s="8" t="s">
        <v>704</v>
      </c>
      <c r="C681" s="14"/>
      <c r="D681" s="8"/>
      <c r="E681" s="8"/>
      <c r="F681" s="8"/>
      <c r="G681" s="8"/>
      <c r="H681" s="8"/>
      <c r="I681" s="8"/>
      <c r="J681" s="8"/>
      <c r="K681" s="19"/>
      <c r="L681" s="8"/>
      <c r="M681" s="8"/>
    </row>
    <row r="682" spans="2:13" ht="15" thickBot="1">
      <c r="B682" s="8" t="s">
        <v>705</v>
      </c>
      <c r="C682" s="14"/>
      <c r="D682" s="8"/>
      <c r="E682" s="8"/>
      <c r="F682" s="8"/>
      <c r="G682" s="8"/>
      <c r="H682" s="8"/>
      <c r="I682" s="8"/>
      <c r="J682" s="8"/>
      <c r="K682" s="19"/>
      <c r="L682" s="8"/>
      <c r="M682" s="8"/>
    </row>
    <row r="683" spans="2:13" ht="15" thickBot="1">
      <c r="B683" s="8" t="s">
        <v>706</v>
      </c>
      <c r="C683" s="14"/>
      <c r="D683" s="8"/>
      <c r="E683" s="8"/>
      <c r="F683" s="8"/>
      <c r="G683" s="8"/>
      <c r="H683" s="8"/>
      <c r="I683" s="8"/>
      <c r="J683" s="8"/>
      <c r="K683" s="19"/>
      <c r="L683" s="8"/>
      <c r="M683" s="8"/>
    </row>
    <row r="684" spans="2:13" ht="15" thickBot="1">
      <c r="B684" s="8" t="s">
        <v>707</v>
      </c>
      <c r="C684" s="14"/>
      <c r="D684" s="8"/>
      <c r="E684" s="8"/>
      <c r="F684" s="8"/>
      <c r="G684" s="8"/>
      <c r="H684" s="8"/>
      <c r="I684" s="8"/>
      <c r="J684" s="8"/>
      <c r="K684" s="19"/>
      <c r="L684" s="8"/>
      <c r="M684" s="8"/>
    </row>
    <row r="685" spans="2:13" ht="15" thickBot="1">
      <c r="B685" s="8" t="s">
        <v>708</v>
      </c>
      <c r="C685" s="14"/>
      <c r="D685" s="8"/>
      <c r="E685" s="8"/>
      <c r="F685" s="8"/>
      <c r="G685" s="8"/>
      <c r="H685" s="8"/>
      <c r="I685" s="8"/>
      <c r="J685" s="8"/>
      <c r="K685" s="19"/>
      <c r="L685" s="8"/>
      <c r="M685" s="8"/>
    </row>
    <row r="686" spans="2:13" ht="15" thickBot="1">
      <c r="B686" s="8" t="s">
        <v>709</v>
      </c>
      <c r="C686" s="14"/>
      <c r="D686" s="8"/>
      <c r="E686" s="8"/>
      <c r="F686" s="8"/>
      <c r="G686" s="8"/>
      <c r="H686" s="8"/>
      <c r="I686" s="8"/>
      <c r="J686" s="8"/>
      <c r="K686" s="19"/>
      <c r="L686" s="8"/>
      <c r="M686" s="8"/>
    </row>
    <row r="687" spans="2:13" ht="15" thickBot="1">
      <c r="B687" s="8" t="s">
        <v>710</v>
      </c>
      <c r="C687" s="14"/>
      <c r="D687" s="8"/>
      <c r="E687" s="8"/>
      <c r="F687" s="8"/>
      <c r="G687" s="8"/>
      <c r="H687" s="8"/>
      <c r="I687" s="8"/>
      <c r="J687" s="8"/>
      <c r="K687" s="19"/>
      <c r="L687" s="8"/>
      <c r="M687" s="8"/>
    </row>
    <row r="688" spans="2:13" ht="15" thickBot="1">
      <c r="B688" s="8" t="s">
        <v>711</v>
      </c>
      <c r="C688" s="14"/>
      <c r="D688" s="8"/>
      <c r="E688" s="8"/>
      <c r="F688" s="8"/>
      <c r="G688" s="8"/>
      <c r="H688" s="8"/>
      <c r="I688" s="8"/>
      <c r="J688" s="8"/>
      <c r="K688" s="19"/>
      <c r="L688" s="8"/>
      <c r="M688" s="8"/>
    </row>
    <row r="689" spans="2:13" ht="15" thickBot="1">
      <c r="B689" s="8" t="s">
        <v>712</v>
      </c>
      <c r="C689" s="14"/>
      <c r="D689" s="8"/>
      <c r="E689" s="8"/>
      <c r="F689" s="8"/>
      <c r="G689" s="8"/>
      <c r="H689" s="8"/>
      <c r="I689" s="8"/>
      <c r="J689" s="8"/>
      <c r="K689" s="19"/>
      <c r="L689" s="8"/>
      <c r="M689" s="8"/>
    </row>
    <row r="690" spans="2:13" ht="15" thickBot="1">
      <c r="B690" s="8" t="s">
        <v>713</v>
      </c>
      <c r="C690" s="14"/>
      <c r="D690" s="8"/>
      <c r="E690" s="8"/>
      <c r="F690" s="8"/>
      <c r="G690" s="8"/>
      <c r="H690" s="8"/>
      <c r="I690" s="8"/>
      <c r="J690" s="8"/>
      <c r="K690" s="19"/>
      <c r="L690" s="8"/>
      <c r="M690" s="8"/>
    </row>
    <row r="691" spans="2:13" ht="15" thickBot="1">
      <c r="B691" s="8" t="s">
        <v>714</v>
      </c>
      <c r="C691" s="14"/>
      <c r="D691" s="8"/>
      <c r="E691" s="8"/>
      <c r="F691" s="8"/>
      <c r="G691" s="8"/>
      <c r="H691" s="8"/>
      <c r="I691" s="8"/>
      <c r="J691" s="8"/>
      <c r="K691" s="19"/>
      <c r="L691" s="8"/>
      <c r="M691" s="8"/>
    </row>
    <row r="692" spans="2:13" ht="15" thickBot="1">
      <c r="B692" s="8" t="s">
        <v>715</v>
      </c>
      <c r="C692" s="14"/>
      <c r="D692" s="8"/>
      <c r="E692" s="8"/>
      <c r="F692" s="8"/>
      <c r="G692" s="8"/>
      <c r="H692" s="8"/>
      <c r="I692" s="8"/>
      <c r="J692" s="8"/>
      <c r="K692" s="19"/>
      <c r="L692" s="8"/>
      <c r="M692" s="8"/>
    </row>
    <row r="693" spans="2:13" ht="15" thickBot="1">
      <c r="B693" s="8" t="s">
        <v>716</v>
      </c>
      <c r="C693" s="14"/>
      <c r="D693" s="8"/>
      <c r="E693" s="8"/>
      <c r="F693" s="8"/>
      <c r="G693" s="8"/>
      <c r="H693" s="8"/>
      <c r="I693" s="8"/>
      <c r="J693" s="8"/>
      <c r="K693" s="19"/>
      <c r="L693" s="8"/>
      <c r="M693" s="8"/>
    </row>
    <row r="694" spans="2:13" ht="15" thickBot="1">
      <c r="B694" s="8" t="s">
        <v>717</v>
      </c>
      <c r="C694" s="14"/>
      <c r="D694" s="8"/>
      <c r="E694" s="8"/>
      <c r="F694" s="8"/>
      <c r="G694" s="8"/>
      <c r="H694" s="8"/>
      <c r="I694" s="8"/>
      <c r="J694" s="8"/>
      <c r="K694" s="19"/>
      <c r="L694" s="8"/>
      <c r="M694" s="8"/>
    </row>
    <row r="695" spans="2:13" ht="15" thickBot="1">
      <c r="B695" s="8" t="s">
        <v>718</v>
      </c>
      <c r="C695" s="14"/>
      <c r="D695" s="8"/>
      <c r="E695" s="8"/>
      <c r="F695" s="8"/>
      <c r="G695" s="8"/>
      <c r="H695" s="8"/>
      <c r="I695" s="8"/>
      <c r="J695" s="8"/>
      <c r="K695" s="19"/>
      <c r="L695" s="8"/>
      <c r="M695" s="8"/>
    </row>
    <row r="696" spans="2:13" ht="15" thickBot="1">
      <c r="B696" s="8" t="s">
        <v>719</v>
      </c>
      <c r="C696" s="14"/>
      <c r="D696" s="8"/>
      <c r="E696" s="8"/>
      <c r="F696" s="8"/>
      <c r="G696" s="8"/>
      <c r="H696" s="8"/>
      <c r="I696" s="8"/>
      <c r="J696" s="8"/>
      <c r="K696" s="19"/>
      <c r="L696" s="8"/>
      <c r="M696" s="8"/>
    </row>
    <row r="697" spans="2:13" ht="15" thickBot="1">
      <c r="B697" s="8" t="s">
        <v>720</v>
      </c>
      <c r="C697" s="14"/>
      <c r="D697" s="8"/>
      <c r="E697" s="8"/>
      <c r="F697" s="8"/>
      <c r="G697" s="8"/>
      <c r="H697" s="8"/>
      <c r="I697" s="8"/>
      <c r="J697" s="8"/>
      <c r="K697" s="19"/>
      <c r="L697" s="8"/>
      <c r="M697" s="8"/>
    </row>
    <row r="698" spans="2:13" ht="15" thickBot="1">
      <c r="B698" s="8" t="s">
        <v>721</v>
      </c>
      <c r="C698" s="14"/>
      <c r="D698" s="8"/>
      <c r="E698" s="8"/>
      <c r="F698" s="8"/>
      <c r="G698" s="8"/>
      <c r="H698" s="8"/>
      <c r="I698" s="8"/>
      <c r="J698" s="8"/>
      <c r="K698" s="19"/>
      <c r="L698" s="8"/>
      <c r="M698" s="8"/>
    </row>
    <row r="699" spans="2:13" ht="15" thickBot="1">
      <c r="B699" s="8" t="s">
        <v>722</v>
      </c>
      <c r="C699" s="14"/>
      <c r="D699" s="8"/>
      <c r="E699" s="8"/>
      <c r="F699" s="8"/>
      <c r="G699" s="8"/>
      <c r="H699" s="8"/>
      <c r="I699" s="8"/>
      <c r="J699" s="8"/>
      <c r="K699" s="19"/>
      <c r="L699" s="8"/>
      <c r="M699" s="8"/>
    </row>
    <row r="700" spans="2:13" ht="15" thickBot="1">
      <c r="B700" s="8" t="s">
        <v>723</v>
      </c>
      <c r="C700" s="14"/>
      <c r="D700" s="8"/>
      <c r="E700" s="8"/>
      <c r="F700" s="8"/>
      <c r="G700" s="8"/>
      <c r="H700" s="8"/>
      <c r="I700" s="8"/>
      <c r="J700" s="8"/>
      <c r="K700" s="19"/>
      <c r="L700" s="8"/>
      <c r="M700" s="8"/>
    </row>
    <row r="701" spans="2:13" ht="15" thickBot="1">
      <c r="B701" s="8" t="s">
        <v>724</v>
      </c>
      <c r="C701" s="14"/>
      <c r="D701" s="8"/>
      <c r="E701" s="8"/>
      <c r="F701" s="8"/>
      <c r="G701" s="8"/>
      <c r="H701" s="8"/>
      <c r="I701" s="8"/>
      <c r="J701" s="8"/>
      <c r="K701" s="19"/>
      <c r="L701" s="8"/>
      <c r="M701" s="8"/>
    </row>
    <row r="702" spans="2:13" ht="15" thickBot="1">
      <c r="B702" s="8" t="s">
        <v>725</v>
      </c>
      <c r="C702" s="14"/>
      <c r="D702" s="8"/>
      <c r="E702" s="8"/>
      <c r="F702" s="8"/>
      <c r="G702" s="8"/>
      <c r="H702" s="8"/>
      <c r="I702" s="8"/>
      <c r="J702" s="8"/>
      <c r="K702" s="19"/>
      <c r="L702" s="8"/>
      <c r="M702" s="8"/>
    </row>
    <row r="703" spans="2:13" ht="15" thickBot="1">
      <c r="B703" s="8" t="s">
        <v>726</v>
      </c>
      <c r="C703" s="14"/>
      <c r="D703" s="8"/>
      <c r="E703" s="8"/>
      <c r="F703" s="8"/>
      <c r="G703" s="8"/>
      <c r="H703" s="8"/>
      <c r="I703" s="8"/>
      <c r="J703" s="8"/>
      <c r="K703" s="19"/>
      <c r="L703" s="8"/>
      <c r="M703" s="8"/>
    </row>
    <row r="704" spans="2:13" ht="15" thickBot="1">
      <c r="B704" s="8" t="s">
        <v>727</v>
      </c>
      <c r="C704" s="14"/>
      <c r="D704" s="8"/>
      <c r="E704" s="8"/>
      <c r="F704" s="8"/>
      <c r="G704" s="8"/>
      <c r="H704" s="8"/>
      <c r="I704" s="8"/>
      <c r="J704" s="8"/>
      <c r="K704" s="19"/>
      <c r="L704" s="8"/>
      <c r="M704" s="8"/>
    </row>
    <row r="705" spans="2:13" ht="15" thickBot="1">
      <c r="B705" s="8" t="s">
        <v>728</v>
      </c>
      <c r="C705" s="14"/>
      <c r="D705" s="8"/>
      <c r="E705" s="8"/>
      <c r="F705" s="8"/>
      <c r="G705" s="8"/>
      <c r="H705" s="8"/>
      <c r="I705" s="8"/>
      <c r="J705" s="8"/>
      <c r="K705" s="19"/>
      <c r="L705" s="8"/>
      <c r="M705" s="8"/>
    </row>
    <row r="706" spans="2:13" ht="15" thickBot="1">
      <c r="B706" s="8" t="s">
        <v>729</v>
      </c>
      <c r="C706" s="14"/>
      <c r="D706" s="8"/>
      <c r="E706" s="8"/>
      <c r="F706" s="8"/>
      <c r="G706" s="8"/>
      <c r="H706" s="8"/>
      <c r="I706" s="8"/>
      <c r="J706" s="8"/>
      <c r="K706" s="19"/>
      <c r="L706" s="8"/>
      <c r="M706" s="8"/>
    </row>
    <row r="707" spans="2:13" ht="15" thickBot="1">
      <c r="B707" s="8" t="s">
        <v>730</v>
      </c>
      <c r="C707" s="14"/>
      <c r="D707" s="8"/>
      <c r="E707" s="8"/>
      <c r="F707" s="8"/>
      <c r="G707" s="8"/>
      <c r="H707" s="8"/>
      <c r="I707" s="8"/>
      <c r="J707" s="8"/>
      <c r="K707" s="19"/>
      <c r="L707" s="8"/>
      <c r="M707" s="8"/>
    </row>
    <row r="708" spans="2:13" ht="15" thickBot="1">
      <c r="B708" s="8" t="s">
        <v>731</v>
      </c>
      <c r="C708" s="14"/>
      <c r="D708" s="8"/>
      <c r="E708" s="8"/>
      <c r="F708" s="8"/>
      <c r="G708" s="8"/>
      <c r="H708" s="8"/>
      <c r="I708" s="8"/>
      <c r="J708" s="8"/>
      <c r="K708" s="19"/>
      <c r="L708" s="8"/>
      <c r="M708" s="8"/>
    </row>
    <row r="709" spans="2:13" ht="15" thickBot="1">
      <c r="B709" s="8" t="s">
        <v>732</v>
      </c>
      <c r="C709" s="14"/>
      <c r="D709" s="8"/>
      <c r="E709" s="8"/>
      <c r="F709" s="8"/>
      <c r="G709" s="8"/>
      <c r="H709" s="8"/>
      <c r="I709" s="8"/>
      <c r="J709" s="8"/>
      <c r="K709" s="19"/>
      <c r="L709" s="8"/>
      <c r="M709" s="8"/>
    </row>
    <row r="710" spans="2:13" ht="15" thickBot="1">
      <c r="B710" s="8" t="s">
        <v>733</v>
      </c>
      <c r="C710" s="14"/>
      <c r="D710" s="8"/>
      <c r="E710" s="8"/>
      <c r="F710" s="8"/>
      <c r="G710" s="8"/>
      <c r="H710" s="8"/>
      <c r="I710" s="8"/>
      <c r="J710" s="8"/>
      <c r="K710" s="19"/>
      <c r="L710" s="8"/>
      <c r="M710" s="8"/>
    </row>
    <row r="711" spans="2:13" ht="15" thickBot="1">
      <c r="B711" s="8" t="s">
        <v>734</v>
      </c>
      <c r="C711" s="14"/>
      <c r="D711" s="8"/>
      <c r="E711" s="8"/>
      <c r="F711" s="8"/>
      <c r="G711" s="8"/>
      <c r="H711" s="8"/>
      <c r="I711" s="8"/>
      <c r="J711" s="8"/>
      <c r="K711" s="19"/>
      <c r="L711" s="8"/>
      <c r="M711" s="8"/>
    </row>
    <row r="712" spans="2:13" ht="15" thickBot="1">
      <c r="B712" s="8" t="s">
        <v>735</v>
      </c>
      <c r="C712" s="14"/>
      <c r="D712" s="8"/>
      <c r="E712" s="8"/>
      <c r="F712" s="8"/>
      <c r="G712" s="8"/>
      <c r="H712" s="8"/>
      <c r="I712" s="8"/>
      <c r="J712" s="8"/>
      <c r="K712" s="19"/>
      <c r="L712" s="8"/>
      <c r="M712" s="8"/>
    </row>
    <row r="713" spans="2:13" ht="15" thickBot="1">
      <c r="B713" s="8" t="s">
        <v>736</v>
      </c>
      <c r="C713" s="14"/>
      <c r="D713" s="8"/>
      <c r="E713" s="8"/>
      <c r="F713" s="8"/>
      <c r="G713" s="8"/>
      <c r="H713" s="8"/>
      <c r="I713" s="8"/>
      <c r="J713" s="8"/>
      <c r="K713" s="19"/>
      <c r="L713" s="8"/>
      <c r="M713" s="8"/>
    </row>
    <row r="714" spans="2:13" ht="15" thickBot="1">
      <c r="B714" s="8" t="s">
        <v>737</v>
      </c>
      <c r="C714" s="14"/>
      <c r="D714" s="8"/>
      <c r="E714" s="8"/>
      <c r="F714" s="8"/>
      <c r="G714" s="8"/>
      <c r="H714" s="8"/>
      <c r="I714" s="8"/>
      <c r="J714" s="8"/>
      <c r="K714" s="19"/>
      <c r="L714" s="8"/>
      <c r="M714" s="8"/>
    </row>
    <row r="715" spans="2:13" ht="15" thickBot="1">
      <c r="B715" s="8" t="s">
        <v>738</v>
      </c>
      <c r="C715" s="14"/>
      <c r="D715" s="8"/>
      <c r="E715" s="8"/>
      <c r="F715" s="8"/>
      <c r="G715" s="8"/>
      <c r="H715" s="8"/>
      <c r="I715" s="8"/>
      <c r="J715" s="8"/>
      <c r="K715" s="19"/>
      <c r="L715" s="8"/>
      <c r="M715" s="8"/>
    </row>
    <row r="716" spans="2:13" ht="15" thickBot="1">
      <c r="B716" s="8" t="s">
        <v>739</v>
      </c>
      <c r="C716" s="14"/>
      <c r="D716" s="8"/>
      <c r="E716" s="8"/>
      <c r="F716" s="8"/>
      <c r="G716" s="8"/>
      <c r="H716" s="8"/>
      <c r="I716" s="8"/>
      <c r="J716" s="8"/>
      <c r="K716" s="19"/>
      <c r="L716" s="8"/>
      <c r="M716" s="8"/>
    </row>
    <row r="717" spans="2:13" ht="15" thickBot="1">
      <c r="B717" s="8" t="s">
        <v>740</v>
      </c>
      <c r="C717" s="14"/>
      <c r="D717" s="8"/>
      <c r="E717" s="8"/>
      <c r="F717" s="8"/>
      <c r="G717" s="8"/>
      <c r="H717" s="8"/>
      <c r="I717" s="8"/>
      <c r="J717" s="8"/>
      <c r="K717" s="19"/>
      <c r="L717" s="8"/>
      <c r="M717" s="8"/>
    </row>
    <row r="718" spans="2:13" ht="15" thickBot="1">
      <c r="B718" s="8" t="s">
        <v>741</v>
      </c>
      <c r="C718" s="14"/>
      <c r="D718" s="8"/>
      <c r="E718" s="8"/>
      <c r="F718" s="8"/>
      <c r="G718" s="8"/>
      <c r="H718" s="8"/>
      <c r="I718" s="8"/>
      <c r="J718" s="8"/>
      <c r="K718" s="19"/>
      <c r="L718" s="8"/>
      <c r="M718" s="8"/>
    </row>
    <row r="719" spans="2:13" ht="15" thickBot="1">
      <c r="B719" s="8" t="s">
        <v>742</v>
      </c>
      <c r="C719" s="14"/>
      <c r="D719" s="8"/>
      <c r="E719" s="8"/>
      <c r="F719" s="8"/>
      <c r="G719" s="8"/>
      <c r="H719" s="8"/>
      <c r="I719" s="8"/>
      <c r="J719" s="8"/>
      <c r="K719" s="19"/>
      <c r="L719" s="8"/>
      <c r="M719" s="8"/>
    </row>
    <row r="720" spans="2:13" ht="15" thickBot="1">
      <c r="B720" s="8" t="s">
        <v>743</v>
      </c>
      <c r="C720" s="14"/>
      <c r="D720" s="8"/>
      <c r="E720" s="8"/>
      <c r="F720" s="8"/>
      <c r="G720" s="8"/>
      <c r="H720" s="8"/>
      <c r="I720" s="8"/>
      <c r="J720" s="8"/>
      <c r="K720" s="19"/>
      <c r="L720" s="8"/>
      <c r="M720" s="8"/>
    </row>
    <row r="721" spans="2:13" ht="15" thickBot="1">
      <c r="B721" s="8" t="s">
        <v>744</v>
      </c>
      <c r="C721" s="14"/>
      <c r="D721" s="8"/>
      <c r="E721" s="8"/>
      <c r="F721" s="8"/>
      <c r="G721" s="8"/>
      <c r="H721" s="8"/>
      <c r="I721" s="8"/>
      <c r="J721" s="8"/>
      <c r="K721" s="19"/>
      <c r="L721" s="8"/>
      <c r="M721" s="8"/>
    </row>
    <row r="722" spans="2:13" ht="15" thickBot="1">
      <c r="B722" s="8" t="s">
        <v>745</v>
      </c>
      <c r="C722" s="14"/>
      <c r="D722" s="8"/>
      <c r="E722" s="8"/>
      <c r="F722" s="8"/>
      <c r="G722" s="8"/>
      <c r="H722" s="8"/>
      <c r="I722" s="8"/>
      <c r="J722" s="8"/>
      <c r="K722" s="19"/>
      <c r="L722" s="8"/>
      <c r="M722" s="8"/>
    </row>
    <row r="723" spans="2:13" ht="15" thickBot="1">
      <c r="B723" s="8" t="s">
        <v>746</v>
      </c>
      <c r="C723" s="14"/>
      <c r="D723" s="8"/>
      <c r="E723" s="8"/>
      <c r="F723" s="8"/>
      <c r="G723" s="8"/>
      <c r="H723" s="8"/>
      <c r="I723" s="8"/>
      <c r="J723" s="8"/>
      <c r="K723" s="19"/>
      <c r="L723" s="8"/>
      <c r="M723" s="8"/>
    </row>
    <row r="724" spans="2:13" ht="15" thickBot="1">
      <c r="B724" s="8" t="s">
        <v>747</v>
      </c>
      <c r="C724" s="14"/>
      <c r="D724" s="8"/>
      <c r="E724" s="8"/>
      <c r="F724" s="8"/>
      <c r="G724" s="8"/>
      <c r="H724" s="8"/>
      <c r="I724" s="8"/>
      <c r="J724" s="8"/>
      <c r="K724" s="19"/>
      <c r="L724" s="8"/>
      <c r="M724" s="8"/>
    </row>
    <row r="725" spans="2:13" ht="15" thickBot="1">
      <c r="B725" s="8" t="s">
        <v>748</v>
      </c>
      <c r="C725" s="14"/>
      <c r="D725" s="8"/>
      <c r="E725" s="8"/>
      <c r="F725" s="8"/>
      <c r="G725" s="8"/>
      <c r="H725" s="8"/>
      <c r="I725" s="8"/>
      <c r="J725" s="8"/>
      <c r="K725" s="19"/>
      <c r="L725" s="8"/>
      <c r="M725" s="8"/>
    </row>
    <row r="726" spans="2:13" ht="15" thickBot="1">
      <c r="B726" s="8" t="s">
        <v>749</v>
      </c>
      <c r="C726" s="14"/>
      <c r="D726" s="8"/>
      <c r="E726" s="8"/>
      <c r="F726" s="8"/>
      <c r="G726" s="8"/>
      <c r="H726" s="8"/>
      <c r="I726" s="8"/>
      <c r="J726" s="8"/>
      <c r="K726" s="19"/>
      <c r="L726" s="8"/>
      <c r="M726" s="8"/>
    </row>
    <row r="727" spans="2:13" ht="15" thickBot="1">
      <c r="B727" s="8" t="s">
        <v>750</v>
      </c>
      <c r="C727" s="14"/>
      <c r="D727" s="8"/>
      <c r="E727" s="8"/>
      <c r="F727" s="8"/>
      <c r="G727" s="8"/>
      <c r="H727" s="8"/>
      <c r="I727" s="8"/>
      <c r="J727" s="8"/>
      <c r="K727" s="19"/>
      <c r="L727" s="8"/>
      <c r="M727" s="8"/>
    </row>
    <row r="728" spans="2:13" ht="15" thickBot="1">
      <c r="B728" s="8" t="s">
        <v>751</v>
      </c>
      <c r="C728" s="14"/>
      <c r="D728" s="8"/>
      <c r="E728" s="8"/>
      <c r="F728" s="8"/>
      <c r="G728" s="8"/>
      <c r="H728" s="8"/>
      <c r="I728" s="8"/>
      <c r="J728" s="8"/>
      <c r="K728" s="19"/>
      <c r="L728" s="8"/>
      <c r="M728" s="8"/>
    </row>
    <row r="729" spans="2:13" ht="15" thickBot="1">
      <c r="B729" s="8" t="s">
        <v>752</v>
      </c>
      <c r="C729" s="14"/>
      <c r="D729" s="8"/>
      <c r="E729" s="8"/>
      <c r="F729" s="8"/>
      <c r="G729" s="8"/>
      <c r="H729" s="8"/>
      <c r="I729" s="8"/>
      <c r="J729" s="8"/>
      <c r="K729" s="19"/>
      <c r="L729" s="8"/>
      <c r="M729" s="8"/>
    </row>
    <row r="730" spans="2:13" ht="15" thickBot="1">
      <c r="B730" s="8" t="s">
        <v>753</v>
      </c>
      <c r="C730" s="14"/>
      <c r="D730" s="8"/>
      <c r="E730" s="8"/>
      <c r="F730" s="8"/>
      <c r="G730" s="8"/>
      <c r="H730" s="8"/>
      <c r="I730" s="8"/>
      <c r="J730" s="8"/>
      <c r="K730" s="19"/>
      <c r="L730" s="8"/>
      <c r="M730" s="8"/>
    </row>
    <row r="731" spans="2:13" ht="15" thickBot="1">
      <c r="B731" s="8" t="s">
        <v>754</v>
      </c>
      <c r="C731" s="14"/>
      <c r="D731" s="8"/>
      <c r="E731" s="8"/>
      <c r="F731" s="8"/>
      <c r="G731" s="8"/>
      <c r="H731" s="8"/>
      <c r="I731" s="8"/>
      <c r="J731" s="8"/>
      <c r="K731" s="19"/>
      <c r="L731" s="8"/>
      <c r="M731" s="8"/>
    </row>
    <row r="732" spans="2:13" ht="15" thickBot="1">
      <c r="B732" s="8" t="s">
        <v>755</v>
      </c>
      <c r="C732" s="14"/>
      <c r="D732" s="8"/>
      <c r="E732" s="8"/>
      <c r="F732" s="8"/>
      <c r="G732" s="8"/>
      <c r="H732" s="8"/>
      <c r="I732" s="8"/>
      <c r="J732" s="8"/>
      <c r="K732" s="19"/>
      <c r="L732" s="8"/>
      <c r="M732" s="8"/>
    </row>
    <row r="733" spans="2:13" ht="15" thickBot="1">
      <c r="B733" s="8" t="s">
        <v>756</v>
      </c>
      <c r="C733" s="14"/>
      <c r="D733" s="8"/>
      <c r="E733" s="8"/>
      <c r="F733" s="8"/>
      <c r="G733" s="8"/>
      <c r="H733" s="8"/>
      <c r="I733" s="8"/>
      <c r="J733" s="8"/>
      <c r="K733" s="19"/>
      <c r="L733" s="8"/>
      <c r="M733" s="8"/>
    </row>
    <row r="734" spans="2:13" ht="15" thickBot="1">
      <c r="B734" s="8" t="s">
        <v>757</v>
      </c>
      <c r="C734" s="14"/>
      <c r="D734" s="8"/>
      <c r="E734" s="8"/>
      <c r="F734" s="8"/>
      <c r="G734" s="8"/>
      <c r="H734" s="8"/>
      <c r="I734" s="8"/>
      <c r="J734" s="8"/>
      <c r="K734" s="19"/>
      <c r="L734" s="8"/>
      <c r="M734" s="8"/>
    </row>
    <row r="735" spans="2:13" ht="15" thickBot="1">
      <c r="B735" s="8" t="s">
        <v>758</v>
      </c>
      <c r="C735" s="14"/>
      <c r="D735" s="8"/>
      <c r="E735" s="8"/>
      <c r="F735" s="8"/>
      <c r="G735" s="8"/>
      <c r="H735" s="8"/>
      <c r="I735" s="8"/>
      <c r="J735" s="8"/>
      <c r="K735" s="19"/>
      <c r="L735" s="8"/>
      <c r="M735" s="8"/>
    </row>
    <row r="736" spans="2:13" ht="15" thickBot="1">
      <c r="B736" s="8" t="s">
        <v>759</v>
      </c>
      <c r="C736" s="14"/>
      <c r="D736" s="8"/>
      <c r="E736" s="8"/>
      <c r="F736" s="8"/>
      <c r="G736" s="8"/>
      <c r="H736" s="8"/>
      <c r="I736" s="8"/>
      <c r="J736" s="8"/>
      <c r="K736" s="19"/>
      <c r="L736" s="8"/>
      <c r="M736" s="8"/>
    </row>
    <row r="737" spans="2:13" ht="15" thickBot="1">
      <c r="B737" s="8" t="s">
        <v>760</v>
      </c>
      <c r="C737" s="14"/>
      <c r="D737" s="8"/>
      <c r="E737" s="8"/>
      <c r="F737" s="8"/>
      <c r="G737" s="8"/>
      <c r="H737" s="8"/>
      <c r="I737" s="8"/>
      <c r="J737" s="8"/>
      <c r="K737" s="19"/>
      <c r="L737" s="8"/>
      <c r="M737" s="8"/>
    </row>
    <row r="738" spans="2:13" ht="15" thickBot="1">
      <c r="B738" s="8" t="s">
        <v>761</v>
      </c>
      <c r="C738" s="14"/>
      <c r="D738" s="8"/>
      <c r="E738" s="8"/>
      <c r="F738" s="8"/>
      <c r="G738" s="8"/>
      <c r="H738" s="8"/>
      <c r="I738" s="8"/>
      <c r="J738" s="8"/>
      <c r="K738" s="19"/>
      <c r="L738" s="8"/>
      <c r="M738" s="8"/>
    </row>
    <row r="739" spans="2:13" ht="15" thickBot="1">
      <c r="B739" s="8" t="s">
        <v>762</v>
      </c>
      <c r="C739" s="14"/>
      <c r="D739" s="8"/>
      <c r="E739" s="8"/>
      <c r="F739" s="8"/>
      <c r="G739" s="8"/>
      <c r="H739" s="8"/>
      <c r="I739" s="8"/>
      <c r="J739" s="8"/>
      <c r="K739" s="19"/>
      <c r="L739" s="8"/>
      <c r="M739" s="8"/>
    </row>
    <row r="740" spans="2:13" ht="15" thickBot="1">
      <c r="B740" s="8" t="s">
        <v>763</v>
      </c>
      <c r="C740" s="14"/>
      <c r="D740" s="8"/>
      <c r="E740" s="8"/>
      <c r="F740" s="8"/>
      <c r="G740" s="8"/>
      <c r="H740" s="8"/>
      <c r="I740" s="8"/>
      <c r="J740" s="8"/>
      <c r="K740" s="19"/>
      <c r="L740" s="8"/>
      <c r="M740" s="8"/>
    </row>
    <row r="741" spans="2:13" ht="15" thickBot="1">
      <c r="B741" s="8" t="s">
        <v>764</v>
      </c>
      <c r="C741" s="14"/>
      <c r="D741" s="8"/>
      <c r="E741" s="8"/>
      <c r="F741" s="8"/>
      <c r="G741" s="8"/>
      <c r="H741" s="8"/>
      <c r="I741" s="8"/>
      <c r="J741" s="8"/>
      <c r="K741" s="19"/>
      <c r="L741" s="8"/>
      <c r="M741" s="8"/>
    </row>
    <row r="742" spans="2:13" ht="15" thickBot="1">
      <c r="B742" s="8" t="s">
        <v>765</v>
      </c>
      <c r="C742" s="14"/>
      <c r="D742" s="8"/>
      <c r="E742" s="8"/>
      <c r="F742" s="8"/>
      <c r="G742" s="8"/>
      <c r="H742" s="8"/>
      <c r="I742" s="8"/>
      <c r="J742" s="8"/>
      <c r="K742" s="19"/>
      <c r="L742" s="8"/>
      <c r="M742" s="8"/>
    </row>
    <row r="743" spans="2:13" ht="15" thickBot="1">
      <c r="B743" s="8" t="s">
        <v>766</v>
      </c>
      <c r="C743" s="14"/>
      <c r="D743" s="8"/>
      <c r="E743" s="8"/>
      <c r="F743" s="8"/>
      <c r="G743" s="8"/>
      <c r="H743" s="8"/>
      <c r="I743" s="8"/>
      <c r="J743" s="8"/>
      <c r="K743" s="19"/>
      <c r="L743" s="8"/>
      <c r="M743" s="8"/>
    </row>
    <row r="744" spans="2:13" ht="15" thickBot="1">
      <c r="B744" s="8" t="s">
        <v>767</v>
      </c>
      <c r="C744" s="14"/>
      <c r="D744" s="8"/>
      <c r="E744" s="8"/>
      <c r="F744" s="8"/>
      <c r="G744" s="8"/>
      <c r="H744" s="8"/>
      <c r="I744" s="8"/>
      <c r="J744" s="8"/>
      <c r="K744" s="19"/>
      <c r="L744" s="8"/>
      <c r="M744" s="8"/>
    </row>
    <row r="745" spans="2:13" ht="15" thickBot="1">
      <c r="B745" s="8" t="s">
        <v>768</v>
      </c>
      <c r="C745" s="14"/>
      <c r="D745" s="8"/>
      <c r="E745" s="8"/>
      <c r="F745" s="8"/>
      <c r="G745" s="8"/>
      <c r="H745" s="8"/>
      <c r="I745" s="8"/>
      <c r="J745" s="8"/>
      <c r="K745" s="19"/>
      <c r="L745" s="8"/>
      <c r="M745" s="8"/>
    </row>
    <row r="746" spans="2:13" ht="15" thickBot="1">
      <c r="B746" s="8" t="s">
        <v>769</v>
      </c>
      <c r="C746" s="14"/>
      <c r="D746" s="8"/>
      <c r="E746" s="8"/>
      <c r="F746" s="8"/>
      <c r="G746" s="8"/>
      <c r="H746" s="8"/>
      <c r="I746" s="8"/>
      <c r="J746" s="8"/>
      <c r="K746" s="19"/>
      <c r="L746" s="8"/>
      <c r="M746" s="8"/>
    </row>
    <row r="747" spans="2:13" ht="15" thickBot="1">
      <c r="B747" s="8" t="s">
        <v>770</v>
      </c>
      <c r="C747" s="14"/>
      <c r="D747" s="8"/>
      <c r="E747" s="8"/>
      <c r="F747" s="8"/>
      <c r="G747" s="8"/>
      <c r="H747" s="8"/>
      <c r="I747" s="8"/>
      <c r="J747" s="8"/>
      <c r="K747" s="19"/>
      <c r="L747" s="8"/>
      <c r="M747" s="8"/>
    </row>
    <row r="748" spans="2:13" ht="15" thickBot="1">
      <c r="B748" s="8" t="s">
        <v>771</v>
      </c>
      <c r="C748" s="14"/>
      <c r="D748" s="8"/>
      <c r="E748" s="8"/>
      <c r="F748" s="8"/>
      <c r="G748" s="8"/>
      <c r="H748" s="8"/>
      <c r="I748" s="8"/>
      <c r="J748" s="8"/>
      <c r="K748" s="19"/>
      <c r="L748" s="8"/>
      <c r="M748" s="8"/>
    </row>
    <row r="749" spans="2:13" ht="15" thickBot="1">
      <c r="B749" s="8" t="s">
        <v>772</v>
      </c>
      <c r="C749" s="14"/>
      <c r="D749" s="8"/>
      <c r="E749" s="8"/>
      <c r="F749" s="8"/>
      <c r="G749" s="8"/>
      <c r="H749" s="8"/>
      <c r="I749" s="8"/>
      <c r="J749" s="8"/>
      <c r="K749" s="19"/>
      <c r="L749" s="8"/>
      <c r="M749" s="8"/>
    </row>
    <row r="750" spans="2:13" ht="15" thickBot="1">
      <c r="B750" s="8" t="s">
        <v>773</v>
      </c>
      <c r="C750" s="14"/>
      <c r="D750" s="8"/>
      <c r="E750" s="8"/>
      <c r="F750" s="8"/>
      <c r="G750" s="8"/>
      <c r="H750" s="8"/>
      <c r="I750" s="8"/>
      <c r="J750" s="8"/>
      <c r="K750" s="19"/>
      <c r="L750" s="8"/>
      <c r="M750" s="8"/>
    </row>
    <row r="751" spans="2:13" ht="15" thickBot="1">
      <c r="B751" s="8" t="s">
        <v>774</v>
      </c>
      <c r="C751" s="14"/>
      <c r="D751" s="8"/>
      <c r="E751" s="8"/>
      <c r="F751" s="8"/>
      <c r="G751" s="8"/>
      <c r="H751" s="8"/>
      <c r="I751" s="8"/>
      <c r="J751" s="8"/>
      <c r="K751" s="19"/>
      <c r="L751" s="8"/>
      <c r="M751" s="8"/>
    </row>
    <row r="752" spans="2:13" ht="15" thickBot="1">
      <c r="B752" s="8" t="s">
        <v>775</v>
      </c>
      <c r="C752" s="14"/>
      <c r="D752" s="8"/>
      <c r="E752" s="8"/>
      <c r="F752" s="8"/>
      <c r="G752" s="8"/>
      <c r="H752" s="8"/>
      <c r="I752" s="8"/>
      <c r="J752" s="8"/>
      <c r="K752" s="19"/>
      <c r="L752" s="8"/>
      <c r="M752" s="8"/>
    </row>
    <row r="753" spans="2:13" ht="15" thickBot="1">
      <c r="B753" s="8" t="s">
        <v>776</v>
      </c>
      <c r="C753" s="14"/>
      <c r="D753" s="8"/>
      <c r="E753" s="8"/>
      <c r="F753" s="8"/>
      <c r="G753" s="8"/>
      <c r="H753" s="8"/>
      <c r="I753" s="8"/>
      <c r="J753" s="8"/>
      <c r="K753" s="19"/>
      <c r="L753" s="8"/>
      <c r="M753" s="8"/>
    </row>
    <row r="754" spans="2:13" ht="15" thickBot="1">
      <c r="B754" s="8" t="s">
        <v>777</v>
      </c>
      <c r="C754" s="14"/>
      <c r="D754" s="8"/>
      <c r="E754" s="8"/>
      <c r="F754" s="8"/>
      <c r="G754" s="8"/>
      <c r="H754" s="8"/>
      <c r="I754" s="8"/>
      <c r="J754" s="8"/>
      <c r="K754" s="19"/>
      <c r="L754" s="8"/>
      <c r="M754" s="8"/>
    </row>
    <row r="755" spans="2:13" ht="15" thickBot="1">
      <c r="B755" s="8" t="s">
        <v>778</v>
      </c>
      <c r="C755" s="14"/>
      <c r="D755" s="8"/>
      <c r="E755" s="8"/>
      <c r="F755" s="8"/>
      <c r="G755" s="8"/>
      <c r="H755" s="8"/>
      <c r="I755" s="8"/>
      <c r="J755" s="8"/>
      <c r="K755" s="19"/>
      <c r="L755" s="8"/>
      <c r="M755" s="8"/>
    </row>
    <row r="756" spans="2:13" ht="15" thickBot="1">
      <c r="B756" s="8" t="s">
        <v>779</v>
      </c>
      <c r="C756" s="14"/>
      <c r="D756" s="8"/>
      <c r="E756" s="8"/>
      <c r="F756" s="8"/>
      <c r="G756" s="8"/>
      <c r="H756" s="8"/>
      <c r="I756" s="8"/>
      <c r="J756" s="8"/>
      <c r="K756" s="19"/>
      <c r="L756" s="8"/>
      <c r="M756" s="8"/>
    </row>
    <row r="757" spans="2:13" ht="15" thickBot="1">
      <c r="B757" s="8" t="s">
        <v>780</v>
      </c>
      <c r="C757" s="14"/>
      <c r="D757" s="8"/>
      <c r="E757" s="8"/>
      <c r="F757" s="8"/>
      <c r="G757" s="8"/>
      <c r="H757" s="8"/>
      <c r="I757" s="8"/>
      <c r="J757" s="8"/>
      <c r="K757" s="19"/>
      <c r="L757" s="8"/>
      <c r="M757" s="8"/>
    </row>
    <row r="758" spans="2:13" ht="15" thickBot="1">
      <c r="B758" s="8" t="s">
        <v>781</v>
      </c>
      <c r="C758" s="14"/>
      <c r="D758" s="8"/>
      <c r="E758" s="8"/>
      <c r="F758" s="8"/>
      <c r="G758" s="8"/>
      <c r="H758" s="8"/>
      <c r="I758" s="8"/>
      <c r="J758" s="8"/>
      <c r="K758" s="19"/>
      <c r="L758" s="8"/>
      <c r="M758" s="8"/>
    </row>
    <row r="759" spans="2:13" ht="15" thickBot="1">
      <c r="B759" s="8" t="s">
        <v>782</v>
      </c>
      <c r="C759" s="14"/>
      <c r="D759" s="8"/>
      <c r="E759" s="8"/>
      <c r="F759" s="8"/>
      <c r="G759" s="8"/>
      <c r="H759" s="8"/>
      <c r="I759" s="8"/>
      <c r="J759" s="8"/>
      <c r="K759" s="19"/>
      <c r="L759" s="8"/>
      <c r="M759" s="8"/>
    </row>
    <row r="760" spans="2:13" ht="15" thickBot="1">
      <c r="B760" s="8" t="s">
        <v>783</v>
      </c>
      <c r="C760" s="14"/>
      <c r="D760" s="8"/>
      <c r="E760" s="8"/>
      <c r="F760" s="8"/>
      <c r="G760" s="8"/>
      <c r="H760" s="8"/>
      <c r="I760" s="8"/>
      <c r="J760" s="8"/>
      <c r="K760" s="19"/>
      <c r="L760" s="8"/>
      <c r="M760" s="8"/>
    </row>
    <row r="761" spans="2:13" ht="15" thickBot="1">
      <c r="B761" s="8" t="s">
        <v>784</v>
      </c>
      <c r="C761" s="14"/>
      <c r="D761" s="8"/>
      <c r="E761" s="8"/>
      <c r="F761" s="8"/>
      <c r="G761" s="8"/>
      <c r="H761" s="8"/>
      <c r="I761" s="8"/>
      <c r="J761" s="8"/>
      <c r="K761" s="19"/>
      <c r="L761" s="8"/>
      <c r="M761" s="8"/>
    </row>
    <row r="762" spans="2:13" ht="15" thickBot="1">
      <c r="B762" s="8" t="s">
        <v>785</v>
      </c>
      <c r="C762" s="14"/>
      <c r="D762" s="8"/>
      <c r="E762" s="8"/>
      <c r="F762" s="8"/>
      <c r="G762" s="8"/>
      <c r="H762" s="8"/>
      <c r="I762" s="8"/>
      <c r="J762" s="8"/>
      <c r="K762" s="19"/>
      <c r="L762" s="8"/>
      <c r="M762" s="8"/>
    </row>
    <row r="763" spans="2:13" ht="15" thickBot="1">
      <c r="B763" s="8" t="s">
        <v>786</v>
      </c>
      <c r="C763" s="14"/>
      <c r="D763" s="8"/>
      <c r="E763" s="8"/>
      <c r="F763" s="8"/>
      <c r="G763" s="8"/>
      <c r="H763" s="8"/>
      <c r="I763" s="8"/>
      <c r="J763" s="8"/>
      <c r="K763" s="19"/>
      <c r="L763" s="8"/>
      <c r="M763" s="8"/>
    </row>
    <row r="764" spans="2:13" ht="15" thickBot="1">
      <c r="B764" s="8" t="s">
        <v>787</v>
      </c>
      <c r="C764" s="14"/>
      <c r="D764" s="8"/>
      <c r="E764" s="8"/>
      <c r="F764" s="8"/>
      <c r="G764" s="8"/>
      <c r="H764" s="8"/>
      <c r="I764" s="8"/>
      <c r="J764" s="8"/>
      <c r="K764" s="19"/>
      <c r="L764" s="8"/>
      <c r="M764" s="8"/>
    </row>
    <row r="765" spans="2:13" ht="15" thickBot="1">
      <c r="B765" s="8" t="s">
        <v>788</v>
      </c>
      <c r="C765" s="14"/>
      <c r="D765" s="8"/>
      <c r="E765" s="8"/>
      <c r="F765" s="8"/>
      <c r="G765" s="8"/>
      <c r="H765" s="8"/>
      <c r="I765" s="8"/>
      <c r="J765" s="8"/>
      <c r="K765" s="19"/>
      <c r="L765" s="8"/>
      <c r="M765" s="8"/>
    </row>
    <row r="766" spans="2:13" ht="15" thickBot="1">
      <c r="B766" s="8" t="s">
        <v>789</v>
      </c>
      <c r="C766" s="14"/>
      <c r="D766" s="8"/>
      <c r="E766" s="8"/>
      <c r="F766" s="8"/>
      <c r="G766" s="8"/>
      <c r="H766" s="8"/>
      <c r="I766" s="8"/>
      <c r="J766" s="8"/>
      <c r="K766" s="19"/>
      <c r="L766" s="8"/>
      <c r="M766" s="8"/>
    </row>
    <row r="767" spans="2:13" ht="15" thickBot="1">
      <c r="B767" s="8" t="s">
        <v>790</v>
      </c>
      <c r="C767" s="14"/>
      <c r="D767" s="8"/>
      <c r="E767" s="8"/>
      <c r="F767" s="8"/>
      <c r="G767" s="8"/>
      <c r="H767" s="8"/>
      <c r="I767" s="8"/>
      <c r="J767" s="8"/>
      <c r="K767" s="19"/>
      <c r="L767" s="8"/>
      <c r="M767" s="8"/>
    </row>
    <row r="768" spans="2:13" ht="15" thickBot="1">
      <c r="B768" s="8" t="s">
        <v>791</v>
      </c>
      <c r="C768" s="14"/>
      <c r="D768" s="8"/>
      <c r="E768" s="8"/>
      <c r="F768" s="8"/>
      <c r="G768" s="8"/>
      <c r="H768" s="8"/>
      <c r="I768" s="8"/>
      <c r="J768" s="8"/>
      <c r="K768" s="19"/>
      <c r="L768" s="8"/>
      <c r="M768" s="8"/>
    </row>
    <row r="769" spans="2:13" ht="15" thickBot="1">
      <c r="B769" s="8" t="s">
        <v>792</v>
      </c>
      <c r="C769" s="14"/>
      <c r="D769" s="8"/>
      <c r="E769" s="8"/>
      <c r="F769" s="8"/>
      <c r="G769" s="8"/>
      <c r="H769" s="8"/>
      <c r="I769" s="8"/>
      <c r="J769" s="8"/>
      <c r="K769" s="19"/>
      <c r="L769" s="8"/>
      <c r="M769" s="8"/>
    </row>
    <row r="770" spans="2:13" ht="15" thickBot="1">
      <c r="B770" s="8" t="s">
        <v>793</v>
      </c>
      <c r="C770" s="14"/>
      <c r="D770" s="8"/>
      <c r="E770" s="8"/>
      <c r="F770" s="8"/>
      <c r="G770" s="8"/>
      <c r="H770" s="8"/>
      <c r="I770" s="8"/>
      <c r="J770" s="8"/>
      <c r="K770" s="19"/>
      <c r="L770" s="8"/>
      <c r="M770" s="8"/>
    </row>
    <row r="771" spans="2:13" ht="15" thickBot="1">
      <c r="B771" s="8" t="s">
        <v>794</v>
      </c>
      <c r="C771" s="14"/>
      <c r="D771" s="8"/>
      <c r="E771" s="8"/>
      <c r="F771" s="8"/>
      <c r="G771" s="8"/>
      <c r="H771" s="8"/>
      <c r="I771" s="8"/>
      <c r="J771" s="8"/>
      <c r="K771" s="19"/>
      <c r="L771" s="8"/>
      <c r="M771" s="8"/>
    </row>
    <row r="772" spans="2:13" ht="15" thickBot="1">
      <c r="B772" s="8" t="s">
        <v>795</v>
      </c>
      <c r="C772" s="14"/>
      <c r="D772" s="8"/>
      <c r="E772" s="8"/>
      <c r="F772" s="8"/>
      <c r="G772" s="8"/>
      <c r="H772" s="8"/>
      <c r="I772" s="8"/>
      <c r="J772" s="8"/>
      <c r="K772" s="19"/>
      <c r="L772" s="8"/>
      <c r="M772" s="8"/>
    </row>
    <row r="773" spans="2:13" ht="15" thickBot="1">
      <c r="B773" s="8" t="s">
        <v>796</v>
      </c>
      <c r="C773" s="14"/>
      <c r="D773" s="8"/>
      <c r="E773" s="8"/>
      <c r="F773" s="8"/>
      <c r="G773" s="8"/>
      <c r="H773" s="8"/>
      <c r="I773" s="8"/>
      <c r="J773" s="8"/>
      <c r="K773" s="19"/>
      <c r="L773" s="8"/>
      <c r="M773" s="8"/>
    </row>
    <row r="774" spans="2:13" ht="15" thickBot="1">
      <c r="B774" s="8" t="s">
        <v>797</v>
      </c>
      <c r="C774" s="14"/>
      <c r="D774" s="8"/>
      <c r="E774" s="8"/>
      <c r="F774" s="8"/>
      <c r="G774" s="8"/>
      <c r="H774" s="8"/>
      <c r="I774" s="8"/>
      <c r="J774" s="8"/>
      <c r="K774" s="19"/>
      <c r="L774" s="8"/>
      <c r="M774" s="8"/>
    </row>
    <row r="775" spans="2:13" ht="15" thickBot="1">
      <c r="B775" s="8" t="s">
        <v>798</v>
      </c>
      <c r="C775" s="14"/>
      <c r="D775" s="8"/>
      <c r="E775" s="8"/>
      <c r="F775" s="8"/>
      <c r="G775" s="8"/>
      <c r="H775" s="8"/>
      <c r="I775" s="8"/>
      <c r="J775" s="8"/>
      <c r="K775" s="19"/>
      <c r="L775" s="8"/>
      <c r="M775" s="8"/>
    </row>
    <row r="776" spans="2:13" ht="15" thickBot="1">
      <c r="B776" s="8" t="s">
        <v>799</v>
      </c>
      <c r="C776" s="14"/>
      <c r="D776" s="8"/>
      <c r="E776" s="8"/>
      <c r="F776" s="8"/>
      <c r="G776" s="8"/>
      <c r="H776" s="8"/>
      <c r="I776" s="8"/>
      <c r="J776" s="8"/>
      <c r="K776" s="19"/>
      <c r="L776" s="8"/>
      <c r="M776" s="8"/>
    </row>
    <row r="777" spans="2:13" ht="15" thickBot="1">
      <c r="B777" s="8" t="s">
        <v>800</v>
      </c>
      <c r="C777" s="14"/>
      <c r="D777" s="8"/>
      <c r="E777" s="8"/>
      <c r="F777" s="8"/>
      <c r="G777" s="8"/>
      <c r="H777" s="8"/>
      <c r="I777" s="8"/>
      <c r="J777" s="8"/>
      <c r="K777" s="19"/>
      <c r="L777" s="8"/>
      <c r="M777" s="8"/>
    </row>
    <row r="778" spans="2:13" ht="15" thickBot="1">
      <c r="B778" s="8" t="s">
        <v>801</v>
      </c>
      <c r="C778" s="14"/>
      <c r="D778" s="8"/>
      <c r="E778" s="8"/>
      <c r="F778" s="8"/>
      <c r="G778" s="8"/>
      <c r="H778" s="8"/>
      <c r="I778" s="8"/>
      <c r="J778" s="8"/>
      <c r="K778" s="19"/>
      <c r="L778" s="8"/>
      <c r="M778" s="8"/>
    </row>
    <row r="779" spans="2:13" ht="15" thickBot="1">
      <c r="B779" s="8" t="s">
        <v>802</v>
      </c>
      <c r="C779" s="14"/>
      <c r="D779" s="8"/>
      <c r="E779" s="8"/>
      <c r="F779" s="8"/>
      <c r="G779" s="8"/>
      <c r="H779" s="8"/>
      <c r="I779" s="8"/>
      <c r="J779" s="8"/>
      <c r="K779" s="19"/>
      <c r="L779" s="8"/>
      <c r="M779" s="8"/>
    </row>
    <row r="780" spans="2:13" ht="15" thickBot="1">
      <c r="B780" s="8" t="s">
        <v>803</v>
      </c>
      <c r="C780" s="14"/>
      <c r="D780" s="8"/>
      <c r="E780" s="8"/>
      <c r="F780" s="8"/>
      <c r="G780" s="8"/>
      <c r="H780" s="8"/>
      <c r="I780" s="8"/>
      <c r="J780" s="8"/>
      <c r="K780" s="19"/>
      <c r="L780" s="8"/>
      <c r="M780" s="8"/>
    </row>
    <row r="781" spans="2:13" ht="15" thickBot="1">
      <c r="B781" s="8" t="s">
        <v>804</v>
      </c>
      <c r="C781" s="14"/>
      <c r="D781" s="8"/>
      <c r="E781" s="8"/>
      <c r="F781" s="8"/>
      <c r="G781" s="8"/>
      <c r="H781" s="8"/>
      <c r="I781" s="8"/>
      <c r="J781" s="8"/>
      <c r="K781" s="19"/>
      <c r="L781" s="8"/>
      <c r="M781" s="8"/>
    </row>
    <row r="782" spans="2:13" ht="15" thickBot="1">
      <c r="B782" s="8" t="s">
        <v>805</v>
      </c>
      <c r="C782" s="14"/>
      <c r="D782" s="8"/>
      <c r="E782" s="8"/>
      <c r="F782" s="8"/>
      <c r="G782" s="8"/>
      <c r="H782" s="8"/>
      <c r="I782" s="8"/>
      <c r="J782" s="8"/>
      <c r="K782" s="19"/>
      <c r="L782" s="8"/>
      <c r="M782" s="8"/>
    </row>
    <row r="783" spans="2:13" ht="15" thickBot="1">
      <c r="B783" s="8" t="s">
        <v>806</v>
      </c>
      <c r="C783" s="14"/>
      <c r="D783" s="8"/>
      <c r="E783" s="8"/>
      <c r="F783" s="8"/>
      <c r="G783" s="8"/>
      <c r="H783" s="8"/>
      <c r="I783" s="8"/>
      <c r="J783" s="8"/>
      <c r="K783" s="19"/>
      <c r="L783" s="8"/>
      <c r="M783" s="8"/>
    </row>
    <row r="784" spans="2:13" ht="15" thickBot="1">
      <c r="B784" s="8" t="s">
        <v>807</v>
      </c>
      <c r="C784" s="14"/>
      <c r="D784" s="8"/>
      <c r="E784" s="8"/>
      <c r="F784" s="8"/>
      <c r="G784" s="8"/>
      <c r="H784" s="8"/>
      <c r="I784" s="8"/>
      <c r="J784" s="8"/>
      <c r="K784" s="19"/>
      <c r="L784" s="8"/>
      <c r="M784" s="8"/>
    </row>
    <row r="785" spans="2:13" ht="15" thickBot="1">
      <c r="B785" s="8" t="s">
        <v>808</v>
      </c>
      <c r="C785" s="14"/>
      <c r="D785" s="8"/>
      <c r="E785" s="8"/>
      <c r="F785" s="8"/>
      <c r="G785" s="8"/>
      <c r="H785" s="8"/>
      <c r="I785" s="8"/>
      <c r="J785" s="8"/>
      <c r="K785" s="19"/>
      <c r="L785" s="8"/>
      <c r="M785" s="8"/>
    </row>
    <row r="786" spans="2:13" ht="15" thickBot="1">
      <c r="B786" s="8" t="s">
        <v>809</v>
      </c>
      <c r="C786" s="14"/>
      <c r="D786" s="8"/>
      <c r="E786" s="8"/>
      <c r="F786" s="8"/>
      <c r="G786" s="8"/>
      <c r="H786" s="8"/>
      <c r="I786" s="8"/>
      <c r="J786" s="8"/>
      <c r="K786" s="19"/>
      <c r="L786" s="8"/>
      <c r="M786" s="8"/>
    </row>
    <row r="787" spans="2:13" ht="15" thickBot="1">
      <c r="B787" s="8" t="s">
        <v>810</v>
      </c>
      <c r="C787" s="14"/>
      <c r="D787" s="8"/>
      <c r="E787" s="8"/>
      <c r="F787" s="8"/>
      <c r="G787" s="8"/>
      <c r="H787" s="8"/>
      <c r="I787" s="8"/>
      <c r="J787" s="8"/>
      <c r="K787" s="19"/>
      <c r="L787" s="8"/>
      <c r="M787" s="8"/>
    </row>
    <row r="788" spans="2:13" ht="15" thickBot="1">
      <c r="B788" s="8" t="s">
        <v>811</v>
      </c>
      <c r="C788" s="14"/>
      <c r="D788" s="8"/>
      <c r="E788" s="8"/>
      <c r="F788" s="8"/>
      <c r="G788" s="8"/>
      <c r="H788" s="8"/>
      <c r="I788" s="8"/>
      <c r="J788" s="8"/>
      <c r="K788" s="19"/>
      <c r="L788" s="8"/>
      <c r="M788" s="8"/>
    </row>
    <row r="789" spans="2:13" ht="15" thickBot="1">
      <c r="B789" s="8" t="s">
        <v>812</v>
      </c>
      <c r="C789" s="14"/>
      <c r="D789" s="8"/>
      <c r="E789" s="8"/>
      <c r="F789" s="8"/>
      <c r="G789" s="8"/>
      <c r="H789" s="8"/>
      <c r="I789" s="8"/>
      <c r="J789" s="8"/>
      <c r="K789" s="19"/>
      <c r="L789" s="8"/>
      <c r="M789" s="8"/>
    </row>
    <row r="790" spans="2:13" ht="15" thickBot="1">
      <c r="B790" s="8" t="s">
        <v>813</v>
      </c>
      <c r="C790" s="14"/>
      <c r="D790" s="8"/>
      <c r="E790" s="8"/>
      <c r="F790" s="8"/>
      <c r="G790" s="8"/>
      <c r="H790" s="8"/>
      <c r="I790" s="8"/>
      <c r="J790" s="8"/>
      <c r="K790" s="19"/>
      <c r="L790" s="8"/>
      <c r="M790" s="8"/>
    </row>
    <row r="791" spans="2:13" ht="15" thickBot="1">
      <c r="B791" s="8" t="s">
        <v>814</v>
      </c>
      <c r="C791" s="14"/>
      <c r="D791" s="8"/>
      <c r="E791" s="8"/>
      <c r="F791" s="8"/>
      <c r="G791" s="8"/>
      <c r="H791" s="8"/>
      <c r="I791" s="8"/>
      <c r="J791" s="8"/>
      <c r="K791" s="19"/>
      <c r="L791" s="8"/>
      <c r="M791" s="8"/>
    </row>
    <row r="792" spans="2:13" ht="15" thickBot="1">
      <c r="B792" s="8" t="s">
        <v>815</v>
      </c>
      <c r="C792" s="14"/>
      <c r="D792" s="8"/>
      <c r="E792" s="8"/>
      <c r="F792" s="8"/>
      <c r="G792" s="8"/>
      <c r="H792" s="8"/>
      <c r="I792" s="8"/>
      <c r="J792" s="8"/>
      <c r="K792" s="19"/>
      <c r="L792" s="8"/>
      <c r="M792" s="8"/>
    </row>
    <row r="793" spans="2:13" ht="15" thickBot="1">
      <c r="B793" s="8" t="s">
        <v>816</v>
      </c>
      <c r="C793" s="14"/>
      <c r="D793" s="8"/>
      <c r="E793" s="8"/>
      <c r="F793" s="8"/>
      <c r="G793" s="8"/>
      <c r="H793" s="8"/>
      <c r="I793" s="8"/>
      <c r="J793" s="8"/>
      <c r="K793" s="19"/>
      <c r="L793" s="8"/>
      <c r="M793" s="8"/>
    </row>
    <row r="794" spans="2:13" ht="15" thickBot="1">
      <c r="B794" s="8" t="s">
        <v>817</v>
      </c>
      <c r="C794" s="14"/>
      <c r="D794" s="8"/>
      <c r="E794" s="8"/>
      <c r="F794" s="8"/>
      <c r="G794" s="8"/>
      <c r="H794" s="8"/>
      <c r="I794" s="8"/>
      <c r="J794" s="8"/>
      <c r="K794" s="19"/>
      <c r="L794" s="8"/>
      <c r="M794" s="8"/>
    </row>
    <row r="795" spans="2:13" ht="15" thickBot="1">
      <c r="B795" s="8" t="s">
        <v>818</v>
      </c>
      <c r="C795" s="14"/>
      <c r="D795" s="8"/>
      <c r="E795" s="8"/>
      <c r="F795" s="8"/>
      <c r="G795" s="8"/>
      <c r="H795" s="8"/>
      <c r="I795" s="8"/>
      <c r="J795" s="8"/>
      <c r="K795" s="19"/>
      <c r="L795" s="8"/>
      <c r="M795" s="8"/>
    </row>
    <row r="796" spans="2:13" ht="15" thickBot="1">
      <c r="B796" s="8" t="s">
        <v>819</v>
      </c>
      <c r="C796" s="14"/>
      <c r="D796" s="8"/>
      <c r="E796" s="8"/>
      <c r="F796" s="8"/>
      <c r="G796" s="8"/>
      <c r="H796" s="8"/>
      <c r="I796" s="8"/>
      <c r="J796" s="8"/>
      <c r="K796" s="19"/>
      <c r="L796" s="8"/>
      <c r="M796" s="8"/>
    </row>
    <row r="797" spans="2:13" ht="15" thickBot="1">
      <c r="B797" s="8" t="s">
        <v>820</v>
      </c>
      <c r="C797" s="14"/>
      <c r="D797" s="8"/>
      <c r="E797" s="8"/>
      <c r="F797" s="8"/>
      <c r="G797" s="8"/>
      <c r="H797" s="8"/>
      <c r="I797" s="8"/>
      <c r="J797" s="8"/>
      <c r="K797" s="19"/>
      <c r="L797" s="8"/>
      <c r="M797" s="8"/>
    </row>
    <row r="798" spans="2:13" ht="15" thickBot="1">
      <c r="B798" s="8" t="s">
        <v>821</v>
      </c>
      <c r="C798" s="14"/>
      <c r="D798" s="8"/>
      <c r="E798" s="8"/>
      <c r="F798" s="8"/>
      <c r="G798" s="8"/>
      <c r="H798" s="8"/>
      <c r="I798" s="8"/>
      <c r="J798" s="8"/>
      <c r="K798" s="19"/>
      <c r="L798" s="8"/>
      <c r="M798" s="8"/>
    </row>
    <row r="799" spans="2:13" ht="15" thickBot="1">
      <c r="B799" s="8" t="s">
        <v>822</v>
      </c>
      <c r="C799" s="14"/>
      <c r="D799" s="8"/>
      <c r="E799" s="8"/>
      <c r="F799" s="8"/>
      <c r="G799" s="8"/>
      <c r="H799" s="8"/>
      <c r="I799" s="8"/>
      <c r="J799" s="8"/>
      <c r="K799" s="19"/>
      <c r="L799" s="8"/>
      <c r="M799" s="8"/>
    </row>
    <row r="800" spans="2:13" ht="15" thickBot="1">
      <c r="B800" s="8" t="s">
        <v>823</v>
      </c>
      <c r="C800" s="14"/>
      <c r="D800" s="8"/>
      <c r="E800" s="8"/>
      <c r="F800" s="8"/>
      <c r="G800" s="8"/>
      <c r="H800" s="8"/>
      <c r="I800" s="8"/>
      <c r="J800" s="8"/>
      <c r="K800" s="19"/>
      <c r="L800" s="8"/>
      <c r="M800" s="8"/>
    </row>
    <row r="801" spans="2:13" ht="15" thickBot="1">
      <c r="B801" s="8" t="s">
        <v>824</v>
      </c>
      <c r="C801" s="14"/>
      <c r="D801" s="8"/>
      <c r="E801" s="8"/>
      <c r="F801" s="8"/>
      <c r="G801" s="8"/>
      <c r="H801" s="8"/>
      <c r="I801" s="8"/>
      <c r="J801" s="8"/>
      <c r="K801" s="19"/>
      <c r="L801" s="8"/>
      <c r="M801" s="8"/>
    </row>
    <row r="802" spans="2:13" ht="15" thickBot="1">
      <c r="B802" s="8" t="s">
        <v>825</v>
      </c>
      <c r="C802" s="14"/>
      <c r="D802" s="8"/>
      <c r="E802" s="8"/>
      <c r="F802" s="8"/>
      <c r="G802" s="8"/>
      <c r="H802" s="8"/>
      <c r="I802" s="8"/>
      <c r="J802" s="8"/>
      <c r="K802" s="19"/>
      <c r="L802" s="8"/>
      <c r="M802" s="8"/>
    </row>
    <row r="803" spans="2:13" ht="15" thickBot="1">
      <c r="B803" s="8" t="s">
        <v>826</v>
      </c>
      <c r="C803" s="14"/>
      <c r="D803" s="8"/>
      <c r="E803" s="8"/>
      <c r="F803" s="8"/>
      <c r="G803" s="8"/>
      <c r="H803" s="8"/>
      <c r="I803" s="8"/>
      <c r="J803" s="8"/>
      <c r="K803" s="19"/>
      <c r="L803" s="8"/>
      <c r="M803" s="8"/>
    </row>
    <row r="804" spans="2:13" ht="15" thickBot="1">
      <c r="B804" s="8" t="s">
        <v>827</v>
      </c>
      <c r="C804" s="14"/>
      <c r="D804" s="8"/>
      <c r="E804" s="8"/>
      <c r="F804" s="8"/>
      <c r="G804" s="8"/>
      <c r="H804" s="8"/>
      <c r="I804" s="8"/>
      <c r="J804" s="8"/>
      <c r="K804" s="19"/>
      <c r="L804" s="8"/>
      <c r="M804" s="8"/>
    </row>
    <row r="805" spans="2:13" ht="15" thickBot="1">
      <c r="B805" s="8" t="s">
        <v>828</v>
      </c>
      <c r="C805" s="14"/>
      <c r="D805" s="8"/>
      <c r="E805" s="8"/>
      <c r="F805" s="8"/>
      <c r="G805" s="8"/>
      <c r="H805" s="8"/>
      <c r="I805" s="8"/>
      <c r="J805" s="8"/>
      <c r="K805" s="19"/>
      <c r="L805" s="8"/>
      <c r="M805" s="8"/>
    </row>
    <row r="806" spans="2:13" ht="15" thickBot="1">
      <c r="B806" s="8" t="s">
        <v>829</v>
      </c>
      <c r="C806" s="14"/>
      <c r="D806" s="8"/>
      <c r="E806" s="8"/>
      <c r="F806" s="8"/>
      <c r="G806" s="8"/>
      <c r="H806" s="8"/>
      <c r="I806" s="8"/>
      <c r="J806" s="8"/>
      <c r="K806" s="19"/>
      <c r="L806" s="8"/>
      <c r="M806" s="8"/>
    </row>
    <row r="807" spans="2:13" ht="15" thickBot="1">
      <c r="B807" s="8" t="s">
        <v>830</v>
      </c>
      <c r="C807" s="14"/>
      <c r="D807" s="8"/>
      <c r="E807" s="8"/>
      <c r="F807" s="8"/>
      <c r="G807" s="8"/>
      <c r="H807" s="8"/>
      <c r="I807" s="8"/>
      <c r="J807" s="8"/>
      <c r="K807" s="19"/>
      <c r="L807" s="8"/>
      <c r="M807" s="8"/>
    </row>
    <row r="808" spans="2:13" ht="15" thickBot="1">
      <c r="B808" s="8" t="s">
        <v>831</v>
      </c>
      <c r="C808" s="14"/>
      <c r="D808" s="8"/>
      <c r="E808" s="8"/>
      <c r="F808" s="8"/>
      <c r="G808" s="8"/>
      <c r="H808" s="8"/>
      <c r="I808" s="8"/>
      <c r="J808" s="8"/>
      <c r="K808" s="19"/>
      <c r="L808" s="8"/>
      <c r="M808" s="8"/>
    </row>
    <row r="809" spans="2:13" ht="15" thickBot="1">
      <c r="B809" s="8" t="s">
        <v>832</v>
      </c>
      <c r="C809" s="14"/>
      <c r="D809" s="8"/>
      <c r="E809" s="8"/>
      <c r="F809" s="8"/>
      <c r="G809" s="8"/>
      <c r="H809" s="8"/>
      <c r="I809" s="8"/>
      <c r="J809" s="8"/>
      <c r="K809" s="19"/>
      <c r="L809" s="8"/>
      <c r="M809" s="8"/>
    </row>
    <row r="810" spans="2:13" ht="15" thickBot="1">
      <c r="B810" s="8" t="s">
        <v>833</v>
      </c>
      <c r="C810" s="14"/>
      <c r="D810" s="8"/>
      <c r="E810" s="8"/>
      <c r="F810" s="8"/>
      <c r="G810" s="8"/>
      <c r="H810" s="8"/>
      <c r="I810" s="8"/>
      <c r="J810" s="8"/>
      <c r="K810" s="19"/>
      <c r="L810" s="8"/>
      <c r="M810" s="8"/>
    </row>
    <row r="811" spans="2:13" ht="15" thickBot="1">
      <c r="B811" s="8" t="s">
        <v>834</v>
      </c>
      <c r="C811" s="14"/>
      <c r="D811" s="8"/>
      <c r="E811" s="8"/>
      <c r="F811" s="8"/>
      <c r="G811" s="8"/>
      <c r="H811" s="8"/>
      <c r="I811" s="8"/>
      <c r="J811" s="8"/>
      <c r="K811" s="19"/>
      <c r="L811" s="8"/>
      <c r="M811" s="8"/>
    </row>
    <row r="812" spans="2:13" ht="15" thickBot="1">
      <c r="B812" s="8" t="s">
        <v>835</v>
      </c>
      <c r="C812" s="14"/>
      <c r="D812" s="8"/>
      <c r="E812" s="8"/>
      <c r="F812" s="8"/>
      <c r="G812" s="8"/>
      <c r="H812" s="8"/>
      <c r="I812" s="8"/>
      <c r="J812" s="8"/>
      <c r="K812" s="19"/>
      <c r="L812" s="8"/>
      <c r="M812" s="8"/>
    </row>
    <row r="813" spans="2:13" ht="15" thickBot="1">
      <c r="B813" s="8" t="s">
        <v>836</v>
      </c>
      <c r="C813" s="14"/>
      <c r="D813" s="8"/>
      <c r="E813" s="8"/>
      <c r="F813" s="8"/>
      <c r="G813" s="8"/>
      <c r="H813" s="8"/>
      <c r="I813" s="8"/>
      <c r="J813" s="8"/>
      <c r="K813" s="19"/>
      <c r="L813" s="8"/>
      <c r="M813" s="8"/>
    </row>
    <row r="814" spans="2:13" ht="15" thickBot="1">
      <c r="B814" s="8" t="s">
        <v>837</v>
      </c>
      <c r="C814" s="14"/>
      <c r="D814" s="8"/>
      <c r="E814" s="8"/>
      <c r="F814" s="8"/>
      <c r="G814" s="8"/>
      <c r="H814" s="8"/>
      <c r="I814" s="8"/>
      <c r="J814" s="8"/>
      <c r="K814" s="19"/>
      <c r="L814" s="8"/>
      <c r="M814" s="8"/>
    </row>
    <row r="815" spans="2:13" ht="15" thickBot="1">
      <c r="B815" s="8" t="s">
        <v>838</v>
      </c>
      <c r="C815" s="14"/>
      <c r="D815" s="8"/>
      <c r="E815" s="8"/>
      <c r="F815" s="8"/>
      <c r="G815" s="8"/>
      <c r="H815" s="8"/>
      <c r="I815" s="8"/>
      <c r="J815" s="8"/>
      <c r="K815" s="19"/>
      <c r="L815" s="8"/>
      <c r="M815" s="8"/>
    </row>
    <row r="816" spans="2:13" ht="15" thickBot="1">
      <c r="B816" s="8" t="s">
        <v>839</v>
      </c>
      <c r="C816" s="14"/>
      <c r="D816" s="8"/>
      <c r="E816" s="8"/>
      <c r="F816" s="8"/>
      <c r="G816" s="8"/>
      <c r="H816" s="8"/>
      <c r="I816" s="8"/>
      <c r="J816" s="8"/>
      <c r="K816" s="19"/>
      <c r="L816" s="8"/>
      <c r="M816" s="8"/>
    </row>
    <row r="817" spans="2:13" ht="15" thickBot="1">
      <c r="B817" s="8" t="s">
        <v>840</v>
      </c>
      <c r="C817" s="14"/>
      <c r="D817" s="8"/>
      <c r="E817" s="8"/>
      <c r="F817" s="8"/>
      <c r="G817" s="8"/>
      <c r="H817" s="8"/>
      <c r="I817" s="8"/>
      <c r="J817" s="8"/>
      <c r="K817" s="19"/>
      <c r="L817" s="8"/>
      <c r="M817" s="8"/>
    </row>
    <row r="818" spans="2:13" ht="15" thickBot="1">
      <c r="B818" s="8" t="s">
        <v>841</v>
      </c>
      <c r="C818" s="14"/>
      <c r="D818" s="8"/>
      <c r="E818" s="8"/>
      <c r="F818" s="8"/>
      <c r="G818" s="8"/>
      <c r="H818" s="8"/>
      <c r="I818" s="8"/>
      <c r="J818" s="8"/>
      <c r="K818" s="19"/>
      <c r="L818" s="8"/>
      <c r="M818" s="8"/>
    </row>
    <row r="819" spans="2:13" ht="15" thickBot="1">
      <c r="B819" s="8" t="s">
        <v>842</v>
      </c>
      <c r="C819" s="14"/>
      <c r="D819" s="8"/>
      <c r="E819" s="8"/>
      <c r="F819" s="8"/>
      <c r="G819" s="8"/>
      <c r="H819" s="8"/>
      <c r="I819" s="8"/>
      <c r="J819" s="8"/>
      <c r="K819" s="19"/>
      <c r="L819" s="8"/>
      <c r="M819" s="8"/>
    </row>
    <row r="820" spans="2:13" ht="15" thickBot="1">
      <c r="B820" s="8" t="s">
        <v>843</v>
      </c>
      <c r="C820" s="14"/>
      <c r="D820" s="8"/>
      <c r="E820" s="8"/>
      <c r="F820" s="8"/>
      <c r="G820" s="8"/>
      <c r="H820" s="8"/>
      <c r="I820" s="8"/>
      <c r="J820" s="8"/>
      <c r="K820" s="19"/>
      <c r="L820" s="8"/>
      <c r="M820" s="8"/>
    </row>
    <row r="821" spans="2:13" ht="15" thickBot="1">
      <c r="B821" s="8" t="s">
        <v>844</v>
      </c>
      <c r="C821" s="14"/>
      <c r="D821" s="8"/>
      <c r="E821" s="8"/>
      <c r="F821" s="8"/>
      <c r="G821" s="8"/>
      <c r="H821" s="8"/>
      <c r="I821" s="8"/>
      <c r="J821" s="8"/>
      <c r="K821" s="19"/>
      <c r="L821" s="8"/>
      <c r="M821" s="8"/>
    </row>
    <row r="822" spans="2:13" ht="15" thickBot="1">
      <c r="B822" s="8" t="s">
        <v>845</v>
      </c>
      <c r="C822" s="14"/>
      <c r="D822" s="8"/>
      <c r="E822" s="8"/>
      <c r="F822" s="8"/>
      <c r="G822" s="8"/>
      <c r="H822" s="8"/>
      <c r="I822" s="8"/>
      <c r="J822" s="8"/>
      <c r="K822" s="19"/>
      <c r="L822" s="8"/>
      <c r="M822" s="8"/>
    </row>
    <row r="823" spans="2:13" ht="15" thickBot="1">
      <c r="B823" s="8" t="s">
        <v>846</v>
      </c>
      <c r="C823" s="14"/>
      <c r="D823" s="8"/>
      <c r="E823" s="8"/>
      <c r="F823" s="8"/>
      <c r="G823" s="8"/>
      <c r="H823" s="8"/>
      <c r="I823" s="8"/>
      <c r="J823" s="8"/>
      <c r="K823" s="19"/>
      <c r="L823" s="8"/>
      <c r="M823" s="8"/>
    </row>
    <row r="824" spans="2:13" ht="15" thickBot="1">
      <c r="B824" s="8" t="s">
        <v>847</v>
      </c>
      <c r="C824" s="14"/>
      <c r="D824" s="8"/>
      <c r="E824" s="8"/>
      <c r="F824" s="8"/>
      <c r="G824" s="8"/>
      <c r="H824" s="8"/>
      <c r="I824" s="8"/>
      <c r="J824" s="8"/>
      <c r="K824" s="19"/>
      <c r="L824" s="8"/>
      <c r="M824" s="8"/>
    </row>
    <row r="825" spans="2:13" ht="15" thickBot="1">
      <c r="B825" s="8" t="s">
        <v>848</v>
      </c>
      <c r="C825" s="14"/>
      <c r="D825" s="8"/>
      <c r="E825" s="8"/>
      <c r="F825" s="8"/>
      <c r="G825" s="8"/>
      <c r="H825" s="8"/>
      <c r="I825" s="8"/>
      <c r="J825" s="8"/>
      <c r="K825" s="19"/>
      <c r="L825" s="8"/>
      <c r="M825" s="8"/>
    </row>
    <row r="826" spans="2:13" ht="15" thickBot="1">
      <c r="B826" s="8" t="s">
        <v>849</v>
      </c>
      <c r="C826" s="14"/>
      <c r="D826" s="8"/>
      <c r="E826" s="8"/>
      <c r="F826" s="8"/>
      <c r="G826" s="8"/>
      <c r="H826" s="8"/>
      <c r="I826" s="8"/>
      <c r="J826" s="8"/>
      <c r="K826" s="19"/>
      <c r="L826" s="8"/>
      <c r="M826" s="8"/>
    </row>
    <row r="827" spans="2:13" ht="15" thickBot="1">
      <c r="B827" s="8" t="s">
        <v>850</v>
      </c>
      <c r="C827" s="14"/>
      <c r="D827" s="8"/>
      <c r="E827" s="8"/>
      <c r="F827" s="8"/>
      <c r="G827" s="8"/>
      <c r="H827" s="8"/>
      <c r="I827" s="8"/>
      <c r="J827" s="8"/>
      <c r="K827" s="19"/>
      <c r="L827" s="8"/>
      <c r="M827" s="8"/>
    </row>
    <row r="828" spans="2:13" ht="15" thickBot="1">
      <c r="B828" s="8" t="s">
        <v>851</v>
      </c>
      <c r="C828" s="14"/>
      <c r="D828" s="8"/>
      <c r="E828" s="8"/>
      <c r="F828" s="8"/>
      <c r="G828" s="8"/>
      <c r="H828" s="8"/>
      <c r="I828" s="8"/>
      <c r="J828" s="8"/>
      <c r="K828" s="19"/>
      <c r="L828" s="8"/>
      <c r="M828" s="8"/>
    </row>
    <row r="829" spans="2:13" ht="15" thickBot="1">
      <c r="B829" s="8" t="s">
        <v>852</v>
      </c>
      <c r="C829" s="14"/>
      <c r="D829" s="8"/>
      <c r="E829" s="8"/>
      <c r="F829" s="8"/>
      <c r="G829" s="8"/>
      <c r="H829" s="8"/>
      <c r="I829" s="8"/>
      <c r="J829" s="8"/>
      <c r="K829" s="19"/>
      <c r="L829" s="8"/>
      <c r="M829" s="8"/>
    </row>
    <row r="830" spans="2:13" ht="15" thickBot="1">
      <c r="B830" s="8" t="s">
        <v>853</v>
      </c>
      <c r="C830" s="14"/>
      <c r="D830" s="8"/>
      <c r="E830" s="8"/>
      <c r="F830" s="8"/>
      <c r="G830" s="8"/>
      <c r="H830" s="8"/>
      <c r="I830" s="8"/>
      <c r="J830" s="8"/>
      <c r="K830" s="19"/>
      <c r="L830" s="8"/>
      <c r="M830" s="8"/>
    </row>
    <row r="831" spans="2:13" ht="15" thickBot="1">
      <c r="B831" s="8" t="s">
        <v>854</v>
      </c>
      <c r="C831" s="14"/>
      <c r="D831" s="8"/>
      <c r="E831" s="8"/>
      <c r="F831" s="8"/>
      <c r="G831" s="8"/>
      <c r="H831" s="8"/>
      <c r="I831" s="8"/>
      <c r="J831" s="8"/>
      <c r="K831" s="19"/>
      <c r="L831" s="8"/>
      <c r="M831" s="8"/>
    </row>
    <row r="832" spans="2:13" ht="15" thickBot="1">
      <c r="B832" s="8" t="s">
        <v>855</v>
      </c>
      <c r="C832" s="14"/>
      <c r="D832" s="8"/>
      <c r="E832" s="8"/>
      <c r="F832" s="8"/>
      <c r="G832" s="8"/>
      <c r="H832" s="8"/>
      <c r="I832" s="8"/>
      <c r="J832" s="8"/>
      <c r="K832" s="19"/>
      <c r="L832" s="8"/>
      <c r="M832" s="8"/>
    </row>
    <row r="833" spans="2:13" ht="15" thickBot="1">
      <c r="B833" s="8" t="s">
        <v>856</v>
      </c>
      <c r="C833" s="14"/>
      <c r="D833" s="8"/>
      <c r="E833" s="8"/>
      <c r="F833" s="8"/>
      <c r="G833" s="8"/>
      <c r="H833" s="8"/>
      <c r="I833" s="8"/>
      <c r="J833" s="8"/>
      <c r="K833" s="19"/>
      <c r="L833" s="8"/>
      <c r="M833" s="8"/>
    </row>
    <row r="834" spans="2:13" ht="15" thickBot="1">
      <c r="B834" s="8" t="s">
        <v>857</v>
      </c>
      <c r="C834" s="14"/>
      <c r="D834" s="8"/>
      <c r="E834" s="8"/>
      <c r="F834" s="8"/>
      <c r="G834" s="8"/>
      <c r="H834" s="8"/>
      <c r="I834" s="8"/>
      <c r="J834" s="8"/>
      <c r="K834" s="19"/>
      <c r="L834" s="8"/>
      <c r="M834" s="8"/>
    </row>
    <row r="835" spans="2:13" ht="15" thickBot="1">
      <c r="B835" s="8" t="s">
        <v>858</v>
      </c>
      <c r="C835" s="14"/>
      <c r="D835" s="8"/>
      <c r="E835" s="8"/>
      <c r="F835" s="8"/>
      <c r="G835" s="8"/>
      <c r="H835" s="8"/>
      <c r="I835" s="8"/>
      <c r="J835" s="8"/>
      <c r="K835" s="19"/>
      <c r="L835" s="8"/>
      <c r="M835" s="8"/>
    </row>
    <row r="836" spans="2:13" ht="15" thickBot="1">
      <c r="B836" s="8" t="s">
        <v>859</v>
      </c>
      <c r="C836" s="14"/>
      <c r="D836" s="8"/>
      <c r="E836" s="8"/>
      <c r="F836" s="8"/>
      <c r="G836" s="8"/>
      <c r="H836" s="8"/>
      <c r="I836" s="8"/>
      <c r="J836" s="8"/>
      <c r="K836" s="19"/>
      <c r="L836" s="8"/>
      <c r="M836" s="8"/>
    </row>
    <row r="837" spans="2:13" ht="15" thickBot="1">
      <c r="B837" s="8" t="s">
        <v>860</v>
      </c>
      <c r="C837" s="14"/>
      <c r="D837" s="8"/>
      <c r="E837" s="8"/>
      <c r="F837" s="8"/>
      <c r="G837" s="8"/>
      <c r="H837" s="8"/>
      <c r="I837" s="8"/>
      <c r="J837" s="8"/>
      <c r="K837" s="19"/>
      <c r="L837" s="8"/>
      <c r="M837" s="8"/>
    </row>
    <row r="838" spans="2:13" ht="15" thickBot="1">
      <c r="B838" s="8" t="s">
        <v>861</v>
      </c>
      <c r="C838" s="14"/>
      <c r="D838" s="8"/>
      <c r="E838" s="8"/>
      <c r="F838" s="8"/>
      <c r="G838" s="8"/>
      <c r="H838" s="8"/>
      <c r="I838" s="8"/>
      <c r="J838" s="8"/>
      <c r="K838" s="19"/>
      <c r="L838" s="8"/>
      <c r="M838" s="8"/>
    </row>
    <row r="839" spans="2:13" ht="15" thickBot="1">
      <c r="B839" s="8" t="s">
        <v>862</v>
      </c>
      <c r="C839" s="14"/>
      <c r="D839" s="8"/>
      <c r="E839" s="8"/>
      <c r="F839" s="8"/>
      <c r="G839" s="8"/>
      <c r="H839" s="8"/>
      <c r="I839" s="8"/>
      <c r="J839" s="8"/>
      <c r="K839" s="19"/>
      <c r="L839" s="8"/>
      <c r="M839" s="8"/>
    </row>
    <row r="840" spans="2:13" ht="15" thickBot="1">
      <c r="B840" s="8" t="s">
        <v>863</v>
      </c>
      <c r="C840" s="14"/>
      <c r="D840" s="8"/>
      <c r="E840" s="8"/>
      <c r="F840" s="8"/>
      <c r="G840" s="8"/>
      <c r="H840" s="8"/>
      <c r="I840" s="8"/>
      <c r="J840" s="8"/>
      <c r="K840" s="19"/>
      <c r="L840" s="8"/>
      <c r="M840" s="8"/>
    </row>
    <row r="841" spans="2:13" ht="15" thickBot="1">
      <c r="B841" s="8" t="s">
        <v>864</v>
      </c>
      <c r="C841" s="14"/>
      <c r="D841" s="8"/>
      <c r="E841" s="8"/>
      <c r="F841" s="8"/>
      <c r="G841" s="8"/>
      <c r="H841" s="8"/>
      <c r="I841" s="8"/>
      <c r="J841" s="8"/>
      <c r="K841" s="19"/>
      <c r="L841" s="8"/>
      <c r="M841" s="8"/>
    </row>
    <row r="842" spans="2:13" ht="15" thickBot="1">
      <c r="B842" s="8" t="s">
        <v>865</v>
      </c>
      <c r="C842" s="14"/>
      <c r="D842" s="8"/>
      <c r="E842" s="8"/>
      <c r="F842" s="8"/>
      <c r="G842" s="8"/>
      <c r="H842" s="8"/>
      <c r="I842" s="8"/>
      <c r="J842" s="8"/>
      <c r="K842" s="19"/>
      <c r="L842" s="8"/>
      <c r="M842" s="8"/>
    </row>
    <row r="843" spans="2:13" ht="15" thickBot="1">
      <c r="B843" s="8" t="s">
        <v>866</v>
      </c>
      <c r="C843" s="14"/>
      <c r="D843" s="8"/>
      <c r="E843" s="8"/>
      <c r="F843" s="8"/>
      <c r="G843" s="8"/>
      <c r="H843" s="8"/>
      <c r="I843" s="8"/>
      <c r="J843" s="8"/>
      <c r="K843" s="19"/>
      <c r="L843" s="8"/>
      <c r="M843" s="8"/>
    </row>
    <row r="844" spans="2:13" ht="15" thickBot="1">
      <c r="B844" s="8" t="s">
        <v>867</v>
      </c>
      <c r="C844" s="14"/>
      <c r="D844" s="8"/>
      <c r="E844" s="8"/>
      <c r="F844" s="8"/>
      <c r="G844" s="8"/>
      <c r="H844" s="8"/>
      <c r="I844" s="8"/>
      <c r="J844" s="8"/>
      <c r="K844" s="19"/>
      <c r="L844" s="8"/>
      <c r="M844" s="8"/>
    </row>
    <row r="845" spans="2:13" ht="15" thickBot="1">
      <c r="B845" s="8" t="s">
        <v>868</v>
      </c>
      <c r="C845" s="14"/>
      <c r="D845" s="8"/>
      <c r="E845" s="8"/>
      <c r="F845" s="8"/>
      <c r="G845" s="8"/>
      <c r="H845" s="8"/>
      <c r="I845" s="8"/>
      <c r="J845" s="8"/>
      <c r="K845" s="19"/>
      <c r="L845" s="8"/>
      <c r="M845" s="8"/>
    </row>
    <row r="846" spans="2:13" ht="15" thickBot="1">
      <c r="B846" s="8" t="s">
        <v>869</v>
      </c>
      <c r="C846" s="14"/>
      <c r="D846" s="8"/>
      <c r="E846" s="8"/>
      <c r="F846" s="8"/>
      <c r="G846" s="8"/>
      <c r="H846" s="8"/>
      <c r="I846" s="8"/>
      <c r="J846" s="8"/>
      <c r="K846" s="19"/>
      <c r="L846" s="8"/>
      <c r="M846" s="8"/>
    </row>
    <row r="847" spans="2:13" ht="15" thickBot="1">
      <c r="B847" s="8" t="s">
        <v>870</v>
      </c>
      <c r="C847" s="14"/>
      <c r="D847" s="8"/>
      <c r="E847" s="8"/>
      <c r="F847" s="8"/>
      <c r="G847" s="8"/>
      <c r="H847" s="8"/>
      <c r="I847" s="8"/>
      <c r="J847" s="8"/>
      <c r="K847" s="19"/>
      <c r="L847" s="8"/>
      <c r="M847" s="8"/>
    </row>
    <row r="848" spans="2:13" ht="15" thickBot="1">
      <c r="B848" s="8" t="s">
        <v>871</v>
      </c>
      <c r="C848" s="14"/>
      <c r="D848" s="8"/>
      <c r="E848" s="8"/>
      <c r="F848" s="8"/>
      <c r="G848" s="8"/>
      <c r="H848" s="8"/>
      <c r="I848" s="8"/>
      <c r="J848" s="8"/>
      <c r="K848" s="19"/>
      <c r="L848" s="8"/>
      <c r="M848" s="8"/>
    </row>
    <row r="849" spans="2:13" ht="15" thickBot="1">
      <c r="B849" s="8" t="s">
        <v>872</v>
      </c>
      <c r="C849" s="14"/>
      <c r="D849" s="8"/>
      <c r="E849" s="8"/>
      <c r="F849" s="8"/>
      <c r="G849" s="8"/>
      <c r="H849" s="8"/>
      <c r="I849" s="8"/>
      <c r="J849" s="8"/>
      <c r="K849" s="19"/>
      <c r="L849" s="8"/>
      <c r="M849" s="8"/>
    </row>
    <row r="850" spans="2:13" ht="15" thickBot="1">
      <c r="B850" s="8" t="s">
        <v>873</v>
      </c>
      <c r="C850" s="14"/>
      <c r="D850" s="8"/>
      <c r="E850" s="8"/>
      <c r="F850" s="8"/>
      <c r="G850" s="8"/>
      <c r="H850" s="8"/>
      <c r="I850" s="8"/>
      <c r="J850" s="8"/>
      <c r="K850" s="19"/>
      <c r="L850" s="8"/>
      <c r="M850" s="8"/>
    </row>
    <row r="851" spans="2:13" ht="15" thickBot="1">
      <c r="B851" s="8" t="s">
        <v>874</v>
      </c>
      <c r="C851" s="14"/>
      <c r="D851" s="8"/>
      <c r="E851" s="8"/>
      <c r="F851" s="8"/>
      <c r="G851" s="8"/>
      <c r="H851" s="8"/>
      <c r="I851" s="8"/>
      <c r="J851" s="8"/>
      <c r="K851" s="19"/>
      <c r="L851" s="8"/>
      <c r="M851" s="8"/>
    </row>
    <row r="852" spans="2:13" ht="15" thickBot="1">
      <c r="B852" s="8" t="s">
        <v>875</v>
      </c>
      <c r="C852" s="14"/>
      <c r="D852" s="8"/>
      <c r="E852" s="8"/>
      <c r="F852" s="8"/>
      <c r="G852" s="8"/>
      <c r="H852" s="8"/>
      <c r="I852" s="8"/>
      <c r="J852" s="8"/>
      <c r="K852" s="19"/>
      <c r="L852" s="8"/>
      <c r="M852" s="8"/>
    </row>
    <row r="853" spans="2:13" ht="15" thickBot="1">
      <c r="B853" s="8" t="s">
        <v>876</v>
      </c>
      <c r="C853" s="14"/>
      <c r="D853" s="8"/>
      <c r="E853" s="8"/>
      <c r="F853" s="8"/>
      <c r="G853" s="8"/>
      <c r="H853" s="8"/>
      <c r="I853" s="8"/>
      <c r="J853" s="8"/>
      <c r="K853" s="19"/>
      <c r="L853" s="8"/>
      <c r="M853" s="8"/>
    </row>
    <row r="854" spans="2:13" ht="15" thickBot="1">
      <c r="B854" s="8" t="s">
        <v>877</v>
      </c>
      <c r="C854" s="14"/>
      <c r="D854" s="8"/>
      <c r="E854" s="8"/>
      <c r="F854" s="8"/>
      <c r="G854" s="8"/>
      <c r="H854" s="8"/>
      <c r="I854" s="8"/>
      <c r="J854" s="8"/>
      <c r="K854" s="19"/>
      <c r="L854" s="8"/>
      <c r="M854" s="8"/>
    </row>
    <row r="855" spans="2:13" ht="15" thickBot="1">
      <c r="B855" s="8" t="s">
        <v>878</v>
      </c>
      <c r="C855" s="14"/>
      <c r="D855" s="8"/>
      <c r="E855" s="8"/>
      <c r="F855" s="8"/>
      <c r="G855" s="8"/>
      <c r="H855" s="8"/>
      <c r="I855" s="8"/>
      <c r="J855" s="8"/>
      <c r="K855" s="19"/>
      <c r="L855" s="8"/>
      <c r="M855" s="8"/>
    </row>
    <row r="856" spans="2:13" ht="15" thickBot="1">
      <c r="B856" s="8" t="s">
        <v>879</v>
      </c>
      <c r="C856" s="14"/>
      <c r="D856" s="8"/>
      <c r="E856" s="8"/>
      <c r="F856" s="8"/>
      <c r="G856" s="8"/>
      <c r="H856" s="8"/>
      <c r="I856" s="8"/>
      <c r="J856" s="8"/>
      <c r="K856" s="19"/>
      <c r="L856" s="8"/>
      <c r="M856" s="8"/>
    </row>
    <row r="857" spans="2:13" ht="15" thickBot="1">
      <c r="B857" s="8" t="s">
        <v>880</v>
      </c>
      <c r="C857" s="14"/>
      <c r="D857" s="8"/>
      <c r="E857" s="8"/>
      <c r="F857" s="8"/>
      <c r="G857" s="8"/>
      <c r="H857" s="8"/>
      <c r="I857" s="8"/>
      <c r="J857" s="8"/>
      <c r="K857" s="19"/>
      <c r="L857" s="8"/>
      <c r="M857" s="8"/>
    </row>
    <row r="858" spans="2:13" ht="15" thickBot="1">
      <c r="B858" s="8" t="s">
        <v>881</v>
      </c>
      <c r="C858" s="14"/>
      <c r="D858" s="8"/>
      <c r="E858" s="8"/>
      <c r="F858" s="8"/>
      <c r="G858" s="8"/>
      <c r="H858" s="8"/>
      <c r="I858" s="8"/>
      <c r="J858" s="8"/>
      <c r="K858" s="19"/>
      <c r="L858" s="8"/>
      <c r="M858" s="8"/>
    </row>
    <row r="859" spans="2:13" ht="15" thickBot="1">
      <c r="B859" s="8" t="s">
        <v>882</v>
      </c>
      <c r="C859" s="14"/>
      <c r="D859" s="8"/>
      <c r="E859" s="8"/>
      <c r="F859" s="8"/>
      <c r="G859" s="8"/>
      <c r="H859" s="8"/>
      <c r="I859" s="8"/>
      <c r="J859" s="8"/>
      <c r="K859" s="19"/>
      <c r="L859" s="8"/>
      <c r="M859" s="8"/>
    </row>
    <row r="860" spans="2:13" ht="15" thickBot="1">
      <c r="B860" s="8" t="s">
        <v>883</v>
      </c>
      <c r="C860" s="14"/>
      <c r="D860" s="8"/>
      <c r="E860" s="8"/>
      <c r="F860" s="8"/>
      <c r="G860" s="8"/>
      <c r="H860" s="8"/>
      <c r="I860" s="8"/>
      <c r="J860" s="8"/>
      <c r="K860" s="19"/>
      <c r="L860" s="8"/>
      <c r="M860" s="8"/>
    </row>
    <row r="861" spans="2:13" ht="15" thickBot="1">
      <c r="B861" s="8" t="s">
        <v>884</v>
      </c>
      <c r="C861" s="14"/>
      <c r="D861" s="8"/>
      <c r="E861" s="8"/>
      <c r="F861" s="8"/>
      <c r="G861" s="8"/>
      <c r="H861" s="8"/>
      <c r="I861" s="8"/>
      <c r="J861" s="8"/>
      <c r="K861" s="19"/>
      <c r="L861" s="8"/>
      <c r="M861" s="8"/>
    </row>
    <row r="862" spans="2:13" ht="15" thickBot="1">
      <c r="B862" s="8" t="s">
        <v>885</v>
      </c>
      <c r="C862" s="14"/>
      <c r="D862" s="8"/>
      <c r="E862" s="8"/>
      <c r="F862" s="8"/>
      <c r="G862" s="8"/>
      <c r="H862" s="8"/>
      <c r="I862" s="8"/>
      <c r="J862" s="8"/>
      <c r="K862" s="19"/>
      <c r="L862" s="8"/>
      <c r="M862" s="8"/>
    </row>
    <row r="863" spans="2:13" ht="15" thickBot="1">
      <c r="B863" s="8" t="s">
        <v>886</v>
      </c>
      <c r="C863" s="14"/>
      <c r="D863" s="8"/>
      <c r="E863" s="8"/>
      <c r="F863" s="8"/>
      <c r="G863" s="8"/>
      <c r="H863" s="8"/>
      <c r="I863" s="8"/>
      <c r="J863" s="8"/>
      <c r="K863" s="19"/>
      <c r="L863" s="8"/>
      <c r="M863" s="8"/>
    </row>
    <row r="864" spans="2:13" ht="15" thickBot="1">
      <c r="B864" s="8" t="s">
        <v>887</v>
      </c>
      <c r="C864" s="14"/>
      <c r="D864" s="8"/>
      <c r="E864" s="8"/>
      <c r="F864" s="8"/>
      <c r="G864" s="8"/>
      <c r="H864" s="8"/>
      <c r="I864" s="8"/>
      <c r="J864" s="8"/>
      <c r="K864" s="19"/>
      <c r="L864" s="8"/>
      <c r="M864" s="8"/>
    </row>
    <row r="865" spans="2:13" ht="15" thickBot="1">
      <c r="B865" s="8" t="s">
        <v>888</v>
      </c>
      <c r="C865" s="14"/>
      <c r="D865" s="8"/>
      <c r="E865" s="8"/>
      <c r="F865" s="8"/>
      <c r="G865" s="8"/>
      <c r="H865" s="8"/>
      <c r="I865" s="8"/>
      <c r="J865" s="8"/>
      <c r="K865" s="19"/>
      <c r="L865" s="8"/>
      <c r="M865" s="8"/>
    </row>
    <row r="866" spans="2:13" ht="15" thickBot="1">
      <c r="B866" s="8" t="s">
        <v>889</v>
      </c>
      <c r="C866" s="14"/>
      <c r="D866" s="8"/>
      <c r="E866" s="8"/>
      <c r="F866" s="8"/>
      <c r="G866" s="8"/>
      <c r="H866" s="8"/>
      <c r="I866" s="8"/>
      <c r="J866" s="8"/>
      <c r="K866" s="19"/>
      <c r="L866" s="8"/>
      <c r="M866" s="8"/>
    </row>
    <row r="867" spans="2:13" ht="15" thickBot="1">
      <c r="B867" s="8" t="s">
        <v>890</v>
      </c>
      <c r="C867" s="14"/>
      <c r="D867" s="8"/>
      <c r="E867" s="8"/>
      <c r="F867" s="8"/>
      <c r="G867" s="8"/>
      <c r="H867" s="8"/>
      <c r="I867" s="8"/>
      <c r="J867" s="8"/>
      <c r="K867" s="19"/>
      <c r="L867" s="8"/>
      <c r="M867" s="8"/>
    </row>
    <row r="868" spans="2:13" ht="15" thickBot="1">
      <c r="B868" s="8" t="s">
        <v>891</v>
      </c>
      <c r="C868" s="14"/>
      <c r="D868" s="8"/>
      <c r="E868" s="8"/>
      <c r="F868" s="8"/>
      <c r="G868" s="8"/>
      <c r="H868" s="8"/>
      <c r="I868" s="8"/>
      <c r="J868" s="8"/>
      <c r="K868" s="19"/>
      <c r="L868" s="8"/>
      <c r="M868" s="8"/>
    </row>
    <row r="869" spans="2:13" ht="15" thickBot="1">
      <c r="B869" s="8" t="s">
        <v>892</v>
      </c>
      <c r="C869" s="14"/>
      <c r="D869" s="8"/>
      <c r="E869" s="8"/>
      <c r="F869" s="8"/>
      <c r="G869" s="8"/>
      <c r="H869" s="8"/>
      <c r="I869" s="8"/>
      <c r="J869" s="8"/>
      <c r="K869" s="19"/>
      <c r="L869" s="8"/>
      <c r="M869" s="8"/>
    </row>
    <row r="870" spans="2:13" ht="15" thickBot="1">
      <c r="B870" s="8" t="s">
        <v>893</v>
      </c>
      <c r="C870" s="14"/>
      <c r="D870" s="8"/>
      <c r="E870" s="8"/>
      <c r="F870" s="8"/>
      <c r="G870" s="8"/>
      <c r="H870" s="8"/>
      <c r="I870" s="8"/>
      <c r="J870" s="8"/>
      <c r="K870" s="19"/>
      <c r="L870" s="8"/>
      <c r="M870" s="8"/>
    </row>
    <row r="871" spans="2:13" ht="15" thickBot="1">
      <c r="B871" s="8" t="s">
        <v>894</v>
      </c>
      <c r="C871" s="14"/>
      <c r="D871" s="8"/>
      <c r="E871" s="8"/>
      <c r="F871" s="8"/>
      <c r="G871" s="8"/>
      <c r="H871" s="8"/>
      <c r="I871" s="8"/>
      <c r="J871" s="8"/>
      <c r="K871" s="19"/>
      <c r="L871" s="8"/>
      <c r="M871" s="8"/>
    </row>
    <row r="872" spans="2:13" ht="15" thickBot="1">
      <c r="B872" s="8" t="s">
        <v>895</v>
      </c>
      <c r="C872" s="14"/>
      <c r="D872" s="8"/>
      <c r="E872" s="8"/>
      <c r="F872" s="8"/>
      <c r="G872" s="8"/>
      <c r="H872" s="8"/>
      <c r="I872" s="8"/>
      <c r="J872" s="8"/>
      <c r="K872" s="19"/>
      <c r="L872" s="8"/>
      <c r="M872" s="8"/>
    </row>
    <row r="873" spans="2:13" ht="15" thickBot="1">
      <c r="B873" s="8" t="s">
        <v>896</v>
      </c>
      <c r="C873" s="14"/>
      <c r="D873" s="8"/>
      <c r="E873" s="8"/>
      <c r="F873" s="8"/>
      <c r="G873" s="8"/>
      <c r="H873" s="8"/>
      <c r="I873" s="8"/>
      <c r="J873" s="8"/>
      <c r="K873" s="19"/>
      <c r="L873" s="8"/>
      <c r="M873" s="8"/>
    </row>
    <row r="874" spans="2:13" ht="15" thickBot="1">
      <c r="B874" s="8" t="s">
        <v>897</v>
      </c>
      <c r="C874" s="14"/>
      <c r="D874" s="8"/>
      <c r="E874" s="8"/>
      <c r="F874" s="8"/>
      <c r="G874" s="8"/>
      <c r="H874" s="8"/>
      <c r="I874" s="8"/>
      <c r="J874" s="8"/>
      <c r="K874" s="19"/>
      <c r="L874" s="8"/>
      <c r="M874" s="8"/>
    </row>
    <row r="875" spans="2:13" ht="15" thickBot="1">
      <c r="B875" s="8" t="s">
        <v>898</v>
      </c>
      <c r="C875" s="14"/>
      <c r="D875" s="8"/>
      <c r="E875" s="8"/>
      <c r="F875" s="8"/>
      <c r="G875" s="8"/>
      <c r="H875" s="8"/>
      <c r="I875" s="8"/>
      <c r="J875" s="8"/>
      <c r="K875" s="19"/>
      <c r="L875" s="8"/>
      <c r="M875" s="8"/>
    </row>
    <row r="876" spans="2:13" ht="15" thickBot="1">
      <c r="B876" s="8" t="s">
        <v>899</v>
      </c>
      <c r="C876" s="14"/>
      <c r="D876" s="8"/>
      <c r="E876" s="8"/>
      <c r="F876" s="8"/>
      <c r="G876" s="8"/>
      <c r="H876" s="8"/>
      <c r="I876" s="8"/>
      <c r="J876" s="8"/>
      <c r="K876" s="19"/>
      <c r="L876" s="8"/>
      <c r="M876" s="8"/>
    </row>
    <row r="877" spans="2:13" ht="15" thickBot="1">
      <c r="B877" s="8" t="s">
        <v>900</v>
      </c>
      <c r="C877" s="14"/>
      <c r="D877" s="8"/>
      <c r="E877" s="8"/>
      <c r="F877" s="8"/>
      <c r="G877" s="8"/>
      <c r="H877" s="8"/>
      <c r="I877" s="8"/>
      <c r="J877" s="8"/>
      <c r="K877" s="19"/>
      <c r="L877" s="8"/>
      <c r="M877" s="8"/>
    </row>
    <row r="878" spans="2:13" ht="15" thickBot="1">
      <c r="B878" s="8" t="s">
        <v>901</v>
      </c>
      <c r="C878" s="14"/>
      <c r="D878" s="8"/>
      <c r="E878" s="8"/>
      <c r="F878" s="8"/>
      <c r="G878" s="8"/>
      <c r="H878" s="8"/>
      <c r="I878" s="8"/>
      <c r="J878" s="8"/>
      <c r="K878" s="19"/>
      <c r="L878" s="8"/>
      <c r="M878" s="8"/>
    </row>
    <row r="879" spans="2:13" ht="15" thickBot="1">
      <c r="B879" s="8" t="s">
        <v>902</v>
      </c>
      <c r="C879" s="14"/>
      <c r="D879" s="8"/>
      <c r="E879" s="8"/>
      <c r="F879" s="8"/>
      <c r="G879" s="8"/>
      <c r="H879" s="8"/>
      <c r="I879" s="8"/>
      <c r="J879" s="8"/>
      <c r="K879" s="19"/>
      <c r="L879" s="8"/>
      <c r="M879" s="8"/>
    </row>
    <row r="880" spans="2:13" ht="15" thickBot="1">
      <c r="B880" s="8" t="s">
        <v>903</v>
      </c>
      <c r="C880" s="14"/>
      <c r="D880" s="8"/>
      <c r="E880" s="8"/>
      <c r="F880" s="8"/>
      <c r="G880" s="8"/>
      <c r="H880" s="8"/>
      <c r="I880" s="8"/>
      <c r="J880" s="8"/>
      <c r="K880" s="19"/>
      <c r="L880" s="8"/>
      <c r="M880" s="8"/>
    </row>
    <row r="881" spans="2:13" ht="15" thickBot="1">
      <c r="B881" s="8" t="s">
        <v>904</v>
      </c>
      <c r="C881" s="14"/>
      <c r="D881" s="8"/>
      <c r="E881" s="8"/>
      <c r="F881" s="8"/>
      <c r="G881" s="8"/>
      <c r="H881" s="8"/>
      <c r="I881" s="8"/>
      <c r="J881" s="8"/>
      <c r="K881" s="19"/>
      <c r="L881" s="8"/>
      <c r="M881" s="8"/>
    </row>
    <row r="882" spans="2:13" ht="15" thickBot="1">
      <c r="B882" s="8" t="s">
        <v>905</v>
      </c>
      <c r="C882" s="14"/>
      <c r="D882" s="8"/>
      <c r="E882" s="8"/>
      <c r="F882" s="8"/>
      <c r="G882" s="8"/>
      <c r="H882" s="8"/>
      <c r="I882" s="8"/>
      <c r="J882" s="8"/>
      <c r="K882" s="19"/>
      <c r="L882" s="8"/>
      <c r="M882" s="8"/>
    </row>
    <row r="883" spans="2:13" ht="15" thickBot="1">
      <c r="B883" s="8" t="s">
        <v>906</v>
      </c>
      <c r="C883" s="14"/>
      <c r="D883" s="8"/>
      <c r="E883" s="8"/>
      <c r="F883" s="8"/>
      <c r="G883" s="8"/>
      <c r="H883" s="8"/>
      <c r="I883" s="8"/>
      <c r="J883" s="8"/>
      <c r="K883" s="19"/>
      <c r="L883" s="8"/>
      <c r="M883" s="8"/>
    </row>
    <row r="884" spans="2:13" ht="15" thickBot="1">
      <c r="B884" s="8" t="s">
        <v>907</v>
      </c>
      <c r="C884" s="14"/>
      <c r="D884" s="8"/>
      <c r="E884" s="8"/>
      <c r="F884" s="8"/>
      <c r="G884" s="8"/>
      <c r="H884" s="8"/>
      <c r="I884" s="8"/>
      <c r="J884" s="8"/>
      <c r="K884" s="19"/>
      <c r="L884" s="8"/>
      <c r="M884" s="8"/>
    </row>
    <row r="885" spans="2:13" ht="15" thickBot="1">
      <c r="B885" s="8" t="s">
        <v>908</v>
      </c>
      <c r="C885" s="14"/>
      <c r="D885" s="8"/>
      <c r="E885" s="8"/>
      <c r="F885" s="8"/>
      <c r="G885" s="8"/>
      <c r="H885" s="8"/>
      <c r="I885" s="8"/>
      <c r="J885" s="8"/>
      <c r="K885" s="19"/>
      <c r="L885" s="8"/>
      <c r="M885" s="8"/>
    </row>
    <row r="886" spans="2:13" ht="15" thickBot="1">
      <c r="B886" s="8" t="s">
        <v>909</v>
      </c>
      <c r="C886" s="14"/>
      <c r="D886" s="8"/>
      <c r="E886" s="8"/>
      <c r="F886" s="8"/>
      <c r="G886" s="8"/>
      <c r="H886" s="8"/>
      <c r="I886" s="8"/>
      <c r="J886" s="8"/>
      <c r="K886" s="19"/>
      <c r="L886" s="8"/>
      <c r="M886" s="8"/>
    </row>
    <row r="887" spans="2:13" ht="15" thickBot="1">
      <c r="B887" s="8" t="s">
        <v>910</v>
      </c>
      <c r="C887" s="14"/>
      <c r="D887" s="8"/>
      <c r="E887" s="8"/>
      <c r="F887" s="8"/>
      <c r="G887" s="8"/>
      <c r="H887" s="8"/>
      <c r="I887" s="8"/>
      <c r="J887" s="8"/>
      <c r="K887" s="19"/>
      <c r="L887" s="8"/>
      <c r="M887" s="8"/>
    </row>
    <row r="888" spans="2:13" ht="15" thickBot="1">
      <c r="B888" s="8" t="s">
        <v>911</v>
      </c>
      <c r="C888" s="14"/>
      <c r="D888" s="8"/>
      <c r="E888" s="8"/>
      <c r="F888" s="8"/>
      <c r="G888" s="8"/>
      <c r="H888" s="8"/>
      <c r="I888" s="8"/>
      <c r="J888" s="8"/>
      <c r="K888" s="19"/>
      <c r="L888" s="8"/>
      <c r="M888" s="8"/>
    </row>
    <row r="889" spans="2:13" ht="15" thickBot="1">
      <c r="B889" s="8" t="s">
        <v>912</v>
      </c>
      <c r="C889" s="14"/>
      <c r="D889" s="8"/>
      <c r="E889" s="8"/>
      <c r="F889" s="8"/>
      <c r="G889" s="8"/>
      <c r="H889" s="8"/>
      <c r="I889" s="8"/>
      <c r="J889" s="8"/>
      <c r="K889" s="19"/>
      <c r="L889" s="8"/>
      <c r="M889" s="8"/>
    </row>
    <row r="890" spans="2:13" ht="15" thickBot="1">
      <c r="B890" s="8" t="s">
        <v>913</v>
      </c>
      <c r="C890" s="14"/>
      <c r="D890" s="8"/>
      <c r="E890" s="8"/>
      <c r="F890" s="8"/>
      <c r="G890" s="8"/>
      <c r="H890" s="8"/>
      <c r="I890" s="8"/>
      <c r="J890" s="8"/>
      <c r="K890" s="19"/>
      <c r="L890" s="8"/>
      <c r="M890" s="8"/>
    </row>
    <row r="891" spans="2:13" ht="15" thickBot="1">
      <c r="B891" s="8" t="s">
        <v>914</v>
      </c>
      <c r="C891" s="14"/>
      <c r="D891" s="8"/>
      <c r="E891" s="8"/>
      <c r="F891" s="8"/>
      <c r="G891" s="8"/>
      <c r="H891" s="8"/>
      <c r="I891" s="8"/>
      <c r="J891" s="8"/>
      <c r="K891" s="19"/>
      <c r="L891" s="8"/>
      <c r="M891" s="8"/>
    </row>
    <row r="892" spans="2:13" ht="15" thickBot="1">
      <c r="B892" s="8" t="s">
        <v>915</v>
      </c>
      <c r="C892" s="14"/>
      <c r="D892" s="8"/>
      <c r="E892" s="8"/>
      <c r="F892" s="8"/>
      <c r="G892" s="8"/>
      <c r="H892" s="8"/>
      <c r="I892" s="8"/>
      <c r="J892" s="8"/>
      <c r="K892" s="19"/>
      <c r="L892" s="8"/>
      <c r="M892" s="8"/>
    </row>
    <row r="893" spans="2:13" ht="15" thickBot="1">
      <c r="B893" s="8" t="s">
        <v>916</v>
      </c>
      <c r="C893" s="14"/>
      <c r="D893" s="8"/>
      <c r="E893" s="8"/>
      <c r="F893" s="8"/>
      <c r="G893" s="8"/>
      <c r="H893" s="8"/>
      <c r="I893" s="8"/>
      <c r="J893" s="8"/>
      <c r="K893" s="19"/>
      <c r="L893" s="8"/>
      <c r="M893" s="8"/>
    </row>
    <row r="894" spans="2:13" ht="15" thickBot="1">
      <c r="B894" s="8" t="s">
        <v>917</v>
      </c>
      <c r="C894" s="14"/>
      <c r="D894" s="8"/>
      <c r="E894" s="8"/>
      <c r="F894" s="8"/>
      <c r="G894" s="8"/>
      <c r="H894" s="8"/>
      <c r="I894" s="8"/>
      <c r="J894" s="8"/>
      <c r="K894" s="19"/>
      <c r="L894" s="8"/>
      <c r="M894" s="8"/>
    </row>
    <row r="895" spans="2:13" ht="15" thickBot="1">
      <c r="B895" s="8" t="s">
        <v>918</v>
      </c>
      <c r="C895" s="14"/>
      <c r="D895" s="8"/>
      <c r="E895" s="8"/>
      <c r="F895" s="8"/>
      <c r="G895" s="8"/>
      <c r="H895" s="8"/>
      <c r="I895" s="8"/>
      <c r="J895" s="8"/>
      <c r="K895" s="19"/>
      <c r="L895" s="8"/>
      <c r="M895" s="8"/>
    </row>
    <row r="896" spans="2:13" ht="15" thickBot="1">
      <c r="B896" s="8" t="s">
        <v>919</v>
      </c>
      <c r="C896" s="14"/>
      <c r="D896" s="8"/>
      <c r="E896" s="8"/>
      <c r="F896" s="8"/>
      <c r="G896" s="8"/>
      <c r="H896" s="8"/>
      <c r="I896" s="8"/>
      <c r="J896" s="8"/>
      <c r="K896" s="19"/>
      <c r="L896" s="8"/>
      <c r="M896" s="8"/>
    </row>
    <row r="897" spans="2:13" ht="15" thickBot="1">
      <c r="B897" s="8" t="s">
        <v>920</v>
      </c>
      <c r="C897" s="14"/>
      <c r="D897" s="8"/>
      <c r="E897" s="8"/>
      <c r="F897" s="8"/>
      <c r="G897" s="8"/>
      <c r="H897" s="8"/>
      <c r="I897" s="8"/>
      <c r="J897" s="8"/>
      <c r="K897" s="19"/>
      <c r="L897" s="8"/>
      <c r="M897" s="8"/>
    </row>
    <row r="898" spans="2:13" ht="15" thickBot="1">
      <c r="B898" s="8" t="s">
        <v>921</v>
      </c>
      <c r="C898" s="14"/>
      <c r="D898" s="8"/>
      <c r="E898" s="8"/>
      <c r="F898" s="8"/>
      <c r="G898" s="8"/>
      <c r="H898" s="8"/>
      <c r="I898" s="8"/>
      <c r="J898" s="8"/>
      <c r="K898" s="19"/>
      <c r="L898" s="8"/>
      <c r="M898" s="8"/>
    </row>
    <row r="899" spans="2:13" ht="15" thickBot="1">
      <c r="B899" s="8" t="s">
        <v>922</v>
      </c>
      <c r="C899" s="14"/>
      <c r="D899" s="8"/>
      <c r="E899" s="8"/>
      <c r="F899" s="8"/>
      <c r="G899" s="8"/>
      <c r="H899" s="8"/>
      <c r="I899" s="8"/>
      <c r="J899" s="8"/>
      <c r="K899" s="19"/>
      <c r="L899" s="8"/>
      <c r="M899" s="8"/>
    </row>
    <row r="900" spans="2:13" ht="15" thickBot="1">
      <c r="B900" s="8" t="s">
        <v>923</v>
      </c>
      <c r="C900" s="14"/>
      <c r="D900" s="8"/>
      <c r="E900" s="8"/>
      <c r="F900" s="8"/>
      <c r="G900" s="8"/>
      <c r="H900" s="8"/>
      <c r="I900" s="8"/>
      <c r="J900" s="8"/>
      <c r="K900" s="19"/>
      <c r="L900" s="8"/>
      <c r="M900" s="8"/>
    </row>
    <row r="901" spans="2:13" ht="15" thickBot="1">
      <c r="B901" s="8" t="s">
        <v>924</v>
      </c>
      <c r="C901" s="14"/>
      <c r="D901" s="8"/>
      <c r="E901" s="8"/>
      <c r="F901" s="8"/>
      <c r="G901" s="8"/>
      <c r="H901" s="8"/>
      <c r="I901" s="8"/>
      <c r="J901" s="8"/>
      <c r="K901" s="19"/>
      <c r="L901" s="8"/>
      <c r="M901" s="8"/>
    </row>
    <row r="902" spans="2:13" ht="15" thickBot="1">
      <c r="B902" s="8" t="s">
        <v>925</v>
      </c>
      <c r="C902" s="14"/>
      <c r="D902" s="8"/>
      <c r="E902" s="8"/>
      <c r="F902" s="8"/>
      <c r="G902" s="8"/>
      <c r="H902" s="8"/>
      <c r="I902" s="8"/>
      <c r="J902" s="8"/>
      <c r="K902" s="19"/>
      <c r="L902" s="8"/>
      <c r="M902" s="8"/>
    </row>
    <row r="903" spans="2:13" ht="15" thickBot="1">
      <c r="B903" s="8" t="s">
        <v>926</v>
      </c>
      <c r="C903" s="14"/>
      <c r="D903" s="8"/>
      <c r="E903" s="8"/>
      <c r="F903" s="8"/>
      <c r="G903" s="8"/>
      <c r="H903" s="8"/>
      <c r="I903" s="8"/>
      <c r="J903" s="8"/>
      <c r="K903" s="19"/>
      <c r="L903" s="8"/>
      <c r="M903" s="8"/>
    </row>
    <row r="904" spans="2:13" ht="15" thickBot="1">
      <c r="B904" s="8" t="s">
        <v>927</v>
      </c>
      <c r="C904" s="14"/>
      <c r="D904" s="8"/>
      <c r="E904" s="8"/>
      <c r="F904" s="8"/>
      <c r="G904" s="8"/>
      <c r="H904" s="8"/>
      <c r="I904" s="8"/>
      <c r="J904" s="8"/>
      <c r="K904" s="19"/>
      <c r="L904" s="8"/>
      <c r="M904" s="8"/>
    </row>
    <row r="905" spans="2:13" ht="15" thickBot="1">
      <c r="B905" s="8" t="s">
        <v>928</v>
      </c>
      <c r="C905" s="14"/>
      <c r="D905" s="8"/>
      <c r="E905" s="8"/>
      <c r="F905" s="8"/>
      <c r="G905" s="8"/>
      <c r="H905" s="8"/>
      <c r="I905" s="8"/>
      <c r="J905" s="8"/>
      <c r="K905" s="19"/>
      <c r="L905" s="8"/>
      <c r="M905" s="8"/>
    </row>
    <row r="906" spans="2:13" ht="15" thickBot="1">
      <c r="B906" s="8" t="s">
        <v>929</v>
      </c>
      <c r="C906" s="14"/>
      <c r="D906" s="8"/>
      <c r="E906" s="8"/>
      <c r="F906" s="8"/>
      <c r="G906" s="8"/>
      <c r="H906" s="8"/>
      <c r="I906" s="8"/>
      <c r="J906" s="8"/>
      <c r="K906" s="19"/>
      <c r="L906" s="8"/>
      <c r="M906" s="8"/>
    </row>
    <row r="907" spans="2:13" ht="15" thickBot="1">
      <c r="B907" s="8" t="s">
        <v>930</v>
      </c>
      <c r="C907" s="14"/>
      <c r="D907" s="8"/>
      <c r="E907" s="8"/>
      <c r="F907" s="8"/>
      <c r="G907" s="8"/>
      <c r="H907" s="8"/>
      <c r="I907" s="8"/>
      <c r="J907" s="8"/>
      <c r="K907" s="19"/>
      <c r="L907" s="8"/>
      <c r="M907" s="8"/>
    </row>
    <row r="908" spans="2:13" ht="15" thickBot="1">
      <c r="B908" s="8" t="s">
        <v>931</v>
      </c>
      <c r="C908" s="14"/>
      <c r="D908" s="8"/>
      <c r="E908" s="8"/>
      <c r="F908" s="8"/>
      <c r="G908" s="8"/>
      <c r="H908" s="8"/>
      <c r="I908" s="8"/>
      <c r="J908" s="8"/>
      <c r="K908" s="19"/>
      <c r="L908" s="8"/>
      <c r="M908" s="8"/>
    </row>
    <row r="909" spans="2:13" ht="15" thickBot="1">
      <c r="B909" s="8" t="s">
        <v>932</v>
      </c>
      <c r="C909" s="14"/>
      <c r="D909" s="8"/>
      <c r="E909" s="8"/>
      <c r="F909" s="8"/>
      <c r="G909" s="8"/>
      <c r="H909" s="8"/>
      <c r="I909" s="8"/>
      <c r="J909" s="8"/>
      <c r="K909" s="19"/>
      <c r="L909" s="8"/>
      <c r="M909" s="8"/>
    </row>
    <row r="910" spans="2:13" ht="15" thickBot="1">
      <c r="B910" s="8" t="s">
        <v>933</v>
      </c>
      <c r="C910" s="14"/>
      <c r="D910" s="8"/>
      <c r="E910" s="8"/>
      <c r="F910" s="8"/>
      <c r="G910" s="8"/>
      <c r="H910" s="8"/>
      <c r="I910" s="8"/>
      <c r="J910" s="8"/>
      <c r="K910" s="19"/>
      <c r="L910" s="8"/>
      <c r="M910" s="8"/>
    </row>
    <row r="911" spans="2:13" ht="15" thickBot="1">
      <c r="B911" s="8" t="s">
        <v>934</v>
      </c>
      <c r="C911" s="14"/>
      <c r="D911" s="8"/>
      <c r="E911" s="8"/>
      <c r="F911" s="8"/>
      <c r="G911" s="8"/>
      <c r="H911" s="8"/>
      <c r="I911" s="8"/>
      <c r="J911" s="8"/>
      <c r="K911" s="19"/>
      <c r="L911" s="8"/>
      <c r="M911" s="8"/>
    </row>
    <row r="912" spans="2:13" ht="15" thickBot="1">
      <c r="B912" s="8" t="s">
        <v>935</v>
      </c>
      <c r="C912" s="14"/>
      <c r="D912" s="8"/>
      <c r="E912" s="8"/>
      <c r="F912" s="8"/>
      <c r="G912" s="8"/>
      <c r="H912" s="8"/>
      <c r="I912" s="8"/>
      <c r="J912" s="8"/>
      <c r="K912" s="19"/>
      <c r="L912" s="8"/>
      <c r="M912" s="8"/>
    </row>
    <row r="913" spans="2:13" ht="15" thickBot="1">
      <c r="B913" s="8" t="s">
        <v>936</v>
      </c>
      <c r="C913" s="14"/>
      <c r="D913" s="8"/>
      <c r="E913" s="8"/>
      <c r="F913" s="8"/>
      <c r="G913" s="8"/>
      <c r="H913" s="8"/>
      <c r="I913" s="8"/>
      <c r="J913" s="8"/>
      <c r="K913" s="19"/>
      <c r="L913" s="8"/>
      <c r="M913" s="8"/>
    </row>
    <row r="914" spans="2:13" ht="15" thickBot="1">
      <c r="B914" s="8" t="s">
        <v>937</v>
      </c>
      <c r="C914" s="14"/>
      <c r="D914" s="8"/>
      <c r="E914" s="8"/>
      <c r="F914" s="8"/>
      <c r="G914" s="8"/>
      <c r="H914" s="8"/>
      <c r="I914" s="8"/>
      <c r="J914" s="8"/>
      <c r="K914" s="19"/>
      <c r="L914" s="8"/>
      <c r="M914" s="8"/>
    </row>
    <row r="915" spans="2:13" ht="15" thickBot="1">
      <c r="B915" s="8" t="s">
        <v>938</v>
      </c>
      <c r="C915" s="14"/>
      <c r="D915" s="8"/>
      <c r="E915" s="8"/>
      <c r="F915" s="8"/>
      <c r="G915" s="8"/>
      <c r="H915" s="8"/>
      <c r="I915" s="8"/>
      <c r="J915" s="8"/>
      <c r="K915" s="19"/>
      <c r="L915" s="8"/>
      <c r="M915" s="8"/>
    </row>
    <row r="916" spans="2:13" ht="15" thickBot="1">
      <c r="B916" s="8" t="s">
        <v>939</v>
      </c>
      <c r="C916" s="14"/>
      <c r="D916" s="8"/>
      <c r="E916" s="8"/>
      <c r="F916" s="8"/>
      <c r="G916" s="8"/>
      <c r="H916" s="8"/>
      <c r="I916" s="8"/>
      <c r="J916" s="8"/>
      <c r="K916" s="19"/>
      <c r="L916" s="8"/>
      <c r="M916" s="8"/>
    </row>
    <row r="917" spans="2:13" ht="15" thickBot="1">
      <c r="B917" s="8" t="s">
        <v>940</v>
      </c>
      <c r="C917" s="14"/>
      <c r="D917" s="8"/>
      <c r="E917" s="8"/>
      <c r="F917" s="8"/>
      <c r="G917" s="8"/>
      <c r="H917" s="8"/>
      <c r="I917" s="8"/>
      <c r="J917" s="8"/>
      <c r="K917" s="19"/>
      <c r="L917" s="8"/>
      <c r="M917" s="8"/>
    </row>
    <row r="918" spans="2:13" ht="15" thickBot="1">
      <c r="B918" s="8" t="s">
        <v>941</v>
      </c>
      <c r="C918" s="14"/>
      <c r="D918" s="8"/>
      <c r="E918" s="8"/>
      <c r="F918" s="8"/>
      <c r="G918" s="8"/>
      <c r="H918" s="8"/>
      <c r="I918" s="8"/>
      <c r="J918" s="8"/>
      <c r="K918" s="19"/>
      <c r="L918" s="8"/>
      <c r="M918" s="8"/>
    </row>
    <row r="919" spans="2:13" ht="15" thickBot="1">
      <c r="B919" s="8" t="s">
        <v>942</v>
      </c>
      <c r="C919" s="14"/>
      <c r="D919" s="8"/>
      <c r="E919" s="8"/>
      <c r="F919" s="8"/>
      <c r="G919" s="8"/>
      <c r="H919" s="8"/>
      <c r="I919" s="8"/>
      <c r="J919" s="8"/>
      <c r="K919" s="19"/>
      <c r="L919" s="8"/>
      <c r="M919" s="8"/>
    </row>
    <row r="920" spans="2:13" ht="15" thickBot="1">
      <c r="B920" s="8" t="s">
        <v>943</v>
      </c>
      <c r="C920" s="14"/>
      <c r="D920" s="8"/>
      <c r="E920" s="8"/>
      <c r="F920" s="8"/>
      <c r="G920" s="8"/>
      <c r="H920" s="8"/>
      <c r="I920" s="8"/>
      <c r="J920" s="8"/>
      <c r="K920" s="19"/>
      <c r="L920" s="8"/>
      <c r="M920" s="8"/>
    </row>
    <row r="921" spans="2:13" ht="15" thickBot="1">
      <c r="B921" s="8" t="s">
        <v>944</v>
      </c>
      <c r="C921" s="14"/>
      <c r="D921" s="8"/>
      <c r="E921" s="8"/>
      <c r="F921" s="8"/>
      <c r="G921" s="8"/>
      <c r="H921" s="8"/>
      <c r="I921" s="8"/>
      <c r="J921" s="8"/>
      <c r="K921" s="19"/>
      <c r="L921" s="8"/>
      <c r="M921" s="8"/>
    </row>
    <row r="922" spans="2:13" ht="15" thickBot="1">
      <c r="B922" s="8" t="s">
        <v>945</v>
      </c>
      <c r="C922" s="14"/>
      <c r="D922" s="8"/>
      <c r="E922" s="8"/>
      <c r="F922" s="8"/>
      <c r="G922" s="8"/>
      <c r="H922" s="8"/>
      <c r="I922" s="8"/>
      <c r="J922" s="8"/>
      <c r="K922" s="19"/>
      <c r="L922" s="8"/>
      <c r="M922" s="8"/>
    </row>
    <row r="923" spans="2:13" ht="15" thickBot="1">
      <c r="B923" s="8" t="s">
        <v>946</v>
      </c>
      <c r="C923" s="14"/>
      <c r="D923" s="8"/>
      <c r="E923" s="8"/>
      <c r="F923" s="8"/>
      <c r="G923" s="8"/>
      <c r="H923" s="8"/>
      <c r="I923" s="8"/>
      <c r="J923" s="8"/>
      <c r="K923" s="19"/>
      <c r="L923" s="8"/>
      <c r="M923" s="8"/>
    </row>
    <row r="924" spans="2:13" ht="15" thickBot="1">
      <c r="B924" s="8" t="s">
        <v>947</v>
      </c>
      <c r="C924" s="14"/>
      <c r="D924" s="8"/>
      <c r="E924" s="8"/>
      <c r="F924" s="8"/>
      <c r="G924" s="8"/>
      <c r="H924" s="8"/>
      <c r="I924" s="8"/>
      <c r="J924" s="8"/>
      <c r="K924" s="19"/>
      <c r="L924" s="8"/>
      <c r="M924" s="8"/>
    </row>
    <row r="925" spans="2:13" ht="15" thickBot="1">
      <c r="B925" s="8" t="s">
        <v>948</v>
      </c>
      <c r="C925" s="14"/>
      <c r="D925" s="8"/>
      <c r="E925" s="8"/>
      <c r="F925" s="8"/>
      <c r="G925" s="8"/>
      <c r="H925" s="8"/>
      <c r="I925" s="8"/>
      <c r="J925" s="8"/>
      <c r="K925" s="19"/>
      <c r="L925" s="8"/>
      <c r="M925" s="8"/>
    </row>
    <row r="926" spans="2:13" ht="15" thickBot="1">
      <c r="B926" s="8" t="s">
        <v>949</v>
      </c>
      <c r="C926" s="14"/>
      <c r="D926" s="8"/>
      <c r="E926" s="8"/>
      <c r="F926" s="8"/>
      <c r="G926" s="8"/>
      <c r="H926" s="8"/>
      <c r="I926" s="8"/>
      <c r="J926" s="8"/>
      <c r="K926" s="19"/>
      <c r="L926" s="8"/>
      <c r="M926" s="8"/>
    </row>
    <row r="927" spans="2:13" ht="15" thickBot="1">
      <c r="B927" s="8" t="s">
        <v>950</v>
      </c>
      <c r="C927" s="14"/>
      <c r="D927" s="8"/>
      <c r="E927" s="8"/>
      <c r="F927" s="8"/>
      <c r="G927" s="8"/>
      <c r="H927" s="8"/>
      <c r="I927" s="8"/>
      <c r="J927" s="8"/>
      <c r="K927" s="19"/>
      <c r="L927" s="8"/>
      <c r="M927" s="8"/>
    </row>
    <row r="928" spans="2:13" ht="15" thickBot="1">
      <c r="B928" s="8" t="s">
        <v>951</v>
      </c>
      <c r="C928" s="14"/>
      <c r="D928" s="8"/>
      <c r="E928" s="8"/>
      <c r="F928" s="8"/>
      <c r="G928" s="8"/>
      <c r="H928" s="8"/>
      <c r="I928" s="8"/>
      <c r="J928" s="8"/>
      <c r="K928" s="19"/>
      <c r="L928" s="8"/>
      <c r="M928" s="8"/>
    </row>
    <row r="929" spans="2:13" ht="15" thickBot="1">
      <c r="B929" s="8" t="s">
        <v>952</v>
      </c>
      <c r="C929" s="14"/>
      <c r="D929" s="8"/>
      <c r="E929" s="8"/>
      <c r="F929" s="8"/>
      <c r="G929" s="8"/>
      <c r="H929" s="8"/>
      <c r="I929" s="8"/>
      <c r="J929" s="8"/>
      <c r="K929" s="19"/>
      <c r="L929" s="8"/>
      <c r="M929" s="8"/>
    </row>
    <row r="930" spans="2:13" ht="15" thickBot="1">
      <c r="B930" s="8" t="s">
        <v>953</v>
      </c>
      <c r="C930" s="14"/>
      <c r="D930" s="8"/>
      <c r="E930" s="8"/>
      <c r="F930" s="8"/>
      <c r="G930" s="8"/>
      <c r="H930" s="8"/>
      <c r="I930" s="8"/>
      <c r="J930" s="8"/>
      <c r="K930" s="19"/>
      <c r="L930" s="8"/>
      <c r="M930" s="8"/>
    </row>
    <row r="931" spans="2:13" ht="15" thickBot="1">
      <c r="B931" s="8" t="s">
        <v>954</v>
      </c>
      <c r="C931" s="14"/>
      <c r="D931" s="8"/>
      <c r="E931" s="8"/>
      <c r="F931" s="8"/>
      <c r="G931" s="8"/>
      <c r="H931" s="8"/>
      <c r="I931" s="8"/>
      <c r="J931" s="8"/>
      <c r="K931" s="19"/>
      <c r="L931" s="8"/>
      <c r="M931" s="8"/>
    </row>
    <row r="932" spans="2:13" ht="15" thickBot="1">
      <c r="B932" s="8" t="s">
        <v>955</v>
      </c>
      <c r="C932" s="14"/>
      <c r="D932" s="8"/>
      <c r="E932" s="8"/>
      <c r="F932" s="8"/>
      <c r="G932" s="8"/>
      <c r="H932" s="8"/>
      <c r="I932" s="8"/>
      <c r="J932" s="8"/>
      <c r="K932" s="19"/>
      <c r="L932" s="8"/>
      <c r="M932" s="8"/>
    </row>
    <row r="933" spans="2:13" ht="15" thickBot="1">
      <c r="B933" s="8" t="s">
        <v>956</v>
      </c>
      <c r="C933" s="14"/>
      <c r="D933" s="8"/>
      <c r="E933" s="8"/>
      <c r="F933" s="8"/>
      <c r="G933" s="8"/>
      <c r="H933" s="8"/>
      <c r="I933" s="8"/>
      <c r="J933" s="8"/>
      <c r="K933" s="19"/>
      <c r="L933" s="8"/>
      <c r="M933" s="8"/>
    </row>
    <row r="934" spans="2:13" ht="15" thickBot="1">
      <c r="B934" s="8" t="s">
        <v>957</v>
      </c>
      <c r="C934" s="14"/>
      <c r="D934" s="8"/>
      <c r="E934" s="8"/>
      <c r="F934" s="8"/>
      <c r="G934" s="8"/>
      <c r="H934" s="8"/>
      <c r="I934" s="8"/>
      <c r="J934" s="8"/>
      <c r="K934" s="19"/>
      <c r="L934" s="8"/>
      <c r="M934" s="8"/>
    </row>
    <row r="935" spans="2:13" ht="15" thickBot="1">
      <c r="B935" s="8" t="s">
        <v>958</v>
      </c>
      <c r="C935" s="14"/>
      <c r="D935" s="8"/>
      <c r="E935" s="8"/>
      <c r="F935" s="8"/>
      <c r="G935" s="8"/>
      <c r="H935" s="8"/>
      <c r="I935" s="8"/>
      <c r="J935" s="8"/>
      <c r="K935" s="19"/>
      <c r="L935" s="8"/>
      <c r="M935" s="8"/>
    </row>
    <row r="936" spans="2:13" ht="15" thickBot="1">
      <c r="B936" s="8" t="s">
        <v>959</v>
      </c>
      <c r="C936" s="14"/>
      <c r="D936" s="8"/>
      <c r="E936" s="8"/>
      <c r="F936" s="8"/>
      <c r="G936" s="8"/>
      <c r="H936" s="8"/>
      <c r="I936" s="8"/>
      <c r="J936" s="8"/>
      <c r="K936" s="19"/>
      <c r="L936" s="8"/>
      <c r="M936" s="8"/>
    </row>
    <row r="937" spans="2:13" ht="15" thickBot="1">
      <c r="B937" s="8" t="s">
        <v>960</v>
      </c>
      <c r="C937" s="14"/>
      <c r="D937" s="8"/>
      <c r="E937" s="8"/>
      <c r="F937" s="8"/>
      <c r="G937" s="8"/>
      <c r="H937" s="8"/>
      <c r="I937" s="8"/>
      <c r="J937" s="8"/>
      <c r="K937" s="19"/>
      <c r="L937" s="8"/>
      <c r="M937" s="8"/>
    </row>
    <row r="938" spans="2:13" ht="15" thickBot="1">
      <c r="B938" s="8" t="s">
        <v>961</v>
      </c>
      <c r="C938" s="14"/>
      <c r="D938" s="8"/>
      <c r="E938" s="8"/>
      <c r="F938" s="8"/>
      <c r="G938" s="8"/>
      <c r="H938" s="8"/>
      <c r="I938" s="8"/>
      <c r="J938" s="8"/>
      <c r="K938" s="19"/>
      <c r="L938" s="8"/>
      <c r="M938" s="8"/>
    </row>
    <row r="939" spans="2:13" ht="15" thickBot="1">
      <c r="B939" s="8" t="s">
        <v>962</v>
      </c>
      <c r="C939" s="14"/>
      <c r="D939" s="8"/>
      <c r="E939" s="8"/>
      <c r="F939" s="8"/>
      <c r="G939" s="8"/>
      <c r="H939" s="8"/>
      <c r="I939" s="8"/>
      <c r="J939" s="8"/>
      <c r="K939" s="19"/>
      <c r="L939" s="8"/>
      <c r="M939" s="8"/>
    </row>
    <row r="940" spans="2:13" ht="15" thickBot="1">
      <c r="B940" s="8" t="s">
        <v>963</v>
      </c>
      <c r="C940" s="14"/>
      <c r="D940" s="8"/>
      <c r="E940" s="8"/>
      <c r="F940" s="8"/>
      <c r="G940" s="8"/>
      <c r="H940" s="8"/>
      <c r="I940" s="8"/>
      <c r="J940" s="8"/>
      <c r="K940" s="19"/>
      <c r="L940" s="8"/>
      <c r="M940" s="8"/>
    </row>
    <row r="941" spans="2:13" ht="15" thickBot="1">
      <c r="B941" s="8" t="s">
        <v>964</v>
      </c>
      <c r="C941" s="14"/>
      <c r="D941" s="8"/>
      <c r="E941" s="8"/>
      <c r="F941" s="8"/>
      <c r="G941" s="8"/>
      <c r="H941" s="8"/>
      <c r="I941" s="8"/>
      <c r="J941" s="8"/>
      <c r="K941" s="19"/>
      <c r="L941" s="8"/>
      <c r="M941" s="8"/>
    </row>
    <row r="942" spans="2:13" ht="15" thickBot="1">
      <c r="B942" s="8" t="s">
        <v>965</v>
      </c>
      <c r="C942" s="14"/>
      <c r="D942" s="8"/>
      <c r="E942" s="8"/>
      <c r="F942" s="8"/>
      <c r="G942" s="8"/>
      <c r="H942" s="8"/>
      <c r="I942" s="8"/>
      <c r="J942" s="8"/>
      <c r="K942" s="19"/>
      <c r="L942" s="8"/>
      <c r="M942" s="8"/>
    </row>
    <row r="943" spans="2:13" ht="15" thickBot="1">
      <c r="B943" s="8" t="s">
        <v>966</v>
      </c>
      <c r="C943" s="14"/>
      <c r="D943" s="8"/>
      <c r="E943" s="8"/>
      <c r="F943" s="8"/>
      <c r="G943" s="8"/>
      <c r="H943" s="8"/>
      <c r="I943" s="8"/>
      <c r="J943" s="8"/>
      <c r="K943" s="19"/>
      <c r="L943" s="8"/>
      <c r="M943" s="8"/>
    </row>
    <row r="944" spans="2:13" ht="15" thickBot="1">
      <c r="B944" s="8" t="s">
        <v>967</v>
      </c>
      <c r="C944" s="14"/>
      <c r="D944" s="8"/>
      <c r="E944" s="8"/>
      <c r="F944" s="8"/>
      <c r="G944" s="8"/>
      <c r="H944" s="8"/>
      <c r="I944" s="8"/>
      <c r="J944" s="8"/>
      <c r="K944" s="19"/>
      <c r="L944" s="8"/>
      <c r="M944" s="8"/>
    </row>
    <row r="945" spans="2:13" ht="15" thickBot="1">
      <c r="B945" s="8" t="s">
        <v>968</v>
      </c>
      <c r="C945" s="14"/>
      <c r="D945" s="8"/>
      <c r="E945" s="8"/>
      <c r="F945" s="8"/>
      <c r="G945" s="8"/>
      <c r="H945" s="8"/>
      <c r="I945" s="8"/>
      <c r="J945" s="8"/>
      <c r="K945" s="19"/>
      <c r="L945" s="8"/>
      <c r="M945" s="8"/>
    </row>
    <row r="946" spans="2:13" ht="15" thickBot="1">
      <c r="B946" s="8" t="s">
        <v>969</v>
      </c>
      <c r="C946" s="14"/>
      <c r="D946" s="8"/>
      <c r="E946" s="8"/>
      <c r="F946" s="8"/>
      <c r="G946" s="8"/>
      <c r="H946" s="8"/>
      <c r="I946" s="8"/>
      <c r="J946" s="8"/>
      <c r="K946" s="19"/>
      <c r="L946" s="8"/>
      <c r="M946" s="8"/>
    </row>
    <row r="947" spans="2:13" ht="15" thickBot="1">
      <c r="B947" s="8" t="s">
        <v>970</v>
      </c>
      <c r="C947" s="14"/>
      <c r="D947" s="8"/>
      <c r="E947" s="8"/>
      <c r="F947" s="8"/>
      <c r="G947" s="8"/>
      <c r="H947" s="8"/>
      <c r="I947" s="8"/>
      <c r="J947" s="8"/>
      <c r="K947" s="19"/>
      <c r="L947" s="8"/>
      <c r="M947" s="8"/>
    </row>
    <row r="948" spans="2:13" ht="15" thickBot="1">
      <c r="B948" s="8" t="s">
        <v>971</v>
      </c>
      <c r="C948" s="14"/>
      <c r="D948" s="8"/>
      <c r="E948" s="8"/>
      <c r="F948" s="8"/>
      <c r="G948" s="8"/>
      <c r="H948" s="8"/>
      <c r="I948" s="8"/>
      <c r="J948" s="8"/>
      <c r="K948" s="19"/>
      <c r="L948" s="8"/>
      <c r="M948" s="8"/>
    </row>
    <row r="949" spans="2:13" ht="15" thickBot="1">
      <c r="B949" s="8" t="s">
        <v>972</v>
      </c>
      <c r="C949" s="14"/>
      <c r="D949" s="8"/>
      <c r="E949" s="8"/>
      <c r="F949" s="8"/>
      <c r="G949" s="8"/>
      <c r="H949" s="8"/>
      <c r="I949" s="8"/>
      <c r="J949" s="8"/>
      <c r="K949" s="19"/>
      <c r="L949" s="8"/>
      <c r="M949" s="8"/>
    </row>
    <row r="950" spans="2:13" ht="15" thickBot="1">
      <c r="B950" s="8" t="s">
        <v>973</v>
      </c>
      <c r="C950" s="14"/>
      <c r="D950" s="8"/>
      <c r="E950" s="8"/>
      <c r="F950" s="8"/>
      <c r="G950" s="8"/>
      <c r="H950" s="8"/>
      <c r="I950" s="8"/>
      <c r="J950" s="8"/>
      <c r="K950" s="19"/>
      <c r="L950" s="8"/>
      <c r="M950" s="8"/>
    </row>
    <row r="951" spans="2:13" ht="15" thickBot="1">
      <c r="B951" s="8" t="s">
        <v>974</v>
      </c>
      <c r="C951" s="14"/>
      <c r="D951" s="8"/>
      <c r="E951" s="8"/>
      <c r="F951" s="8"/>
      <c r="G951" s="8"/>
      <c r="H951" s="8"/>
      <c r="I951" s="8"/>
      <c r="J951" s="8"/>
      <c r="K951" s="19"/>
      <c r="L951" s="8"/>
      <c r="M951" s="8"/>
    </row>
    <row r="952" spans="2:13" ht="15" thickBot="1">
      <c r="B952" s="8" t="s">
        <v>975</v>
      </c>
      <c r="C952" s="14"/>
      <c r="D952" s="8"/>
      <c r="E952" s="8"/>
      <c r="F952" s="8"/>
      <c r="G952" s="8"/>
      <c r="H952" s="8"/>
      <c r="I952" s="8"/>
      <c r="J952" s="8"/>
      <c r="K952" s="19"/>
      <c r="L952" s="8"/>
      <c r="M952" s="8"/>
    </row>
    <row r="953" spans="2:13" ht="15" thickBot="1">
      <c r="B953" s="8" t="s">
        <v>976</v>
      </c>
      <c r="C953" s="14"/>
      <c r="D953" s="8"/>
      <c r="E953" s="8"/>
      <c r="F953" s="8"/>
      <c r="G953" s="8"/>
      <c r="H953" s="8"/>
      <c r="I953" s="8"/>
      <c r="J953" s="8"/>
      <c r="K953" s="19"/>
      <c r="L953" s="8"/>
      <c r="M953" s="8"/>
    </row>
    <row r="954" spans="2:13" ht="15" thickBot="1">
      <c r="B954" s="8" t="s">
        <v>977</v>
      </c>
      <c r="C954" s="14"/>
      <c r="D954" s="8"/>
      <c r="E954" s="8"/>
      <c r="F954" s="8"/>
      <c r="G954" s="8"/>
      <c r="H954" s="8"/>
      <c r="I954" s="8"/>
      <c r="J954" s="8"/>
      <c r="K954" s="19"/>
      <c r="L954" s="8"/>
      <c r="M954" s="8"/>
    </row>
    <row r="955" spans="2:13" ht="15" thickBot="1">
      <c r="B955" s="8" t="s">
        <v>978</v>
      </c>
      <c r="C955" s="14"/>
      <c r="D955" s="8"/>
      <c r="E955" s="8"/>
      <c r="F955" s="8"/>
      <c r="G955" s="8"/>
      <c r="H955" s="8"/>
      <c r="I955" s="8"/>
      <c r="J955" s="8"/>
      <c r="K955" s="19"/>
      <c r="L955" s="8"/>
      <c r="M955" s="8"/>
    </row>
    <row r="956" spans="2:13" ht="15" thickBot="1">
      <c r="B956" s="8" t="s">
        <v>979</v>
      </c>
      <c r="C956" s="14"/>
      <c r="D956" s="8"/>
      <c r="E956" s="8"/>
      <c r="F956" s="8"/>
      <c r="G956" s="8"/>
      <c r="H956" s="8"/>
      <c r="I956" s="8"/>
      <c r="J956" s="8"/>
      <c r="K956" s="19"/>
      <c r="L956" s="8"/>
      <c r="M956" s="8"/>
    </row>
    <row r="957" spans="2:13" ht="15" thickBot="1">
      <c r="B957" s="8" t="s">
        <v>980</v>
      </c>
      <c r="C957" s="14"/>
      <c r="D957" s="8"/>
      <c r="E957" s="8"/>
      <c r="F957" s="8"/>
      <c r="G957" s="8"/>
      <c r="H957" s="8"/>
      <c r="I957" s="8"/>
      <c r="J957" s="8"/>
      <c r="K957" s="19"/>
      <c r="L957" s="8"/>
      <c r="M957" s="8"/>
    </row>
    <row r="958" spans="2:13" ht="15" thickBot="1">
      <c r="B958" s="8" t="s">
        <v>981</v>
      </c>
      <c r="C958" s="14"/>
      <c r="D958" s="8"/>
      <c r="E958" s="8"/>
      <c r="F958" s="8"/>
      <c r="G958" s="8"/>
      <c r="H958" s="8"/>
      <c r="I958" s="8"/>
      <c r="J958" s="8"/>
      <c r="K958" s="19"/>
      <c r="L958" s="8"/>
      <c r="M958" s="8"/>
    </row>
    <row r="959" spans="2:13" ht="15" thickBot="1">
      <c r="B959" s="8" t="s">
        <v>982</v>
      </c>
      <c r="C959" s="14"/>
      <c r="D959" s="8"/>
      <c r="E959" s="8"/>
      <c r="F959" s="8"/>
      <c r="G959" s="8"/>
      <c r="H959" s="8"/>
      <c r="I959" s="8"/>
      <c r="J959" s="8"/>
      <c r="K959" s="19"/>
      <c r="L959" s="8"/>
      <c r="M959" s="8"/>
    </row>
    <row r="960" spans="2:13" ht="15" thickBot="1">
      <c r="B960" s="8" t="s">
        <v>983</v>
      </c>
      <c r="C960" s="14"/>
      <c r="D960" s="8"/>
      <c r="E960" s="8"/>
      <c r="F960" s="8"/>
      <c r="G960" s="8"/>
      <c r="H960" s="8"/>
      <c r="I960" s="8"/>
      <c r="J960" s="8"/>
      <c r="K960" s="19"/>
      <c r="L960" s="8"/>
      <c r="M960" s="8"/>
    </row>
    <row r="961" spans="2:13" ht="15" thickBot="1">
      <c r="B961" s="8" t="s">
        <v>984</v>
      </c>
      <c r="C961" s="14"/>
      <c r="D961" s="8"/>
      <c r="E961" s="8"/>
      <c r="F961" s="8"/>
      <c r="G961" s="8"/>
      <c r="H961" s="8"/>
      <c r="I961" s="8"/>
      <c r="J961" s="8"/>
      <c r="K961" s="19"/>
      <c r="L961" s="8"/>
      <c r="M961" s="8"/>
    </row>
    <row r="962" spans="2:13" ht="15" thickBot="1">
      <c r="B962" s="8" t="s">
        <v>985</v>
      </c>
      <c r="C962" s="14"/>
      <c r="D962" s="8"/>
      <c r="E962" s="8"/>
      <c r="F962" s="8"/>
      <c r="G962" s="8"/>
      <c r="H962" s="8"/>
      <c r="I962" s="8"/>
      <c r="J962" s="8"/>
      <c r="K962" s="19"/>
      <c r="L962" s="8"/>
      <c r="M962" s="8"/>
    </row>
    <row r="963" spans="2:13" ht="15" thickBot="1">
      <c r="B963" s="8" t="s">
        <v>986</v>
      </c>
      <c r="C963" s="14"/>
      <c r="D963" s="8"/>
      <c r="E963" s="8"/>
      <c r="F963" s="8"/>
      <c r="G963" s="8"/>
      <c r="H963" s="8"/>
      <c r="I963" s="8"/>
      <c r="J963" s="8"/>
      <c r="K963" s="19"/>
      <c r="L963" s="8"/>
      <c r="M963" s="8"/>
    </row>
    <row r="964" spans="2:13" ht="15" thickBot="1">
      <c r="B964" s="8" t="s">
        <v>987</v>
      </c>
      <c r="C964" s="14"/>
      <c r="D964" s="8"/>
      <c r="E964" s="8"/>
      <c r="F964" s="8"/>
      <c r="G964" s="8"/>
      <c r="H964" s="8"/>
      <c r="I964" s="8"/>
      <c r="J964" s="8"/>
      <c r="K964" s="19"/>
      <c r="L964" s="8"/>
      <c r="M964" s="8"/>
    </row>
    <row r="965" spans="2:13" ht="15" thickBot="1">
      <c r="B965" s="8" t="s">
        <v>988</v>
      </c>
      <c r="C965" s="14"/>
      <c r="D965" s="8"/>
      <c r="E965" s="8"/>
      <c r="F965" s="8"/>
      <c r="G965" s="8"/>
      <c r="H965" s="8"/>
      <c r="I965" s="8"/>
      <c r="J965" s="8"/>
      <c r="K965" s="19"/>
      <c r="L965" s="8"/>
      <c r="M965" s="8"/>
    </row>
    <row r="966" spans="2:13" ht="15" thickBot="1">
      <c r="B966" s="8" t="s">
        <v>989</v>
      </c>
      <c r="C966" s="14"/>
      <c r="D966" s="8"/>
      <c r="E966" s="8"/>
      <c r="F966" s="8"/>
      <c r="G966" s="8"/>
      <c r="H966" s="8"/>
      <c r="I966" s="8"/>
      <c r="J966" s="8"/>
      <c r="K966" s="19"/>
      <c r="L966" s="8"/>
      <c r="M966" s="8"/>
    </row>
    <row r="967" spans="2:13" ht="15" thickBot="1">
      <c r="B967" s="8" t="s">
        <v>990</v>
      </c>
      <c r="C967" s="14"/>
      <c r="D967" s="8"/>
      <c r="E967" s="8"/>
      <c r="F967" s="8"/>
      <c r="G967" s="8"/>
      <c r="H967" s="8"/>
      <c r="I967" s="8"/>
      <c r="J967" s="8"/>
      <c r="K967" s="19"/>
      <c r="L967" s="8"/>
      <c r="M967" s="8"/>
    </row>
    <row r="968" spans="2:13" ht="15" thickBot="1">
      <c r="B968" s="8" t="s">
        <v>991</v>
      </c>
      <c r="C968" s="14"/>
      <c r="D968" s="8"/>
      <c r="E968" s="8"/>
      <c r="F968" s="8"/>
      <c r="G968" s="8"/>
      <c r="H968" s="8"/>
      <c r="I968" s="8"/>
      <c r="J968" s="8"/>
      <c r="K968" s="19"/>
      <c r="L968" s="8"/>
      <c r="M968" s="8"/>
    </row>
    <row r="969" spans="2:13" ht="15" thickBot="1">
      <c r="B969" s="8" t="s">
        <v>992</v>
      </c>
      <c r="C969" s="14"/>
      <c r="D969" s="8"/>
      <c r="E969" s="8"/>
      <c r="F969" s="8"/>
      <c r="G969" s="8"/>
      <c r="H969" s="8"/>
      <c r="I969" s="8"/>
      <c r="J969" s="8"/>
      <c r="K969" s="19"/>
      <c r="L969" s="8"/>
      <c r="M969" s="8"/>
    </row>
    <row r="970" spans="2:13" ht="15" thickBot="1">
      <c r="B970" s="8" t="s">
        <v>993</v>
      </c>
      <c r="C970" s="14"/>
      <c r="D970" s="8"/>
      <c r="E970" s="8"/>
      <c r="F970" s="8"/>
      <c r="G970" s="8"/>
      <c r="H970" s="8"/>
      <c r="I970" s="8"/>
      <c r="J970" s="8"/>
      <c r="K970" s="19"/>
      <c r="L970" s="8"/>
      <c r="M970" s="8"/>
    </row>
    <row r="971" spans="2:13" ht="15" thickBot="1">
      <c r="B971" s="8" t="s">
        <v>994</v>
      </c>
      <c r="C971" s="14"/>
      <c r="D971" s="8"/>
      <c r="E971" s="8"/>
      <c r="F971" s="8"/>
      <c r="G971" s="8"/>
      <c r="H971" s="8"/>
      <c r="I971" s="8"/>
      <c r="J971" s="8"/>
      <c r="K971" s="19"/>
      <c r="L971" s="8"/>
      <c r="M971" s="8"/>
    </row>
    <row r="972" spans="2:13" ht="15" thickBot="1">
      <c r="B972" s="8" t="s">
        <v>995</v>
      </c>
      <c r="C972" s="14"/>
      <c r="D972" s="8"/>
      <c r="E972" s="8"/>
      <c r="F972" s="8"/>
      <c r="G972" s="8"/>
      <c r="H972" s="8"/>
      <c r="I972" s="8"/>
      <c r="J972" s="8"/>
      <c r="K972" s="19"/>
      <c r="L972" s="8"/>
      <c r="M972" s="8"/>
    </row>
    <row r="973" spans="2:13" ht="15" thickBot="1">
      <c r="B973" s="8" t="s">
        <v>996</v>
      </c>
      <c r="C973" s="14"/>
      <c r="D973" s="8"/>
      <c r="E973" s="8"/>
      <c r="F973" s="8"/>
      <c r="G973" s="8"/>
      <c r="H973" s="8"/>
      <c r="I973" s="8"/>
      <c r="J973" s="8"/>
      <c r="K973" s="19"/>
      <c r="L973" s="8"/>
      <c r="M973" s="8"/>
    </row>
    <row r="974" spans="2:13" ht="15" thickBot="1">
      <c r="B974" s="8" t="s">
        <v>997</v>
      </c>
      <c r="C974" s="14"/>
      <c r="D974" s="8"/>
      <c r="E974" s="8"/>
      <c r="F974" s="8"/>
      <c r="G974" s="8"/>
      <c r="H974" s="8"/>
      <c r="I974" s="8"/>
      <c r="J974" s="8"/>
      <c r="K974" s="19"/>
      <c r="L974" s="8"/>
      <c r="M974" s="8"/>
    </row>
    <row r="975" spans="2:13" ht="15" thickBot="1">
      <c r="B975" s="8" t="s">
        <v>998</v>
      </c>
      <c r="C975" s="14"/>
      <c r="D975" s="8"/>
      <c r="E975" s="8"/>
      <c r="F975" s="8"/>
      <c r="G975" s="8"/>
      <c r="H975" s="8"/>
      <c r="I975" s="8"/>
      <c r="J975" s="8"/>
      <c r="K975" s="19"/>
      <c r="L975" s="8"/>
      <c r="M975" s="8"/>
    </row>
    <row r="976" spans="2:13" ht="15" thickBot="1">
      <c r="B976" s="8" t="s">
        <v>999</v>
      </c>
      <c r="C976" s="14"/>
      <c r="D976" s="8"/>
      <c r="E976" s="8"/>
      <c r="F976" s="8"/>
      <c r="G976" s="8"/>
      <c r="H976" s="8"/>
      <c r="I976" s="8"/>
      <c r="J976" s="8"/>
      <c r="K976" s="19"/>
      <c r="L976" s="8"/>
      <c r="M976" s="8"/>
    </row>
    <row r="977" spans="2:13" ht="15" thickBot="1">
      <c r="B977" s="8" t="s">
        <v>1000</v>
      </c>
      <c r="C977" s="14"/>
      <c r="D977" s="8"/>
      <c r="E977" s="8"/>
      <c r="F977" s="8"/>
      <c r="G977" s="8"/>
      <c r="H977" s="8"/>
      <c r="I977" s="8"/>
      <c r="J977" s="8"/>
      <c r="K977" s="19"/>
      <c r="L977" s="8"/>
      <c r="M977" s="8"/>
    </row>
    <row r="978" spans="2:13" ht="15" thickBot="1">
      <c r="B978" s="8" t="s">
        <v>1001</v>
      </c>
      <c r="C978" s="14"/>
      <c r="D978" s="8"/>
      <c r="E978" s="8"/>
      <c r="F978" s="8"/>
      <c r="G978" s="8"/>
      <c r="H978" s="8"/>
      <c r="I978" s="8"/>
      <c r="J978" s="8"/>
      <c r="K978" s="19"/>
      <c r="L978" s="8"/>
      <c r="M978" s="8"/>
    </row>
    <row r="979" spans="2:13" ht="15" thickBot="1">
      <c r="B979" s="8" t="s">
        <v>1002</v>
      </c>
      <c r="C979" s="14"/>
      <c r="D979" s="8"/>
      <c r="E979" s="8"/>
      <c r="F979" s="8"/>
      <c r="G979" s="8"/>
      <c r="H979" s="8"/>
      <c r="I979" s="8"/>
      <c r="J979" s="8"/>
      <c r="K979" s="19"/>
      <c r="L979" s="8"/>
      <c r="M979" s="8"/>
    </row>
    <row r="980" spans="2:13" ht="15" thickBot="1">
      <c r="B980" s="8" t="s">
        <v>1003</v>
      </c>
      <c r="C980" s="14"/>
      <c r="D980" s="8"/>
      <c r="E980" s="8"/>
      <c r="F980" s="8"/>
      <c r="G980" s="8"/>
      <c r="H980" s="8"/>
      <c r="I980" s="8"/>
      <c r="J980" s="8"/>
      <c r="K980" s="19"/>
      <c r="L980" s="8"/>
      <c r="M980" s="8"/>
    </row>
    <row r="981" spans="2:13" ht="15" thickBot="1">
      <c r="B981" s="8" t="s">
        <v>1004</v>
      </c>
      <c r="C981" s="14"/>
      <c r="D981" s="8"/>
      <c r="E981" s="8"/>
      <c r="F981" s="8"/>
      <c r="G981" s="8"/>
      <c r="H981" s="8"/>
      <c r="I981" s="8"/>
      <c r="J981" s="8"/>
      <c r="K981" s="19"/>
      <c r="L981" s="8"/>
      <c r="M981" s="8"/>
    </row>
    <row r="982" spans="2:13" ht="15" thickBot="1">
      <c r="B982" s="8" t="s">
        <v>1005</v>
      </c>
      <c r="C982" s="14"/>
      <c r="D982" s="8"/>
      <c r="E982" s="8"/>
      <c r="F982" s="8"/>
      <c r="G982" s="8"/>
      <c r="H982" s="8"/>
      <c r="I982" s="8"/>
      <c r="J982" s="8"/>
      <c r="K982" s="19"/>
      <c r="L982" s="8"/>
      <c r="M982" s="8"/>
    </row>
    <row r="983" spans="2:13" ht="15" thickBot="1">
      <c r="B983" s="8" t="s">
        <v>1006</v>
      </c>
      <c r="C983" s="14"/>
      <c r="D983" s="8"/>
      <c r="E983" s="8"/>
      <c r="F983" s="8"/>
      <c r="G983" s="8"/>
      <c r="H983" s="8"/>
      <c r="I983" s="8"/>
      <c r="J983" s="8"/>
      <c r="K983" s="19"/>
      <c r="L983" s="8"/>
      <c r="M983" s="8"/>
    </row>
    <row r="984" spans="2:13" ht="15" thickBot="1">
      <c r="B984" s="8" t="s">
        <v>1007</v>
      </c>
      <c r="C984" s="14"/>
      <c r="D984" s="8"/>
      <c r="E984" s="8"/>
      <c r="F984" s="8"/>
      <c r="G984" s="8"/>
      <c r="H984" s="8"/>
      <c r="I984" s="8"/>
      <c r="J984" s="8"/>
      <c r="K984" s="19"/>
      <c r="L984" s="8"/>
      <c r="M984" s="8"/>
    </row>
    <row r="985" spans="2:13" ht="15" thickBot="1">
      <c r="B985" s="8" t="s">
        <v>1008</v>
      </c>
      <c r="C985" s="14"/>
      <c r="D985" s="8"/>
      <c r="E985" s="8"/>
      <c r="F985" s="8"/>
      <c r="G985" s="8"/>
      <c r="H985" s="8"/>
      <c r="I985" s="8"/>
      <c r="J985" s="8"/>
      <c r="K985" s="19"/>
      <c r="L985" s="8"/>
      <c r="M985" s="8"/>
    </row>
    <row r="986" spans="2:13" ht="15" thickBot="1">
      <c r="B986" s="8" t="s">
        <v>1009</v>
      </c>
      <c r="C986" s="14"/>
      <c r="D986" s="8"/>
      <c r="E986" s="8"/>
      <c r="F986" s="8"/>
      <c r="G986" s="8"/>
      <c r="H986" s="8"/>
      <c r="I986" s="8"/>
      <c r="J986" s="8"/>
      <c r="K986" s="19"/>
      <c r="L986" s="8"/>
      <c r="M986" s="8"/>
    </row>
    <row r="987" spans="2:13" ht="15" thickBot="1">
      <c r="B987" s="8" t="s">
        <v>1010</v>
      </c>
      <c r="C987" s="14"/>
      <c r="D987" s="8"/>
      <c r="E987" s="8"/>
      <c r="F987" s="8"/>
      <c r="G987" s="8"/>
      <c r="H987" s="8"/>
      <c r="I987" s="8"/>
      <c r="J987" s="8"/>
      <c r="K987" s="19"/>
      <c r="L987" s="8"/>
      <c r="M987" s="8"/>
    </row>
    <row r="988" spans="2:13" ht="15" thickBot="1">
      <c r="B988" s="8" t="s">
        <v>1011</v>
      </c>
      <c r="C988" s="14"/>
      <c r="D988" s="8"/>
      <c r="E988" s="8"/>
      <c r="F988" s="8"/>
      <c r="G988" s="8"/>
      <c r="H988" s="8"/>
      <c r="I988" s="8"/>
      <c r="J988" s="8"/>
      <c r="K988" s="19"/>
      <c r="L988" s="8"/>
      <c r="M988" s="8"/>
    </row>
    <row r="989" spans="2:13" ht="15" thickBot="1">
      <c r="B989" s="8" t="s">
        <v>1012</v>
      </c>
      <c r="C989" s="14"/>
      <c r="D989" s="8"/>
      <c r="E989" s="8"/>
      <c r="F989" s="8"/>
      <c r="G989" s="8"/>
      <c r="H989" s="8"/>
      <c r="I989" s="8"/>
      <c r="J989" s="8"/>
      <c r="K989" s="19"/>
      <c r="L989" s="8"/>
      <c r="M989" s="8"/>
    </row>
    <row r="990" spans="2:13" ht="15" thickBot="1">
      <c r="B990" s="8" t="s">
        <v>1013</v>
      </c>
      <c r="C990" s="14"/>
      <c r="D990" s="8"/>
      <c r="E990" s="8"/>
      <c r="F990" s="8"/>
      <c r="G990" s="8"/>
      <c r="H990" s="8"/>
      <c r="I990" s="8"/>
      <c r="J990" s="8"/>
      <c r="K990" s="19"/>
      <c r="L990" s="8"/>
      <c r="M990" s="8"/>
    </row>
    <row r="991" spans="2:13" ht="15" thickBot="1">
      <c r="B991" s="8" t="s">
        <v>1014</v>
      </c>
      <c r="C991" s="14"/>
      <c r="D991" s="8"/>
      <c r="E991" s="8"/>
      <c r="F991" s="8"/>
      <c r="G991" s="8"/>
      <c r="H991" s="8"/>
      <c r="I991" s="8"/>
      <c r="J991" s="8"/>
      <c r="K991" s="19"/>
      <c r="L991" s="8"/>
      <c r="M991" s="8"/>
    </row>
    <row r="992" spans="2:13" ht="15" thickBot="1">
      <c r="B992" s="8" t="s">
        <v>1015</v>
      </c>
      <c r="C992" s="14"/>
      <c r="D992" s="8"/>
      <c r="E992" s="8"/>
      <c r="F992" s="8"/>
      <c r="G992" s="8"/>
      <c r="H992" s="8"/>
      <c r="I992" s="8"/>
      <c r="J992" s="8"/>
      <c r="K992" s="19"/>
      <c r="L992" s="8"/>
      <c r="M992" s="8"/>
    </row>
    <row r="993" spans="2:13" ht="15" thickBot="1">
      <c r="B993" s="8" t="s">
        <v>1016</v>
      </c>
      <c r="C993" s="14"/>
      <c r="D993" s="8"/>
      <c r="E993" s="8"/>
      <c r="F993" s="8"/>
      <c r="G993" s="8"/>
      <c r="H993" s="8"/>
      <c r="I993" s="8"/>
      <c r="J993" s="8"/>
      <c r="K993" s="19"/>
      <c r="L993" s="8"/>
      <c r="M993" s="8"/>
    </row>
    <row r="994" spans="2:13" ht="15" thickBot="1">
      <c r="B994" s="8" t="s">
        <v>1017</v>
      </c>
      <c r="C994" s="14"/>
      <c r="D994" s="8"/>
      <c r="E994" s="8"/>
      <c r="F994" s="8"/>
      <c r="G994" s="8"/>
      <c r="H994" s="8"/>
      <c r="I994" s="8"/>
      <c r="J994" s="8"/>
      <c r="K994" s="19"/>
      <c r="L994" s="8"/>
      <c r="M994" s="8"/>
    </row>
    <row r="995" spans="2:13" ht="15" thickBot="1">
      <c r="B995" s="8" t="s">
        <v>1018</v>
      </c>
      <c r="C995" s="14"/>
      <c r="D995" s="8"/>
      <c r="E995" s="8"/>
      <c r="F995" s="8"/>
      <c r="G995" s="8"/>
      <c r="H995" s="8"/>
      <c r="I995" s="8"/>
      <c r="J995" s="8"/>
      <c r="K995" s="19"/>
      <c r="L995" s="8"/>
      <c r="M995" s="8"/>
    </row>
    <row r="996" spans="2:13" ht="15" thickBot="1">
      <c r="B996" s="8" t="s">
        <v>1019</v>
      </c>
      <c r="C996" s="14"/>
      <c r="D996" s="8"/>
      <c r="E996" s="8"/>
      <c r="F996" s="8"/>
      <c r="G996" s="8"/>
      <c r="H996" s="8"/>
      <c r="I996" s="8"/>
      <c r="J996" s="8"/>
      <c r="K996" s="19"/>
      <c r="L996" s="8"/>
      <c r="M996" s="8"/>
    </row>
    <row r="997" spans="2:13" ht="15" thickBot="1">
      <c r="B997" s="8" t="s">
        <v>1020</v>
      </c>
      <c r="C997" s="14"/>
      <c r="D997" s="8"/>
      <c r="E997" s="8"/>
      <c r="F997" s="8"/>
      <c r="G997" s="8"/>
      <c r="H997" s="8"/>
      <c r="I997" s="8"/>
      <c r="J997" s="8"/>
      <c r="K997" s="19"/>
      <c r="L997" s="8"/>
      <c r="M997" s="8"/>
    </row>
    <row r="998" spans="2:13" ht="15" thickBot="1">
      <c r="B998" s="8" t="s">
        <v>1021</v>
      </c>
      <c r="C998" s="14"/>
      <c r="D998" s="8"/>
      <c r="E998" s="8"/>
      <c r="F998" s="8"/>
      <c r="G998" s="8"/>
      <c r="H998" s="8"/>
      <c r="I998" s="8"/>
      <c r="J998" s="8"/>
      <c r="K998" s="19"/>
      <c r="L998" s="8"/>
      <c r="M998" s="8"/>
    </row>
    <row r="999" spans="2:13" ht="15" thickBot="1">
      <c r="B999" s="8" t="s">
        <v>1022</v>
      </c>
      <c r="C999" s="14"/>
      <c r="D999" s="8"/>
      <c r="E999" s="8"/>
      <c r="F999" s="8"/>
      <c r="G999" s="8"/>
      <c r="H999" s="8"/>
      <c r="I999" s="8"/>
      <c r="J999" s="8"/>
      <c r="K999" s="19"/>
      <c r="L999" s="8"/>
      <c r="M999" s="8"/>
    </row>
    <row r="1000" spans="2:13" ht="15" thickBot="1">
      <c r="B1000" s="8" t="s">
        <v>1023</v>
      </c>
      <c r="C1000" s="14"/>
      <c r="D1000" s="8"/>
      <c r="E1000" s="8"/>
      <c r="F1000" s="8"/>
      <c r="G1000" s="8"/>
      <c r="H1000" s="8"/>
      <c r="I1000" s="8"/>
      <c r="J1000" s="8"/>
      <c r="K1000" s="19"/>
      <c r="L1000" s="8"/>
      <c r="M1000" s="8"/>
    </row>
    <row r="1001" spans="2:13" ht="15" thickBot="1">
      <c r="B1001" s="8" t="s">
        <v>1024</v>
      </c>
      <c r="C1001" s="14"/>
      <c r="D1001" s="8"/>
      <c r="E1001" s="8"/>
      <c r="F1001" s="8"/>
      <c r="G1001" s="8"/>
      <c r="H1001" s="8"/>
      <c r="I1001" s="8"/>
      <c r="J1001" s="8"/>
      <c r="K1001" s="19"/>
      <c r="L1001" s="8"/>
      <c r="M1001" s="8"/>
    </row>
    <row r="1002" spans="2:13" ht="15" thickBot="1">
      <c r="B1002" s="8" t="s">
        <v>1025</v>
      </c>
      <c r="C1002" s="14"/>
      <c r="D1002" s="8"/>
      <c r="E1002" s="8"/>
      <c r="F1002" s="8"/>
      <c r="G1002" s="8"/>
      <c r="H1002" s="8"/>
      <c r="I1002" s="8"/>
      <c r="J1002" s="8"/>
      <c r="K1002" s="19"/>
      <c r="L1002" s="8"/>
      <c r="M1002" s="8"/>
    </row>
    <row r="1003" spans="2:13" ht="15" thickBot="1">
      <c r="B1003" s="8" t="s">
        <v>1026</v>
      </c>
      <c r="C1003" s="14"/>
      <c r="D1003" s="8"/>
      <c r="E1003" s="8"/>
      <c r="F1003" s="8"/>
      <c r="G1003" s="8"/>
      <c r="H1003" s="8"/>
      <c r="I1003" s="8"/>
      <c r="J1003" s="8"/>
      <c r="K1003" s="19"/>
      <c r="L1003" s="8"/>
      <c r="M1003" s="8"/>
    </row>
    <row r="1004" spans="2:13" ht="15" thickBot="1">
      <c r="B1004" s="8" t="s">
        <v>1027</v>
      </c>
      <c r="C1004" s="14"/>
      <c r="D1004" s="8"/>
      <c r="E1004" s="8"/>
      <c r="F1004" s="8"/>
      <c r="G1004" s="8"/>
      <c r="H1004" s="8"/>
      <c r="I1004" s="8"/>
      <c r="J1004" s="8"/>
      <c r="K1004" s="19"/>
      <c r="L1004" s="8"/>
      <c r="M1004" s="8"/>
    </row>
    <row r="1005" spans="2:13" ht="15" thickBot="1">
      <c r="B1005" s="8" t="s">
        <v>1028</v>
      </c>
      <c r="C1005" s="14"/>
      <c r="D1005" s="8"/>
      <c r="E1005" s="8"/>
      <c r="F1005" s="8"/>
      <c r="G1005" s="8"/>
      <c r="H1005" s="8"/>
      <c r="I1005" s="8"/>
      <c r="J1005" s="8"/>
      <c r="K1005" s="19"/>
      <c r="L1005" s="8"/>
      <c r="M1005" s="8"/>
    </row>
    <row r="1006" spans="2:13" ht="15" thickBot="1">
      <c r="B1006" s="8" t="s">
        <v>1029</v>
      </c>
      <c r="C1006" s="14"/>
      <c r="D1006" s="8"/>
      <c r="E1006" s="8"/>
      <c r="F1006" s="8"/>
      <c r="G1006" s="8"/>
      <c r="H1006" s="8"/>
      <c r="I1006" s="8"/>
      <c r="J1006" s="8"/>
      <c r="K1006" s="19"/>
      <c r="L1006" s="8"/>
      <c r="M1006" s="8"/>
    </row>
    <row r="1007" spans="2:13" ht="15" thickBot="1">
      <c r="B1007" s="8" t="s">
        <v>1030</v>
      </c>
      <c r="C1007" s="14"/>
      <c r="D1007" s="8"/>
      <c r="E1007" s="8"/>
      <c r="F1007" s="8"/>
      <c r="G1007" s="8"/>
      <c r="H1007" s="8"/>
      <c r="I1007" s="8"/>
      <c r="J1007" s="8"/>
      <c r="K1007" s="19"/>
      <c r="L1007" s="8"/>
      <c r="M1007" s="8"/>
    </row>
  </sheetData>
  <mergeCells count="2">
    <mergeCell ref="B2:M2"/>
    <mergeCell ref="D4:D9"/>
  </mergeCells>
  <dataValidations count="1">
    <dataValidation type="whole" allowBlank="1" showInputMessage="1" showErrorMessage="1" sqref="K12:K1007">
      <formula1>0</formula1>
      <formula2>600</formula2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'Set Up'!$B$6:$B$7</xm:f>
          </x14:formula1>
          <xm:sqref>K4</xm:sqref>
        </x14:dataValidation>
        <x14:dataValidation type="list" allowBlank="1" showInputMessage="1" showErrorMessage="1">
          <x14:formula1>
            <xm:f>'Set Up'!$D$6:$D$12</xm:f>
          </x14:formula1>
          <xm:sqref>K9</xm:sqref>
        </x14:dataValidation>
        <x14:dataValidation type="list" allowBlank="1" showInputMessage="1" showErrorMessage="1">
          <x14:formula1>
            <xm:f>'Set Up'!$L$6:$L$8</xm:f>
          </x14:formula1>
          <xm:sqref>K6</xm:sqref>
        </x14:dataValidation>
        <x14:dataValidation type="list" allowBlank="1" showInputMessage="1" showErrorMessage="1">
          <x14:formula1>
            <xm:f>'Set Up'!$C$6:$C$15</xm:f>
          </x14:formula1>
          <xm:sqref>K5</xm:sqref>
        </x14:dataValidation>
        <x14:dataValidation type="list" allowBlank="1" showInputMessage="1" showErrorMessage="1">
          <x14:formula1>
            <xm:f>'Set Up'!$D$6:$D$30</xm:f>
          </x14:formula1>
          <xm:sqref>M12:M1007</xm:sqref>
        </x14:dataValidation>
        <x14:dataValidation type="list" allowBlank="1" showInputMessage="1" showErrorMessage="1">
          <x14:formula1>
            <xm:f>'Set Up'!$C$6:$C$30</xm:f>
          </x14:formula1>
          <xm:sqref>H12:H1007</xm:sqref>
        </x14:dataValidation>
        <x14:dataValidation type="list" allowBlank="1" showInputMessage="1" showErrorMessage="1">
          <x14:formula1>
            <xm:f>'Set Up'!$B$6:$B$30</xm:f>
          </x14:formula1>
          <xm:sqref>G13:G1007</xm:sqref>
        </x14:dataValidation>
        <x14:dataValidation type="list" allowBlank="1" showInputMessage="1" showErrorMessage="1">
          <x14:formula1>
            <xm:f>'Set Up'!$L$6:$L$30</xm:f>
          </x14:formula1>
          <xm:sqref>I12:I1007</xm:sqref>
        </x14:dataValidation>
        <x14:dataValidation type="list" allowBlank="1" showInputMessage="1" showErrorMessage="1">
          <x14:formula1>
            <xm:f>'Set Up'!$J$6:$J$10</xm:f>
          </x14:formula1>
          <xm:sqref>K7 J12:J1007</xm:sqref>
        </x14:dataValidation>
        <x14:dataValidation type="list" allowBlank="1" showInputMessage="1" showErrorMessage="1">
          <x14:formula1>
            <xm:f>'Set Up'!$K$6:$K$7</xm:f>
          </x14:formula1>
          <xm:sqref>L12:L1007 K8</xm:sqref>
        </x14:dataValidation>
        <x14:dataValidation type="list" allowBlank="1" showInputMessage="1" showErrorMessage="1">
          <x14:formula1>
            <xm:f>'Set Up'!$B$6:$B$7</xm:f>
          </x14:formula1>
          <xm:sqref>G12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2" enableFormatConditionsCalculation="0">
    <tabColor theme="4" tint="0.59999389629810485"/>
  </sheetPr>
  <dimension ref="B2:I65"/>
  <sheetViews>
    <sheetView workbookViewId="0">
      <selection activeCell="E2" sqref="E2"/>
    </sheetView>
  </sheetViews>
  <sheetFormatPr baseColWidth="10" defaultRowHeight="14" x14ac:dyDescent="0"/>
  <cols>
    <col min="1" max="1" width="3" style="17" customWidth="1"/>
    <col min="2" max="2" width="25.6640625" style="48" bestFit="1" customWidth="1"/>
    <col min="3" max="7" width="10.83203125" style="17"/>
    <col min="8" max="8" width="12.33203125" style="17" bestFit="1" customWidth="1"/>
    <col min="9" max="16384" width="10.83203125" style="17"/>
  </cols>
  <sheetData>
    <row r="2" spans="2:8" s="52" customFormat="1" ht="17">
      <c r="B2" s="51"/>
      <c r="D2" s="53" t="s">
        <v>1189</v>
      </c>
      <c r="E2" s="83">
        <v>100</v>
      </c>
      <c r="F2" s="52" t="s">
        <v>1048</v>
      </c>
      <c r="H2" s="54">
        <f ca="1">NOW()-E2</f>
        <v>41522.643699537039</v>
      </c>
    </row>
    <row r="3" spans="2:8" s="102" customFormat="1">
      <c r="B3" s="101" t="str">
        <f ca="1">CONCATENATE("In the give time range a total of ",SUM(C9:C10,E9:E10)," problems done of which ",SUM(C9:C10)," were right and ",SUM(E9:E10)," were wrong.")</f>
        <v>In the give time range a total of 37 problems done of which 22 were right and 15 were wrong.</v>
      </c>
    </row>
    <row r="5" spans="2:8" ht="17">
      <c r="B5" s="49" t="s">
        <v>1078</v>
      </c>
    </row>
    <row r="6" spans="2:8" ht="15" thickBot="1"/>
    <row r="7" spans="2:8" ht="15" thickBot="1">
      <c r="B7" s="135" t="s">
        <v>11</v>
      </c>
      <c r="C7" s="139" t="s">
        <v>16</v>
      </c>
      <c r="D7" s="139"/>
      <c r="E7" s="139"/>
      <c r="F7" s="139"/>
    </row>
    <row r="8" spans="2:8" ht="15" thickBot="1">
      <c r="B8" s="136"/>
      <c r="C8" s="18" t="s">
        <v>31</v>
      </c>
      <c r="D8" s="18" t="s">
        <v>15</v>
      </c>
      <c r="E8" s="18" t="s">
        <v>32</v>
      </c>
      <c r="F8" s="18" t="s">
        <v>15</v>
      </c>
    </row>
    <row r="9" spans="2:8" ht="15" thickBot="1">
      <c r="B9" s="96" t="str">
        <f>'Set Up'!B6</f>
        <v>PS</v>
      </c>
      <c r="C9" s="99">
        <f ca="1">COUNTIFS('Q Log'!$L$12:$L$1007,'Q Evaluation'!C$8,'Q Log'!$G$12:$G$1007,'Q Evaluation'!$B9,'Q Log'!$C$12:$C$1007,"&gt;"&amp;'Q Evaluation'!$H$2)</f>
        <v>10</v>
      </c>
      <c r="D9" s="100">
        <f ca="1">SUMIFS('Q Log'!$K$12:$K$1007,'Q Log'!$L$12:$L$1007,'Q Evaluation'!C$8,'Q Log'!$G$12:$G$1007,'Q Evaluation'!$B9,'Q Log'!$C$12:$C$1007,"&gt;"&amp;'Q Evaluation'!$H$2)/C9</f>
        <v>107</v>
      </c>
      <c r="E9" s="99">
        <f ca="1">COUNTIFS('Q Log'!$L$12:$L$1007,'Q Evaluation'!E$8,'Q Log'!$G$12:$G$1007,'Q Evaluation'!$B9,'Q Log'!$C$12:$C$1007,"&gt;"&amp;'Q Evaluation'!$H$2)</f>
        <v>10</v>
      </c>
      <c r="F9" s="100">
        <f ca="1">SUMIFS('Q Log'!$K$12:$K$1007,'Q Log'!$L$12:$L$1007,'Q Evaluation'!E$8,'Q Log'!$G$12:$G$1007,'Q Evaluation'!$B9,'Q Log'!$C$12:$C$1007,"&gt;"&amp;'Q Evaluation'!$H$2)/E9</f>
        <v>107</v>
      </c>
    </row>
    <row r="10" spans="2:8" ht="15" thickBot="1">
      <c r="B10" s="96" t="str">
        <f>'Set Up'!B7</f>
        <v>DS</v>
      </c>
      <c r="C10" s="99">
        <f ca="1">COUNTIFS('Q Log'!$L$12:$L$1007,'Q Evaluation'!C$8,'Q Log'!$G$12:$G$1007,'Q Evaluation'!$B10,'Q Log'!$C$12:$C$1007,"&gt;"&amp;'Q Evaluation'!$H$2)</f>
        <v>12</v>
      </c>
      <c r="D10" s="100">
        <f ca="1">SUMIFS('Q Log'!$K$12:$K$1007,'Q Log'!$L$12:$L$1007,'Q Evaluation'!C$8,'Q Log'!$G$12:$G$1007,'Q Evaluation'!$B10,'Q Log'!$C$12:$C$1007,"&gt;"&amp;'Q Evaluation'!$H$2)/C10</f>
        <v>107</v>
      </c>
      <c r="E10" s="99">
        <f ca="1">COUNTIFS('Q Log'!$L$12:$L$1007,'Q Evaluation'!E$8,'Q Log'!$G$12:$G$1007,'Q Evaluation'!$B10,'Q Log'!$C$12:$C$1007,"&gt;"&amp;'Q Evaluation'!$H$2)</f>
        <v>5</v>
      </c>
      <c r="F10" s="100">
        <f ca="1">SUMIFS('Q Log'!$K$12:$K$1007,'Q Log'!$L$12:$L$1007,'Q Evaluation'!E$8,'Q Log'!$G$12:$G$1007,'Q Evaluation'!$B10,'Q Log'!$C$12:$C$1007,"&gt;"&amp;'Q Evaluation'!$H$2)/E10</f>
        <v>107</v>
      </c>
    </row>
    <row r="12" spans="2:8" ht="198" customHeight="1"/>
    <row r="15" spans="2:8" ht="17">
      <c r="B15" s="49" t="s">
        <v>1079</v>
      </c>
    </row>
    <row r="16" spans="2:8" ht="15" thickBot="1"/>
    <row r="17" spans="2:6" ht="15" thickBot="1">
      <c r="B17" s="135" t="s">
        <v>11</v>
      </c>
      <c r="C17" s="139" t="s">
        <v>16</v>
      </c>
      <c r="D17" s="139"/>
      <c r="E17" s="139"/>
      <c r="F17" s="139"/>
    </row>
    <row r="18" spans="2:6" ht="15" thickBot="1">
      <c r="B18" s="136"/>
      <c r="C18" s="18" t="s">
        <v>31</v>
      </c>
      <c r="D18" s="18" t="s">
        <v>15</v>
      </c>
      <c r="E18" s="18" t="s">
        <v>32</v>
      </c>
      <c r="F18" s="18" t="s">
        <v>15</v>
      </c>
    </row>
    <row r="19" spans="2:6" ht="15" thickBot="1">
      <c r="B19" s="96" t="str">
        <f>'Set Up'!C6</f>
        <v>Fraction, Dezimals, Percent</v>
      </c>
      <c r="C19" s="99">
        <f ca="1">COUNTIFS('Q Log'!$L$12:$L$1007,'Q Evaluation'!C$18,'Q Log'!$H$12:$H$1007,'Q Evaluation'!$B19,'Q Log'!$C$12:$C$1007,"&gt;"&amp;'Q Evaluation'!$H$2)</f>
        <v>4</v>
      </c>
      <c r="D19" s="100">
        <f ca="1">SUMIFS('Q Log'!$K$12:$K$1007,'Q Log'!$L$12:$L$1007,'Q Evaluation'!C$8,'Q Log'!$H$12:$H$1007,'Q Evaluation'!$B19,'Q Log'!$C$12:$C$1007,"&gt;"&amp;'Q Evaluation'!$H$2)/C19</f>
        <v>107</v>
      </c>
      <c r="E19" s="99">
        <f ca="1">COUNTIFS('Q Log'!$L$12:$L$1007,'Q Evaluation'!E$18,'Q Log'!$H$12:$H$1007,'Q Evaluation'!$B19,'Q Log'!$C$12:$C$1007,"&gt;"&amp;'Q Evaluation'!$H$2)</f>
        <v>4</v>
      </c>
      <c r="F19" s="100">
        <f ca="1">SUMIFS('Q Log'!$K$12:$K$1007,'Q Log'!$L$12:$L$1007,'Q Evaluation'!E$8,'Q Log'!$H$12:$H$1007,'Q Evaluation'!$B19,'Q Log'!$C$12:$C$1007,"&gt;"&amp;'Q Evaluation'!$H$2)/E19</f>
        <v>107</v>
      </c>
    </row>
    <row r="20" spans="2:6" ht="15" thickBot="1">
      <c r="B20" s="96" t="str">
        <f>'Set Up'!C7</f>
        <v>Algebra: Equations, Inequalities</v>
      </c>
      <c r="C20" s="99">
        <f ca="1">COUNTIFS('Q Log'!$L$12:$L$1007,'Q Evaluation'!C$18,'Q Log'!$H$12:$H$1007,'Q Evaluation'!$B20,'Q Log'!$C$12:$C$1007,"&gt;"&amp;'Q Evaluation'!$H$2)</f>
        <v>4</v>
      </c>
      <c r="D20" s="100">
        <f ca="1">SUMIFS('Q Log'!$K$12:$K$1007,'Q Log'!$L$12:$L$1007,'Q Evaluation'!C$8,'Q Log'!$H$12:$H$1007,'Q Evaluation'!$B20,'Q Log'!$C$12:$C$1007,"&gt;"&amp;'Q Evaluation'!$H$2)/C20</f>
        <v>107</v>
      </c>
      <c r="E20" s="99">
        <f ca="1">COUNTIFS('Q Log'!$L$12:$L$1007,'Q Evaluation'!E$18,'Q Log'!$H$12:$H$1007,'Q Evaluation'!$B20,'Q Log'!$C$12:$C$1007,"&gt;"&amp;'Q Evaluation'!$H$2)</f>
        <v>0</v>
      </c>
      <c r="F20" s="100" t="e">
        <f ca="1">SUMIFS('Q Log'!$K$12:$K$1007,'Q Log'!$L$12:$L$1007,'Q Evaluation'!E$8,'Q Log'!$H$12:$H$1007,'Q Evaluation'!$B20,'Q Log'!$C$12:$C$1007,"&gt;"&amp;'Q Evaluation'!$H$2)/E20</f>
        <v>#DIV/0!</v>
      </c>
    </row>
    <row r="21" spans="2:6" ht="15" thickBot="1">
      <c r="B21" s="96" t="str">
        <f>'Set Up'!C8</f>
        <v>Algebra: Exponents, Roots</v>
      </c>
      <c r="C21" s="99">
        <f ca="1">COUNTIFS('Q Log'!$L$12:$L$1007,'Q Evaluation'!C$18,'Q Log'!$H$12:$H$1007,'Q Evaluation'!$B21,'Q Log'!$C$12:$C$1007,"&gt;"&amp;'Q Evaluation'!$H$2)</f>
        <v>1</v>
      </c>
      <c r="D21" s="100">
        <f ca="1">SUMIFS('Q Log'!$K$12:$K$1007,'Q Log'!$L$12:$L$1007,'Q Evaluation'!C$8,'Q Log'!$H$12:$H$1007,'Q Evaluation'!$B21,'Q Log'!$C$12:$C$1007,"&gt;"&amp;'Q Evaluation'!$H$2)/C21</f>
        <v>107</v>
      </c>
      <c r="E21" s="99">
        <f ca="1">COUNTIFS('Q Log'!$L$12:$L$1007,'Q Evaluation'!E$18,'Q Log'!$H$12:$H$1007,'Q Evaluation'!$B21,'Q Log'!$C$12:$C$1007,"&gt;"&amp;'Q Evaluation'!$H$2)</f>
        <v>2</v>
      </c>
      <c r="F21" s="100">
        <f ca="1">SUMIFS('Q Log'!$K$12:$K$1007,'Q Log'!$L$12:$L$1007,'Q Evaluation'!E$8,'Q Log'!$H$12:$H$1007,'Q Evaluation'!$B21,'Q Log'!$C$12:$C$1007,"&gt;"&amp;'Q Evaluation'!$H$2)/E21</f>
        <v>107</v>
      </c>
    </row>
    <row r="22" spans="2:6" ht="15" thickBot="1">
      <c r="B22" s="96" t="str">
        <f>'Set Up'!C9</f>
        <v>Word prob: Rates &amp; work</v>
      </c>
      <c r="C22" s="99">
        <f ca="1">COUNTIFS('Q Log'!$L$12:$L$1007,'Q Evaluation'!C$18,'Q Log'!$H$12:$H$1007,'Q Evaluation'!$B22,'Q Log'!$C$12:$C$1007,"&gt;"&amp;'Q Evaluation'!$H$2)</f>
        <v>8</v>
      </c>
      <c r="D22" s="100">
        <f ca="1">SUMIFS('Q Log'!$K$12:$K$1007,'Q Log'!$L$12:$L$1007,'Q Evaluation'!C$8,'Q Log'!$H$12:$H$1007,'Q Evaluation'!$B22,'Q Log'!$C$12:$C$1007,"&gt;"&amp;'Q Evaluation'!$H$2)/C22</f>
        <v>107</v>
      </c>
      <c r="E22" s="99">
        <f ca="1">COUNTIFS('Q Log'!$L$12:$L$1007,'Q Evaluation'!E$18,'Q Log'!$H$12:$H$1007,'Q Evaluation'!$B22,'Q Log'!$C$12:$C$1007,"&gt;"&amp;'Q Evaluation'!$H$2)</f>
        <v>4</v>
      </c>
      <c r="F22" s="100">
        <f ca="1">SUMIFS('Q Log'!$K$12:$K$1007,'Q Log'!$L$12:$L$1007,'Q Evaluation'!E$8,'Q Log'!$H$12:$H$1007,'Q Evaluation'!$B22,'Q Log'!$C$12:$C$1007,"&gt;"&amp;'Q Evaluation'!$H$2)/E22</f>
        <v>107</v>
      </c>
    </row>
    <row r="23" spans="2:6" ht="15" thickBot="1">
      <c r="B23" s="96" t="str">
        <f>'Set Up'!C10</f>
        <v>Word prob: statistics</v>
      </c>
      <c r="C23" s="99">
        <f ca="1">COUNTIFS('Q Log'!$L$12:$L$1007,'Q Evaluation'!C$18,'Q Log'!$H$12:$H$1007,'Q Evaluation'!$B23,'Q Log'!$C$12:$C$1007,"&gt;"&amp;'Q Evaluation'!$H$2)</f>
        <v>0</v>
      </c>
      <c r="D23" s="100" t="e">
        <f ca="1">SUMIFS('Q Log'!$K$12:$K$1007,'Q Log'!$L$12:$L$1007,'Q Evaluation'!C$8,'Q Log'!$H$12:$H$1007,'Q Evaluation'!$B23,'Q Log'!$C$12:$C$1007,"&gt;"&amp;'Q Evaluation'!$H$2)/C23</f>
        <v>#DIV/0!</v>
      </c>
      <c r="E23" s="99">
        <f ca="1">COUNTIFS('Q Log'!$L$12:$L$1007,'Q Evaluation'!E$18,'Q Log'!$H$12:$H$1007,'Q Evaluation'!$B23,'Q Log'!$C$12:$C$1007,"&gt;"&amp;'Q Evaluation'!$H$2)</f>
        <v>2</v>
      </c>
      <c r="F23" s="100">
        <f ca="1">SUMIFS('Q Log'!$K$12:$K$1007,'Q Log'!$L$12:$L$1007,'Q Evaluation'!E$8,'Q Log'!$H$12:$H$1007,'Q Evaluation'!$B23,'Q Log'!$C$12:$C$1007,"&gt;"&amp;'Q Evaluation'!$H$2)/E23</f>
        <v>107</v>
      </c>
    </row>
    <row r="24" spans="2:6" ht="15" thickBot="1">
      <c r="B24" s="96" t="str">
        <f>'Set Up'!C11</f>
        <v>Word prob: consequtive integers</v>
      </c>
      <c r="C24" s="99">
        <f ca="1">COUNTIFS('Q Log'!$L$12:$L$1007,'Q Evaluation'!C$18,'Q Log'!$H$12:$H$1007,'Q Evaluation'!$B24,'Q Log'!$C$12:$C$1007,"&gt;"&amp;'Q Evaluation'!$H$2)</f>
        <v>0</v>
      </c>
      <c r="D24" s="100" t="e">
        <f ca="1">SUMIFS('Q Log'!$K$12:$K$1007,'Q Log'!$L$12:$L$1007,'Q Evaluation'!C$8,'Q Log'!$H$12:$H$1007,'Q Evaluation'!$B24,'Q Log'!$C$12:$C$1007,"&gt;"&amp;'Q Evaluation'!$H$2)/C24</f>
        <v>#DIV/0!</v>
      </c>
      <c r="E24" s="99">
        <f ca="1">COUNTIFS('Q Log'!$L$12:$L$1007,'Q Evaluation'!E$18,'Q Log'!$H$12:$H$1007,'Q Evaluation'!$B24,'Q Log'!$C$12:$C$1007,"&gt;"&amp;'Q Evaluation'!$H$2)</f>
        <v>0</v>
      </c>
      <c r="F24" s="100" t="e">
        <f ca="1">SUMIFS('Q Log'!$K$12:$K$1007,'Q Log'!$L$12:$L$1007,'Q Evaluation'!E$8,'Q Log'!$H$12:$H$1007,'Q Evaluation'!$B24,'Q Log'!$C$12:$C$1007,"&gt;"&amp;'Q Evaluation'!$H$2)/E24</f>
        <v>#DIV/0!</v>
      </c>
    </row>
    <row r="25" spans="2:6" ht="15" thickBot="1">
      <c r="B25" s="96" t="str">
        <f>'Set Up'!C12</f>
        <v>Geometry</v>
      </c>
      <c r="C25" s="99">
        <f ca="1">COUNTIFS('Q Log'!$L$12:$L$1007,'Q Evaluation'!C$18,'Q Log'!$H$12:$H$1007,'Q Evaluation'!$B25,'Q Log'!$C$12:$C$1007,"&gt;"&amp;'Q Evaluation'!$H$2)</f>
        <v>2</v>
      </c>
      <c r="D25" s="100">
        <f ca="1">SUMIFS('Q Log'!$K$12:$K$1007,'Q Log'!$L$12:$L$1007,'Q Evaluation'!C$8,'Q Log'!$H$12:$H$1007,'Q Evaluation'!$B25,'Q Log'!$C$12:$C$1007,"&gt;"&amp;'Q Evaluation'!$H$2)/C25</f>
        <v>107</v>
      </c>
      <c r="E25" s="99">
        <f ca="1">COUNTIFS('Q Log'!$L$12:$L$1007,'Q Evaluation'!E$18,'Q Log'!$H$12:$H$1007,'Q Evaluation'!$B25,'Q Log'!$C$12:$C$1007,"&gt;"&amp;'Q Evaluation'!$H$2)</f>
        <v>2</v>
      </c>
      <c r="F25" s="100">
        <f ca="1">SUMIFS('Q Log'!$K$12:$K$1007,'Q Log'!$L$12:$L$1007,'Q Evaluation'!E$8,'Q Log'!$H$12:$H$1007,'Q Evaluation'!$B25,'Q Log'!$C$12:$C$1007,"&gt;"&amp;'Q Evaluation'!$H$2)/E25</f>
        <v>107</v>
      </c>
    </row>
    <row r="26" spans="2:6" ht="15" thickBot="1">
      <c r="B26" s="96" t="str">
        <f>'Set Up'!C13</f>
        <v>Number prop: Divisibility, Prime</v>
      </c>
      <c r="C26" s="99">
        <f ca="1">COUNTIFS('Q Log'!$L$12:$L$1007,'Q Evaluation'!C$18,'Q Log'!$H$12:$H$1007,'Q Evaluation'!$B26,'Q Log'!$C$12:$C$1007,"&gt;"&amp;'Q Evaluation'!$H$2)</f>
        <v>2</v>
      </c>
      <c r="D26" s="100">
        <f ca="1">SUMIFS('Q Log'!$K$12:$K$1007,'Q Log'!$L$12:$L$1007,'Q Evaluation'!C$8,'Q Log'!$H$12:$H$1007,'Q Evaluation'!$B26,'Q Log'!$C$12:$C$1007,"&gt;"&amp;'Q Evaluation'!$H$2)/C26</f>
        <v>107</v>
      </c>
      <c r="E26" s="99">
        <f ca="1">COUNTIFS('Q Log'!$L$12:$L$1007,'Q Evaluation'!E$18,'Q Log'!$H$12:$H$1007,'Q Evaluation'!$B26,'Q Log'!$C$12:$C$1007,"&gt;"&amp;'Q Evaluation'!$H$2)</f>
        <v>0</v>
      </c>
      <c r="F26" s="100" t="e">
        <f ca="1">SUMIFS('Q Log'!$K$12:$K$1007,'Q Log'!$L$12:$L$1007,'Q Evaluation'!E$8,'Q Log'!$H$12:$H$1007,'Q Evaluation'!$B26,'Q Log'!$C$12:$C$1007,"&gt;"&amp;'Q Evaluation'!$H$2)/E26</f>
        <v>#DIV/0!</v>
      </c>
    </row>
    <row r="27" spans="2:6" ht="15" thickBot="1">
      <c r="B27" s="96" t="str">
        <f>'Set Up'!C14</f>
        <v>Number prop: Odds, Evens, Negative</v>
      </c>
      <c r="C27" s="99">
        <f ca="1">COUNTIFS('Q Log'!$L$12:$L$1007,'Q Evaluation'!C$18,'Q Log'!$H$12:$H$1007,'Q Evaluation'!$B27,'Q Log'!$C$12:$C$1007,"&gt;"&amp;'Q Evaluation'!$H$2)</f>
        <v>0</v>
      </c>
      <c r="D27" s="100" t="e">
        <f ca="1">SUMIFS('Q Log'!$K$12:$K$1007,'Q Log'!$L$12:$L$1007,'Q Evaluation'!C$8,'Q Log'!$H$12:$H$1007,'Q Evaluation'!$B27,'Q Log'!$C$12:$C$1007,"&gt;"&amp;'Q Evaluation'!$H$2)/C27</f>
        <v>#DIV/0!</v>
      </c>
      <c r="E27" s="99">
        <f ca="1">COUNTIFS('Q Log'!$L$12:$L$1007,'Q Evaluation'!E$18,'Q Log'!$H$12:$H$1007,'Q Evaluation'!$B27,'Q Log'!$C$12:$C$1007,"&gt;"&amp;'Q Evaluation'!$H$2)</f>
        <v>0</v>
      </c>
      <c r="F27" s="100" t="e">
        <f ca="1">SUMIFS('Q Log'!$K$12:$K$1007,'Q Log'!$L$12:$L$1007,'Q Evaluation'!E$8,'Q Log'!$H$12:$H$1007,'Q Evaluation'!$B27,'Q Log'!$C$12:$C$1007,"&gt;"&amp;'Q Evaluation'!$H$2)/E27</f>
        <v>#DIV/0!</v>
      </c>
    </row>
    <row r="28" spans="2:6" ht="15" thickBot="1">
      <c r="B28" s="96" t="str">
        <f>'Set Up'!C15</f>
        <v>Number prop: combinatorics, probability</v>
      </c>
      <c r="C28" s="99">
        <f ca="1">COUNTIFS('Q Log'!$L$12:$L$1007,'Q Evaluation'!C$18,'Q Log'!$H$12:$H$1007,'Q Evaluation'!$B28,'Q Log'!$C$12:$C$1007,"&gt;"&amp;'Q Evaluation'!$H$2)</f>
        <v>1</v>
      </c>
      <c r="D28" s="100">
        <f ca="1">SUMIFS('Q Log'!$K$12:$K$1007,'Q Log'!$L$12:$L$1007,'Q Evaluation'!C$8,'Q Log'!$H$12:$H$1007,'Q Evaluation'!$B28,'Q Log'!$C$12:$C$1007,"&gt;"&amp;'Q Evaluation'!$H$2)/C28</f>
        <v>107</v>
      </c>
      <c r="E28" s="99">
        <f ca="1">COUNTIFS('Q Log'!$L$12:$L$1007,'Q Evaluation'!E$18,'Q Log'!$H$12:$H$1007,'Q Evaluation'!$B28,'Q Log'!$C$12:$C$1007,"&gt;"&amp;'Q Evaluation'!$H$2)</f>
        <v>1</v>
      </c>
      <c r="F28" s="100">
        <f ca="1">SUMIFS('Q Log'!$K$12:$K$1007,'Q Log'!$L$12:$L$1007,'Q Evaluation'!E$8,'Q Log'!$H$12:$H$1007,'Q Evaluation'!$B28,'Q Log'!$C$12:$C$1007,"&gt;"&amp;'Q Evaluation'!$H$2)/E28</f>
        <v>107</v>
      </c>
    </row>
    <row r="29" spans="2:6" ht="259" customHeight="1"/>
    <row r="32" spans="2:6" ht="17">
      <c r="B32" s="49" t="s">
        <v>1080</v>
      </c>
    </row>
    <row r="33" spans="2:8" ht="15" thickBot="1"/>
    <row r="34" spans="2:8" ht="15" thickBot="1">
      <c r="B34" s="140" t="s">
        <v>11</v>
      </c>
      <c r="C34" s="139" t="s">
        <v>34</v>
      </c>
      <c r="D34" s="139"/>
      <c r="E34" s="139" t="s">
        <v>36</v>
      </c>
      <c r="F34" s="139"/>
      <c r="G34" s="133" t="s">
        <v>35</v>
      </c>
      <c r="H34" s="134"/>
    </row>
    <row r="35" spans="2:8" ht="15" thickBot="1">
      <c r="B35" s="136"/>
      <c r="C35" s="97" t="s">
        <v>31</v>
      </c>
      <c r="D35" s="97" t="s">
        <v>32</v>
      </c>
      <c r="E35" s="97" t="s">
        <v>31</v>
      </c>
      <c r="F35" s="97" t="s">
        <v>32</v>
      </c>
      <c r="G35" s="18" t="s">
        <v>31</v>
      </c>
      <c r="H35" s="18" t="s">
        <v>32</v>
      </c>
    </row>
    <row r="36" spans="2:8" ht="15" thickBot="1">
      <c r="B36" s="96" t="str">
        <f>'Set Up'!C6</f>
        <v>Fraction, Dezimals, Percent</v>
      </c>
      <c r="C36" s="99">
        <f ca="1">COUNTIFS('Q Log'!$L$12:$L$1007,'Q Evaluation'!C$35,'Q Log'!$I$12:$I$1007,'Q Evaluation'!C$34,'Q Log'!$H$12:$H$1007,'Q Evaluation'!$B36,'Q Log'!$C$12:$C$1007,"&gt;"&amp;'Q Evaluation'!$H$2)</f>
        <v>1</v>
      </c>
      <c r="D36" s="99">
        <f ca="1">COUNTIFS('Q Log'!$L$12:$L$1007,'Q Evaluation'!D$35,'Q Log'!$I$12:$I$1007,'Q Evaluation'!C$34,'Q Log'!$H$12:$H$1007,'Q Evaluation'!$B36,'Q Log'!$C$12:$C$1007,"&gt;"&amp;'Q Evaluation'!$H$2)</f>
        <v>2</v>
      </c>
      <c r="E36" s="99">
        <f ca="1">COUNTIFS('Q Log'!$L$12:$L$1007,'Q Evaluation'!E$35,'Q Log'!$I$12:$I$1007,'Q Evaluation'!E$34,'Q Log'!$H$12:$H$1007,'Q Evaluation'!$B36,'Q Log'!$C$12:$C$1007,"&gt;"&amp;'Q Evaluation'!$H$2)</f>
        <v>2</v>
      </c>
      <c r="F36" s="99">
        <f ca="1">COUNTIFS('Q Log'!$L$12:$L$1007,'Q Evaluation'!F$35,'Q Log'!$I$12:$I$1007,'Q Evaluation'!E$34,'Q Log'!$H$12:$H$1007,'Q Evaluation'!$B36,'Q Log'!$C$12:$C$1007,"&gt;"&amp;'Q Evaluation'!$H$2)</f>
        <v>2</v>
      </c>
      <c r="G36" s="99">
        <f ca="1">COUNTIFS('Q Log'!$L$12:$L$1007,'Q Evaluation'!G$35,'Q Log'!$I$12:$I$1007,'Q Evaluation'!G$34,'Q Log'!$H$12:$H$1007,'Q Evaluation'!$B36,'Q Log'!$C$12:$C$1007,"&gt;"&amp;'Q Evaluation'!$H$2)</f>
        <v>1</v>
      </c>
      <c r="H36" s="99">
        <f ca="1">COUNTIFS('Q Log'!$L$12:$L$1007,'Q Evaluation'!H$35,'Q Log'!$I$12:$I$1007,'Q Evaluation'!G$34,'Q Log'!$H$12:$H$1007,'Q Evaluation'!$B36,'Q Log'!$C$12:$C$1007,"&gt;"&amp;'Q Evaluation'!$H$2)</f>
        <v>0</v>
      </c>
    </row>
    <row r="37" spans="2:8" ht="15" thickBot="1">
      <c r="B37" s="96" t="str">
        <f>'Set Up'!C7</f>
        <v>Algebra: Equations, Inequalities</v>
      </c>
      <c r="C37" s="99">
        <f ca="1">COUNTIFS('Q Log'!$L$12:$L$1007,'Q Evaluation'!C$35,'Q Log'!$I$12:$I$1007,'Q Evaluation'!C$34,'Q Log'!$H$12:$H$1007,'Q Evaluation'!$B37,'Q Log'!$C$12:$C$1007,"&gt;"&amp;'Q Evaluation'!$H$2)</f>
        <v>3</v>
      </c>
      <c r="D37" s="99">
        <f ca="1">COUNTIFS('Q Log'!$L$12:$L$1007,'Q Evaluation'!D$35,'Q Log'!$I$12:$I$1007,'Q Evaluation'!C$34,'Q Log'!$H$12:$H$1007,'Q Evaluation'!$B37,'Q Log'!$C$12:$C$1007,"&gt;"&amp;'Q Evaluation'!$H$2)</f>
        <v>0</v>
      </c>
      <c r="E37" s="99">
        <f ca="1">COUNTIFS('Q Log'!$L$12:$L$1007,'Q Evaluation'!E$35,'Q Log'!$I$12:$I$1007,'Q Evaluation'!E$34,'Q Log'!$H$12:$H$1007,'Q Evaluation'!$B37,'Q Log'!$C$12:$C$1007,"&gt;"&amp;'Q Evaluation'!$H$2)</f>
        <v>1</v>
      </c>
      <c r="F37" s="99">
        <f ca="1">COUNTIFS('Q Log'!$L$12:$L$1007,'Q Evaluation'!F$35,'Q Log'!$I$12:$I$1007,'Q Evaluation'!E$34,'Q Log'!$H$12:$H$1007,'Q Evaluation'!$B37,'Q Log'!$C$12:$C$1007,"&gt;"&amp;'Q Evaluation'!$H$2)</f>
        <v>0</v>
      </c>
      <c r="G37" s="99">
        <f ca="1">COUNTIFS('Q Log'!$L$12:$L$1007,'Q Evaluation'!G$35,'Q Log'!$I$12:$I$1007,'Q Evaluation'!G$34,'Q Log'!$H$12:$H$1007,'Q Evaluation'!$B37,'Q Log'!$C$12:$C$1007,"&gt;"&amp;'Q Evaluation'!$H$2)</f>
        <v>0</v>
      </c>
      <c r="H37" s="99">
        <f ca="1">COUNTIFS('Q Log'!$L$12:$L$1007,'Q Evaluation'!H$35,'Q Log'!$I$12:$I$1007,'Q Evaluation'!G$34,'Q Log'!$H$12:$H$1007,'Q Evaluation'!$B37,'Q Log'!$C$12:$C$1007,"&gt;"&amp;'Q Evaluation'!$H$2)</f>
        <v>0</v>
      </c>
    </row>
    <row r="38" spans="2:8" ht="15" thickBot="1">
      <c r="B38" s="96" t="str">
        <f>'Set Up'!C8</f>
        <v>Algebra: Exponents, Roots</v>
      </c>
      <c r="C38" s="99">
        <f ca="1">COUNTIFS('Q Log'!$L$12:$L$1007,'Q Evaluation'!C$35,'Q Log'!$I$12:$I$1007,'Q Evaluation'!C$34,'Q Log'!$H$12:$H$1007,'Q Evaluation'!$B38,'Q Log'!$C$12:$C$1007,"&gt;"&amp;'Q Evaluation'!$H$2)</f>
        <v>1</v>
      </c>
      <c r="D38" s="99">
        <f ca="1">COUNTIFS('Q Log'!$L$12:$L$1007,'Q Evaluation'!D$35,'Q Log'!$I$12:$I$1007,'Q Evaluation'!C$34,'Q Log'!$H$12:$H$1007,'Q Evaluation'!$B38,'Q Log'!$C$12:$C$1007,"&gt;"&amp;'Q Evaluation'!$H$2)</f>
        <v>2</v>
      </c>
      <c r="E38" s="99">
        <f ca="1">COUNTIFS('Q Log'!$L$12:$L$1007,'Q Evaluation'!E$35,'Q Log'!$I$12:$I$1007,'Q Evaluation'!E$34,'Q Log'!$H$12:$H$1007,'Q Evaluation'!$B38,'Q Log'!$C$12:$C$1007,"&gt;"&amp;'Q Evaluation'!$H$2)</f>
        <v>0</v>
      </c>
      <c r="F38" s="99">
        <f ca="1">COUNTIFS('Q Log'!$L$12:$L$1007,'Q Evaluation'!F$35,'Q Log'!$I$12:$I$1007,'Q Evaluation'!E$34,'Q Log'!$H$12:$H$1007,'Q Evaluation'!$B38,'Q Log'!$C$12:$C$1007,"&gt;"&amp;'Q Evaluation'!$H$2)</f>
        <v>0</v>
      </c>
      <c r="G38" s="99">
        <f ca="1">COUNTIFS('Q Log'!$L$12:$L$1007,'Q Evaluation'!G$35,'Q Log'!$I$12:$I$1007,'Q Evaluation'!G$34,'Q Log'!$H$12:$H$1007,'Q Evaluation'!$B38,'Q Log'!$C$12:$C$1007,"&gt;"&amp;'Q Evaluation'!$H$2)</f>
        <v>0</v>
      </c>
      <c r="H38" s="99">
        <f ca="1">COUNTIFS('Q Log'!$L$12:$L$1007,'Q Evaluation'!H$35,'Q Log'!$I$12:$I$1007,'Q Evaluation'!G$34,'Q Log'!$H$12:$H$1007,'Q Evaluation'!$B38,'Q Log'!$C$12:$C$1007,"&gt;"&amp;'Q Evaluation'!$H$2)</f>
        <v>0</v>
      </c>
    </row>
    <row r="39" spans="2:8" ht="15" thickBot="1">
      <c r="B39" s="96" t="str">
        <f>'Set Up'!C9</f>
        <v>Word prob: Rates &amp; work</v>
      </c>
      <c r="C39" s="99">
        <f ca="1">COUNTIFS('Q Log'!$L$12:$L$1007,'Q Evaluation'!C$35,'Q Log'!$I$12:$I$1007,'Q Evaluation'!C$34,'Q Log'!$H$12:$H$1007,'Q Evaluation'!$B39,'Q Log'!$C$12:$C$1007,"&gt;"&amp;'Q Evaluation'!$H$2)</f>
        <v>7</v>
      </c>
      <c r="D39" s="99">
        <f ca="1">COUNTIFS('Q Log'!$L$12:$L$1007,'Q Evaluation'!D$35,'Q Log'!$I$12:$I$1007,'Q Evaluation'!C$34,'Q Log'!$H$12:$H$1007,'Q Evaluation'!$B39,'Q Log'!$C$12:$C$1007,"&gt;"&amp;'Q Evaluation'!$H$2)</f>
        <v>1</v>
      </c>
      <c r="E39" s="99">
        <f ca="1">COUNTIFS('Q Log'!$L$12:$L$1007,'Q Evaluation'!E$35,'Q Log'!$I$12:$I$1007,'Q Evaluation'!E$34,'Q Log'!$H$12:$H$1007,'Q Evaluation'!$B39,'Q Log'!$C$12:$C$1007,"&gt;"&amp;'Q Evaluation'!$H$2)</f>
        <v>1</v>
      </c>
      <c r="F39" s="99">
        <f ca="1">COUNTIFS('Q Log'!$L$12:$L$1007,'Q Evaluation'!F$35,'Q Log'!$I$12:$I$1007,'Q Evaluation'!E$34,'Q Log'!$H$12:$H$1007,'Q Evaluation'!$B39,'Q Log'!$C$12:$C$1007,"&gt;"&amp;'Q Evaluation'!$H$2)</f>
        <v>3</v>
      </c>
      <c r="G39" s="99">
        <f ca="1">COUNTIFS('Q Log'!$L$12:$L$1007,'Q Evaluation'!G$35,'Q Log'!$I$12:$I$1007,'Q Evaluation'!G$34,'Q Log'!$H$12:$H$1007,'Q Evaluation'!$B39,'Q Log'!$C$12:$C$1007,"&gt;"&amp;'Q Evaluation'!$H$2)</f>
        <v>0</v>
      </c>
      <c r="H39" s="99">
        <f ca="1">COUNTIFS('Q Log'!$L$12:$L$1007,'Q Evaluation'!H$35,'Q Log'!$I$12:$I$1007,'Q Evaluation'!G$34,'Q Log'!$H$12:$H$1007,'Q Evaluation'!$B39,'Q Log'!$C$12:$C$1007,"&gt;"&amp;'Q Evaluation'!$H$2)</f>
        <v>0</v>
      </c>
    </row>
    <row r="40" spans="2:8" ht="15" thickBot="1">
      <c r="B40" s="96" t="str">
        <f>'Set Up'!C10</f>
        <v>Word prob: statistics</v>
      </c>
      <c r="C40" s="99">
        <f ca="1">COUNTIFS('Q Log'!$L$12:$L$1007,'Q Evaluation'!C$35,'Q Log'!$I$12:$I$1007,'Q Evaluation'!C$34,'Q Log'!$H$12:$H$1007,'Q Evaluation'!$B40,'Q Log'!$C$12:$C$1007,"&gt;"&amp;'Q Evaluation'!$H$2)</f>
        <v>0</v>
      </c>
      <c r="D40" s="99">
        <f ca="1">COUNTIFS('Q Log'!$L$12:$L$1007,'Q Evaluation'!D$35,'Q Log'!$I$12:$I$1007,'Q Evaluation'!C$34,'Q Log'!$H$12:$H$1007,'Q Evaluation'!$B40,'Q Log'!$C$12:$C$1007,"&gt;"&amp;'Q Evaluation'!$H$2)</f>
        <v>0</v>
      </c>
      <c r="E40" s="99">
        <f ca="1">COUNTIFS('Q Log'!$L$12:$L$1007,'Q Evaluation'!E$35,'Q Log'!$I$12:$I$1007,'Q Evaluation'!E$34,'Q Log'!$H$12:$H$1007,'Q Evaluation'!$B40,'Q Log'!$C$12:$C$1007,"&gt;"&amp;'Q Evaluation'!$H$2)</f>
        <v>0</v>
      </c>
      <c r="F40" s="99">
        <f ca="1">COUNTIFS('Q Log'!$L$12:$L$1007,'Q Evaluation'!F$35,'Q Log'!$I$12:$I$1007,'Q Evaluation'!E$34,'Q Log'!$H$12:$H$1007,'Q Evaluation'!$B40,'Q Log'!$C$12:$C$1007,"&gt;"&amp;'Q Evaluation'!$H$2)</f>
        <v>2</v>
      </c>
      <c r="G40" s="99">
        <f ca="1">COUNTIFS('Q Log'!$L$12:$L$1007,'Q Evaluation'!G$35,'Q Log'!$I$12:$I$1007,'Q Evaluation'!G$34,'Q Log'!$H$12:$H$1007,'Q Evaluation'!$B40,'Q Log'!$C$12:$C$1007,"&gt;"&amp;'Q Evaluation'!$H$2)</f>
        <v>0</v>
      </c>
      <c r="H40" s="99">
        <f ca="1">COUNTIFS('Q Log'!$L$12:$L$1007,'Q Evaluation'!H$35,'Q Log'!$I$12:$I$1007,'Q Evaluation'!G$34,'Q Log'!$H$12:$H$1007,'Q Evaluation'!$B40,'Q Log'!$C$12:$C$1007,"&gt;"&amp;'Q Evaluation'!$H$2)</f>
        <v>0</v>
      </c>
    </row>
    <row r="41" spans="2:8" ht="15" thickBot="1">
      <c r="B41" s="96" t="str">
        <f>'Set Up'!C11</f>
        <v>Word prob: consequtive integers</v>
      </c>
      <c r="C41" s="99">
        <f ca="1">COUNTIFS('Q Log'!$L$12:$L$1007,'Q Evaluation'!C$35,'Q Log'!$I$12:$I$1007,'Q Evaluation'!C$34,'Q Log'!$H$12:$H$1007,'Q Evaluation'!$B41,'Q Log'!$C$12:$C$1007,"&gt;"&amp;'Q Evaluation'!$H$2)</f>
        <v>0</v>
      </c>
      <c r="D41" s="99">
        <f ca="1">COUNTIFS('Q Log'!$L$12:$L$1007,'Q Evaluation'!D$35,'Q Log'!$I$12:$I$1007,'Q Evaluation'!C$34,'Q Log'!$H$12:$H$1007,'Q Evaluation'!$B41,'Q Log'!$C$12:$C$1007,"&gt;"&amp;'Q Evaluation'!$H$2)</f>
        <v>0</v>
      </c>
      <c r="E41" s="99">
        <f ca="1">COUNTIFS('Q Log'!$L$12:$L$1007,'Q Evaluation'!E$35,'Q Log'!$I$12:$I$1007,'Q Evaluation'!E$34,'Q Log'!$H$12:$H$1007,'Q Evaluation'!$B41,'Q Log'!$C$12:$C$1007,"&gt;"&amp;'Q Evaluation'!$H$2)</f>
        <v>0</v>
      </c>
      <c r="F41" s="99">
        <f ca="1">COUNTIFS('Q Log'!$L$12:$L$1007,'Q Evaluation'!F$35,'Q Log'!$I$12:$I$1007,'Q Evaluation'!E$34,'Q Log'!$H$12:$H$1007,'Q Evaluation'!$B41,'Q Log'!$C$12:$C$1007,"&gt;"&amp;'Q Evaluation'!$H$2)</f>
        <v>0</v>
      </c>
      <c r="G41" s="99">
        <f ca="1">COUNTIFS('Q Log'!$L$12:$L$1007,'Q Evaluation'!G$35,'Q Log'!$I$12:$I$1007,'Q Evaluation'!G$34,'Q Log'!$H$12:$H$1007,'Q Evaluation'!$B41,'Q Log'!$C$12:$C$1007,"&gt;"&amp;'Q Evaluation'!$H$2)</f>
        <v>0</v>
      </c>
      <c r="H41" s="99">
        <f ca="1">COUNTIFS('Q Log'!$L$12:$L$1007,'Q Evaluation'!H$35,'Q Log'!$I$12:$I$1007,'Q Evaluation'!G$34,'Q Log'!$H$12:$H$1007,'Q Evaluation'!$B41,'Q Log'!$C$12:$C$1007,"&gt;"&amp;'Q Evaluation'!$H$2)</f>
        <v>0</v>
      </c>
    </row>
    <row r="42" spans="2:8" ht="15" thickBot="1">
      <c r="B42" s="96" t="str">
        <f>'Set Up'!C12</f>
        <v>Geometry</v>
      </c>
      <c r="C42" s="99">
        <f ca="1">COUNTIFS('Q Log'!$L$12:$L$1007,'Q Evaluation'!C$35,'Q Log'!$I$12:$I$1007,'Q Evaluation'!C$34,'Q Log'!$H$12:$H$1007,'Q Evaluation'!$B42,'Q Log'!$C$12:$C$1007,"&gt;"&amp;'Q Evaluation'!$H$2)</f>
        <v>2</v>
      </c>
      <c r="D42" s="99">
        <f ca="1">COUNTIFS('Q Log'!$L$12:$L$1007,'Q Evaluation'!D$35,'Q Log'!$I$12:$I$1007,'Q Evaluation'!C$34,'Q Log'!$H$12:$H$1007,'Q Evaluation'!$B42,'Q Log'!$C$12:$C$1007,"&gt;"&amp;'Q Evaluation'!$H$2)</f>
        <v>0</v>
      </c>
      <c r="E42" s="99">
        <f ca="1">COUNTIFS('Q Log'!$L$12:$L$1007,'Q Evaluation'!E$35,'Q Log'!$I$12:$I$1007,'Q Evaluation'!E$34,'Q Log'!$H$12:$H$1007,'Q Evaluation'!$B42,'Q Log'!$C$12:$C$1007,"&gt;"&amp;'Q Evaluation'!$H$2)</f>
        <v>0</v>
      </c>
      <c r="F42" s="99">
        <f ca="1">COUNTIFS('Q Log'!$L$12:$L$1007,'Q Evaluation'!F$35,'Q Log'!$I$12:$I$1007,'Q Evaluation'!E$34,'Q Log'!$H$12:$H$1007,'Q Evaluation'!$B42,'Q Log'!$C$12:$C$1007,"&gt;"&amp;'Q Evaluation'!$H$2)</f>
        <v>2</v>
      </c>
      <c r="G42" s="99">
        <f ca="1">COUNTIFS('Q Log'!$L$12:$L$1007,'Q Evaluation'!G$35,'Q Log'!$I$12:$I$1007,'Q Evaluation'!G$34,'Q Log'!$H$12:$H$1007,'Q Evaluation'!$B42,'Q Log'!$C$12:$C$1007,"&gt;"&amp;'Q Evaluation'!$H$2)</f>
        <v>0</v>
      </c>
      <c r="H42" s="99">
        <f ca="1">COUNTIFS('Q Log'!$L$12:$L$1007,'Q Evaluation'!H$35,'Q Log'!$I$12:$I$1007,'Q Evaluation'!G$34,'Q Log'!$H$12:$H$1007,'Q Evaluation'!$B42,'Q Log'!$C$12:$C$1007,"&gt;"&amp;'Q Evaluation'!$H$2)</f>
        <v>0</v>
      </c>
    </row>
    <row r="43" spans="2:8" ht="15" thickBot="1">
      <c r="B43" s="96" t="str">
        <f>'Set Up'!C13</f>
        <v>Number prop: Divisibility, Prime</v>
      </c>
      <c r="C43" s="99">
        <f ca="1">COUNTIFS('Q Log'!$L$12:$L$1007,'Q Evaluation'!C$35,'Q Log'!$I$12:$I$1007,'Q Evaluation'!C$34,'Q Log'!$H$12:$H$1007,'Q Evaluation'!$B43,'Q Log'!$C$12:$C$1007,"&gt;"&amp;'Q Evaluation'!$H$2)</f>
        <v>2</v>
      </c>
      <c r="D43" s="99">
        <f ca="1">COUNTIFS('Q Log'!$L$12:$L$1007,'Q Evaluation'!D$35,'Q Log'!$I$12:$I$1007,'Q Evaluation'!C$34,'Q Log'!$H$12:$H$1007,'Q Evaluation'!$B43,'Q Log'!$C$12:$C$1007,"&gt;"&amp;'Q Evaluation'!$H$2)</f>
        <v>0</v>
      </c>
      <c r="E43" s="99">
        <f ca="1">COUNTIFS('Q Log'!$L$12:$L$1007,'Q Evaluation'!E$35,'Q Log'!$I$12:$I$1007,'Q Evaluation'!E$34,'Q Log'!$H$12:$H$1007,'Q Evaluation'!$B43,'Q Log'!$C$12:$C$1007,"&gt;"&amp;'Q Evaluation'!$H$2)</f>
        <v>0</v>
      </c>
      <c r="F43" s="99">
        <f ca="1">COUNTIFS('Q Log'!$L$12:$L$1007,'Q Evaluation'!F$35,'Q Log'!$I$12:$I$1007,'Q Evaluation'!E$34,'Q Log'!$H$12:$H$1007,'Q Evaluation'!$B43,'Q Log'!$C$12:$C$1007,"&gt;"&amp;'Q Evaluation'!$H$2)</f>
        <v>0</v>
      </c>
      <c r="G43" s="99">
        <f ca="1">COUNTIFS('Q Log'!$L$12:$L$1007,'Q Evaluation'!G$35,'Q Log'!$I$12:$I$1007,'Q Evaluation'!G$34,'Q Log'!$H$12:$H$1007,'Q Evaluation'!$B43,'Q Log'!$C$12:$C$1007,"&gt;"&amp;'Q Evaluation'!$H$2)</f>
        <v>0</v>
      </c>
      <c r="H43" s="99">
        <f ca="1">COUNTIFS('Q Log'!$L$12:$L$1007,'Q Evaluation'!H$35,'Q Log'!$I$12:$I$1007,'Q Evaluation'!G$34,'Q Log'!$H$12:$H$1007,'Q Evaluation'!$B43,'Q Log'!$C$12:$C$1007,"&gt;"&amp;'Q Evaluation'!$H$2)</f>
        <v>0</v>
      </c>
    </row>
    <row r="44" spans="2:8" ht="15" thickBot="1">
      <c r="B44" s="96" t="str">
        <f>'Set Up'!C14</f>
        <v>Number prop: Odds, Evens, Negative</v>
      </c>
      <c r="C44" s="99">
        <f ca="1">COUNTIFS('Q Log'!$L$12:$L$1007,'Q Evaluation'!C$35,'Q Log'!$I$12:$I$1007,'Q Evaluation'!C$34,'Q Log'!$H$12:$H$1007,'Q Evaluation'!$B44,'Q Log'!$C$12:$C$1007,"&gt;"&amp;'Q Evaluation'!$H$2)</f>
        <v>0</v>
      </c>
      <c r="D44" s="99">
        <f ca="1">COUNTIFS('Q Log'!$L$12:$L$1007,'Q Evaluation'!D$35,'Q Log'!$I$12:$I$1007,'Q Evaluation'!C$34,'Q Log'!$H$12:$H$1007,'Q Evaluation'!$B44,'Q Log'!$C$12:$C$1007,"&gt;"&amp;'Q Evaluation'!$H$2)</f>
        <v>0</v>
      </c>
      <c r="E44" s="99">
        <f ca="1">COUNTIFS('Q Log'!$L$12:$L$1007,'Q Evaluation'!E$35,'Q Log'!$I$12:$I$1007,'Q Evaluation'!E$34,'Q Log'!$H$12:$H$1007,'Q Evaluation'!$B44,'Q Log'!$C$12:$C$1007,"&gt;"&amp;'Q Evaluation'!$H$2)</f>
        <v>0</v>
      </c>
      <c r="F44" s="99">
        <f ca="1">COUNTIFS('Q Log'!$L$12:$L$1007,'Q Evaluation'!F$35,'Q Log'!$I$12:$I$1007,'Q Evaluation'!E$34,'Q Log'!$H$12:$H$1007,'Q Evaluation'!$B44,'Q Log'!$C$12:$C$1007,"&gt;"&amp;'Q Evaluation'!$H$2)</f>
        <v>0</v>
      </c>
      <c r="G44" s="99">
        <f ca="1">COUNTIFS('Q Log'!$L$12:$L$1007,'Q Evaluation'!G$35,'Q Log'!$I$12:$I$1007,'Q Evaluation'!G$34,'Q Log'!$H$12:$H$1007,'Q Evaluation'!$B44,'Q Log'!$C$12:$C$1007,"&gt;"&amp;'Q Evaluation'!$H$2)</f>
        <v>0</v>
      </c>
      <c r="H44" s="99">
        <f ca="1">COUNTIFS('Q Log'!$L$12:$L$1007,'Q Evaluation'!H$35,'Q Log'!$I$12:$I$1007,'Q Evaluation'!G$34,'Q Log'!$H$12:$H$1007,'Q Evaluation'!$B44,'Q Log'!$C$12:$C$1007,"&gt;"&amp;'Q Evaluation'!$H$2)</f>
        <v>0</v>
      </c>
    </row>
    <row r="45" spans="2:8" ht="15" thickBot="1">
      <c r="B45" s="96" t="str">
        <f>'Set Up'!C15</f>
        <v>Number prop: combinatorics, probability</v>
      </c>
      <c r="C45" s="99">
        <f ca="1">COUNTIFS('Q Log'!$L$12:$L$1007,'Q Evaluation'!C$35,'Q Log'!$I$12:$I$1007,'Q Evaluation'!C$34,'Q Log'!$H$12:$H$1007,'Q Evaluation'!$B45,'Q Log'!$C$12:$C$1007,"&gt;"&amp;'Q Evaluation'!$H$2)</f>
        <v>1</v>
      </c>
      <c r="D45" s="99">
        <f ca="1">COUNTIFS('Q Log'!$L$12:$L$1007,'Q Evaluation'!D$35,'Q Log'!$I$12:$I$1007,'Q Evaluation'!C$34,'Q Log'!$H$12:$H$1007,'Q Evaluation'!$B45,'Q Log'!$C$12:$C$1007,"&gt;"&amp;'Q Evaluation'!$H$2)</f>
        <v>1</v>
      </c>
      <c r="E45" s="99">
        <f ca="1">COUNTIFS('Q Log'!$L$12:$L$1007,'Q Evaluation'!E$35,'Q Log'!$I$12:$I$1007,'Q Evaluation'!E$34,'Q Log'!$H$12:$H$1007,'Q Evaluation'!$B45,'Q Log'!$C$12:$C$1007,"&gt;"&amp;'Q Evaluation'!$H$2)</f>
        <v>0</v>
      </c>
      <c r="F45" s="99">
        <f ca="1">COUNTIFS('Q Log'!$L$12:$L$1007,'Q Evaluation'!F$35,'Q Log'!$I$12:$I$1007,'Q Evaluation'!E$34,'Q Log'!$H$12:$H$1007,'Q Evaluation'!$B45,'Q Log'!$C$12:$C$1007,"&gt;"&amp;'Q Evaluation'!$H$2)</f>
        <v>0</v>
      </c>
      <c r="G45" s="99">
        <f ca="1">COUNTIFS('Q Log'!$L$12:$L$1007,'Q Evaluation'!G$35,'Q Log'!$I$12:$I$1007,'Q Evaluation'!G$34,'Q Log'!$H$12:$H$1007,'Q Evaluation'!$B45,'Q Log'!$C$12:$C$1007,"&gt;"&amp;'Q Evaluation'!$H$2)</f>
        <v>0</v>
      </c>
      <c r="H45" s="99">
        <f ca="1">COUNTIFS('Q Log'!$L$12:$L$1007,'Q Evaluation'!H$35,'Q Log'!$I$12:$I$1007,'Q Evaluation'!G$34,'Q Log'!$H$12:$H$1007,'Q Evaluation'!$B45,'Q Log'!$C$12:$C$1007,"&gt;"&amp;'Q Evaluation'!$H$2)</f>
        <v>0</v>
      </c>
    </row>
    <row r="47" spans="2:8" ht="14" customHeight="1"/>
    <row r="50" spans="2:9" ht="17">
      <c r="B50" s="49" t="s">
        <v>1081</v>
      </c>
    </row>
    <row r="51" spans="2:9" ht="15" thickBot="1"/>
    <row r="52" spans="2:9" ht="15" thickBot="1">
      <c r="B52" s="135" t="s">
        <v>11</v>
      </c>
      <c r="C52" s="137" t="s">
        <v>1050</v>
      </c>
      <c r="D52" s="138"/>
      <c r="E52" s="138"/>
      <c r="F52" s="138"/>
      <c r="G52" s="138"/>
      <c r="H52" s="138"/>
      <c r="I52" s="138"/>
    </row>
    <row r="53" spans="2:9" ht="93" customHeight="1" thickBot="1">
      <c r="B53" s="136"/>
      <c r="C53" s="98" t="s">
        <v>1051</v>
      </c>
      <c r="D53" s="98" t="s">
        <v>1052</v>
      </c>
      <c r="E53" s="98" t="s">
        <v>1053</v>
      </c>
      <c r="F53" s="98" t="s">
        <v>1054</v>
      </c>
      <c r="G53" s="98" t="s">
        <v>1055</v>
      </c>
      <c r="H53" s="98" t="s">
        <v>1056</v>
      </c>
      <c r="I53" s="98" t="s">
        <v>1057</v>
      </c>
    </row>
    <row r="54" spans="2:9" ht="15" thickBot="1">
      <c r="B54" s="96" t="str">
        <f>'Set Up'!C6</f>
        <v>Fraction, Dezimals, Percent</v>
      </c>
      <c r="C54" s="99">
        <f ca="1">COUNTIFS('Q Log'!$H$12:$H$1007,'Q Evaluation'!$B54,'Q Log'!$M$12:$M$1007,'Q Evaluation'!C$53,'Q Log'!$C$12:$C$1007,"&gt;"&amp;'Q Evaluation'!$H$2)</f>
        <v>0</v>
      </c>
      <c r="D54" s="99">
        <f ca="1">COUNTIFS('Q Log'!$H$12:$H$1007,'Q Evaluation'!$B54,'Q Log'!$M$12:$M$1007,'Q Evaluation'!D$53,'Q Log'!$C$12:$C$1007,"&gt;"&amp;'Q Evaluation'!$H$2)</f>
        <v>0</v>
      </c>
      <c r="E54" s="99">
        <f ca="1">COUNTIFS('Q Log'!$H$12:$H$1007,'Q Evaluation'!$B54,'Q Log'!$M$12:$M$1007,'Q Evaluation'!E$53,'Q Log'!$C$12:$C$1007,"&gt;"&amp;'Q Evaluation'!$H$2)</f>
        <v>1</v>
      </c>
      <c r="F54" s="99">
        <f ca="1">COUNTIFS('Q Log'!$H$12:$H$1007,'Q Evaluation'!$B54,'Q Log'!$M$12:$M$1007,'Q Evaluation'!F$53,'Q Log'!$C$12:$C$1007,"&gt;"&amp;'Q Evaluation'!$H$2)</f>
        <v>0</v>
      </c>
      <c r="G54" s="99">
        <f ca="1">COUNTIFS('Q Log'!$H$12:$H$1007,'Q Evaluation'!$B54,'Q Log'!$M$12:$M$1007,'Q Evaluation'!G$53,'Q Log'!$C$12:$C$1007,"&gt;"&amp;'Q Evaluation'!$H$2)</f>
        <v>1</v>
      </c>
      <c r="H54" s="99">
        <f ca="1">COUNTIFS('Q Log'!$H$12:$H$1007,'Q Evaluation'!$B54,'Q Log'!$M$12:$M$1007,'Q Evaluation'!H$53,'Q Log'!$C$12:$C$1007,"&gt;"&amp;'Q Evaluation'!$H$2)</f>
        <v>2</v>
      </c>
      <c r="I54" s="99">
        <f ca="1">COUNTIFS('Q Log'!$H$12:$H$1007,'Q Evaluation'!$B54,'Q Log'!$M$12:$M$1007,'Q Evaluation'!I$53,'Q Log'!$C$12:$C$1007,"&gt;"&amp;'Q Evaluation'!$H$2)</f>
        <v>4</v>
      </c>
    </row>
    <row r="55" spans="2:9" ht="15" thickBot="1">
      <c r="B55" s="96" t="str">
        <f>'Set Up'!C7</f>
        <v>Algebra: Equations, Inequalities</v>
      </c>
      <c r="C55" s="99">
        <f ca="1">COUNTIFS('Q Log'!$H$12:$H$1007,'Q Evaluation'!$B55,'Q Log'!$M$12:$M$1007,'Q Evaluation'!C$53,'Q Log'!$C$12:$C$1007,"&gt;"&amp;'Q Evaluation'!$H$2)</f>
        <v>0</v>
      </c>
      <c r="D55" s="99">
        <f ca="1">COUNTIFS('Q Log'!$H$12:$H$1007,'Q Evaluation'!$B55,'Q Log'!$M$12:$M$1007,'Q Evaluation'!D$53,'Q Log'!$C$12:$C$1007,"&gt;"&amp;'Q Evaluation'!$H$2)</f>
        <v>0</v>
      </c>
      <c r="E55" s="99">
        <f ca="1">COUNTIFS('Q Log'!$H$12:$H$1007,'Q Evaluation'!$B55,'Q Log'!$M$12:$M$1007,'Q Evaluation'!E$53,'Q Log'!$C$12:$C$1007,"&gt;"&amp;'Q Evaluation'!$H$2)</f>
        <v>0</v>
      </c>
      <c r="F55" s="99">
        <f ca="1">COUNTIFS('Q Log'!$H$12:$H$1007,'Q Evaluation'!$B55,'Q Log'!$M$12:$M$1007,'Q Evaluation'!F$53,'Q Log'!$C$12:$C$1007,"&gt;"&amp;'Q Evaluation'!$H$2)</f>
        <v>0</v>
      </c>
      <c r="G55" s="99">
        <f ca="1">COUNTIFS('Q Log'!$H$12:$H$1007,'Q Evaluation'!$B55,'Q Log'!$M$12:$M$1007,'Q Evaluation'!G$53,'Q Log'!$C$12:$C$1007,"&gt;"&amp;'Q Evaluation'!$H$2)</f>
        <v>0</v>
      </c>
      <c r="H55" s="99">
        <f ca="1">COUNTIFS('Q Log'!$H$12:$H$1007,'Q Evaluation'!$B55,'Q Log'!$M$12:$M$1007,'Q Evaluation'!H$53,'Q Log'!$C$12:$C$1007,"&gt;"&amp;'Q Evaluation'!$H$2)</f>
        <v>0</v>
      </c>
      <c r="I55" s="99">
        <f ca="1">COUNTIFS('Q Log'!$H$12:$H$1007,'Q Evaluation'!$B55,'Q Log'!$M$12:$M$1007,'Q Evaluation'!I$53,'Q Log'!$C$12:$C$1007,"&gt;"&amp;'Q Evaluation'!$H$2)</f>
        <v>4</v>
      </c>
    </row>
    <row r="56" spans="2:9" ht="15" thickBot="1">
      <c r="B56" s="96" t="str">
        <f>'Set Up'!C8</f>
        <v>Algebra: Exponents, Roots</v>
      </c>
      <c r="C56" s="99">
        <f ca="1">COUNTIFS('Q Log'!$H$12:$H$1007,'Q Evaluation'!$B56,'Q Log'!$M$12:$M$1007,'Q Evaluation'!C$53,'Q Log'!$C$12:$C$1007,"&gt;"&amp;'Q Evaluation'!$H$2)</f>
        <v>0</v>
      </c>
      <c r="D56" s="99">
        <f ca="1">COUNTIFS('Q Log'!$H$12:$H$1007,'Q Evaluation'!$B56,'Q Log'!$M$12:$M$1007,'Q Evaluation'!D$53,'Q Log'!$C$12:$C$1007,"&gt;"&amp;'Q Evaluation'!$H$2)</f>
        <v>0</v>
      </c>
      <c r="E56" s="99">
        <f ca="1">COUNTIFS('Q Log'!$H$12:$H$1007,'Q Evaluation'!$B56,'Q Log'!$M$12:$M$1007,'Q Evaluation'!E$53,'Q Log'!$C$12:$C$1007,"&gt;"&amp;'Q Evaluation'!$H$2)</f>
        <v>2</v>
      </c>
      <c r="F56" s="99">
        <f ca="1">COUNTIFS('Q Log'!$H$12:$H$1007,'Q Evaluation'!$B56,'Q Log'!$M$12:$M$1007,'Q Evaluation'!F$53,'Q Log'!$C$12:$C$1007,"&gt;"&amp;'Q Evaluation'!$H$2)</f>
        <v>0</v>
      </c>
      <c r="G56" s="99">
        <f ca="1">COUNTIFS('Q Log'!$H$12:$H$1007,'Q Evaluation'!$B56,'Q Log'!$M$12:$M$1007,'Q Evaluation'!G$53,'Q Log'!$C$12:$C$1007,"&gt;"&amp;'Q Evaluation'!$H$2)</f>
        <v>0</v>
      </c>
      <c r="H56" s="99">
        <f ca="1">COUNTIFS('Q Log'!$H$12:$H$1007,'Q Evaluation'!$B56,'Q Log'!$M$12:$M$1007,'Q Evaluation'!H$53,'Q Log'!$C$12:$C$1007,"&gt;"&amp;'Q Evaluation'!$H$2)</f>
        <v>0</v>
      </c>
      <c r="I56" s="99">
        <f ca="1">COUNTIFS('Q Log'!$H$12:$H$1007,'Q Evaluation'!$B56,'Q Log'!$M$12:$M$1007,'Q Evaluation'!I$53,'Q Log'!$C$12:$C$1007,"&gt;"&amp;'Q Evaluation'!$H$2)</f>
        <v>1</v>
      </c>
    </row>
    <row r="57" spans="2:9" ht="15" thickBot="1">
      <c r="B57" s="96" t="str">
        <f>'Set Up'!C9</f>
        <v>Word prob: Rates &amp; work</v>
      </c>
      <c r="C57" s="99">
        <f ca="1">COUNTIFS('Q Log'!$H$12:$H$1007,'Q Evaluation'!$B57,'Q Log'!$M$12:$M$1007,'Q Evaluation'!C$53,'Q Log'!$C$12:$C$1007,"&gt;"&amp;'Q Evaluation'!$H$2)</f>
        <v>0</v>
      </c>
      <c r="D57" s="99">
        <f ca="1">COUNTIFS('Q Log'!$H$12:$H$1007,'Q Evaluation'!$B57,'Q Log'!$M$12:$M$1007,'Q Evaluation'!D$53,'Q Log'!$C$12:$C$1007,"&gt;"&amp;'Q Evaluation'!$H$2)</f>
        <v>0</v>
      </c>
      <c r="E57" s="99">
        <f ca="1">COUNTIFS('Q Log'!$H$12:$H$1007,'Q Evaluation'!$B57,'Q Log'!$M$12:$M$1007,'Q Evaluation'!E$53,'Q Log'!$C$12:$C$1007,"&gt;"&amp;'Q Evaluation'!$H$2)</f>
        <v>0</v>
      </c>
      <c r="F57" s="99">
        <f ca="1">COUNTIFS('Q Log'!$H$12:$H$1007,'Q Evaluation'!$B57,'Q Log'!$M$12:$M$1007,'Q Evaluation'!F$53,'Q Log'!$C$12:$C$1007,"&gt;"&amp;'Q Evaluation'!$H$2)</f>
        <v>0</v>
      </c>
      <c r="G57" s="99">
        <f ca="1">COUNTIFS('Q Log'!$H$12:$H$1007,'Q Evaluation'!$B57,'Q Log'!$M$12:$M$1007,'Q Evaluation'!G$53,'Q Log'!$C$12:$C$1007,"&gt;"&amp;'Q Evaluation'!$H$2)</f>
        <v>0</v>
      </c>
      <c r="H57" s="99">
        <f ca="1">COUNTIFS('Q Log'!$H$12:$H$1007,'Q Evaluation'!$B57,'Q Log'!$M$12:$M$1007,'Q Evaluation'!H$53,'Q Log'!$C$12:$C$1007,"&gt;"&amp;'Q Evaluation'!$H$2)</f>
        <v>4</v>
      </c>
      <c r="I57" s="99">
        <f ca="1">COUNTIFS('Q Log'!$H$12:$H$1007,'Q Evaluation'!$B57,'Q Log'!$M$12:$M$1007,'Q Evaluation'!I$53,'Q Log'!$C$12:$C$1007,"&gt;"&amp;'Q Evaluation'!$H$2)</f>
        <v>8</v>
      </c>
    </row>
    <row r="58" spans="2:9" ht="15" thickBot="1">
      <c r="B58" s="96" t="str">
        <f>'Set Up'!C10</f>
        <v>Word prob: statistics</v>
      </c>
      <c r="C58" s="99">
        <f ca="1">COUNTIFS('Q Log'!$H$12:$H$1007,'Q Evaluation'!$B58,'Q Log'!$M$12:$M$1007,'Q Evaluation'!C$53,'Q Log'!$C$12:$C$1007,"&gt;"&amp;'Q Evaluation'!$H$2)</f>
        <v>0</v>
      </c>
      <c r="D58" s="99">
        <f ca="1">COUNTIFS('Q Log'!$H$12:$H$1007,'Q Evaluation'!$B58,'Q Log'!$M$12:$M$1007,'Q Evaluation'!D$53,'Q Log'!$C$12:$C$1007,"&gt;"&amp;'Q Evaluation'!$H$2)</f>
        <v>0</v>
      </c>
      <c r="E58" s="99">
        <f ca="1">COUNTIFS('Q Log'!$H$12:$H$1007,'Q Evaluation'!$B58,'Q Log'!$M$12:$M$1007,'Q Evaluation'!E$53,'Q Log'!$C$12:$C$1007,"&gt;"&amp;'Q Evaluation'!$H$2)</f>
        <v>0</v>
      </c>
      <c r="F58" s="99">
        <f ca="1">COUNTIFS('Q Log'!$H$12:$H$1007,'Q Evaluation'!$B58,'Q Log'!$M$12:$M$1007,'Q Evaluation'!F$53,'Q Log'!$C$12:$C$1007,"&gt;"&amp;'Q Evaluation'!$H$2)</f>
        <v>2</v>
      </c>
      <c r="G58" s="99">
        <f ca="1">COUNTIFS('Q Log'!$H$12:$H$1007,'Q Evaluation'!$B58,'Q Log'!$M$12:$M$1007,'Q Evaluation'!G$53,'Q Log'!$C$12:$C$1007,"&gt;"&amp;'Q Evaluation'!$H$2)</f>
        <v>0</v>
      </c>
      <c r="H58" s="99">
        <f ca="1">COUNTIFS('Q Log'!$H$12:$H$1007,'Q Evaluation'!$B58,'Q Log'!$M$12:$M$1007,'Q Evaluation'!H$53,'Q Log'!$C$12:$C$1007,"&gt;"&amp;'Q Evaluation'!$H$2)</f>
        <v>0</v>
      </c>
      <c r="I58" s="99">
        <f ca="1">COUNTIFS('Q Log'!$H$12:$H$1007,'Q Evaluation'!$B58,'Q Log'!$M$12:$M$1007,'Q Evaluation'!I$53,'Q Log'!$C$12:$C$1007,"&gt;"&amp;'Q Evaluation'!$H$2)</f>
        <v>0</v>
      </c>
    </row>
    <row r="59" spans="2:9" ht="15" thickBot="1">
      <c r="B59" s="96" t="str">
        <f>'Set Up'!C11</f>
        <v>Word prob: consequtive integers</v>
      </c>
      <c r="C59" s="99">
        <f ca="1">COUNTIFS('Q Log'!$H$12:$H$1007,'Q Evaluation'!$B59,'Q Log'!$M$12:$M$1007,'Q Evaluation'!C$53,'Q Log'!$C$12:$C$1007,"&gt;"&amp;'Q Evaluation'!$H$2)</f>
        <v>0</v>
      </c>
      <c r="D59" s="99">
        <f ca="1">COUNTIFS('Q Log'!$H$12:$H$1007,'Q Evaluation'!$B59,'Q Log'!$M$12:$M$1007,'Q Evaluation'!D$53,'Q Log'!$C$12:$C$1007,"&gt;"&amp;'Q Evaluation'!$H$2)</f>
        <v>0</v>
      </c>
      <c r="E59" s="99">
        <f ca="1">COUNTIFS('Q Log'!$H$12:$H$1007,'Q Evaluation'!$B59,'Q Log'!$M$12:$M$1007,'Q Evaluation'!E$53,'Q Log'!$C$12:$C$1007,"&gt;"&amp;'Q Evaluation'!$H$2)</f>
        <v>0</v>
      </c>
      <c r="F59" s="99">
        <f ca="1">COUNTIFS('Q Log'!$H$12:$H$1007,'Q Evaluation'!$B59,'Q Log'!$M$12:$M$1007,'Q Evaluation'!F$53,'Q Log'!$C$12:$C$1007,"&gt;"&amp;'Q Evaluation'!$H$2)</f>
        <v>0</v>
      </c>
      <c r="G59" s="99">
        <f ca="1">COUNTIFS('Q Log'!$H$12:$H$1007,'Q Evaluation'!$B59,'Q Log'!$M$12:$M$1007,'Q Evaluation'!G$53,'Q Log'!$C$12:$C$1007,"&gt;"&amp;'Q Evaluation'!$H$2)</f>
        <v>0</v>
      </c>
      <c r="H59" s="99">
        <f ca="1">COUNTIFS('Q Log'!$H$12:$H$1007,'Q Evaluation'!$B59,'Q Log'!$M$12:$M$1007,'Q Evaluation'!H$53,'Q Log'!$C$12:$C$1007,"&gt;"&amp;'Q Evaluation'!$H$2)</f>
        <v>0</v>
      </c>
      <c r="I59" s="99">
        <f ca="1">COUNTIFS('Q Log'!$H$12:$H$1007,'Q Evaluation'!$B59,'Q Log'!$M$12:$M$1007,'Q Evaluation'!I$53,'Q Log'!$C$12:$C$1007,"&gt;"&amp;'Q Evaluation'!$H$2)</f>
        <v>0</v>
      </c>
    </row>
    <row r="60" spans="2:9" ht="15" thickBot="1">
      <c r="B60" s="96" t="str">
        <f>'Set Up'!C12</f>
        <v>Geometry</v>
      </c>
      <c r="C60" s="99">
        <f ca="1">COUNTIFS('Q Log'!$H$12:$H$1007,'Q Evaluation'!$B60,'Q Log'!$M$12:$M$1007,'Q Evaluation'!C$53,'Q Log'!$C$12:$C$1007,"&gt;"&amp;'Q Evaluation'!$H$2)</f>
        <v>0</v>
      </c>
      <c r="D60" s="99">
        <f ca="1">COUNTIFS('Q Log'!$H$12:$H$1007,'Q Evaluation'!$B60,'Q Log'!$M$12:$M$1007,'Q Evaluation'!D$53,'Q Log'!$C$12:$C$1007,"&gt;"&amp;'Q Evaluation'!$H$2)</f>
        <v>0</v>
      </c>
      <c r="E60" s="99">
        <f ca="1">COUNTIFS('Q Log'!$H$12:$H$1007,'Q Evaluation'!$B60,'Q Log'!$M$12:$M$1007,'Q Evaluation'!E$53,'Q Log'!$C$12:$C$1007,"&gt;"&amp;'Q Evaluation'!$H$2)</f>
        <v>0</v>
      </c>
      <c r="F60" s="99">
        <f ca="1">COUNTIFS('Q Log'!$H$12:$H$1007,'Q Evaluation'!$B60,'Q Log'!$M$12:$M$1007,'Q Evaluation'!F$53,'Q Log'!$C$12:$C$1007,"&gt;"&amp;'Q Evaluation'!$H$2)</f>
        <v>1</v>
      </c>
      <c r="G60" s="99">
        <f ca="1">COUNTIFS('Q Log'!$H$12:$H$1007,'Q Evaluation'!$B60,'Q Log'!$M$12:$M$1007,'Q Evaluation'!G$53,'Q Log'!$C$12:$C$1007,"&gt;"&amp;'Q Evaluation'!$H$2)</f>
        <v>1</v>
      </c>
      <c r="H60" s="99">
        <f ca="1">COUNTIFS('Q Log'!$H$12:$H$1007,'Q Evaluation'!$B60,'Q Log'!$M$12:$M$1007,'Q Evaluation'!H$53,'Q Log'!$C$12:$C$1007,"&gt;"&amp;'Q Evaluation'!$H$2)</f>
        <v>0</v>
      </c>
      <c r="I60" s="99">
        <f ca="1">COUNTIFS('Q Log'!$H$12:$H$1007,'Q Evaluation'!$B60,'Q Log'!$M$12:$M$1007,'Q Evaluation'!I$53,'Q Log'!$C$12:$C$1007,"&gt;"&amp;'Q Evaluation'!$H$2)</f>
        <v>2</v>
      </c>
    </row>
    <row r="61" spans="2:9" ht="15" thickBot="1">
      <c r="B61" s="96" t="str">
        <f>'Set Up'!C13</f>
        <v>Number prop: Divisibility, Prime</v>
      </c>
      <c r="C61" s="99">
        <f ca="1">COUNTIFS('Q Log'!$H$12:$H$1007,'Q Evaluation'!$B61,'Q Log'!$M$12:$M$1007,'Q Evaluation'!C$53,'Q Log'!$C$12:$C$1007,"&gt;"&amp;'Q Evaluation'!$H$2)</f>
        <v>0</v>
      </c>
      <c r="D61" s="99">
        <f ca="1">COUNTIFS('Q Log'!$H$12:$H$1007,'Q Evaluation'!$B61,'Q Log'!$M$12:$M$1007,'Q Evaluation'!D$53,'Q Log'!$C$12:$C$1007,"&gt;"&amp;'Q Evaluation'!$H$2)</f>
        <v>0</v>
      </c>
      <c r="E61" s="99">
        <f ca="1">COUNTIFS('Q Log'!$H$12:$H$1007,'Q Evaluation'!$B61,'Q Log'!$M$12:$M$1007,'Q Evaluation'!E$53,'Q Log'!$C$12:$C$1007,"&gt;"&amp;'Q Evaluation'!$H$2)</f>
        <v>0</v>
      </c>
      <c r="F61" s="99">
        <f ca="1">COUNTIFS('Q Log'!$H$12:$H$1007,'Q Evaluation'!$B61,'Q Log'!$M$12:$M$1007,'Q Evaluation'!F$53,'Q Log'!$C$12:$C$1007,"&gt;"&amp;'Q Evaluation'!$H$2)</f>
        <v>0</v>
      </c>
      <c r="G61" s="99">
        <f ca="1">COUNTIFS('Q Log'!$H$12:$H$1007,'Q Evaluation'!$B61,'Q Log'!$M$12:$M$1007,'Q Evaluation'!G$53,'Q Log'!$C$12:$C$1007,"&gt;"&amp;'Q Evaluation'!$H$2)</f>
        <v>0</v>
      </c>
      <c r="H61" s="99">
        <f ca="1">COUNTIFS('Q Log'!$H$12:$H$1007,'Q Evaluation'!$B61,'Q Log'!$M$12:$M$1007,'Q Evaluation'!H$53,'Q Log'!$C$12:$C$1007,"&gt;"&amp;'Q Evaluation'!$H$2)</f>
        <v>0</v>
      </c>
      <c r="I61" s="99">
        <f ca="1">COUNTIFS('Q Log'!$H$12:$H$1007,'Q Evaluation'!$B61,'Q Log'!$M$12:$M$1007,'Q Evaluation'!I$53,'Q Log'!$C$12:$C$1007,"&gt;"&amp;'Q Evaluation'!$H$2)</f>
        <v>2</v>
      </c>
    </row>
    <row r="62" spans="2:9" ht="15" thickBot="1">
      <c r="B62" s="96" t="str">
        <f>'Set Up'!C14</f>
        <v>Number prop: Odds, Evens, Negative</v>
      </c>
      <c r="C62" s="99">
        <f ca="1">COUNTIFS('Q Log'!$H$12:$H$1007,'Q Evaluation'!$B62,'Q Log'!$M$12:$M$1007,'Q Evaluation'!C$53,'Q Log'!$C$12:$C$1007,"&gt;"&amp;'Q Evaluation'!$H$2)</f>
        <v>0</v>
      </c>
      <c r="D62" s="99">
        <f ca="1">COUNTIFS('Q Log'!$H$12:$H$1007,'Q Evaluation'!$B62,'Q Log'!$M$12:$M$1007,'Q Evaluation'!D$53,'Q Log'!$C$12:$C$1007,"&gt;"&amp;'Q Evaluation'!$H$2)</f>
        <v>0</v>
      </c>
      <c r="E62" s="99">
        <f ca="1">COUNTIFS('Q Log'!$H$12:$H$1007,'Q Evaluation'!$B62,'Q Log'!$M$12:$M$1007,'Q Evaluation'!E$53,'Q Log'!$C$12:$C$1007,"&gt;"&amp;'Q Evaluation'!$H$2)</f>
        <v>0</v>
      </c>
      <c r="F62" s="99">
        <f ca="1">COUNTIFS('Q Log'!$H$12:$H$1007,'Q Evaluation'!$B62,'Q Log'!$M$12:$M$1007,'Q Evaluation'!F$53,'Q Log'!$C$12:$C$1007,"&gt;"&amp;'Q Evaluation'!$H$2)</f>
        <v>0</v>
      </c>
      <c r="G62" s="99">
        <f ca="1">COUNTIFS('Q Log'!$H$12:$H$1007,'Q Evaluation'!$B62,'Q Log'!$M$12:$M$1007,'Q Evaluation'!G$53,'Q Log'!$C$12:$C$1007,"&gt;"&amp;'Q Evaluation'!$H$2)</f>
        <v>0</v>
      </c>
      <c r="H62" s="99">
        <f ca="1">COUNTIFS('Q Log'!$H$12:$H$1007,'Q Evaluation'!$B62,'Q Log'!$M$12:$M$1007,'Q Evaluation'!H$53,'Q Log'!$C$12:$C$1007,"&gt;"&amp;'Q Evaluation'!$H$2)</f>
        <v>0</v>
      </c>
      <c r="I62" s="99">
        <f ca="1">COUNTIFS('Q Log'!$H$12:$H$1007,'Q Evaluation'!$B62,'Q Log'!$M$12:$M$1007,'Q Evaluation'!I$53,'Q Log'!$C$12:$C$1007,"&gt;"&amp;'Q Evaluation'!$H$2)</f>
        <v>0</v>
      </c>
    </row>
    <row r="63" spans="2:9" ht="15" thickBot="1">
      <c r="B63" s="96" t="str">
        <f>'Set Up'!C15</f>
        <v>Number prop: combinatorics, probability</v>
      </c>
      <c r="C63" s="99">
        <f ca="1">COUNTIFS('Q Log'!$H$12:$H$1007,'Q Evaluation'!$B63,'Q Log'!$M$12:$M$1007,'Q Evaluation'!C$53,'Q Log'!$C$12:$C$1007,"&gt;"&amp;'Q Evaluation'!$H$2)</f>
        <v>0</v>
      </c>
      <c r="D63" s="99">
        <f ca="1">COUNTIFS('Q Log'!$H$12:$H$1007,'Q Evaluation'!$B63,'Q Log'!$M$12:$M$1007,'Q Evaluation'!D$53,'Q Log'!$C$12:$C$1007,"&gt;"&amp;'Q Evaluation'!$H$2)</f>
        <v>0</v>
      </c>
      <c r="E63" s="99">
        <f ca="1">COUNTIFS('Q Log'!$H$12:$H$1007,'Q Evaluation'!$B63,'Q Log'!$M$12:$M$1007,'Q Evaluation'!E$53,'Q Log'!$C$12:$C$1007,"&gt;"&amp;'Q Evaluation'!$H$2)</f>
        <v>1</v>
      </c>
      <c r="F63" s="99">
        <f ca="1">COUNTIFS('Q Log'!$H$12:$H$1007,'Q Evaluation'!$B63,'Q Log'!$M$12:$M$1007,'Q Evaluation'!F$53,'Q Log'!$C$12:$C$1007,"&gt;"&amp;'Q Evaluation'!$H$2)</f>
        <v>0</v>
      </c>
      <c r="G63" s="99">
        <f ca="1">COUNTIFS('Q Log'!$H$12:$H$1007,'Q Evaluation'!$B63,'Q Log'!$M$12:$M$1007,'Q Evaluation'!G$53,'Q Log'!$C$12:$C$1007,"&gt;"&amp;'Q Evaluation'!$H$2)</f>
        <v>0</v>
      </c>
      <c r="H63" s="99">
        <f ca="1">COUNTIFS('Q Log'!$H$12:$H$1007,'Q Evaluation'!$B63,'Q Log'!$M$12:$M$1007,'Q Evaluation'!H$53,'Q Log'!$C$12:$C$1007,"&gt;"&amp;'Q Evaluation'!$H$2)</f>
        <v>0</v>
      </c>
      <c r="I63" s="99">
        <f ca="1">COUNTIFS('Q Log'!$H$12:$H$1007,'Q Evaluation'!$B63,'Q Log'!$M$12:$M$1007,'Q Evaluation'!I$53,'Q Log'!$C$12:$C$1007,"&gt;"&amp;'Q Evaluation'!$H$2)</f>
        <v>1</v>
      </c>
    </row>
    <row r="65" ht="283" customHeight="1"/>
  </sheetData>
  <mergeCells count="10">
    <mergeCell ref="G34:H34"/>
    <mergeCell ref="B52:B53"/>
    <mergeCell ref="C52:I52"/>
    <mergeCell ref="B7:B8"/>
    <mergeCell ref="C7:F7"/>
    <mergeCell ref="B17:B18"/>
    <mergeCell ref="C17:F17"/>
    <mergeCell ref="B34:B35"/>
    <mergeCell ref="C34:D34"/>
    <mergeCell ref="E34:F3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>
    <tabColor theme="5"/>
  </sheetPr>
  <dimension ref="B2:B11"/>
  <sheetViews>
    <sheetView workbookViewId="0">
      <selection activeCell="D113" sqref="D113"/>
    </sheetView>
  </sheetViews>
  <sheetFormatPr baseColWidth="10" defaultRowHeight="14" x14ac:dyDescent="0"/>
  <cols>
    <col min="1" max="1" width="10.83203125" style="21"/>
    <col min="2" max="2" width="10.83203125" style="21" bestFit="1" customWidth="1"/>
    <col min="3" max="16384" width="10.83203125" style="21"/>
  </cols>
  <sheetData>
    <row r="2" spans="2:2" ht="82">
      <c r="B2" s="20" t="s">
        <v>3</v>
      </c>
    </row>
    <row r="3" spans="2:2" ht="41">
      <c r="B3" s="22" t="s">
        <v>1</v>
      </c>
    </row>
    <row r="4" spans="2:2" ht="41">
      <c r="B4" s="22" t="s">
        <v>2</v>
      </c>
    </row>
    <row r="11" spans="2:2">
      <c r="B11" s="2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9" enableFormatConditionsCalculation="0">
    <tabColor theme="5" tint="0.59999389629810485"/>
  </sheetPr>
  <dimension ref="B2:M1007"/>
  <sheetViews>
    <sheetView workbookViewId="0">
      <pane ySplit="11" topLeftCell="A12" activePane="bottomLeft" state="frozenSplit"/>
      <selection activeCell="O153" sqref="O153"/>
      <selection pane="bottomLeft" activeCell="O48" sqref="O48"/>
    </sheetView>
  </sheetViews>
  <sheetFormatPr baseColWidth="10" defaultRowHeight="14" x14ac:dyDescent="0"/>
  <cols>
    <col min="1" max="1" width="2.33203125" style="4" customWidth="1"/>
    <col min="2" max="2" width="6.5" style="7" bestFit="1" customWidth="1"/>
    <col min="3" max="3" width="10" style="7" customWidth="1"/>
    <col min="4" max="4" width="18.33203125" style="7" bestFit="1" customWidth="1"/>
    <col min="5" max="5" width="8.5" style="7" customWidth="1"/>
    <col min="6" max="6" width="22.1640625" style="7" customWidth="1"/>
    <col min="7" max="7" width="10.5" style="7" customWidth="1"/>
    <col min="8" max="8" width="24" style="7" bestFit="1" customWidth="1"/>
    <col min="9" max="9" width="18.5" style="7" customWidth="1"/>
    <col min="10" max="10" width="10.83203125" style="7"/>
    <col min="11" max="11" width="11.1640625" style="7" customWidth="1"/>
    <col min="12" max="12" width="11.6640625" style="7" customWidth="1"/>
    <col min="13" max="13" width="25.33203125" style="7" bestFit="1" customWidth="1"/>
    <col min="14" max="14" width="3" style="4" customWidth="1"/>
    <col min="15" max="16384" width="10.83203125" style="4"/>
  </cols>
  <sheetData>
    <row r="2" spans="2:13" s="16" customFormat="1" ht="23">
      <c r="B2" s="141" t="s">
        <v>1109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3"/>
    </row>
    <row r="4" spans="2:13">
      <c r="D4" s="144" t="s">
        <v>1085</v>
      </c>
      <c r="E4" s="56" t="s">
        <v>1031</v>
      </c>
      <c r="F4" s="57">
        <v>41598.741120833336</v>
      </c>
      <c r="G4" s="58" t="s">
        <v>1086</v>
      </c>
      <c r="H4" s="55" t="s">
        <v>1115</v>
      </c>
      <c r="I4" s="58"/>
      <c r="J4" s="58" t="s">
        <v>1094</v>
      </c>
      <c r="K4" s="69" t="s">
        <v>21</v>
      </c>
      <c r="L4" s="70"/>
    </row>
    <row r="5" spans="2:13">
      <c r="D5" s="145"/>
      <c r="E5" s="59" t="s">
        <v>1032</v>
      </c>
      <c r="F5" s="60">
        <v>41598.74112997685</v>
      </c>
      <c r="G5" s="62" t="s">
        <v>1087</v>
      </c>
      <c r="H5" s="61">
        <v>102</v>
      </c>
      <c r="I5" s="62"/>
      <c r="J5" s="62" t="s">
        <v>1089</v>
      </c>
      <c r="K5" s="71" t="s">
        <v>1061</v>
      </c>
      <c r="L5" s="72"/>
    </row>
    <row r="6" spans="2:13">
      <c r="D6" s="145"/>
      <c r="E6" s="65">
        <f>MINUTE(F6)*60+SECOND(F6)</f>
        <v>1</v>
      </c>
      <c r="F6" s="66">
        <f>F5-F4</f>
        <v>9.1435140348039567E-6</v>
      </c>
      <c r="G6" s="62" t="s">
        <v>1088</v>
      </c>
      <c r="H6" s="61">
        <v>1</v>
      </c>
      <c r="I6" s="62"/>
      <c r="J6" s="62" t="s">
        <v>1090</v>
      </c>
      <c r="K6" s="71" t="s">
        <v>35</v>
      </c>
      <c r="L6" s="72"/>
    </row>
    <row r="7" spans="2:13">
      <c r="D7" s="145"/>
      <c r="E7" s="59" t="s">
        <v>1033</v>
      </c>
      <c r="F7" s="67">
        <v>1</v>
      </c>
      <c r="G7" s="61"/>
      <c r="H7" s="61"/>
      <c r="I7" s="62"/>
      <c r="J7" s="62" t="s">
        <v>1091</v>
      </c>
      <c r="K7" s="71" t="s">
        <v>30</v>
      </c>
      <c r="L7" s="72"/>
    </row>
    <row r="8" spans="2:13" ht="15" customHeight="1">
      <c r="D8" s="145"/>
      <c r="E8" s="61"/>
      <c r="F8" s="61"/>
      <c r="G8" s="61"/>
      <c r="H8" s="61"/>
      <c r="I8" s="62"/>
      <c r="J8" s="62" t="s">
        <v>1092</v>
      </c>
      <c r="K8" s="71" t="s">
        <v>31</v>
      </c>
      <c r="L8" s="72"/>
    </row>
    <row r="9" spans="2:13" ht="27" customHeight="1" thickBot="1">
      <c r="D9" s="146"/>
      <c r="E9" s="63"/>
      <c r="F9" s="63"/>
      <c r="G9" s="63"/>
      <c r="H9" s="78" t="s">
        <v>1108</v>
      </c>
      <c r="I9" s="64"/>
      <c r="J9" s="68" t="s">
        <v>1093</v>
      </c>
      <c r="K9" s="73" t="s">
        <v>1077</v>
      </c>
      <c r="L9" s="74"/>
    </row>
    <row r="10" spans="2:13" ht="15" thickBot="1">
      <c r="C10" s="79">
        <f>F5</f>
        <v>41598.74112997685</v>
      </c>
      <c r="D10" s="80" t="str">
        <f>H4</f>
        <v>MGMAT 7</v>
      </c>
      <c r="E10" s="80">
        <f>H5</f>
        <v>102</v>
      </c>
      <c r="F10" s="80">
        <f>H6</f>
        <v>1</v>
      </c>
      <c r="G10" s="80" t="str">
        <f>K4</f>
        <v>RC</v>
      </c>
      <c r="H10" s="80" t="str">
        <f>K5</f>
        <v>CR: Complete the argument</v>
      </c>
      <c r="I10" s="80" t="str">
        <f>K6</f>
        <v>Elimination</v>
      </c>
      <c r="J10" s="80" t="str">
        <f>K7</f>
        <v>E</v>
      </c>
      <c r="K10" s="81">
        <f>F7</f>
        <v>1</v>
      </c>
      <c r="L10" s="80" t="str">
        <f>K8</f>
        <v>Right</v>
      </c>
      <c r="M10" s="80" t="str">
        <f>K9</f>
        <v>Mastered</v>
      </c>
    </row>
    <row r="11" spans="2:13" s="6" customFormat="1" ht="29" thickBot="1">
      <c r="B11" s="24"/>
      <c r="C11" s="24" t="s">
        <v>5</v>
      </c>
      <c r="D11" s="24" t="s">
        <v>4</v>
      </c>
      <c r="E11" s="24" t="s">
        <v>10</v>
      </c>
      <c r="F11" s="24" t="s">
        <v>9</v>
      </c>
      <c r="G11" s="24" t="s">
        <v>11</v>
      </c>
      <c r="H11" s="24" t="s">
        <v>12</v>
      </c>
      <c r="I11" s="24" t="s">
        <v>13</v>
      </c>
      <c r="J11" s="24" t="s">
        <v>14</v>
      </c>
      <c r="K11" s="24" t="s">
        <v>40</v>
      </c>
      <c r="L11" s="24" t="s">
        <v>16</v>
      </c>
      <c r="M11" s="24" t="s">
        <v>1050</v>
      </c>
    </row>
    <row r="12" spans="2:13" ht="15" thickBot="1">
      <c r="B12" s="25" t="s">
        <v>6</v>
      </c>
      <c r="C12" s="26">
        <v>41557.695487962963</v>
      </c>
      <c r="D12" s="25" t="s">
        <v>1046</v>
      </c>
      <c r="E12" s="25">
        <v>0</v>
      </c>
      <c r="F12" s="25">
        <v>1</v>
      </c>
      <c r="G12" s="25" t="s">
        <v>22</v>
      </c>
      <c r="H12" s="25" t="s">
        <v>1066</v>
      </c>
      <c r="I12" s="25" t="s">
        <v>36</v>
      </c>
      <c r="J12" s="25" t="s">
        <v>27</v>
      </c>
      <c r="K12" s="27">
        <v>83</v>
      </c>
      <c r="L12" s="25" t="s">
        <v>32</v>
      </c>
      <c r="M12" s="25" t="s">
        <v>1142</v>
      </c>
    </row>
    <row r="13" spans="2:13" ht="15" thickBot="1">
      <c r="B13" s="25" t="s">
        <v>7</v>
      </c>
      <c r="C13" s="26">
        <v>41557.695487962963</v>
      </c>
      <c r="D13" s="25" t="s">
        <v>1046</v>
      </c>
      <c r="E13" s="25">
        <v>0</v>
      </c>
      <c r="F13" s="25">
        <v>2</v>
      </c>
      <c r="G13" s="25" t="s">
        <v>22</v>
      </c>
      <c r="H13" s="25" t="s">
        <v>1064</v>
      </c>
      <c r="I13" s="25" t="s">
        <v>36</v>
      </c>
      <c r="J13" s="25" t="s">
        <v>28</v>
      </c>
      <c r="K13" s="27">
        <v>83</v>
      </c>
      <c r="L13" s="25" t="s">
        <v>32</v>
      </c>
      <c r="M13" s="25" t="s">
        <v>1076</v>
      </c>
    </row>
    <row r="14" spans="2:13" ht="15" thickBot="1">
      <c r="B14" s="25" t="s">
        <v>8</v>
      </c>
      <c r="C14" s="26">
        <v>41557</v>
      </c>
      <c r="D14" s="25" t="s">
        <v>1046</v>
      </c>
      <c r="E14" s="25">
        <v>0</v>
      </c>
      <c r="F14" s="25">
        <v>3</v>
      </c>
      <c r="G14" s="25" t="s">
        <v>22</v>
      </c>
      <c r="H14" s="25" t="s">
        <v>1063</v>
      </c>
      <c r="I14" s="25" t="s">
        <v>36</v>
      </c>
      <c r="J14" s="25" t="s">
        <v>30</v>
      </c>
      <c r="K14" s="27">
        <v>83</v>
      </c>
      <c r="L14" s="25" t="s">
        <v>31</v>
      </c>
      <c r="M14" s="25" t="s">
        <v>1077</v>
      </c>
    </row>
    <row r="15" spans="2:13" ht="15" thickBot="1">
      <c r="B15" s="25" t="s">
        <v>37</v>
      </c>
      <c r="C15" s="26">
        <v>41557</v>
      </c>
      <c r="D15" s="25" t="s">
        <v>1046</v>
      </c>
      <c r="E15" s="25">
        <v>0</v>
      </c>
      <c r="F15" s="25">
        <v>4</v>
      </c>
      <c r="G15" s="25" t="s">
        <v>22</v>
      </c>
      <c r="H15" s="25" t="s">
        <v>1062</v>
      </c>
      <c r="I15" s="25" t="s">
        <v>36</v>
      </c>
      <c r="J15" s="25" t="s">
        <v>27</v>
      </c>
      <c r="K15" s="27">
        <v>83</v>
      </c>
      <c r="L15" s="25" t="s">
        <v>31</v>
      </c>
      <c r="M15" s="25" t="s">
        <v>1077</v>
      </c>
    </row>
    <row r="16" spans="2:13" ht="15" thickBot="1">
      <c r="B16" s="25" t="s">
        <v>38</v>
      </c>
      <c r="C16" s="26">
        <v>41557</v>
      </c>
      <c r="D16" s="25" t="s">
        <v>1046</v>
      </c>
      <c r="E16" s="25">
        <v>0</v>
      </c>
      <c r="F16" s="25">
        <v>5</v>
      </c>
      <c r="G16" s="25" t="s">
        <v>22</v>
      </c>
      <c r="H16" s="25" t="s">
        <v>1069</v>
      </c>
      <c r="I16" s="25" t="s">
        <v>36</v>
      </c>
      <c r="J16" s="25" t="s">
        <v>29</v>
      </c>
      <c r="K16" s="27">
        <v>83</v>
      </c>
      <c r="L16" s="25" t="s">
        <v>32</v>
      </c>
      <c r="M16" s="25" t="s">
        <v>1076</v>
      </c>
    </row>
    <row r="17" spans="2:13" ht="15" thickBot="1">
      <c r="B17" s="25" t="s">
        <v>39</v>
      </c>
      <c r="C17" s="26">
        <v>41557</v>
      </c>
      <c r="D17" s="25" t="s">
        <v>1046</v>
      </c>
      <c r="E17" s="25">
        <v>0</v>
      </c>
      <c r="F17" s="25">
        <v>6</v>
      </c>
      <c r="G17" s="25" t="s">
        <v>20</v>
      </c>
      <c r="H17" s="25" t="s">
        <v>1059</v>
      </c>
      <c r="I17" s="25" t="s">
        <v>36</v>
      </c>
      <c r="J17" s="25" t="s">
        <v>29</v>
      </c>
      <c r="K17" s="27">
        <v>83</v>
      </c>
      <c r="L17" s="25" t="s">
        <v>32</v>
      </c>
      <c r="M17" s="25" t="s">
        <v>1070</v>
      </c>
    </row>
    <row r="18" spans="2:13" ht="15" thickBot="1">
      <c r="B18" s="25" t="s">
        <v>41</v>
      </c>
      <c r="C18" s="26">
        <v>41557</v>
      </c>
      <c r="D18" s="25" t="s">
        <v>1046</v>
      </c>
      <c r="E18" s="25">
        <v>0</v>
      </c>
      <c r="F18" s="25">
        <v>7</v>
      </c>
      <c r="G18" s="25" t="s">
        <v>21</v>
      </c>
      <c r="H18" s="25" t="s">
        <v>1083</v>
      </c>
      <c r="I18" s="25" t="s">
        <v>34</v>
      </c>
      <c r="J18" s="25" t="s">
        <v>29</v>
      </c>
      <c r="K18" s="27">
        <v>83</v>
      </c>
      <c r="L18" s="25" t="s">
        <v>31</v>
      </c>
      <c r="M18" s="25" t="s">
        <v>1077</v>
      </c>
    </row>
    <row r="19" spans="2:13" ht="15" thickBot="1">
      <c r="B19" s="25" t="s">
        <v>42</v>
      </c>
      <c r="C19" s="26">
        <v>41557</v>
      </c>
      <c r="D19" s="25" t="s">
        <v>1046</v>
      </c>
      <c r="E19" s="25">
        <v>0</v>
      </c>
      <c r="F19" s="25">
        <v>8</v>
      </c>
      <c r="G19" s="25" t="s">
        <v>21</v>
      </c>
      <c r="H19" s="25" t="s">
        <v>1083</v>
      </c>
      <c r="I19" s="25" t="s">
        <v>34</v>
      </c>
      <c r="J19" s="25" t="s">
        <v>30</v>
      </c>
      <c r="K19" s="27">
        <v>83</v>
      </c>
      <c r="L19" s="25" t="s">
        <v>31</v>
      </c>
      <c r="M19" s="25" t="s">
        <v>1077</v>
      </c>
    </row>
    <row r="20" spans="2:13" ht="15" thickBot="1">
      <c r="B20" s="25" t="s">
        <v>43</v>
      </c>
      <c r="C20" s="26">
        <v>41557</v>
      </c>
      <c r="D20" s="25" t="s">
        <v>1046</v>
      </c>
      <c r="E20" s="25">
        <v>0</v>
      </c>
      <c r="F20" s="25">
        <v>9</v>
      </c>
      <c r="G20" s="25" t="s">
        <v>21</v>
      </c>
      <c r="H20" s="25" t="s">
        <v>1082</v>
      </c>
      <c r="I20" s="25" t="s">
        <v>34</v>
      </c>
      <c r="J20" s="25" t="s">
        <v>30</v>
      </c>
      <c r="K20" s="27">
        <v>83</v>
      </c>
      <c r="L20" s="25" t="s">
        <v>32</v>
      </c>
      <c r="M20" s="25" t="s">
        <v>1070</v>
      </c>
    </row>
    <row r="21" spans="2:13" ht="15" thickBot="1">
      <c r="B21" s="25" t="s">
        <v>44</v>
      </c>
      <c r="C21" s="26">
        <v>41557</v>
      </c>
      <c r="D21" s="25" t="s">
        <v>1046</v>
      </c>
      <c r="E21" s="25">
        <v>0</v>
      </c>
      <c r="F21" s="25">
        <v>10</v>
      </c>
      <c r="G21" s="25" t="s">
        <v>21</v>
      </c>
      <c r="H21" s="25" t="s">
        <v>1083</v>
      </c>
      <c r="I21" s="25" t="s">
        <v>36</v>
      </c>
      <c r="J21" s="25" t="s">
        <v>30</v>
      </c>
      <c r="K21" s="27">
        <v>83</v>
      </c>
      <c r="L21" s="25" t="s">
        <v>32</v>
      </c>
      <c r="M21" s="25" t="s">
        <v>1071</v>
      </c>
    </row>
    <row r="22" spans="2:13" ht="15" thickBot="1">
      <c r="B22" s="25" t="s">
        <v>45</v>
      </c>
      <c r="C22" s="26">
        <v>41557</v>
      </c>
      <c r="D22" s="25" t="s">
        <v>1046</v>
      </c>
      <c r="E22" s="25">
        <v>0</v>
      </c>
      <c r="F22" s="25">
        <v>11</v>
      </c>
      <c r="G22" s="25" t="s">
        <v>20</v>
      </c>
      <c r="H22" s="25" t="s">
        <v>1059</v>
      </c>
      <c r="I22" s="25" t="s">
        <v>36</v>
      </c>
      <c r="J22" s="25" t="s">
        <v>30</v>
      </c>
      <c r="K22" s="27">
        <v>83</v>
      </c>
      <c r="L22" s="25" t="s">
        <v>32</v>
      </c>
      <c r="M22" s="25" t="s">
        <v>1070</v>
      </c>
    </row>
    <row r="23" spans="2:13" ht="15" thickBot="1">
      <c r="B23" s="25" t="s">
        <v>46</v>
      </c>
      <c r="C23" s="26">
        <v>41557</v>
      </c>
      <c r="D23" s="25" t="s">
        <v>1046</v>
      </c>
      <c r="E23" s="25">
        <v>0</v>
      </c>
      <c r="F23" s="25">
        <v>12</v>
      </c>
      <c r="G23" s="25" t="s">
        <v>20</v>
      </c>
      <c r="H23" s="25" t="s">
        <v>1059</v>
      </c>
      <c r="I23" s="25" t="s">
        <v>36</v>
      </c>
      <c r="J23" s="25" t="s">
        <v>27</v>
      </c>
      <c r="K23" s="27">
        <v>83</v>
      </c>
      <c r="L23" s="25" t="s">
        <v>31</v>
      </c>
      <c r="M23" s="25" t="s">
        <v>1077</v>
      </c>
    </row>
    <row r="24" spans="2:13" ht="15" thickBot="1">
      <c r="B24" s="25" t="s">
        <v>47</v>
      </c>
      <c r="C24" s="26">
        <v>41557</v>
      </c>
      <c r="D24" s="25" t="s">
        <v>1046</v>
      </c>
      <c r="E24" s="25">
        <v>0</v>
      </c>
      <c r="F24" s="25">
        <v>13</v>
      </c>
      <c r="G24" s="25" t="s">
        <v>20</v>
      </c>
      <c r="H24" s="25" t="s">
        <v>1060</v>
      </c>
      <c r="I24" s="25" t="s">
        <v>34</v>
      </c>
      <c r="J24" s="25" t="s">
        <v>30</v>
      </c>
      <c r="K24" s="27">
        <v>83</v>
      </c>
      <c r="L24" s="25" t="s">
        <v>31</v>
      </c>
      <c r="M24" s="25" t="s">
        <v>1077</v>
      </c>
    </row>
    <row r="25" spans="2:13" ht="15" thickBot="1">
      <c r="B25" s="25" t="s">
        <v>48</v>
      </c>
      <c r="C25" s="26">
        <v>41557</v>
      </c>
      <c r="D25" s="25" t="s">
        <v>1046</v>
      </c>
      <c r="E25" s="25">
        <v>0</v>
      </c>
      <c r="F25" s="25">
        <v>14</v>
      </c>
      <c r="G25" s="25" t="s">
        <v>22</v>
      </c>
      <c r="H25" s="25" t="s">
        <v>1066</v>
      </c>
      <c r="I25" s="25" t="s">
        <v>35</v>
      </c>
      <c r="J25" s="25" t="s">
        <v>29</v>
      </c>
      <c r="K25" s="27">
        <v>83</v>
      </c>
      <c r="L25" s="25" t="s">
        <v>31</v>
      </c>
      <c r="M25" s="25" t="s">
        <v>1077</v>
      </c>
    </row>
    <row r="26" spans="2:13" ht="15" thickBot="1">
      <c r="B26" s="25" t="s">
        <v>49</v>
      </c>
      <c r="C26" s="26">
        <v>41557</v>
      </c>
      <c r="D26" s="25" t="s">
        <v>1046</v>
      </c>
      <c r="E26" s="25">
        <v>0</v>
      </c>
      <c r="F26" s="25">
        <v>15</v>
      </c>
      <c r="G26" s="25" t="s">
        <v>22</v>
      </c>
      <c r="H26" s="25" t="s">
        <v>1069</v>
      </c>
      <c r="I26" s="25" t="s">
        <v>36</v>
      </c>
      <c r="J26" s="25" t="s">
        <v>29</v>
      </c>
      <c r="K26" s="27">
        <v>83</v>
      </c>
      <c r="L26" s="25" t="s">
        <v>32</v>
      </c>
      <c r="M26" s="25" t="s">
        <v>1076</v>
      </c>
    </row>
    <row r="27" spans="2:13" ht="15" thickBot="1">
      <c r="B27" s="25" t="s">
        <v>50</v>
      </c>
      <c r="C27" s="26">
        <v>41557</v>
      </c>
      <c r="D27" s="25" t="s">
        <v>1046</v>
      </c>
      <c r="E27" s="25">
        <v>0</v>
      </c>
      <c r="F27" s="25">
        <v>16</v>
      </c>
      <c r="G27" s="25" t="s">
        <v>22</v>
      </c>
      <c r="H27" s="25" t="s">
        <v>1067</v>
      </c>
      <c r="I27" s="25" t="s">
        <v>36</v>
      </c>
      <c r="J27" s="25" t="s">
        <v>29</v>
      </c>
      <c r="K27" s="27">
        <v>83</v>
      </c>
      <c r="L27" s="25" t="s">
        <v>32</v>
      </c>
      <c r="M27" s="25" t="s">
        <v>1142</v>
      </c>
    </row>
    <row r="28" spans="2:13" ht="15" thickBot="1">
      <c r="B28" s="25" t="s">
        <v>51</v>
      </c>
      <c r="C28" s="26">
        <v>41557</v>
      </c>
      <c r="D28" s="25" t="s">
        <v>1046</v>
      </c>
      <c r="E28" s="25">
        <v>0</v>
      </c>
      <c r="F28" s="25">
        <v>17</v>
      </c>
      <c r="G28" s="25" t="s">
        <v>22</v>
      </c>
      <c r="H28" s="25" t="s">
        <v>1066</v>
      </c>
      <c r="I28" s="25" t="s">
        <v>36</v>
      </c>
      <c r="J28" s="25" t="s">
        <v>28</v>
      </c>
      <c r="K28" s="27">
        <v>83</v>
      </c>
      <c r="L28" s="25" t="s">
        <v>31</v>
      </c>
      <c r="M28" s="25" t="s">
        <v>1077</v>
      </c>
    </row>
    <row r="29" spans="2:13" ht="15" thickBot="1">
      <c r="B29" s="25" t="s">
        <v>52</v>
      </c>
      <c r="C29" s="26">
        <v>41557</v>
      </c>
      <c r="D29" s="25" t="s">
        <v>1046</v>
      </c>
      <c r="E29" s="25">
        <v>0</v>
      </c>
      <c r="F29" s="25">
        <v>18</v>
      </c>
      <c r="G29" s="25" t="s">
        <v>22</v>
      </c>
      <c r="H29" s="25" t="s">
        <v>1062</v>
      </c>
      <c r="I29" s="25" t="s">
        <v>34</v>
      </c>
      <c r="J29" s="25" t="s">
        <v>29</v>
      </c>
      <c r="K29" s="27">
        <v>83</v>
      </c>
      <c r="L29" s="25" t="s">
        <v>31</v>
      </c>
      <c r="M29" s="25" t="s">
        <v>1077</v>
      </c>
    </row>
    <row r="30" spans="2:13" ht="15" thickBot="1">
      <c r="B30" s="25" t="s">
        <v>53</v>
      </c>
      <c r="C30" s="26">
        <v>41557</v>
      </c>
      <c r="D30" s="25" t="s">
        <v>1046</v>
      </c>
      <c r="E30" s="25">
        <v>0</v>
      </c>
      <c r="F30" s="25">
        <v>19</v>
      </c>
      <c r="G30" s="25" t="s">
        <v>20</v>
      </c>
      <c r="H30" s="25" t="s">
        <v>1059</v>
      </c>
      <c r="I30" s="25" t="s">
        <v>36</v>
      </c>
      <c r="J30" s="25" t="s">
        <v>27</v>
      </c>
      <c r="K30" s="27">
        <v>83</v>
      </c>
      <c r="L30" s="25" t="s">
        <v>32</v>
      </c>
      <c r="M30" s="25" t="s">
        <v>1070</v>
      </c>
    </row>
    <row r="31" spans="2:13" ht="15" thickBot="1">
      <c r="B31" s="25" t="s">
        <v>54</v>
      </c>
      <c r="C31" s="26">
        <v>41557</v>
      </c>
      <c r="D31" s="25" t="s">
        <v>1046</v>
      </c>
      <c r="E31" s="25">
        <v>0</v>
      </c>
      <c r="F31" s="25">
        <v>20</v>
      </c>
      <c r="G31" s="25" t="s">
        <v>20</v>
      </c>
      <c r="H31" s="25" t="s">
        <v>1058</v>
      </c>
      <c r="I31" s="25" t="s">
        <v>36</v>
      </c>
      <c r="J31" s="25" t="s">
        <v>30</v>
      </c>
      <c r="K31" s="27">
        <v>83</v>
      </c>
      <c r="L31" s="25" t="s">
        <v>31</v>
      </c>
      <c r="M31" s="25" t="s">
        <v>1077</v>
      </c>
    </row>
    <row r="32" spans="2:13" ht="15" thickBot="1">
      <c r="B32" s="25" t="s">
        <v>55</v>
      </c>
      <c r="C32" s="26">
        <v>41557</v>
      </c>
      <c r="D32" s="25" t="s">
        <v>1046</v>
      </c>
      <c r="E32" s="25">
        <v>0</v>
      </c>
      <c r="F32" s="25">
        <v>21</v>
      </c>
      <c r="G32" s="25" t="s">
        <v>22</v>
      </c>
      <c r="H32" s="25" t="s">
        <v>1068</v>
      </c>
      <c r="I32" s="25" t="s">
        <v>35</v>
      </c>
      <c r="J32" s="25" t="s">
        <v>29</v>
      </c>
      <c r="K32" s="27">
        <v>83</v>
      </c>
      <c r="L32" s="25" t="s">
        <v>31</v>
      </c>
      <c r="M32" s="25" t="s">
        <v>1077</v>
      </c>
    </row>
    <row r="33" spans="2:13" ht="15" thickBot="1">
      <c r="B33" s="25" t="s">
        <v>56</v>
      </c>
      <c r="C33" s="26">
        <v>41557</v>
      </c>
      <c r="D33" s="25" t="s">
        <v>1046</v>
      </c>
      <c r="E33" s="25">
        <v>0</v>
      </c>
      <c r="F33" s="25">
        <v>22</v>
      </c>
      <c r="G33" s="25" t="s">
        <v>20</v>
      </c>
      <c r="H33" s="25" t="s">
        <v>1058</v>
      </c>
      <c r="I33" s="25" t="s">
        <v>35</v>
      </c>
      <c r="J33" s="25" t="s">
        <v>29</v>
      </c>
      <c r="K33" s="27">
        <v>83</v>
      </c>
      <c r="L33" s="25" t="s">
        <v>31</v>
      </c>
      <c r="M33" s="25" t="s">
        <v>1077</v>
      </c>
    </row>
    <row r="34" spans="2:13" ht="15" thickBot="1">
      <c r="B34" s="25" t="s">
        <v>57</v>
      </c>
      <c r="C34" s="26">
        <v>41557</v>
      </c>
      <c r="D34" s="25" t="s">
        <v>1046</v>
      </c>
      <c r="E34" s="25">
        <v>0</v>
      </c>
      <c r="F34" s="25">
        <v>23</v>
      </c>
      <c r="G34" s="25" t="s">
        <v>21</v>
      </c>
      <c r="H34" s="25" t="s">
        <v>1083</v>
      </c>
      <c r="I34" s="25" t="s">
        <v>34</v>
      </c>
      <c r="J34" s="25" t="s">
        <v>29</v>
      </c>
      <c r="K34" s="27">
        <v>83</v>
      </c>
      <c r="L34" s="25" t="s">
        <v>31</v>
      </c>
      <c r="M34" s="25" t="s">
        <v>1077</v>
      </c>
    </row>
    <row r="35" spans="2:13" ht="15" thickBot="1">
      <c r="B35" s="25" t="s">
        <v>58</v>
      </c>
      <c r="C35" s="26">
        <v>41557</v>
      </c>
      <c r="D35" s="25" t="s">
        <v>1046</v>
      </c>
      <c r="E35" s="25">
        <v>0</v>
      </c>
      <c r="F35" s="25">
        <v>24</v>
      </c>
      <c r="G35" s="25" t="s">
        <v>21</v>
      </c>
      <c r="H35" s="25" t="s">
        <v>1082</v>
      </c>
      <c r="I35" s="25" t="s">
        <v>34</v>
      </c>
      <c r="J35" s="25" t="s">
        <v>28</v>
      </c>
      <c r="K35" s="27">
        <v>83</v>
      </c>
      <c r="L35" s="25" t="s">
        <v>31</v>
      </c>
      <c r="M35" s="25" t="s">
        <v>1077</v>
      </c>
    </row>
    <row r="36" spans="2:13" ht="15" thickBot="1">
      <c r="B36" s="25" t="s">
        <v>59</v>
      </c>
      <c r="C36" s="26">
        <v>41557</v>
      </c>
      <c r="D36" s="25" t="s">
        <v>1046</v>
      </c>
      <c r="E36" s="25">
        <v>0</v>
      </c>
      <c r="F36" s="25">
        <v>25</v>
      </c>
      <c r="G36" s="25" t="s">
        <v>21</v>
      </c>
      <c r="H36" s="25" t="s">
        <v>1083</v>
      </c>
      <c r="I36" s="25" t="s">
        <v>34</v>
      </c>
      <c r="J36" s="25" t="s">
        <v>29</v>
      </c>
      <c r="K36" s="27">
        <v>83</v>
      </c>
      <c r="L36" s="25" t="s">
        <v>31</v>
      </c>
      <c r="M36" s="25" t="s">
        <v>1077</v>
      </c>
    </row>
    <row r="37" spans="2:13" ht="15" thickBot="1">
      <c r="B37" s="25" t="s">
        <v>60</v>
      </c>
      <c r="C37" s="26">
        <v>41557</v>
      </c>
      <c r="D37" s="25" t="s">
        <v>1046</v>
      </c>
      <c r="E37" s="25">
        <v>0</v>
      </c>
      <c r="F37" s="25">
        <v>26</v>
      </c>
      <c r="G37" s="25" t="s">
        <v>21</v>
      </c>
      <c r="H37" s="25" t="s">
        <v>1082</v>
      </c>
      <c r="I37" s="25" t="s">
        <v>34</v>
      </c>
      <c r="J37" s="25" t="s">
        <v>28</v>
      </c>
      <c r="K37" s="27">
        <v>83</v>
      </c>
      <c r="L37" s="25" t="s">
        <v>31</v>
      </c>
      <c r="M37" s="25" t="s">
        <v>1077</v>
      </c>
    </row>
    <row r="38" spans="2:13" ht="15" thickBot="1">
      <c r="B38" s="25" t="s">
        <v>61</v>
      </c>
      <c r="C38" s="26">
        <v>41557</v>
      </c>
      <c r="D38" s="25" t="s">
        <v>1046</v>
      </c>
      <c r="E38" s="25">
        <v>0</v>
      </c>
      <c r="F38" s="25">
        <v>27</v>
      </c>
      <c r="G38" s="25" t="s">
        <v>21</v>
      </c>
      <c r="H38" s="25" t="s">
        <v>1083</v>
      </c>
      <c r="I38" s="25" t="s">
        <v>36</v>
      </c>
      <c r="J38" s="25" t="s">
        <v>28</v>
      </c>
      <c r="K38" s="27">
        <v>83</v>
      </c>
      <c r="L38" s="25" t="s">
        <v>32</v>
      </c>
      <c r="M38" s="25" t="s">
        <v>1070</v>
      </c>
    </row>
    <row r="39" spans="2:13" ht="15" thickBot="1">
      <c r="B39" s="25" t="s">
        <v>62</v>
      </c>
      <c r="C39" s="26">
        <v>41557</v>
      </c>
      <c r="D39" s="25" t="s">
        <v>1046</v>
      </c>
      <c r="E39" s="25">
        <v>0</v>
      </c>
      <c r="F39" s="25">
        <v>28</v>
      </c>
      <c r="G39" s="25" t="s">
        <v>21</v>
      </c>
      <c r="H39" s="25" t="s">
        <v>1083</v>
      </c>
      <c r="I39" s="25" t="s">
        <v>34</v>
      </c>
      <c r="J39" s="25" t="s">
        <v>26</v>
      </c>
      <c r="K39" s="27">
        <v>83</v>
      </c>
      <c r="L39" s="25" t="s">
        <v>32</v>
      </c>
      <c r="M39" s="25" t="s">
        <v>1070</v>
      </c>
    </row>
    <row r="40" spans="2:13" ht="15" thickBot="1">
      <c r="B40" s="25" t="s">
        <v>63</v>
      </c>
      <c r="C40" s="26">
        <v>41557</v>
      </c>
      <c r="D40" s="25" t="s">
        <v>1046</v>
      </c>
      <c r="E40" s="25">
        <v>0</v>
      </c>
      <c r="F40" s="25">
        <v>29</v>
      </c>
      <c r="G40" s="25" t="s">
        <v>21</v>
      </c>
      <c r="H40" s="25" t="s">
        <v>1083</v>
      </c>
      <c r="I40" s="25" t="s">
        <v>34</v>
      </c>
      <c r="J40" s="25" t="s">
        <v>27</v>
      </c>
      <c r="K40" s="27">
        <v>83</v>
      </c>
      <c r="L40" s="25" t="s">
        <v>31</v>
      </c>
      <c r="M40" s="25" t="s">
        <v>1077</v>
      </c>
    </row>
    <row r="41" spans="2:13" ht="15" thickBot="1">
      <c r="B41" s="25" t="s">
        <v>64</v>
      </c>
      <c r="C41" s="26">
        <v>41557</v>
      </c>
      <c r="D41" s="25" t="s">
        <v>1046</v>
      </c>
      <c r="E41" s="25">
        <v>0</v>
      </c>
      <c r="F41" s="25">
        <v>30</v>
      </c>
      <c r="G41" s="25" t="s">
        <v>21</v>
      </c>
      <c r="H41" s="25" t="s">
        <v>1082</v>
      </c>
      <c r="I41" s="25" t="s">
        <v>34</v>
      </c>
      <c r="J41" s="45" t="s">
        <v>30</v>
      </c>
      <c r="K41" s="27">
        <v>83</v>
      </c>
      <c r="L41" s="25" t="s">
        <v>31</v>
      </c>
      <c r="M41" s="25" t="s">
        <v>1077</v>
      </c>
    </row>
    <row r="42" spans="2:13" ht="15" thickBot="1">
      <c r="B42" s="25" t="s">
        <v>65</v>
      </c>
      <c r="C42" s="26">
        <v>41557</v>
      </c>
      <c r="D42" s="25" t="s">
        <v>1046</v>
      </c>
      <c r="E42" s="25">
        <v>0</v>
      </c>
      <c r="F42" s="25">
        <v>31</v>
      </c>
      <c r="G42" s="25" t="s">
        <v>21</v>
      </c>
      <c r="H42" s="25" t="s">
        <v>1083</v>
      </c>
      <c r="I42" s="25" t="s">
        <v>34</v>
      </c>
      <c r="J42" s="25" t="s">
        <v>29</v>
      </c>
      <c r="K42" s="27">
        <v>83</v>
      </c>
      <c r="L42" s="25" t="s">
        <v>31</v>
      </c>
      <c r="M42" s="25" t="s">
        <v>1077</v>
      </c>
    </row>
    <row r="43" spans="2:13" ht="15" thickBot="1">
      <c r="B43" s="25" t="s">
        <v>66</v>
      </c>
      <c r="C43" s="26">
        <v>41557</v>
      </c>
      <c r="D43" s="25" t="s">
        <v>1046</v>
      </c>
      <c r="E43" s="25">
        <v>0</v>
      </c>
      <c r="F43" s="25">
        <v>32</v>
      </c>
      <c r="G43" s="25" t="s">
        <v>20</v>
      </c>
      <c r="H43" s="25" t="s">
        <v>1059</v>
      </c>
      <c r="I43" s="25" t="s">
        <v>35</v>
      </c>
      <c r="J43" s="25" t="s">
        <v>29</v>
      </c>
      <c r="K43" s="27">
        <v>83</v>
      </c>
      <c r="L43" s="25" t="s">
        <v>31</v>
      </c>
      <c r="M43" s="25" t="s">
        <v>1077</v>
      </c>
    </row>
    <row r="44" spans="2:13" ht="15" thickBot="1">
      <c r="B44" s="25" t="s">
        <v>67</v>
      </c>
      <c r="C44" s="26">
        <v>41557</v>
      </c>
      <c r="D44" s="25" t="s">
        <v>1046</v>
      </c>
      <c r="E44" s="25">
        <v>0</v>
      </c>
      <c r="F44" s="25">
        <v>33</v>
      </c>
      <c r="G44" s="25" t="s">
        <v>22</v>
      </c>
      <c r="H44" s="25" t="s">
        <v>1066</v>
      </c>
      <c r="I44" s="25" t="s">
        <v>34</v>
      </c>
      <c r="J44" s="25" t="s">
        <v>30</v>
      </c>
      <c r="K44" s="27">
        <v>83</v>
      </c>
      <c r="L44" s="25" t="s">
        <v>32</v>
      </c>
      <c r="M44" s="25" t="s">
        <v>1076</v>
      </c>
    </row>
    <row r="45" spans="2:13" ht="15" thickBot="1">
      <c r="B45" s="25" t="s">
        <v>68</v>
      </c>
      <c r="C45" s="26">
        <v>41557</v>
      </c>
      <c r="D45" s="25" t="s">
        <v>1046</v>
      </c>
      <c r="E45" s="25">
        <v>0</v>
      </c>
      <c r="F45" s="25">
        <v>34</v>
      </c>
      <c r="G45" s="25" t="s">
        <v>22</v>
      </c>
      <c r="H45" s="25" t="s">
        <v>1067</v>
      </c>
      <c r="I45" s="25" t="s">
        <v>34</v>
      </c>
      <c r="J45" s="25" t="s">
        <v>28</v>
      </c>
      <c r="K45" s="27">
        <v>83</v>
      </c>
      <c r="L45" s="25" t="s">
        <v>32</v>
      </c>
      <c r="M45" s="25" t="s">
        <v>1072</v>
      </c>
    </row>
    <row r="46" spans="2:13" ht="15" thickBot="1">
      <c r="B46" s="25" t="s">
        <v>69</v>
      </c>
      <c r="C46" s="26">
        <v>41557</v>
      </c>
      <c r="D46" s="25" t="s">
        <v>1046</v>
      </c>
      <c r="E46" s="25">
        <v>0</v>
      </c>
      <c r="F46" s="25">
        <v>35</v>
      </c>
      <c r="G46" s="25" t="s">
        <v>22</v>
      </c>
      <c r="H46" s="25" t="s">
        <v>1064</v>
      </c>
      <c r="I46" s="25" t="s">
        <v>34</v>
      </c>
      <c r="J46" s="25" t="s">
        <v>30</v>
      </c>
      <c r="K46" s="27">
        <v>83</v>
      </c>
      <c r="L46" s="25" t="s">
        <v>31</v>
      </c>
      <c r="M46" s="25" t="s">
        <v>1077</v>
      </c>
    </row>
    <row r="47" spans="2:13" ht="15" thickBot="1">
      <c r="B47" s="25" t="s">
        <v>70</v>
      </c>
      <c r="C47" s="26">
        <v>41557</v>
      </c>
      <c r="D47" s="25" t="s">
        <v>1046</v>
      </c>
      <c r="E47" s="25">
        <v>0</v>
      </c>
      <c r="F47" s="25">
        <v>36</v>
      </c>
      <c r="G47" s="25" t="s">
        <v>22</v>
      </c>
      <c r="H47" s="25" t="s">
        <v>1064</v>
      </c>
      <c r="I47" s="25" t="s">
        <v>34</v>
      </c>
      <c r="J47" s="25" t="s">
        <v>29</v>
      </c>
      <c r="K47" s="27">
        <v>83</v>
      </c>
      <c r="L47" s="25" t="s">
        <v>32</v>
      </c>
      <c r="M47" s="25" t="s">
        <v>1076</v>
      </c>
    </row>
    <row r="48" spans="2:13" ht="15" thickBot="1">
      <c r="B48" s="25" t="s">
        <v>71</v>
      </c>
      <c r="C48" s="26">
        <v>41557</v>
      </c>
      <c r="D48" s="25" t="s">
        <v>1046</v>
      </c>
      <c r="E48" s="25">
        <v>0</v>
      </c>
      <c r="F48" s="25">
        <v>37</v>
      </c>
      <c r="G48" s="25" t="s">
        <v>22</v>
      </c>
      <c r="H48" s="25" t="s">
        <v>1064</v>
      </c>
      <c r="I48" s="25" t="s">
        <v>34</v>
      </c>
      <c r="J48" s="25" t="s">
        <v>29</v>
      </c>
      <c r="K48" s="27">
        <v>83</v>
      </c>
      <c r="L48" s="25" t="s">
        <v>31</v>
      </c>
      <c r="M48" s="25" t="s">
        <v>1077</v>
      </c>
    </row>
    <row r="49" spans="2:13" ht="15" thickBot="1">
      <c r="B49" s="25" t="s">
        <v>72</v>
      </c>
      <c r="C49" s="26">
        <v>41557</v>
      </c>
      <c r="D49" s="25" t="s">
        <v>1046</v>
      </c>
      <c r="E49" s="25">
        <v>0</v>
      </c>
      <c r="F49" s="25">
        <v>38</v>
      </c>
      <c r="G49" s="25" t="s">
        <v>20</v>
      </c>
      <c r="H49" s="25" t="s">
        <v>1059</v>
      </c>
      <c r="I49" s="25" t="s">
        <v>34</v>
      </c>
      <c r="J49" s="25" t="s">
        <v>28</v>
      </c>
      <c r="K49" s="27">
        <v>83</v>
      </c>
      <c r="L49" s="25" t="s">
        <v>31</v>
      </c>
      <c r="M49" s="25" t="s">
        <v>1077</v>
      </c>
    </row>
    <row r="50" spans="2:13" ht="15" thickBot="1">
      <c r="B50" s="25" t="s">
        <v>73</v>
      </c>
      <c r="C50" s="26">
        <v>41557</v>
      </c>
      <c r="D50" s="25" t="s">
        <v>1046</v>
      </c>
      <c r="E50" s="25">
        <v>0</v>
      </c>
      <c r="F50" s="25">
        <v>39</v>
      </c>
      <c r="G50" s="25" t="s">
        <v>20</v>
      </c>
      <c r="H50" s="25" t="s">
        <v>1058</v>
      </c>
      <c r="I50" s="25" t="s">
        <v>34</v>
      </c>
      <c r="J50" s="25" t="s">
        <v>30</v>
      </c>
      <c r="K50" s="27">
        <v>83</v>
      </c>
      <c r="L50" s="25" t="s">
        <v>31</v>
      </c>
      <c r="M50" s="25" t="s">
        <v>1077</v>
      </c>
    </row>
    <row r="51" spans="2:13" ht="15" thickBot="1">
      <c r="B51" s="25" t="s">
        <v>74</v>
      </c>
      <c r="C51" s="26">
        <v>41557</v>
      </c>
      <c r="D51" s="25" t="s">
        <v>1046</v>
      </c>
      <c r="E51" s="25">
        <v>0</v>
      </c>
      <c r="F51" s="25">
        <v>40</v>
      </c>
      <c r="G51" s="25" t="s">
        <v>20</v>
      </c>
      <c r="H51" s="25" t="s">
        <v>1061</v>
      </c>
      <c r="I51" s="25" t="s">
        <v>36</v>
      </c>
      <c r="J51" s="25" t="s">
        <v>26</v>
      </c>
      <c r="K51" s="27">
        <v>83</v>
      </c>
      <c r="L51" s="25" t="s">
        <v>31</v>
      </c>
      <c r="M51" s="25" t="s">
        <v>1077</v>
      </c>
    </row>
    <row r="52" spans="2:13" ht="15" thickBot="1">
      <c r="B52" s="25" t="s">
        <v>75</v>
      </c>
      <c r="C52" s="26">
        <v>41557</v>
      </c>
      <c r="D52" s="25" t="s">
        <v>1046</v>
      </c>
      <c r="E52" s="25">
        <v>0</v>
      </c>
      <c r="F52" s="25">
        <v>41</v>
      </c>
      <c r="G52" s="25" t="s">
        <v>22</v>
      </c>
      <c r="H52" s="25" t="s">
        <v>1067</v>
      </c>
      <c r="I52" s="25" t="s">
        <v>34</v>
      </c>
      <c r="J52" s="25" t="s">
        <v>30</v>
      </c>
      <c r="K52" s="27">
        <v>83</v>
      </c>
      <c r="L52" s="25" t="s">
        <v>32</v>
      </c>
      <c r="M52" s="25" t="s">
        <v>1076</v>
      </c>
    </row>
    <row r="53" spans="2:13" ht="15" thickBot="1">
      <c r="B53" s="25" t="s">
        <v>76</v>
      </c>
      <c r="C53" s="26">
        <v>41592.559159490738</v>
      </c>
      <c r="D53" s="25" t="s">
        <v>1084</v>
      </c>
      <c r="E53" s="25">
        <v>40</v>
      </c>
      <c r="F53" s="25">
        <v>0</v>
      </c>
      <c r="G53" s="25" t="s">
        <v>20</v>
      </c>
      <c r="H53" s="25" t="s">
        <v>1058</v>
      </c>
      <c r="I53" s="25" t="s">
        <v>34</v>
      </c>
      <c r="J53" s="25" t="s">
        <v>30</v>
      </c>
      <c r="K53" s="27">
        <v>186</v>
      </c>
      <c r="L53" s="25" t="s">
        <v>32</v>
      </c>
      <c r="M53" s="25" t="s">
        <v>1071</v>
      </c>
    </row>
    <row r="54" spans="2:13" ht="15" thickBot="1">
      <c r="B54" s="25" t="s">
        <v>77</v>
      </c>
      <c r="C54" s="26">
        <v>41592.64949398148</v>
      </c>
      <c r="D54" s="25" t="s">
        <v>1084</v>
      </c>
      <c r="E54" s="25">
        <v>63</v>
      </c>
      <c r="F54" s="25">
        <v>0</v>
      </c>
      <c r="G54" s="25" t="s">
        <v>20</v>
      </c>
      <c r="H54" s="25" t="s">
        <v>1058</v>
      </c>
      <c r="I54" s="25" t="s">
        <v>35</v>
      </c>
      <c r="J54" s="25" t="s">
        <v>30</v>
      </c>
      <c r="K54" s="27">
        <v>152</v>
      </c>
      <c r="L54" s="25" t="s">
        <v>32</v>
      </c>
      <c r="M54" s="25" t="s">
        <v>1073</v>
      </c>
    </row>
    <row r="55" spans="2:13" ht="15" thickBot="1">
      <c r="B55" s="25" t="s">
        <v>78</v>
      </c>
      <c r="C55" s="26">
        <v>41592.654603356481</v>
      </c>
      <c r="D55" s="25" t="s">
        <v>1084</v>
      </c>
      <c r="E55" s="25">
        <v>67</v>
      </c>
      <c r="F55" s="25">
        <v>1</v>
      </c>
      <c r="G55" s="25" t="s">
        <v>20</v>
      </c>
      <c r="H55" s="25" t="s">
        <v>1058</v>
      </c>
      <c r="I55" s="25" t="s">
        <v>35</v>
      </c>
      <c r="J55" s="25" t="s">
        <v>28</v>
      </c>
      <c r="K55" s="27">
        <v>145</v>
      </c>
      <c r="L55" s="25" t="s">
        <v>32</v>
      </c>
      <c r="M55" s="25" t="s">
        <v>1072</v>
      </c>
    </row>
    <row r="56" spans="2:13" ht="15" thickBot="1">
      <c r="B56" s="25" t="s">
        <v>79</v>
      </c>
      <c r="C56" s="26">
        <v>41592.660350231483</v>
      </c>
      <c r="D56" s="25" t="s">
        <v>1084</v>
      </c>
      <c r="E56" s="25">
        <v>68</v>
      </c>
      <c r="F56" s="25">
        <v>2</v>
      </c>
      <c r="G56" s="25" t="s">
        <v>20</v>
      </c>
      <c r="H56" s="25" t="s">
        <v>1058</v>
      </c>
      <c r="I56" s="25" t="s">
        <v>35</v>
      </c>
      <c r="J56" s="25" t="s">
        <v>26</v>
      </c>
      <c r="K56" s="27">
        <v>136</v>
      </c>
      <c r="L56" s="25" t="s">
        <v>32</v>
      </c>
      <c r="M56" s="25" t="s">
        <v>1071</v>
      </c>
    </row>
    <row r="57" spans="2:13" ht="15" thickBot="1">
      <c r="B57" s="25" t="s">
        <v>80</v>
      </c>
      <c r="C57" s="26">
        <v>41592.672495601852</v>
      </c>
      <c r="D57" s="25" t="s">
        <v>1084</v>
      </c>
      <c r="E57" s="25">
        <v>68</v>
      </c>
      <c r="F57" s="25">
        <v>3</v>
      </c>
      <c r="G57" s="25" t="s">
        <v>20</v>
      </c>
      <c r="H57" s="25" t="s">
        <v>1058</v>
      </c>
      <c r="I57" s="25" t="s">
        <v>35</v>
      </c>
      <c r="J57" s="25" t="s">
        <v>30</v>
      </c>
      <c r="K57" s="27">
        <v>130</v>
      </c>
      <c r="L57" s="25" t="s">
        <v>31</v>
      </c>
      <c r="M57" s="25" t="s">
        <v>1077</v>
      </c>
    </row>
    <row r="58" spans="2:13" ht="15" thickBot="1">
      <c r="B58" s="25" t="s">
        <v>81</v>
      </c>
      <c r="C58" s="26">
        <v>41592.679446064816</v>
      </c>
      <c r="D58" s="25" t="s">
        <v>1084</v>
      </c>
      <c r="E58" s="25">
        <v>69</v>
      </c>
      <c r="F58" s="25">
        <v>5</v>
      </c>
      <c r="G58" s="25" t="s">
        <v>20</v>
      </c>
      <c r="H58" s="25" t="s">
        <v>1058</v>
      </c>
      <c r="I58" s="25" t="s">
        <v>35</v>
      </c>
      <c r="J58" s="25" t="s">
        <v>26</v>
      </c>
      <c r="K58" s="27">
        <v>138</v>
      </c>
      <c r="L58" s="25" t="s">
        <v>31</v>
      </c>
      <c r="M58" s="25" t="s">
        <v>1077</v>
      </c>
    </row>
    <row r="59" spans="2:13" ht="15" thickBot="1">
      <c r="B59" s="25" t="s">
        <v>82</v>
      </c>
      <c r="C59" s="26">
        <v>41592.679446064816</v>
      </c>
      <c r="D59" s="25" t="s">
        <v>1084</v>
      </c>
      <c r="E59" s="25">
        <v>69</v>
      </c>
      <c r="F59" s="25">
        <v>4</v>
      </c>
      <c r="G59" s="25" t="s">
        <v>20</v>
      </c>
      <c r="H59" s="25" t="s">
        <v>1058</v>
      </c>
      <c r="I59" s="25" t="s">
        <v>35</v>
      </c>
      <c r="J59" s="25" t="s">
        <v>26</v>
      </c>
      <c r="K59" s="27">
        <v>146</v>
      </c>
      <c r="L59" s="25" t="s">
        <v>31</v>
      </c>
      <c r="M59" s="25" t="s">
        <v>1077</v>
      </c>
    </row>
    <row r="60" spans="2:13" ht="15" thickBot="1">
      <c r="B60" s="25" t="s">
        <v>83</v>
      </c>
      <c r="C60" s="26">
        <v>41592.689719907408</v>
      </c>
      <c r="D60" s="25" t="s">
        <v>1084</v>
      </c>
      <c r="E60" s="25">
        <v>70</v>
      </c>
      <c r="F60" s="25">
        <v>6</v>
      </c>
      <c r="G60" s="25" t="s">
        <v>20</v>
      </c>
      <c r="H60" s="25" t="s">
        <v>1058</v>
      </c>
      <c r="I60" s="25" t="s">
        <v>35</v>
      </c>
      <c r="J60" s="25" t="s">
        <v>27</v>
      </c>
      <c r="K60" s="27">
        <v>159</v>
      </c>
      <c r="L60" s="25" t="s">
        <v>31</v>
      </c>
      <c r="M60" s="25" t="s">
        <v>1077</v>
      </c>
    </row>
    <row r="61" spans="2:13" ht="15" thickBot="1">
      <c r="B61" s="25" t="s">
        <v>84</v>
      </c>
      <c r="C61" s="26">
        <v>41592.694985532406</v>
      </c>
      <c r="D61" s="25" t="s">
        <v>1084</v>
      </c>
      <c r="E61" s="25">
        <v>71</v>
      </c>
      <c r="F61" s="25">
        <v>7</v>
      </c>
      <c r="G61" s="25" t="s">
        <v>20</v>
      </c>
      <c r="H61" s="25" t="s">
        <v>1058</v>
      </c>
      <c r="I61" s="25" t="s">
        <v>35</v>
      </c>
      <c r="J61" s="25" t="s">
        <v>26</v>
      </c>
      <c r="K61" s="27">
        <v>99</v>
      </c>
      <c r="L61" s="25" t="s">
        <v>31</v>
      </c>
      <c r="M61" s="25" t="s">
        <v>1077</v>
      </c>
    </row>
    <row r="62" spans="2:13" ht="15" thickBot="1">
      <c r="B62" s="25" t="s">
        <v>85</v>
      </c>
      <c r="C62" s="26">
        <v>41593.524146759257</v>
      </c>
      <c r="D62" s="25" t="s">
        <v>1084</v>
      </c>
      <c r="E62" s="25">
        <v>100</v>
      </c>
      <c r="F62" s="25">
        <v>0</v>
      </c>
      <c r="G62" s="25" t="s">
        <v>20</v>
      </c>
      <c r="H62" s="25" t="s">
        <v>1059</v>
      </c>
      <c r="I62" s="25" t="s">
        <v>35</v>
      </c>
      <c r="J62" s="25" t="s">
        <v>26</v>
      </c>
      <c r="K62" s="27">
        <v>99</v>
      </c>
      <c r="L62" s="25" t="s">
        <v>32</v>
      </c>
      <c r="M62" s="25" t="s">
        <v>1070</v>
      </c>
    </row>
    <row r="63" spans="2:13" ht="15" thickBot="1">
      <c r="B63" s="25" t="s">
        <v>86</v>
      </c>
      <c r="C63" s="26">
        <v>41593.548384953705</v>
      </c>
      <c r="D63" s="25" t="s">
        <v>1084</v>
      </c>
      <c r="E63" s="25">
        <v>106</v>
      </c>
      <c r="F63" s="25">
        <v>0</v>
      </c>
      <c r="G63" s="25" t="s">
        <v>20</v>
      </c>
      <c r="H63" s="25" t="s">
        <v>1059</v>
      </c>
      <c r="I63" s="25" t="s">
        <v>35</v>
      </c>
      <c r="J63" s="25" t="s">
        <v>26</v>
      </c>
      <c r="K63" s="27">
        <v>121</v>
      </c>
      <c r="L63" s="25" t="s">
        <v>32</v>
      </c>
      <c r="M63" s="25" t="s">
        <v>1072</v>
      </c>
    </row>
    <row r="64" spans="2:13" ht="15" thickBot="1">
      <c r="B64" s="25" t="s">
        <v>87</v>
      </c>
      <c r="C64" s="26">
        <v>41593.569839814816</v>
      </c>
      <c r="D64" s="25" t="s">
        <v>1084</v>
      </c>
      <c r="E64" s="25">
        <v>112</v>
      </c>
      <c r="F64" s="25">
        <v>0</v>
      </c>
      <c r="G64" s="25" t="s">
        <v>20</v>
      </c>
      <c r="H64" s="25" t="s">
        <v>1059</v>
      </c>
      <c r="I64" s="25" t="s">
        <v>34</v>
      </c>
      <c r="J64" s="25" t="s">
        <v>28</v>
      </c>
      <c r="K64" s="27">
        <v>60</v>
      </c>
      <c r="L64" s="25" t="s">
        <v>31</v>
      </c>
      <c r="M64" s="25" t="s">
        <v>1077</v>
      </c>
    </row>
    <row r="65" spans="2:13" ht="15" thickBot="1">
      <c r="B65" s="25" t="s">
        <v>88</v>
      </c>
      <c r="C65" s="26">
        <v>41593.577390972219</v>
      </c>
      <c r="D65" s="25" t="s">
        <v>1084</v>
      </c>
      <c r="E65" s="25">
        <v>117</v>
      </c>
      <c r="F65" s="25">
        <v>2</v>
      </c>
      <c r="G65" s="25" t="s">
        <v>20</v>
      </c>
      <c r="H65" s="25" t="s">
        <v>1059</v>
      </c>
      <c r="I65" s="25" t="s">
        <v>34</v>
      </c>
      <c r="J65" s="25" t="s">
        <v>30</v>
      </c>
      <c r="K65" s="27">
        <v>92</v>
      </c>
      <c r="L65" s="25" t="s">
        <v>31</v>
      </c>
      <c r="M65" s="25" t="s">
        <v>1077</v>
      </c>
    </row>
    <row r="66" spans="2:13" ht="15" thickBot="1">
      <c r="B66" s="25" t="s">
        <v>89</v>
      </c>
      <c r="C66" s="26">
        <v>41593.603814467591</v>
      </c>
      <c r="D66" s="25" t="s">
        <v>1084</v>
      </c>
      <c r="E66" s="25">
        <v>117</v>
      </c>
      <c r="F66" s="25">
        <v>1</v>
      </c>
      <c r="G66" s="25" t="s">
        <v>20</v>
      </c>
      <c r="H66" s="25" t="s">
        <v>1059</v>
      </c>
      <c r="I66" s="25" t="s">
        <v>35</v>
      </c>
      <c r="J66" s="25" t="s">
        <v>27</v>
      </c>
      <c r="K66" s="27">
        <v>91</v>
      </c>
      <c r="L66" s="25" t="s">
        <v>32</v>
      </c>
      <c r="M66" s="25" t="s">
        <v>1070</v>
      </c>
    </row>
    <row r="67" spans="2:13" ht="15" thickBot="1">
      <c r="B67" s="25" t="s">
        <v>90</v>
      </c>
      <c r="C67" s="26">
        <v>41593.605912500003</v>
      </c>
      <c r="D67" s="25" t="s">
        <v>1084</v>
      </c>
      <c r="E67" s="25">
        <v>118</v>
      </c>
      <c r="F67" s="25">
        <v>3</v>
      </c>
      <c r="G67" s="25" t="s">
        <v>20</v>
      </c>
      <c r="H67" s="25" t="s">
        <v>1059</v>
      </c>
      <c r="I67" s="25" t="s">
        <v>34</v>
      </c>
      <c r="J67" s="25" t="s">
        <v>29</v>
      </c>
      <c r="K67" s="27">
        <v>74</v>
      </c>
      <c r="L67" s="25" t="s">
        <v>31</v>
      </c>
      <c r="M67" s="25" t="s">
        <v>1077</v>
      </c>
    </row>
    <row r="68" spans="2:13" ht="15" thickBot="1">
      <c r="B68" s="25" t="s">
        <v>91</v>
      </c>
      <c r="C68" s="26">
        <v>41593.609505208333</v>
      </c>
      <c r="D68" s="25" t="s">
        <v>1084</v>
      </c>
      <c r="E68" s="25">
        <v>118</v>
      </c>
      <c r="F68" s="25">
        <v>4</v>
      </c>
      <c r="G68" s="25" t="s">
        <v>20</v>
      </c>
      <c r="H68" s="25" t="s">
        <v>1059</v>
      </c>
      <c r="I68" s="25" t="s">
        <v>35</v>
      </c>
      <c r="J68" s="25" t="s">
        <v>30</v>
      </c>
      <c r="K68" s="27">
        <v>129</v>
      </c>
      <c r="L68" s="25" t="s">
        <v>32</v>
      </c>
      <c r="M68" s="25" t="s">
        <v>1070</v>
      </c>
    </row>
    <row r="69" spans="2:13" ht="15" thickBot="1">
      <c r="B69" s="25" t="s">
        <v>92</v>
      </c>
      <c r="C69" s="26">
        <v>41593.61339259259</v>
      </c>
      <c r="D69" s="25" t="s">
        <v>1084</v>
      </c>
      <c r="E69" s="25">
        <v>119</v>
      </c>
      <c r="F69" s="25">
        <v>5</v>
      </c>
      <c r="G69" s="25" t="s">
        <v>20</v>
      </c>
      <c r="H69" s="25" t="s">
        <v>1059</v>
      </c>
      <c r="I69" s="25" t="s">
        <v>35</v>
      </c>
      <c r="J69" s="25" t="s">
        <v>28</v>
      </c>
      <c r="K69" s="27">
        <v>98</v>
      </c>
      <c r="L69" s="25" t="s">
        <v>32</v>
      </c>
      <c r="M69" s="25" t="s">
        <v>1070</v>
      </c>
    </row>
    <row r="70" spans="2:13" ht="15" thickBot="1">
      <c r="B70" s="25" t="s">
        <v>93</v>
      </c>
      <c r="C70" s="26">
        <v>41593.616991666669</v>
      </c>
      <c r="D70" s="25" t="s">
        <v>1084</v>
      </c>
      <c r="E70" s="25">
        <v>119</v>
      </c>
      <c r="F70" s="25">
        <v>6</v>
      </c>
      <c r="G70" s="25" t="s">
        <v>20</v>
      </c>
      <c r="H70" s="25" t="s">
        <v>1059</v>
      </c>
      <c r="I70" s="25" t="s">
        <v>35</v>
      </c>
      <c r="J70" s="25" t="s">
        <v>30</v>
      </c>
      <c r="K70" s="27">
        <v>127</v>
      </c>
      <c r="L70" s="25" t="s">
        <v>31</v>
      </c>
      <c r="M70" s="25" t="s">
        <v>1077</v>
      </c>
    </row>
    <row r="71" spans="2:13" ht="15" thickBot="1">
      <c r="B71" s="25" t="s">
        <v>94</v>
      </c>
      <c r="C71" s="26">
        <v>41593.620569791667</v>
      </c>
      <c r="D71" s="25" t="s">
        <v>1084</v>
      </c>
      <c r="E71" s="25">
        <v>120</v>
      </c>
      <c r="F71" s="25">
        <v>7</v>
      </c>
      <c r="G71" s="25" t="s">
        <v>20</v>
      </c>
      <c r="H71" s="25" t="s">
        <v>1059</v>
      </c>
      <c r="I71" s="25" t="s">
        <v>35</v>
      </c>
      <c r="J71" s="25" t="s">
        <v>28</v>
      </c>
      <c r="K71" s="27">
        <v>106</v>
      </c>
      <c r="L71" s="25" t="s">
        <v>31</v>
      </c>
      <c r="M71" s="25" t="s">
        <v>1077</v>
      </c>
    </row>
    <row r="72" spans="2:13" ht="15" thickBot="1">
      <c r="B72" s="25" t="s">
        <v>95</v>
      </c>
      <c r="C72" s="26">
        <v>41593.624012152781</v>
      </c>
      <c r="D72" s="25" t="s">
        <v>1084</v>
      </c>
      <c r="E72" s="25">
        <v>120</v>
      </c>
      <c r="F72" s="25">
        <v>8</v>
      </c>
      <c r="G72" s="25" t="s">
        <v>20</v>
      </c>
      <c r="H72" s="25" t="s">
        <v>1059</v>
      </c>
      <c r="I72" s="25" t="s">
        <v>35</v>
      </c>
      <c r="J72" s="25" t="s">
        <v>27</v>
      </c>
      <c r="K72" s="27">
        <v>120</v>
      </c>
      <c r="L72" s="25" t="s">
        <v>31</v>
      </c>
      <c r="M72" s="25" t="s">
        <v>1077</v>
      </c>
    </row>
    <row r="73" spans="2:13" ht="15" thickBot="1">
      <c r="B73" s="25" t="s">
        <v>96</v>
      </c>
      <c r="C73" s="26">
        <v>41593.627322916669</v>
      </c>
      <c r="D73" s="25" t="s">
        <v>1084</v>
      </c>
      <c r="E73" s="25">
        <v>121</v>
      </c>
      <c r="F73" s="25">
        <v>9</v>
      </c>
      <c r="G73" s="25" t="s">
        <v>20</v>
      </c>
      <c r="H73" s="25" t="s">
        <v>1059</v>
      </c>
      <c r="I73" s="25" t="s">
        <v>35</v>
      </c>
      <c r="J73" s="25" t="s">
        <v>29</v>
      </c>
      <c r="K73" s="27">
        <v>99</v>
      </c>
      <c r="L73" s="25" t="s">
        <v>32</v>
      </c>
      <c r="M73" s="25" t="s">
        <v>1070</v>
      </c>
    </row>
    <row r="74" spans="2:13" ht="15" thickBot="1">
      <c r="B74" s="25" t="s">
        <v>97</v>
      </c>
      <c r="C74" s="26">
        <v>41593.650562499999</v>
      </c>
      <c r="D74" s="25" t="s">
        <v>1084</v>
      </c>
      <c r="E74" s="25">
        <v>147</v>
      </c>
      <c r="F74" s="25">
        <v>0</v>
      </c>
      <c r="G74" s="25" t="s">
        <v>20</v>
      </c>
      <c r="H74" s="25" t="s">
        <v>1059</v>
      </c>
      <c r="I74" s="25" t="s">
        <v>34</v>
      </c>
      <c r="J74" s="25" t="s">
        <v>28</v>
      </c>
      <c r="K74" s="27">
        <v>105</v>
      </c>
      <c r="L74" s="25" t="s">
        <v>32</v>
      </c>
      <c r="M74" s="25" t="s">
        <v>1070</v>
      </c>
    </row>
    <row r="75" spans="2:13" ht="15" thickBot="1">
      <c r="B75" s="25" t="s">
        <v>98</v>
      </c>
      <c r="C75" s="26">
        <v>41593.65861273148</v>
      </c>
      <c r="D75" s="25" t="s">
        <v>1084</v>
      </c>
      <c r="E75" s="25">
        <v>153</v>
      </c>
      <c r="F75" s="25">
        <v>0</v>
      </c>
      <c r="G75" s="25" t="s">
        <v>20</v>
      </c>
      <c r="H75" s="25" t="s">
        <v>1059</v>
      </c>
      <c r="I75" s="25" t="s">
        <v>35</v>
      </c>
      <c r="J75" s="25" t="s">
        <v>27</v>
      </c>
      <c r="K75" s="27">
        <v>83</v>
      </c>
      <c r="L75" s="25" t="s">
        <v>32</v>
      </c>
      <c r="M75" s="25" t="s">
        <v>1072</v>
      </c>
    </row>
    <row r="76" spans="2:13" ht="15" thickBot="1">
      <c r="B76" s="25" t="s">
        <v>99</v>
      </c>
      <c r="C76" s="26">
        <v>41593.665709259258</v>
      </c>
      <c r="D76" s="25" t="s">
        <v>1084</v>
      </c>
      <c r="E76" s="25">
        <v>153</v>
      </c>
      <c r="F76" s="25">
        <v>0</v>
      </c>
      <c r="G76" s="25" t="s">
        <v>20</v>
      </c>
      <c r="H76" s="25" t="s">
        <v>1059</v>
      </c>
      <c r="I76" s="25" t="s">
        <v>36</v>
      </c>
      <c r="J76" s="25" t="s">
        <v>29</v>
      </c>
      <c r="K76" s="27">
        <v>184</v>
      </c>
      <c r="L76" s="25" t="s">
        <v>31</v>
      </c>
      <c r="M76" s="25" t="s">
        <v>1077</v>
      </c>
    </row>
    <row r="77" spans="2:13" ht="15" thickBot="1">
      <c r="B77" s="25" t="s">
        <v>100</v>
      </c>
      <c r="C77" s="26">
        <v>41593.680071875002</v>
      </c>
      <c r="D77" s="25" t="s">
        <v>1084</v>
      </c>
      <c r="E77" s="25">
        <v>161</v>
      </c>
      <c r="F77" s="25">
        <v>1</v>
      </c>
      <c r="G77" s="25" t="s">
        <v>20</v>
      </c>
      <c r="H77" s="25" t="s">
        <v>1059</v>
      </c>
      <c r="I77" s="25" t="s">
        <v>35</v>
      </c>
      <c r="J77" s="25" t="s">
        <v>28</v>
      </c>
      <c r="K77" s="27">
        <v>139</v>
      </c>
      <c r="L77" s="25" t="s">
        <v>31</v>
      </c>
      <c r="M77" s="25" t="s">
        <v>1077</v>
      </c>
    </row>
    <row r="78" spans="2:13" ht="15" thickBot="1">
      <c r="B78" s="25" t="s">
        <v>101</v>
      </c>
      <c r="C78" s="26">
        <v>41593.683461574074</v>
      </c>
      <c r="D78" s="25" t="s">
        <v>1084</v>
      </c>
      <c r="E78" s="25">
        <v>161</v>
      </c>
      <c r="F78" s="25">
        <v>2</v>
      </c>
      <c r="G78" s="25" t="s">
        <v>20</v>
      </c>
      <c r="H78" s="25" t="s">
        <v>1059</v>
      </c>
      <c r="I78" s="25" t="s">
        <v>35</v>
      </c>
      <c r="J78" s="25" t="s">
        <v>28</v>
      </c>
      <c r="K78" s="27">
        <v>95</v>
      </c>
      <c r="L78" s="25" t="s">
        <v>32</v>
      </c>
      <c r="M78" s="25" t="s">
        <v>1075</v>
      </c>
    </row>
    <row r="79" spans="2:13" ht="15" thickBot="1">
      <c r="B79" s="25" t="s">
        <v>102</v>
      </c>
      <c r="C79" s="26">
        <v>41593.686300925925</v>
      </c>
      <c r="D79" s="25" t="s">
        <v>1084</v>
      </c>
      <c r="E79" s="25">
        <v>162</v>
      </c>
      <c r="F79" s="25">
        <v>3</v>
      </c>
      <c r="G79" s="25" t="s">
        <v>20</v>
      </c>
      <c r="H79" s="25" t="s">
        <v>1059</v>
      </c>
      <c r="I79" s="25" t="s">
        <v>35</v>
      </c>
      <c r="J79" s="25" t="s">
        <v>29</v>
      </c>
      <c r="K79" s="27">
        <v>93</v>
      </c>
      <c r="L79" s="25" t="s">
        <v>31</v>
      </c>
      <c r="M79" s="25" t="s">
        <v>1077</v>
      </c>
    </row>
    <row r="80" spans="2:13" ht="15" thickBot="1">
      <c r="B80" s="25" t="s">
        <v>103</v>
      </c>
      <c r="C80" s="26">
        <v>41593.689250694442</v>
      </c>
      <c r="D80" s="25" t="s">
        <v>1084</v>
      </c>
      <c r="E80" s="25">
        <v>162</v>
      </c>
      <c r="F80" s="25">
        <v>4</v>
      </c>
      <c r="G80" s="25" t="s">
        <v>20</v>
      </c>
      <c r="H80" s="25" t="s">
        <v>1059</v>
      </c>
      <c r="I80" s="25" t="s">
        <v>34</v>
      </c>
      <c r="J80" s="25" t="s">
        <v>27</v>
      </c>
      <c r="K80" s="27">
        <v>99</v>
      </c>
      <c r="L80" s="25" t="s">
        <v>31</v>
      </c>
      <c r="M80" s="25" t="s">
        <v>1077</v>
      </c>
    </row>
    <row r="81" spans="2:13" ht="15" thickBot="1">
      <c r="B81" s="25" t="s">
        <v>104</v>
      </c>
      <c r="C81" s="26">
        <v>41593.693370370369</v>
      </c>
      <c r="D81" s="25" t="s">
        <v>1084</v>
      </c>
      <c r="E81" s="25">
        <v>163</v>
      </c>
      <c r="F81" s="25">
        <v>5</v>
      </c>
      <c r="G81" s="25" t="s">
        <v>20</v>
      </c>
      <c r="H81" s="25" t="s">
        <v>1059</v>
      </c>
      <c r="I81" s="25" t="s">
        <v>35</v>
      </c>
      <c r="J81" s="25" t="s">
        <v>30</v>
      </c>
      <c r="K81" s="27">
        <v>181</v>
      </c>
      <c r="L81" s="25" t="s">
        <v>31</v>
      </c>
      <c r="M81" s="25" t="s">
        <v>1077</v>
      </c>
    </row>
    <row r="82" spans="2:13" ht="15" thickBot="1">
      <c r="B82" s="25" t="s">
        <v>105</v>
      </c>
      <c r="C82" s="26">
        <v>41593.696060995368</v>
      </c>
      <c r="D82" s="25" t="s">
        <v>1084</v>
      </c>
      <c r="E82" s="25">
        <v>163</v>
      </c>
      <c r="F82" s="25">
        <v>6</v>
      </c>
      <c r="G82" s="25" t="s">
        <v>20</v>
      </c>
      <c r="H82" s="25" t="s">
        <v>1059</v>
      </c>
      <c r="I82" s="25" t="s">
        <v>34</v>
      </c>
      <c r="J82" s="25" t="s">
        <v>28</v>
      </c>
      <c r="K82" s="27">
        <v>91</v>
      </c>
      <c r="L82" s="25" t="s">
        <v>31</v>
      </c>
      <c r="M82" s="25" t="s">
        <v>1077</v>
      </c>
    </row>
    <row r="83" spans="2:13" ht="15" thickBot="1">
      <c r="B83" s="25" t="s">
        <v>106</v>
      </c>
      <c r="C83" s="26">
        <v>41593.699714467592</v>
      </c>
      <c r="D83" s="25" t="s">
        <v>1084</v>
      </c>
      <c r="E83" s="25">
        <v>166</v>
      </c>
      <c r="F83" s="25">
        <v>10</v>
      </c>
      <c r="G83" s="25" t="s">
        <v>20</v>
      </c>
      <c r="H83" s="25" t="s">
        <v>1059</v>
      </c>
      <c r="I83" s="25" t="s">
        <v>35</v>
      </c>
      <c r="J83" s="25" t="s">
        <v>29</v>
      </c>
      <c r="K83" s="27">
        <v>144</v>
      </c>
      <c r="L83" s="25" t="s">
        <v>31</v>
      </c>
      <c r="M83" s="25" t="s">
        <v>1077</v>
      </c>
    </row>
    <row r="84" spans="2:13" ht="15" thickBot="1">
      <c r="B84" s="25" t="s">
        <v>107</v>
      </c>
      <c r="C84" s="26">
        <v>41593.703072685188</v>
      </c>
      <c r="D84" s="25" t="s">
        <v>1084</v>
      </c>
      <c r="E84" s="25">
        <v>165</v>
      </c>
      <c r="F84" s="25">
        <v>9</v>
      </c>
      <c r="G84" s="25" t="s">
        <v>20</v>
      </c>
      <c r="H84" s="25" t="s">
        <v>1059</v>
      </c>
      <c r="I84" s="25" t="s">
        <v>35</v>
      </c>
      <c r="J84" s="25" t="s">
        <v>28</v>
      </c>
      <c r="K84" s="27">
        <v>126</v>
      </c>
      <c r="L84" s="25" t="s">
        <v>32</v>
      </c>
      <c r="M84" s="25" t="s">
        <v>1070</v>
      </c>
    </row>
    <row r="85" spans="2:13" ht="15" thickBot="1">
      <c r="B85" s="25" t="s">
        <v>108</v>
      </c>
      <c r="C85" s="26">
        <v>41593.706827083333</v>
      </c>
      <c r="D85" s="25" t="s">
        <v>1084</v>
      </c>
      <c r="E85" s="25">
        <v>164</v>
      </c>
      <c r="F85" s="25">
        <v>8</v>
      </c>
      <c r="G85" s="25" t="s">
        <v>20</v>
      </c>
      <c r="H85" s="25" t="s">
        <v>1059</v>
      </c>
      <c r="I85" s="25" t="s">
        <v>35</v>
      </c>
      <c r="J85" s="25" t="s">
        <v>29</v>
      </c>
      <c r="K85" s="27">
        <v>125</v>
      </c>
      <c r="L85" s="25" t="s">
        <v>32</v>
      </c>
      <c r="M85" s="25" t="s">
        <v>1075</v>
      </c>
    </row>
    <row r="86" spans="2:13" ht="15" thickBot="1">
      <c r="B86" s="25" t="s">
        <v>109</v>
      </c>
      <c r="C86" s="26">
        <v>41593.712156250003</v>
      </c>
      <c r="D86" s="25" t="s">
        <v>1084</v>
      </c>
      <c r="E86" s="25">
        <v>164</v>
      </c>
      <c r="F86" s="25">
        <v>7</v>
      </c>
      <c r="G86" s="25" t="s">
        <v>20</v>
      </c>
      <c r="H86" s="25" t="s">
        <v>1059</v>
      </c>
      <c r="I86" s="25" t="s">
        <v>35</v>
      </c>
      <c r="J86" s="25" t="s">
        <v>26</v>
      </c>
      <c r="K86" s="27">
        <v>103</v>
      </c>
      <c r="L86" s="25" t="s">
        <v>31</v>
      </c>
      <c r="M86" s="25" t="s">
        <v>1077</v>
      </c>
    </row>
    <row r="87" spans="2:13" ht="15" thickBot="1">
      <c r="B87" s="25" t="s">
        <v>110</v>
      </c>
      <c r="C87" s="26">
        <v>41596.524689467595</v>
      </c>
      <c r="D87" s="25" t="s">
        <v>1084</v>
      </c>
      <c r="E87" s="25">
        <v>195</v>
      </c>
      <c r="F87" s="25">
        <v>0</v>
      </c>
      <c r="G87" s="25" t="s">
        <v>20</v>
      </c>
      <c r="H87" s="25" t="s">
        <v>1060</v>
      </c>
      <c r="I87" s="25" t="s">
        <v>34</v>
      </c>
      <c r="J87" s="25" t="s">
        <v>27</v>
      </c>
      <c r="K87" s="27">
        <v>67</v>
      </c>
      <c r="L87" s="25" t="s">
        <v>31</v>
      </c>
      <c r="M87" s="25" t="s">
        <v>1077</v>
      </c>
    </row>
    <row r="88" spans="2:13" ht="15" thickBot="1">
      <c r="B88" s="25" t="s">
        <v>111</v>
      </c>
      <c r="C88" s="26">
        <v>41596.535682175927</v>
      </c>
      <c r="D88" s="25" t="s">
        <v>1084</v>
      </c>
      <c r="E88" s="25">
        <v>201</v>
      </c>
      <c r="F88" s="25">
        <v>0</v>
      </c>
      <c r="G88" s="25" t="s">
        <v>20</v>
      </c>
      <c r="H88" s="25" t="s">
        <v>1060</v>
      </c>
      <c r="I88" s="25" t="s">
        <v>34</v>
      </c>
      <c r="J88" s="25" t="s">
        <v>28</v>
      </c>
      <c r="K88" s="27">
        <v>69</v>
      </c>
      <c r="L88" s="25" t="s">
        <v>31</v>
      </c>
      <c r="M88" s="25" t="s">
        <v>1077</v>
      </c>
    </row>
    <row r="89" spans="2:13" ht="15" thickBot="1">
      <c r="B89" s="25" t="s">
        <v>112</v>
      </c>
      <c r="C89" s="26">
        <v>41596.568453240739</v>
      </c>
      <c r="D89" s="25" t="s">
        <v>1084</v>
      </c>
      <c r="E89" s="25">
        <v>207</v>
      </c>
      <c r="F89" s="25">
        <v>1</v>
      </c>
      <c r="G89" s="25" t="s">
        <v>20</v>
      </c>
      <c r="H89" s="25" t="s">
        <v>1060</v>
      </c>
      <c r="I89" s="25" t="s">
        <v>36</v>
      </c>
      <c r="J89" s="25" t="s">
        <v>28</v>
      </c>
      <c r="K89" s="27">
        <v>80</v>
      </c>
      <c r="L89" s="25" t="s">
        <v>32</v>
      </c>
      <c r="M89" s="25" t="s">
        <v>1070</v>
      </c>
    </row>
    <row r="90" spans="2:13" ht="15" thickBot="1">
      <c r="B90" s="25" t="s">
        <v>113</v>
      </c>
      <c r="C90" s="26">
        <v>41596.572695370371</v>
      </c>
      <c r="D90" s="25" t="s">
        <v>1084</v>
      </c>
      <c r="E90" s="25">
        <v>207</v>
      </c>
      <c r="F90" s="25">
        <v>2</v>
      </c>
      <c r="G90" s="25" t="s">
        <v>20</v>
      </c>
      <c r="H90" s="25" t="s">
        <v>1060</v>
      </c>
      <c r="I90" s="25" t="s">
        <v>36</v>
      </c>
      <c r="J90" s="25" t="s">
        <v>30</v>
      </c>
      <c r="K90" s="27">
        <v>145</v>
      </c>
      <c r="L90" s="25" t="s">
        <v>32</v>
      </c>
      <c r="M90" s="25" t="s">
        <v>1074</v>
      </c>
    </row>
    <row r="91" spans="2:13" ht="15" thickBot="1">
      <c r="B91" s="25" t="s">
        <v>114</v>
      </c>
      <c r="C91" s="26">
        <v>41596.576097916666</v>
      </c>
      <c r="D91" s="25" t="s">
        <v>1084</v>
      </c>
      <c r="E91" s="25">
        <v>208</v>
      </c>
      <c r="F91" s="25">
        <v>3</v>
      </c>
      <c r="G91" s="25" t="s">
        <v>20</v>
      </c>
      <c r="H91" s="25" t="s">
        <v>1060</v>
      </c>
      <c r="I91" s="25" t="s">
        <v>35</v>
      </c>
      <c r="J91" s="25" t="s">
        <v>29</v>
      </c>
      <c r="K91" s="27">
        <v>122</v>
      </c>
      <c r="L91" s="25" t="s">
        <v>31</v>
      </c>
      <c r="M91" s="25" t="s">
        <v>1077</v>
      </c>
    </row>
    <row r="92" spans="2:13" ht="15" thickBot="1">
      <c r="B92" s="25" t="s">
        <v>115</v>
      </c>
      <c r="C92" s="26">
        <v>41596.57902222222</v>
      </c>
      <c r="D92" s="25" t="s">
        <v>1084</v>
      </c>
      <c r="E92" s="25">
        <v>208</v>
      </c>
      <c r="F92" s="25">
        <v>4</v>
      </c>
      <c r="G92" s="25" t="s">
        <v>20</v>
      </c>
      <c r="H92" s="25" t="s">
        <v>1060</v>
      </c>
      <c r="I92" s="25" t="s">
        <v>35</v>
      </c>
      <c r="J92" s="25" t="s">
        <v>29</v>
      </c>
      <c r="K92" s="27">
        <v>94</v>
      </c>
      <c r="L92" s="25" t="s">
        <v>31</v>
      </c>
      <c r="M92" s="25" t="s">
        <v>1077</v>
      </c>
    </row>
    <row r="93" spans="2:13" ht="15" thickBot="1">
      <c r="B93" s="25" t="s">
        <v>116</v>
      </c>
      <c r="C93" s="26">
        <v>41596.581390624997</v>
      </c>
      <c r="D93" s="25" t="s">
        <v>1084</v>
      </c>
      <c r="E93" s="25">
        <v>209</v>
      </c>
      <c r="F93" s="25">
        <v>5</v>
      </c>
      <c r="G93" s="25" t="s">
        <v>20</v>
      </c>
      <c r="H93" s="25" t="s">
        <v>1060</v>
      </c>
      <c r="I93" s="25" t="s">
        <v>35</v>
      </c>
      <c r="J93" s="25" t="s">
        <v>27</v>
      </c>
      <c r="K93" s="27">
        <v>87</v>
      </c>
      <c r="L93" s="25" t="s">
        <v>32</v>
      </c>
      <c r="M93" s="25" t="s">
        <v>1074</v>
      </c>
    </row>
    <row r="94" spans="2:13" ht="15" thickBot="1">
      <c r="B94" s="25" t="s">
        <v>117</v>
      </c>
      <c r="C94" s="26">
        <v>41596.584336574073</v>
      </c>
      <c r="D94" s="25" t="s">
        <v>1084</v>
      </c>
      <c r="E94" s="25">
        <v>209</v>
      </c>
      <c r="F94" s="25">
        <v>6</v>
      </c>
      <c r="G94" s="25" t="s">
        <v>20</v>
      </c>
      <c r="H94" s="25" t="s">
        <v>1060</v>
      </c>
      <c r="I94" s="25" t="s">
        <v>35</v>
      </c>
      <c r="J94" s="25" t="s">
        <v>28</v>
      </c>
      <c r="K94" s="27">
        <v>92</v>
      </c>
      <c r="L94" s="25" t="s">
        <v>31</v>
      </c>
      <c r="M94" s="25" t="s">
        <v>1077</v>
      </c>
    </row>
    <row r="95" spans="2:13" ht="15" thickBot="1">
      <c r="B95" s="25" t="s">
        <v>118</v>
      </c>
      <c r="C95" s="26">
        <v>41596.586473611111</v>
      </c>
      <c r="D95" s="25" t="s">
        <v>1084</v>
      </c>
      <c r="E95" s="25">
        <v>210</v>
      </c>
      <c r="F95" s="25">
        <v>7</v>
      </c>
      <c r="G95" s="25" t="s">
        <v>20</v>
      </c>
      <c r="H95" s="25" t="s">
        <v>1060</v>
      </c>
      <c r="I95" s="25" t="s">
        <v>34</v>
      </c>
      <c r="J95" s="25" t="s">
        <v>27</v>
      </c>
      <c r="K95" s="27">
        <v>74</v>
      </c>
      <c r="L95" s="25" t="s">
        <v>31</v>
      </c>
      <c r="M95" s="25" t="s">
        <v>1077</v>
      </c>
    </row>
    <row r="96" spans="2:13" ht="15" thickBot="1">
      <c r="B96" s="25" t="s">
        <v>119</v>
      </c>
      <c r="C96" s="26">
        <v>41596.588950694444</v>
      </c>
      <c r="D96" s="25" t="s">
        <v>1084</v>
      </c>
      <c r="E96" s="25">
        <v>210</v>
      </c>
      <c r="F96" s="25">
        <v>8</v>
      </c>
      <c r="G96" s="25" t="s">
        <v>20</v>
      </c>
      <c r="H96" s="25" t="s">
        <v>1060</v>
      </c>
      <c r="I96" s="25" t="s">
        <v>36</v>
      </c>
      <c r="J96" s="25" t="s">
        <v>30</v>
      </c>
      <c r="K96" s="27">
        <v>118</v>
      </c>
      <c r="L96" s="25" t="s">
        <v>31</v>
      </c>
      <c r="M96" s="25" t="s">
        <v>1077</v>
      </c>
    </row>
    <row r="97" spans="2:13" ht="15" thickBot="1">
      <c r="B97" s="25" t="s">
        <v>120</v>
      </c>
      <c r="C97" s="26">
        <v>41596.642704976854</v>
      </c>
      <c r="D97" s="25" t="s">
        <v>1084</v>
      </c>
      <c r="E97" s="25">
        <v>229</v>
      </c>
      <c r="F97" s="25">
        <v>0</v>
      </c>
      <c r="G97" s="25" t="s">
        <v>20</v>
      </c>
      <c r="H97" s="25" t="s">
        <v>1061</v>
      </c>
      <c r="I97" s="25" t="s">
        <v>36</v>
      </c>
      <c r="J97" s="25" t="s">
        <v>30</v>
      </c>
      <c r="K97" s="27">
        <v>67</v>
      </c>
      <c r="L97" s="25" t="s">
        <v>31</v>
      </c>
      <c r="M97" s="25" t="s">
        <v>1077</v>
      </c>
    </row>
    <row r="98" spans="2:13" ht="15" thickBot="1">
      <c r="B98" s="25" t="s">
        <v>121</v>
      </c>
      <c r="C98" s="26">
        <v>41596.646170717591</v>
      </c>
      <c r="D98" s="25" t="s">
        <v>1084</v>
      </c>
      <c r="E98" s="25">
        <v>233</v>
      </c>
      <c r="F98" s="25">
        <v>1</v>
      </c>
      <c r="G98" s="25" t="s">
        <v>20</v>
      </c>
      <c r="H98" s="25" t="s">
        <v>1061</v>
      </c>
      <c r="I98" s="25" t="s">
        <v>34</v>
      </c>
      <c r="J98" s="25" t="s">
        <v>28</v>
      </c>
      <c r="K98" s="27">
        <v>64</v>
      </c>
      <c r="L98" s="25" t="s">
        <v>31</v>
      </c>
      <c r="M98" s="25" t="s">
        <v>1077</v>
      </c>
    </row>
    <row r="99" spans="2:13" ht="15" thickBot="1">
      <c r="B99" s="25" t="s">
        <v>122</v>
      </c>
      <c r="C99" s="26">
        <v>41596.648542708332</v>
      </c>
      <c r="D99" s="25" t="s">
        <v>1084</v>
      </c>
      <c r="E99" s="25">
        <v>233</v>
      </c>
      <c r="F99" s="25">
        <v>2</v>
      </c>
      <c r="G99" s="25" t="s">
        <v>20</v>
      </c>
      <c r="H99" s="25" t="s">
        <v>1061</v>
      </c>
      <c r="I99" s="25" t="s">
        <v>35</v>
      </c>
      <c r="J99" s="25" t="s">
        <v>26</v>
      </c>
      <c r="K99" s="27">
        <v>102</v>
      </c>
      <c r="L99" s="25" t="s">
        <v>31</v>
      </c>
      <c r="M99" s="25" t="s">
        <v>1077</v>
      </c>
    </row>
    <row r="100" spans="2:13" ht="15" thickBot="1">
      <c r="B100" s="25" t="s">
        <v>123</v>
      </c>
      <c r="C100" s="26">
        <v>41596.652897106484</v>
      </c>
      <c r="D100" s="25" t="s">
        <v>1084</v>
      </c>
      <c r="E100" s="25">
        <v>234</v>
      </c>
      <c r="F100" s="25">
        <v>3</v>
      </c>
      <c r="G100" s="25" t="s">
        <v>20</v>
      </c>
      <c r="H100" s="25" t="s">
        <v>1061</v>
      </c>
      <c r="I100" s="25" t="s">
        <v>35</v>
      </c>
      <c r="J100" s="25" t="s">
        <v>29</v>
      </c>
      <c r="K100" s="27">
        <v>71</v>
      </c>
      <c r="L100" s="25" t="s">
        <v>31</v>
      </c>
      <c r="M100" s="25" t="s">
        <v>1077</v>
      </c>
    </row>
    <row r="101" spans="2:13" ht="15" thickBot="1">
      <c r="B101" s="25" t="s">
        <v>124</v>
      </c>
      <c r="C101" s="26">
        <v>41596.652897106484</v>
      </c>
      <c r="D101" s="25" t="s">
        <v>1084</v>
      </c>
      <c r="E101" s="25">
        <v>234</v>
      </c>
      <c r="F101" s="25">
        <v>4</v>
      </c>
      <c r="G101" s="25" t="s">
        <v>20</v>
      </c>
      <c r="H101" s="25" t="s">
        <v>1061</v>
      </c>
      <c r="I101" s="25" t="s">
        <v>35</v>
      </c>
      <c r="J101" s="25" t="s">
        <v>29</v>
      </c>
      <c r="K101" s="27">
        <v>109</v>
      </c>
      <c r="L101" s="25" t="s">
        <v>31</v>
      </c>
      <c r="M101" s="25" t="s">
        <v>1077</v>
      </c>
    </row>
    <row r="102" spans="2:13" ht="15" thickBot="1">
      <c r="B102" s="25" t="s">
        <v>125</v>
      </c>
      <c r="C102" s="26">
        <v>41596.655501967594</v>
      </c>
      <c r="D102" s="25" t="s">
        <v>1084</v>
      </c>
      <c r="E102" s="25">
        <v>235</v>
      </c>
      <c r="F102" s="25">
        <v>5</v>
      </c>
      <c r="G102" s="25" t="s">
        <v>20</v>
      </c>
      <c r="H102" s="25" t="s">
        <v>1061</v>
      </c>
      <c r="I102" s="25" t="s">
        <v>35</v>
      </c>
      <c r="J102" s="25" t="s">
        <v>30</v>
      </c>
      <c r="K102" s="27">
        <v>118</v>
      </c>
      <c r="L102" s="25" t="s">
        <v>31</v>
      </c>
      <c r="M102" s="25" t="s">
        <v>1077</v>
      </c>
    </row>
    <row r="103" spans="2:13" ht="15" thickBot="1">
      <c r="B103" s="25" t="s">
        <v>126</v>
      </c>
      <c r="C103" s="26">
        <v>41598.741120833336</v>
      </c>
      <c r="D103" s="25" t="s">
        <v>1115</v>
      </c>
      <c r="E103" s="25">
        <v>102</v>
      </c>
      <c r="F103" s="25" t="s">
        <v>1116</v>
      </c>
      <c r="G103" s="25" t="s">
        <v>21</v>
      </c>
      <c r="H103" s="25" t="s">
        <v>1131</v>
      </c>
      <c r="I103" s="25" t="s">
        <v>35</v>
      </c>
      <c r="J103" s="25" t="s">
        <v>29</v>
      </c>
      <c r="K103" s="27">
        <v>75</v>
      </c>
      <c r="L103" s="25" t="s">
        <v>32</v>
      </c>
      <c r="M103" s="25" t="s">
        <v>1070</v>
      </c>
    </row>
    <row r="104" spans="2:13" ht="15" thickBot="1">
      <c r="B104" s="25" t="s">
        <v>127</v>
      </c>
      <c r="C104" s="26">
        <v>41598.741120833336</v>
      </c>
      <c r="D104" s="25" t="s">
        <v>1115</v>
      </c>
      <c r="E104" s="25">
        <v>102</v>
      </c>
      <c r="F104" s="25" t="s">
        <v>1117</v>
      </c>
      <c r="G104" s="25" t="s">
        <v>21</v>
      </c>
      <c r="H104" s="25" t="s">
        <v>1134</v>
      </c>
      <c r="I104" s="25" t="s">
        <v>35</v>
      </c>
      <c r="J104" s="25" t="s">
        <v>29</v>
      </c>
      <c r="K104" s="27">
        <v>75</v>
      </c>
      <c r="L104" s="25" t="s">
        <v>31</v>
      </c>
      <c r="M104" s="25" t="s">
        <v>1077</v>
      </c>
    </row>
    <row r="105" spans="2:13" ht="15" thickBot="1">
      <c r="B105" s="25" t="s">
        <v>128</v>
      </c>
      <c r="C105" s="26">
        <v>41598.741120833336</v>
      </c>
      <c r="D105" s="25" t="s">
        <v>1115</v>
      </c>
      <c r="E105" s="25">
        <v>103</v>
      </c>
      <c r="F105" s="25" t="s">
        <v>1118</v>
      </c>
      <c r="G105" s="25" t="s">
        <v>21</v>
      </c>
      <c r="H105" s="25" t="s">
        <v>1131</v>
      </c>
      <c r="I105" s="25" t="s">
        <v>35</v>
      </c>
      <c r="J105" s="25" t="s">
        <v>28</v>
      </c>
      <c r="K105" s="27">
        <v>75</v>
      </c>
      <c r="L105" s="25" t="s">
        <v>31</v>
      </c>
      <c r="M105" s="25" t="s">
        <v>1077</v>
      </c>
    </row>
    <row r="106" spans="2:13" ht="15" thickBot="1">
      <c r="B106" s="25" t="s">
        <v>129</v>
      </c>
      <c r="C106" s="26">
        <v>41598.741120833336</v>
      </c>
      <c r="D106" s="25" t="s">
        <v>1115</v>
      </c>
      <c r="E106" s="25">
        <v>103</v>
      </c>
      <c r="F106" s="25" t="s">
        <v>1119</v>
      </c>
      <c r="G106" s="25" t="s">
        <v>21</v>
      </c>
      <c r="H106" s="25" t="s">
        <v>1135</v>
      </c>
      <c r="I106" s="25" t="s">
        <v>35</v>
      </c>
      <c r="J106" s="25" t="s">
        <v>27</v>
      </c>
      <c r="K106" s="27">
        <v>75</v>
      </c>
      <c r="L106" s="25" t="s">
        <v>31</v>
      </c>
      <c r="M106" s="25" t="s">
        <v>1077</v>
      </c>
    </row>
    <row r="107" spans="2:13" ht="15" thickBot="1">
      <c r="B107" s="25" t="s">
        <v>130</v>
      </c>
      <c r="C107" s="26">
        <v>41598.741120833336</v>
      </c>
      <c r="D107" s="25" t="s">
        <v>1115</v>
      </c>
      <c r="E107" s="25">
        <v>103</v>
      </c>
      <c r="F107" s="25" t="s">
        <v>1120</v>
      </c>
      <c r="G107" s="25" t="s">
        <v>21</v>
      </c>
      <c r="H107" s="25" t="s">
        <v>1136</v>
      </c>
      <c r="I107" s="25" t="s">
        <v>35</v>
      </c>
      <c r="J107" s="25" t="s">
        <v>28</v>
      </c>
      <c r="K107" s="27">
        <v>75</v>
      </c>
      <c r="L107" s="25" t="s">
        <v>31</v>
      </c>
      <c r="M107" s="25" t="s">
        <v>1077</v>
      </c>
    </row>
    <row r="108" spans="2:13" ht="15" thickBot="1">
      <c r="B108" s="25" t="s">
        <v>131</v>
      </c>
      <c r="C108" s="26">
        <v>41598.757094907407</v>
      </c>
      <c r="D108" s="25" t="s">
        <v>1115</v>
      </c>
      <c r="E108" s="25">
        <v>104</v>
      </c>
      <c r="F108" s="25" t="s">
        <v>1121</v>
      </c>
      <c r="G108" s="25" t="s">
        <v>21</v>
      </c>
      <c r="H108" s="25" t="s">
        <v>1131</v>
      </c>
      <c r="I108" s="25" t="s">
        <v>36</v>
      </c>
      <c r="J108" s="25" t="s">
        <v>30</v>
      </c>
      <c r="K108" s="27">
        <v>92</v>
      </c>
      <c r="L108" s="25" t="s">
        <v>31</v>
      </c>
      <c r="M108" s="25" t="s">
        <v>1077</v>
      </c>
    </row>
    <row r="109" spans="2:13" ht="15" thickBot="1">
      <c r="B109" s="25" t="s">
        <v>132</v>
      </c>
      <c r="C109" s="26">
        <v>41598.757094907407</v>
      </c>
      <c r="D109" s="25" t="s">
        <v>1115</v>
      </c>
      <c r="E109" s="25">
        <v>105</v>
      </c>
      <c r="F109" s="25" t="s">
        <v>1122</v>
      </c>
      <c r="G109" s="25" t="s">
        <v>21</v>
      </c>
      <c r="H109" s="25" t="s">
        <v>1135</v>
      </c>
      <c r="I109" s="25" t="s">
        <v>35</v>
      </c>
      <c r="J109" s="25" t="s">
        <v>28</v>
      </c>
      <c r="K109" s="27">
        <v>92</v>
      </c>
      <c r="L109" s="25" t="s">
        <v>31</v>
      </c>
      <c r="M109" s="25" t="s">
        <v>1077</v>
      </c>
    </row>
    <row r="110" spans="2:13" ht="15" thickBot="1">
      <c r="B110" s="25" t="s">
        <v>133</v>
      </c>
      <c r="C110" s="26">
        <v>41598.757094907407</v>
      </c>
      <c r="D110" s="25" t="s">
        <v>1115</v>
      </c>
      <c r="E110" s="25">
        <v>105</v>
      </c>
      <c r="F110" s="25" t="s">
        <v>1123</v>
      </c>
      <c r="G110" s="25" t="s">
        <v>21</v>
      </c>
      <c r="H110" s="25" t="s">
        <v>1133</v>
      </c>
      <c r="I110" s="25" t="s">
        <v>36</v>
      </c>
      <c r="J110" s="25" t="s">
        <v>26</v>
      </c>
      <c r="K110" s="27">
        <v>92</v>
      </c>
      <c r="L110" s="25" t="s">
        <v>32</v>
      </c>
      <c r="M110" s="25" t="s">
        <v>1072</v>
      </c>
    </row>
    <row r="111" spans="2:13" ht="15" thickBot="1">
      <c r="B111" s="25" t="s">
        <v>134</v>
      </c>
      <c r="C111" s="26">
        <v>41598.757094907407</v>
      </c>
      <c r="D111" s="25" t="s">
        <v>1115</v>
      </c>
      <c r="E111" s="25">
        <v>105</v>
      </c>
      <c r="F111" s="25" t="s">
        <v>1124</v>
      </c>
      <c r="G111" s="25" t="s">
        <v>21</v>
      </c>
      <c r="H111" s="25" t="s">
        <v>1134</v>
      </c>
      <c r="I111" s="25" t="s">
        <v>35</v>
      </c>
      <c r="J111" s="25" t="s">
        <v>27</v>
      </c>
      <c r="K111" s="27">
        <v>92</v>
      </c>
      <c r="L111" s="25" t="s">
        <v>31</v>
      </c>
      <c r="M111" s="25" t="s">
        <v>1077</v>
      </c>
    </row>
    <row r="112" spans="2:13" ht="15" thickBot="1">
      <c r="B112" s="25" t="s">
        <v>135</v>
      </c>
      <c r="C112" s="26">
        <v>41598.757094907407</v>
      </c>
      <c r="D112" s="25" t="s">
        <v>1115</v>
      </c>
      <c r="E112" s="25">
        <v>106</v>
      </c>
      <c r="F112" s="25" t="s">
        <v>1125</v>
      </c>
      <c r="G112" s="25" t="s">
        <v>21</v>
      </c>
      <c r="H112" s="25" t="s">
        <v>1134</v>
      </c>
      <c r="I112" s="25" t="s">
        <v>35</v>
      </c>
      <c r="J112" s="25" t="s">
        <v>29</v>
      </c>
      <c r="K112" s="27">
        <v>92</v>
      </c>
      <c r="L112" s="25" t="s">
        <v>31</v>
      </c>
      <c r="M112" s="25" t="s">
        <v>1077</v>
      </c>
    </row>
    <row r="113" spans="2:13" ht="15" thickBot="1">
      <c r="B113" s="25" t="s">
        <v>136</v>
      </c>
      <c r="C113" s="26">
        <v>41598.768900462965</v>
      </c>
      <c r="D113" s="25" t="s">
        <v>1115</v>
      </c>
      <c r="E113" s="25">
        <v>106</v>
      </c>
      <c r="F113" s="25" t="s">
        <v>1126</v>
      </c>
      <c r="G113" s="25" t="s">
        <v>21</v>
      </c>
      <c r="H113" s="25" t="s">
        <v>1132</v>
      </c>
      <c r="I113" s="25" t="s">
        <v>36</v>
      </c>
      <c r="J113" s="25" t="s">
        <v>26</v>
      </c>
      <c r="K113" s="27">
        <v>64</v>
      </c>
      <c r="L113" s="25" t="s">
        <v>32</v>
      </c>
      <c r="M113" s="25" t="s">
        <v>1071</v>
      </c>
    </row>
    <row r="114" spans="2:13" ht="15" thickBot="1">
      <c r="B114" s="25" t="s">
        <v>137</v>
      </c>
      <c r="C114" s="26">
        <v>41598.768900462965</v>
      </c>
      <c r="D114" s="25" t="s">
        <v>1115</v>
      </c>
      <c r="E114" s="25">
        <v>107</v>
      </c>
      <c r="F114" s="25" t="s">
        <v>1127</v>
      </c>
      <c r="G114" s="25" t="s">
        <v>21</v>
      </c>
      <c r="H114" s="25" t="s">
        <v>1131</v>
      </c>
      <c r="I114" s="25" t="s">
        <v>35</v>
      </c>
      <c r="J114" s="25" t="s">
        <v>29</v>
      </c>
      <c r="K114" s="27">
        <v>64</v>
      </c>
      <c r="L114" s="25" t="s">
        <v>31</v>
      </c>
      <c r="M114" s="25" t="s">
        <v>1077</v>
      </c>
    </row>
    <row r="115" spans="2:13" ht="15" thickBot="1">
      <c r="B115" s="25" t="s">
        <v>138</v>
      </c>
      <c r="C115" s="26">
        <v>41598.768900462965</v>
      </c>
      <c r="D115" s="25" t="s">
        <v>1115</v>
      </c>
      <c r="E115" s="25">
        <v>107</v>
      </c>
      <c r="F115" s="25" t="s">
        <v>1128</v>
      </c>
      <c r="G115" s="25" t="s">
        <v>21</v>
      </c>
      <c r="H115" s="25" t="s">
        <v>1131</v>
      </c>
      <c r="I115" s="25" t="s">
        <v>34</v>
      </c>
      <c r="J115" s="25" t="s">
        <v>26</v>
      </c>
      <c r="K115" s="27">
        <v>64</v>
      </c>
      <c r="L115" s="25" t="s">
        <v>31</v>
      </c>
      <c r="M115" s="25" t="s">
        <v>1077</v>
      </c>
    </row>
    <row r="116" spans="2:13" ht="15" thickBot="1">
      <c r="B116" s="25" t="s">
        <v>139</v>
      </c>
      <c r="C116" s="26">
        <v>41598.768900462965</v>
      </c>
      <c r="D116" s="25" t="s">
        <v>1115</v>
      </c>
      <c r="E116" s="25">
        <v>107</v>
      </c>
      <c r="F116" s="25" t="s">
        <v>1129</v>
      </c>
      <c r="G116" s="25" t="s">
        <v>21</v>
      </c>
      <c r="H116" s="25" t="s">
        <v>1134</v>
      </c>
      <c r="I116" s="25" t="s">
        <v>34</v>
      </c>
      <c r="J116" s="25" t="s">
        <v>28</v>
      </c>
      <c r="K116" s="27">
        <v>64</v>
      </c>
      <c r="L116" s="25" t="s">
        <v>31</v>
      </c>
      <c r="M116" s="25" t="s">
        <v>1077</v>
      </c>
    </row>
    <row r="117" spans="2:13" ht="15" thickBot="1">
      <c r="B117" s="25" t="s">
        <v>140</v>
      </c>
      <c r="C117" s="26">
        <v>41598.768900462965</v>
      </c>
      <c r="D117" s="25" t="s">
        <v>1115</v>
      </c>
      <c r="E117" s="25">
        <v>107</v>
      </c>
      <c r="F117" s="25" t="s">
        <v>1130</v>
      </c>
      <c r="G117" s="25" t="s">
        <v>21</v>
      </c>
      <c r="H117" s="25" t="s">
        <v>1131</v>
      </c>
      <c r="I117" s="25" t="s">
        <v>36</v>
      </c>
      <c r="J117" s="25" t="s">
        <v>30</v>
      </c>
      <c r="K117" s="27">
        <v>64</v>
      </c>
      <c r="L117" s="25" t="s">
        <v>31</v>
      </c>
      <c r="M117" s="25" t="s">
        <v>1077</v>
      </c>
    </row>
    <row r="118" spans="2:13" ht="15" thickBot="1">
      <c r="B118" s="25" t="s">
        <v>141</v>
      </c>
      <c r="C118" s="26">
        <v>41598.782789351855</v>
      </c>
      <c r="D118" s="25" t="s">
        <v>1115</v>
      </c>
      <c r="E118" s="25">
        <v>108</v>
      </c>
      <c r="F118" s="25" t="s">
        <v>1137</v>
      </c>
      <c r="G118" s="25" t="s">
        <v>21</v>
      </c>
      <c r="H118" s="25" t="s">
        <v>1133</v>
      </c>
      <c r="I118" s="25" t="s">
        <v>36</v>
      </c>
      <c r="J118" s="25" t="s">
        <v>30</v>
      </c>
      <c r="K118" s="27">
        <v>108</v>
      </c>
      <c r="L118" s="25" t="s">
        <v>32</v>
      </c>
      <c r="M118" s="25" t="s">
        <v>1142</v>
      </c>
    </row>
    <row r="119" spans="2:13" ht="15" thickBot="1">
      <c r="B119" s="25" t="s">
        <v>142</v>
      </c>
      <c r="C119" s="26">
        <v>41598.782789351855</v>
      </c>
      <c r="D119" s="25" t="s">
        <v>1115</v>
      </c>
      <c r="E119" s="25">
        <v>109</v>
      </c>
      <c r="F119" s="25" t="s">
        <v>1138</v>
      </c>
      <c r="G119" s="25" t="s">
        <v>21</v>
      </c>
      <c r="H119" s="25" t="s">
        <v>1134</v>
      </c>
      <c r="I119" s="25" t="s">
        <v>34</v>
      </c>
      <c r="J119" s="25" t="s">
        <v>29</v>
      </c>
      <c r="K119" s="27">
        <v>108</v>
      </c>
      <c r="L119" s="25" t="s">
        <v>31</v>
      </c>
      <c r="M119" s="25" t="s">
        <v>1077</v>
      </c>
    </row>
    <row r="120" spans="2:13" ht="15" thickBot="1">
      <c r="B120" s="25" t="s">
        <v>143</v>
      </c>
      <c r="C120" s="26">
        <v>41598.782789351855</v>
      </c>
      <c r="D120" s="25" t="s">
        <v>1115</v>
      </c>
      <c r="E120" s="25">
        <v>109</v>
      </c>
      <c r="F120" s="25" t="s">
        <v>1139</v>
      </c>
      <c r="G120" s="25" t="s">
        <v>21</v>
      </c>
      <c r="H120" s="25" t="s">
        <v>1134</v>
      </c>
      <c r="I120" s="25" t="s">
        <v>34</v>
      </c>
      <c r="J120" s="25" t="s">
        <v>29</v>
      </c>
      <c r="K120" s="27">
        <v>108</v>
      </c>
      <c r="L120" s="25" t="s">
        <v>32</v>
      </c>
      <c r="M120" s="25" t="s">
        <v>1072</v>
      </c>
    </row>
    <row r="121" spans="2:13" ht="15" thickBot="1">
      <c r="B121" s="25" t="s">
        <v>144</v>
      </c>
      <c r="C121" s="26">
        <v>41598.782789351855</v>
      </c>
      <c r="D121" s="25" t="s">
        <v>1115</v>
      </c>
      <c r="E121" s="25">
        <v>109</v>
      </c>
      <c r="F121" s="25" t="s">
        <v>1140</v>
      </c>
      <c r="G121" s="25" t="s">
        <v>21</v>
      </c>
      <c r="H121" s="25" t="s">
        <v>1135</v>
      </c>
      <c r="I121" s="25" t="s">
        <v>34</v>
      </c>
      <c r="J121" s="25" t="s">
        <v>29</v>
      </c>
      <c r="K121" s="27">
        <v>108</v>
      </c>
      <c r="L121" s="25" t="s">
        <v>31</v>
      </c>
      <c r="M121" s="25" t="s">
        <v>1077</v>
      </c>
    </row>
    <row r="122" spans="2:13" ht="15" thickBot="1">
      <c r="B122" s="25" t="s">
        <v>145</v>
      </c>
      <c r="C122" s="26">
        <v>41598.782789351855</v>
      </c>
      <c r="D122" s="25" t="s">
        <v>1115</v>
      </c>
      <c r="E122" s="25">
        <v>109</v>
      </c>
      <c r="F122" s="25" t="s">
        <v>1141</v>
      </c>
      <c r="G122" s="25" t="s">
        <v>21</v>
      </c>
      <c r="H122" s="25" t="s">
        <v>1136</v>
      </c>
      <c r="I122" s="25" t="s">
        <v>36</v>
      </c>
      <c r="J122" s="25" t="s">
        <v>29</v>
      </c>
      <c r="K122" s="27">
        <v>108</v>
      </c>
      <c r="L122" s="25" t="s">
        <v>31</v>
      </c>
      <c r="M122" s="25" t="s">
        <v>1077</v>
      </c>
    </row>
    <row r="123" spans="2:13" ht="15" thickBot="1">
      <c r="B123" s="25" t="s">
        <v>146</v>
      </c>
      <c r="C123" s="26">
        <v>41599.566122685188</v>
      </c>
      <c r="D123" s="25" t="s">
        <v>1115</v>
      </c>
      <c r="E123" s="25">
        <v>111</v>
      </c>
      <c r="F123" s="25" t="s">
        <v>1143</v>
      </c>
      <c r="G123" s="25" t="s">
        <v>21</v>
      </c>
      <c r="H123" s="25" t="s">
        <v>1131</v>
      </c>
      <c r="I123" s="25" t="s">
        <v>35</v>
      </c>
      <c r="J123" s="25" t="s">
        <v>30</v>
      </c>
      <c r="K123" s="27">
        <v>87</v>
      </c>
      <c r="L123" s="25" t="s">
        <v>31</v>
      </c>
      <c r="M123" s="25" t="s">
        <v>1077</v>
      </c>
    </row>
    <row r="124" spans="2:13" ht="15" thickBot="1">
      <c r="B124" s="25" t="s">
        <v>147</v>
      </c>
      <c r="C124" s="26">
        <v>41599.566122685188</v>
      </c>
      <c r="D124" s="25" t="s">
        <v>1115</v>
      </c>
      <c r="E124" s="25">
        <v>111</v>
      </c>
      <c r="F124" s="25" t="s">
        <v>1144</v>
      </c>
      <c r="G124" s="25" t="s">
        <v>21</v>
      </c>
      <c r="H124" s="25" t="s">
        <v>1133</v>
      </c>
      <c r="I124" s="25" t="s">
        <v>34</v>
      </c>
      <c r="J124" s="25" t="s">
        <v>28</v>
      </c>
      <c r="K124" s="27">
        <v>87</v>
      </c>
      <c r="L124" s="25" t="s">
        <v>32</v>
      </c>
      <c r="M124" s="25" t="s">
        <v>1072</v>
      </c>
    </row>
    <row r="125" spans="2:13" ht="15" thickBot="1">
      <c r="B125" s="25" t="s">
        <v>148</v>
      </c>
      <c r="C125" s="26">
        <v>41599.566122685188</v>
      </c>
      <c r="D125" s="25" t="s">
        <v>1115</v>
      </c>
      <c r="E125" s="25">
        <v>111</v>
      </c>
      <c r="F125" s="25" t="s">
        <v>1145</v>
      </c>
      <c r="G125" s="25" t="s">
        <v>21</v>
      </c>
      <c r="H125" s="25" t="s">
        <v>1134</v>
      </c>
      <c r="I125" s="25" t="s">
        <v>36</v>
      </c>
      <c r="J125" s="25" t="s">
        <v>28</v>
      </c>
      <c r="K125" s="27">
        <v>87</v>
      </c>
      <c r="L125" s="25" t="s">
        <v>31</v>
      </c>
      <c r="M125" s="25" t="s">
        <v>1077</v>
      </c>
    </row>
    <row r="126" spans="2:13" ht="15" thickBot="1">
      <c r="B126" s="25" t="s">
        <v>149</v>
      </c>
      <c r="C126" s="26">
        <v>41599.566122685188</v>
      </c>
      <c r="D126" s="25" t="s">
        <v>1115</v>
      </c>
      <c r="E126" s="25">
        <v>111</v>
      </c>
      <c r="F126" s="25" t="s">
        <v>1146</v>
      </c>
      <c r="G126" s="25" t="s">
        <v>21</v>
      </c>
      <c r="H126" s="25" t="s">
        <v>1134</v>
      </c>
      <c r="I126" s="25" t="s">
        <v>35</v>
      </c>
      <c r="J126" s="25" t="s">
        <v>27</v>
      </c>
      <c r="K126" s="27">
        <v>87</v>
      </c>
      <c r="L126" s="25" t="s">
        <v>31</v>
      </c>
      <c r="M126" s="25" t="s">
        <v>1077</v>
      </c>
    </row>
    <row r="127" spans="2:13" ht="15" thickBot="1">
      <c r="B127" s="25" t="s">
        <v>150</v>
      </c>
      <c r="C127" s="26">
        <v>41599.566122685188</v>
      </c>
      <c r="D127" s="25" t="s">
        <v>1115</v>
      </c>
      <c r="E127" s="25">
        <v>111</v>
      </c>
      <c r="F127" s="25" t="s">
        <v>1148</v>
      </c>
      <c r="G127" s="25" t="s">
        <v>21</v>
      </c>
      <c r="H127" s="25" t="s">
        <v>1135</v>
      </c>
      <c r="I127" s="25" t="s">
        <v>36</v>
      </c>
      <c r="J127" s="25" t="s">
        <v>30</v>
      </c>
      <c r="K127" s="27">
        <v>87</v>
      </c>
      <c r="L127" s="25" t="s">
        <v>32</v>
      </c>
      <c r="M127" s="25" t="s">
        <v>1072</v>
      </c>
    </row>
    <row r="128" spans="2:13" ht="15" thickBot="1">
      <c r="B128" s="25" t="s">
        <v>151</v>
      </c>
      <c r="C128" s="26">
        <v>41599.589733796296</v>
      </c>
      <c r="D128" s="25" t="s">
        <v>1115</v>
      </c>
      <c r="E128" s="25">
        <v>114</v>
      </c>
      <c r="F128" s="25" t="s">
        <v>1149</v>
      </c>
      <c r="G128" s="25" t="s">
        <v>21</v>
      </c>
      <c r="H128" s="25" t="s">
        <v>1131</v>
      </c>
      <c r="I128" s="25" t="s">
        <v>35</v>
      </c>
      <c r="J128" s="25" t="s">
        <v>30</v>
      </c>
      <c r="K128" s="27">
        <v>91</v>
      </c>
      <c r="L128" s="25" t="s">
        <v>31</v>
      </c>
      <c r="M128" s="25" t="s">
        <v>1077</v>
      </c>
    </row>
    <row r="129" spans="2:13" ht="15" thickBot="1">
      <c r="B129" s="25" t="s">
        <v>152</v>
      </c>
      <c r="C129" s="26">
        <v>41599.589733796296</v>
      </c>
      <c r="D129" s="25" t="s">
        <v>1115</v>
      </c>
      <c r="E129" s="25">
        <v>114</v>
      </c>
      <c r="F129" s="25" t="s">
        <v>1150</v>
      </c>
      <c r="G129" s="25" t="s">
        <v>21</v>
      </c>
      <c r="H129" s="25" t="s">
        <v>1134</v>
      </c>
      <c r="I129" s="25" t="s">
        <v>34</v>
      </c>
      <c r="J129" s="25" t="s">
        <v>26</v>
      </c>
      <c r="K129" s="27">
        <v>91</v>
      </c>
      <c r="L129" s="25" t="s">
        <v>31</v>
      </c>
      <c r="M129" s="25" t="s">
        <v>1077</v>
      </c>
    </row>
    <row r="130" spans="2:13" ht="15" thickBot="1">
      <c r="B130" s="25" t="s">
        <v>153</v>
      </c>
      <c r="C130" s="26">
        <v>41599.589733796296</v>
      </c>
      <c r="D130" s="25" t="s">
        <v>1115</v>
      </c>
      <c r="E130" s="25">
        <v>114</v>
      </c>
      <c r="F130" s="25" t="s">
        <v>1151</v>
      </c>
      <c r="G130" s="25" t="s">
        <v>21</v>
      </c>
      <c r="H130" s="25" t="s">
        <v>1133</v>
      </c>
      <c r="I130" s="25" t="s">
        <v>34</v>
      </c>
      <c r="J130" s="25" t="s">
        <v>27</v>
      </c>
      <c r="K130" s="27">
        <v>91</v>
      </c>
      <c r="L130" s="25" t="s">
        <v>31</v>
      </c>
      <c r="M130" s="25" t="s">
        <v>1077</v>
      </c>
    </row>
    <row r="131" spans="2:13" ht="15" thickBot="1">
      <c r="B131" s="25" t="s">
        <v>154</v>
      </c>
      <c r="C131" s="26">
        <v>41599.589733796296</v>
      </c>
      <c r="D131" s="25" t="s">
        <v>1115</v>
      </c>
      <c r="E131" s="25">
        <v>114</v>
      </c>
      <c r="F131" s="25" t="s">
        <v>1152</v>
      </c>
      <c r="G131" s="25" t="s">
        <v>21</v>
      </c>
      <c r="H131" s="25" t="s">
        <v>1134</v>
      </c>
      <c r="I131" s="25" t="s">
        <v>35</v>
      </c>
      <c r="J131" s="25" t="s">
        <v>29</v>
      </c>
      <c r="K131" s="27">
        <v>91</v>
      </c>
      <c r="L131" s="25" t="s">
        <v>31</v>
      </c>
      <c r="M131" s="25" t="s">
        <v>1077</v>
      </c>
    </row>
    <row r="132" spans="2:13" ht="15" thickBot="1">
      <c r="B132" s="25" t="s">
        <v>155</v>
      </c>
      <c r="C132" s="26">
        <v>41599.589733796296</v>
      </c>
      <c r="D132" s="25" t="s">
        <v>1115</v>
      </c>
      <c r="E132" s="25">
        <v>115</v>
      </c>
      <c r="F132" s="25" t="s">
        <v>1153</v>
      </c>
      <c r="G132" s="25" t="s">
        <v>21</v>
      </c>
      <c r="H132" s="25" t="s">
        <v>1131</v>
      </c>
      <c r="I132" s="25" t="s">
        <v>35</v>
      </c>
      <c r="J132" s="25" t="s">
        <v>28</v>
      </c>
      <c r="K132" s="27">
        <v>91</v>
      </c>
      <c r="L132" s="25" t="s">
        <v>31</v>
      </c>
      <c r="M132" s="25" t="s">
        <v>1077</v>
      </c>
    </row>
    <row r="133" spans="2:13" ht="15" thickBot="1">
      <c r="B133" s="25" t="s">
        <v>156</v>
      </c>
      <c r="C133" s="26">
        <v>41599.600844907407</v>
      </c>
      <c r="D133" s="25" t="s">
        <v>1115</v>
      </c>
      <c r="E133" s="25">
        <v>116</v>
      </c>
      <c r="F133" s="25" t="s">
        <v>1154</v>
      </c>
      <c r="G133" s="25" t="s">
        <v>21</v>
      </c>
      <c r="H133" s="25" t="s">
        <v>1131</v>
      </c>
      <c r="I133" s="25" t="s">
        <v>36</v>
      </c>
      <c r="J133" s="25" t="s">
        <v>26</v>
      </c>
      <c r="K133" s="27">
        <v>88</v>
      </c>
      <c r="L133" s="25" t="s">
        <v>31</v>
      </c>
      <c r="M133" s="25" t="s">
        <v>1077</v>
      </c>
    </row>
    <row r="134" spans="2:13" ht="15" thickBot="1">
      <c r="B134" s="25" t="s">
        <v>157</v>
      </c>
      <c r="C134" s="26">
        <v>41599.600844907407</v>
      </c>
      <c r="D134" s="25" t="s">
        <v>1115</v>
      </c>
      <c r="E134" s="25">
        <v>116</v>
      </c>
      <c r="F134" s="25" t="s">
        <v>1155</v>
      </c>
      <c r="G134" s="25" t="s">
        <v>21</v>
      </c>
      <c r="H134" s="25" t="s">
        <v>1134</v>
      </c>
      <c r="I134" s="25" t="s">
        <v>35</v>
      </c>
      <c r="J134" s="25" t="s">
        <v>30</v>
      </c>
      <c r="K134" s="27">
        <v>88</v>
      </c>
      <c r="L134" s="25" t="s">
        <v>31</v>
      </c>
      <c r="M134" s="25" t="s">
        <v>1077</v>
      </c>
    </row>
    <row r="135" spans="2:13" ht="15" thickBot="1">
      <c r="B135" s="25" t="s">
        <v>158</v>
      </c>
      <c r="C135" s="26">
        <v>41599.600844907407</v>
      </c>
      <c r="D135" s="25" t="s">
        <v>1115</v>
      </c>
      <c r="E135" s="25">
        <v>116</v>
      </c>
      <c r="F135" s="25" t="s">
        <v>1156</v>
      </c>
      <c r="G135" s="25" t="s">
        <v>21</v>
      </c>
      <c r="H135" s="25" t="s">
        <v>1134</v>
      </c>
      <c r="I135" s="25" t="s">
        <v>34</v>
      </c>
      <c r="J135" s="25" t="s">
        <v>28</v>
      </c>
      <c r="K135" s="27">
        <v>88</v>
      </c>
      <c r="L135" s="25" t="s">
        <v>31</v>
      </c>
      <c r="M135" s="25" t="s">
        <v>1077</v>
      </c>
    </row>
    <row r="136" spans="2:13" ht="15" thickBot="1">
      <c r="B136" s="25" t="s">
        <v>159</v>
      </c>
      <c r="C136" s="26">
        <v>41599.600844907407</v>
      </c>
      <c r="D136" s="25" t="s">
        <v>1115</v>
      </c>
      <c r="E136" s="25">
        <v>116</v>
      </c>
      <c r="F136" s="25" t="s">
        <v>1157</v>
      </c>
      <c r="G136" s="25" t="s">
        <v>21</v>
      </c>
      <c r="H136" s="25" t="s">
        <v>1134</v>
      </c>
      <c r="I136" s="25" t="s">
        <v>34</v>
      </c>
      <c r="J136" s="25" t="s">
        <v>29</v>
      </c>
      <c r="K136" s="27">
        <v>88</v>
      </c>
      <c r="L136" s="25" t="s">
        <v>32</v>
      </c>
      <c r="M136" s="25" t="s">
        <v>1142</v>
      </c>
    </row>
    <row r="137" spans="2:13" ht="15" thickBot="1">
      <c r="B137" s="25" t="s">
        <v>160</v>
      </c>
      <c r="C137" s="26">
        <v>41599.600844907407</v>
      </c>
      <c r="D137" s="25" t="s">
        <v>1115</v>
      </c>
      <c r="E137" s="25">
        <v>116</v>
      </c>
      <c r="F137" s="25" t="s">
        <v>1158</v>
      </c>
      <c r="G137" s="25" t="s">
        <v>21</v>
      </c>
      <c r="H137" s="25" t="s">
        <v>1135</v>
      </c>
      <c r="I137" s="25" t="s">
        <v>36</v>
      </c>
      <c r="J137" s="25" t="s">
        <v>29</v>
      </c>
      <c r="K137" s="27">
        <v>88</v>
      </c>
      <c r="L137" s="25" t="s">
        <v>31</v>
      </c>
      <c r="M137" s="25" t="s">
        <v>1077</v>
      </c>
    </row>
    <row r="138" spans="2:13" ht="15" thickBot="1">
      <c r="B138" s="25" t="s">
        <v>161</v>
      </c>
      <c r="C138" s="26"/>
      <c r="D138" s="25"/>
      <c r="E138" s="25"/>
      <c r="F138" s="25"/>
      <c r="G138" s="25"/>
      <c r="H138" s="25"/>
      <c r="I138" s="25"/>
      <c r="J138" s="25"/>
      <c r="K138" s="27"/>
      <c r="L138" s="25"/>
      <c r="M138" s="25"/>
    </row>
    <row r="139" spans="2:13" ht="15" thickBot="1">
      <c r="B139" s="25" t="s">
        <v>162</v>
      </c>
      <c r="C139" s="26"/>
      <c r="D139" s="25"/>
      <c r="E139" s="25"/>
      <c r="F139" s="25"/>
      <c r="G139" s="25"/>
      <c r="H139" s="25"/>
      <c r="I139" s="25"/>
      <c r="J139" s="25"/>
      <c r="K139" s="27"/>
      <c r="L139" s="25"/>
      <c r="M139" s="25"/>
    </row>
    <row r="140" spans="2:13" ht="15" thickBot="1">
      <c r="B140" s="25" t="s">
        <v>163</v>
      </c>
      <c r="C140" s="26"/>
      <c r="D140" s="25"/>
      <c r="E140" s="25"/>
      <c r="F140" s="25"/>
      <c r="G140" s="25"/>
      <c r="H140" s="25"/>
      <c r="I140" s="25"/>
      <c r="J140" s="25"/>
      <c r="K140" s="27"/>
      <c r="L140" s="25"/>
      <c r="M140" s="25"/>
    </row>
    <row r="141" spans="2:13" ht="15" thickBot="1">
      <c r="B141" s="25" t="s">
        <v>164</v>
      </c>
      <c r="C141" s="26"/>
      <c r="D141" s="25"/>
      <c r="E141" s="25"/>
      <c r="F141" s="25"/>
      <c r="G141" s="25"/>
      <c r="H141" s="25"/>
      <c r="I141" s="25"/>
      <c r="J141" s="25"/>
      <c r="K141" s="27"/>
      <c r="L141" s="25"/>
      <c r="M141" s="25"/>
    </row>
    <row r="142" spans="2:13" ht="15" thickBot="1">
      <c r="B142" s="25" t="s">
        <v>165</v>
      </c>
      <c r="C142" s="26"/>
      <c r="D142" s="25"/>
      <c r="E142" s="25"/>
      <c r="F142" s="25"/>
      <c r="G142" s="25"/>
      <c r="H142" s="25"/>
      <c r="I142" s="25"/>
      <c r="J142" s="25"/>
      <c r="K142" s="27"/>
      <c r="L142" s="25"/>
      <c r="M142" s="25"/>
    </row>
    <row r="143" spans="2:13" ht="15" thickBot="1">
      <c r="B143" s="25" t="s">
        <v>166</v>
      </c>
      <c r="C143" s="26"/>
      <c r="D143" s="25"/>
      <c r="E143" s="25"/>
      <c r="F143" s="25"/>
      <c r="G143" s="25"/>
      <c r="H143" s="25"/>
      <c r="I143" s="25"/>
      <c r="J143" s="25"/>
      <c r="K143" s="27"/>
      <c r="L143" s="25"/>
      <c r="M143" s="25"/>
    </row>
    <row r="144" spans="2:13" ht="15" thickBot="1">
      <c r="B144" s="25" t="s">
        <v>167</v>
      </c>
      <c r="C144" s="26"/>
      <c r="D144" s="25"/>
      <c r="E144" s="25"/>
      <c r="F144" s="25"/>
      <c r="G144" s="25"/>
      <c r="H144" s="25"/>
      <c r="I144" s="25"/>
      <c r="J144" s="25"/>
      <c r="K144" s="27"/>
      <c r="L144" s="25"/>
      <c r="M144" s="25"/>
    </row>
    <row r="145" spans="2:13" ht="15" thickBot="1">
      <c r="B145" s="25" t="s">
        <v>168</v>
      </c>
      <c r="C145" s="26"/>
      <c r="D145" s="25"/>
      <c r="E145" s="25"/>
      <c r="F145" s="25"/>
      <c r="G145" s="25"/>
      <c r="H145" s="25"/>
      <c r="I145" s="25"/>
      <c r="J145" s="25"/>
      <c r="K145" s="27"/>
      <c r="L145" s="25"/>
      <c r="M145" s="25"/>
    </row>
    <row r="146" spans="2:13" ht="15" thickBot="1">
      <c r="B146" s="25" t="s">
        <v>169</v>
      </c>
      <c r="C146" s="26"/>
      <c r="D146" s="25"/>
      <c r="E146" s="25"/>
      <c r="F146" s="25"/>
      <c r="G146" s="25"/>
      <c r="H146" s="25"/>
      <c r="I146" s="25"/>
      <c r="J146" s="25"/>
      <c r="K146" s="27"/>
      <c r="L146" s="25"/>
      <c r="M146" s="25"/>
    </row>
    <row r="147" spans="2:13" ht="15" thickBot="1">
      <c r="B147" s="25" t="s">
        <v>170</v>
      </c>
      <c r="C147" s="26"/>
      <c r="D147" s="25"/>
      <c r="E147" s="25"/>
      <c r="F147" s="25"/>
      <c r="G147" s="25"/>
      <c r="H147" s="25"/>
      <c r="I147" s="25"/>
      <c r="J147" s="25"/>
      <c r="K147" s="27"/>
      <c r="L147" s="25"/>
      <c r="M147" s="25"/>
    </row>
    <row r="148" spans="2:13" ht="15" thickBot="1">
      <c r="B148" s="25" t="s">
        <v>171</v>
      </c>
      <c r="C148" s="26"/>
      <c r="D148" s="25"/>
      <c r="E148" s="25"/>
      <c r="F148" s="25"/>
      <c r="G148" s="25"/>
      <c r="H148" s="25"/>
      <c r="I148" s="25"/>
      <c r="J148" s="25"/>
      <c r="K148" s="27"/>
      <c r="L148" s="25"/>
      <c r="M148" s="25"/>
    </row>
    <row r="149" spans="2:13" ht="15" thickBot="1">
      <c r="B149" s="25" t="s">
        <v>172</v>
      </c>
      <c r="C149" s="26"/>
      <c r="D149" s="25"/>
      <c r="E149" s="25"/>
      <c r="F149" s="25"/>
      <c r="G149" s="25"/>
      <c r="H149" s="25"/>
      <c r="I149" s="25"/>
      <c r="J149" s="25"/>
      <c r="K149" s="27"/>
      <c r="L149" s="25"/>
      <c r="M149" s="25"/>
    </row>
    <row r="150" spans="2:13" ht="15" thickBot="1">
      <c r="B150" s="25" t="s">
        <v>173</v>
      </c>
      <c r="C150" s="26"/>
      <c r="D150" s="25"/>
      <c r="E150" s="25"/>
      <c r="F150" s="25"/>
      <c r="G150" s="25"/>
      <c r="H150" s="25"/>
      <c r="I150" s="25"/>
      <c r="J150" s="25"/>
      <c r="K150" s="27"/>
      <c r="L150" s="25"/>
      <c r="M150" s="25"/>
    </row>
    <row r="151" spans="2:13" ht="15" thickBot="1">
      <c r="B151" s="25" t="s">
        <v>174</v>
      </c>
      <c r="C151" s="26"/>
      <c r="D151" s="25"/>
      <c r="E151" s="25"/>
      <c r="F151" s="25"/>
      <c r="G151" s="25"/>
      <c r="H151" s="25"/>
      <c r="I151" s="25"/>
      <c r="J151" s="25"/>
      <c r="K151" s="27"/>
      <c r="L151" s="25"/>
      <c r="M151" s="25"/>
    </row>
    <row r="152" spans="2:13" ht="15" thickBot="1">
      <c r="B152" s="25" t="s">
        <v>175</v>
      </c>
      <c r="C152" s="26"/>
      <c r="D152" s="25"/>
      <c r="E152" s="25"/>
      <c r="F152" s="25"/>
      <c r="G152" s="25"/>
      <c r="H152" s="25"/>
      <c r="I152" s="25"/>
      <c r="J152" s="25"/>
      <c r="K152" s="27"/>
      <c r="L152" s="25"/>
      <c r="M152" s="25"/>
    </row>
    <row r="153" spans="2:13" ht="15" thickBot="1">
      <c r="B153" s="25" t="s">
        <v>176</v>
      </c>
      <c r="C153" s="26"/>
      <c r="D153" s="25"/>
      <c r="E153" s="25"/>
      <c r="F153" s="25"/>
      <c r="G153" s="25"/>
      <c r="H153" s="25"/>
      <c r="I153" s="25"/>
      <c r="J153" s="25"/>
      <c r="K153" s="27"/>
      <c r="L153" s="25"/>
      <c r="M153" s="25"/>
    </row>
    <row r="154" spans="2:13" ht="15" thickBot="1">
      <c r="B154" s="25" t="s">
        <v>177</v>
      </c>
      <c r="C154" s="26"/>
      <c r="D154" s="25"/>
      <c r="E154" s="25"/>
      <c r="F154" s="25"/>
      <c r="G154" s="25"/>
      <c r="H154" s="25"/>
      <c r="I154" s="25"/>
      <c r="J154" s="25"/>
      <c r="K154" s="27"/>
      <c r="L154" s="25"/>
      <c r="M154" s="25"/>
    </row>
    <row r="155" spans="2:13" ht="15" thickBot="1">
      <c r="B155" s="25" t="s">
        <v>178</v>
      </c>
      <c r="C155" s="26"/>
      <c r="D155" s="25"/>
      <c r="E155" s="25"/>
      <c r="F155" s="25"/>
      <c r="G155" s="25"/>
      <c r="H155" s="25"/>
      <c r="I155" s="25"/>
      <c r="J155" s="25"/>
      <c r="K155" s="27"/>
      <c r="L155" s="25"/>
      <c r="M155" s="25"/>
    </row>
    <row r="156" spans="2:13" ht="15" thickBot="1">
      <c r="B156" s="25" t="s">
        <v>179</v>
      </c>
      <c r="C156" s="26"/>
      <c r="D156" s="25"/>
      <c r="E156" s="25"/>
      <c r="F156" s="25"/>
      <c r="G156" s="25"/>
      <c r="H156" s="25"/>
      <c r="I156" s="25"/>
      <c r="J156" s="25"/>
      <c r="K156" s="27"/>
      <c r="L156" s="25"/>
      <c r="M156" s="25"/>
    </row>
    <row r="157" spans="2:13" ht="15" thickBot="1">
      <c r="B157" s="25" t="s">
        <v>180</v>
      </c>
      <c r="C157" s="26"/>
      <c r="D157" s="25"/>
      <c r="E157" s="25"/>
      <c r="F157" s="25"/>
      <c r="G157" s="25"/>
      <c r="H157" s="25"/>
      <c r="I157" s="25"/>
      <c r="J157" s="25"/>
      <c r="K157" s="27"/>
      <c r="L157" s="25"/>
      <c r="M157" s="25"/>
    </row>
    <row r="158" spans="2:13" ht="15" thickBot="1">
      <c r="B158" s="25" t="s">
        <v>181</v>
      </c>
      <c r="C158" s="26"/>
      <c r="D158" s="25"/>
      <c r="E158" s="25"/>
      <c r="F158" s="25"/>
      <c r="G158" s="25"/>
      <c r="H158" s="25"/>
      <c r="I158" s="25"/>
      <c r="J158" s="25"/>
      <c r="K158" s="27"/>
      <c r="L158" s="25"/>
      <c r="M158" s="25"/>
    </row>
    <row r="159" spans="2:13" ht="15" thickBot="1">
      <c r="B159" s="25" t="s">
        <v>182</v>
      </c>
      <c r="C159" s="26"/>
      <c r="D159" s="25"/>
      <c r="E159" s="25"/>
      <c r="F159" s="25"/>
      <c r="G159" s="25"/>
      <c r="H159" s="25"/>
      <c r="I159" s="25"/>
      <c r="J159" s="25"/>
      <c r="K159" s="27"/>
      <c r="L159" s="25"/>
      <c r="M159" s="25"/>
    </row>
    <row r="160" spans="2:13" ht="15" thickBot="1">
      <c r="B160" s="25" t="s">
        <v>183</v>
      </c>
      <c r="C160" s="26"/>
      <c r="D160" s="25"/>
      <c r="E160" s="25"/>
      <c r="F160" s="25"/>
      <c r="G160" s="25"/>
      <c r="H160" s="25"/>
      <c r="I160" s="25"/>
      <c r="J160" s="25"/>
      <c r="K160" s="27"/>
      <c r="L160" s="25"/>
      <c r="M160" s="25"/>
    </row>
    <row r="161" spans="2:13" ht="15" thickBot="1">
      <c r="B161" s="25" t="s">
        <v>184</v>
      </c>
      <c r="C161" s="26"/>
      <c r="D161" s="25"/>
      <c r="E161" s="25"/>
      <c r="F161" s="25"/>
      <c r="G161" s="25"/>
      <c r="H161" s="25"/>
      <c r="I161" s="25"/>
      <c r="J161" s="25"/>
      <c r="K161" s="27"/>
      <c r="L161" s="25"/>
      <c r="M161" s="25"/>
    </row>
    <row r="162" spans="2:13" ht="15" thickBot="1">
      <c r="B162" s="25" t="s">
        <v>185</v>
      </c>
      <c r="C162" s="26"/>
      <c r="D162" s="25"/>
      <c r="E162" s="25"/>
      <c r="F162" s="25"/>
      <c r="G162" s="25"/>
      <c r="H162" s="25"/>
      <c r="I162" s="25"/>
      <c r="J162" s="25"/>
      <c r="K162" s="27"/>
      <c r="L162" s="25"/>
      <c r="M162" s="25"/>
    </row>
    <row r="163" spans="2:13" ht="15" thickBot="1">
      <c r="B163" s="25" t="s">
        <v>186</v>
      </c>
      <c r="C163" s="26"/>
      <c r="D163" s="25"/>
      <c r="E163" s="25"/>
      <c r="F163" s="25"/>
      <c r="G163" s="25"/>
      <c r="H163" s="25"/>
      <c r="I163" s="25"/>
      <c r="J163" s="25"/>
      <c r="K163" s="27"/>
      <c r="L163" s="25"/>
      <c r="M163" s="25"/>
    </row>
    <row r="164" spans="2:13" ht="15" thickBot="1">
      <c r="B164" s="25" t="s">
        <v>187</v>
      </c>
      <c r="C164" s="26"/>
      <c r="D164" s="25"/>
      <c r="E164" s="25"/>
      <c r="F164" s="25"/>
      <c r="G164" s="25"/>
      <c r="H164" s="25"/>
      <c r="I164" s="25"/>
      <c r="J164" s="25"/>
      <c r="K164" s="27"/>
      <c r="L164" s="25"/>
      <c r="M164" s="25"/>
    </row>
    <row r="165" spans="2:13" ht="15" thickBot="1">
      <c r="B165" s="25" t="s">
        <v>188</v>
      </c>
      <c r="C165" s="26"/>
      <c r="D165" s="25"/>
      <c r="E165" s="25"/>
      <c r="F165" s="25"/>
      <c r="G165" s="25"/>
      <c r="H165" s="25"/>
      <c r="I165" s="25"/>
      <c r="J165" s="25"/>
      <c r="K165" s="27"/>
      <c r="L165" s="25"/>
      <c r="M165" s="25"/>
    </row>
    <row r="166" spans="2:13" ht="15" thickBot="1">
      <c r="B166" s="25" t="s">
        <v>189</v>
      </c>
      <c r="C166" s="26"/>
      <c r="D166" s="25"/>
      <c r="E166" s="25"/>
      <c r="F166" s="25"/>
      <c r="G166" s="25"/>
      <c r="H166" s="25"/>
      <c r="I166" s="25"/>
      <c r="J166" s="25"/>
      <c r="K166" s="27"/>
      <c r="L166" s="25"/>
      <c r="M166" s="25"/>
    </row>
    <row r="167" spans="2:13" ht="15" thickBot="1">
      <c r="B167" s="25" t="s">
        <v>190</v>
      </c>
      <c r="C167" s="26"/>
      <c r="D167" s="25"/>
      <c r="E167" s="25"/>
      <c r="F167" s="25"/>
      <c r="G167" s="25"/>
      <c r="H167" s="25"/>
      <c r="I167" s="25"/>
      <c r="J167" s="25"/>
      <c r="K167" s="27"/>
      <c r="L167" s="25"/>
      <c r="M167" s="25"/>
    </row>
    <row r="168" spans="2:13" ht="15" thickBot="1">
      <c r="B168" s="25" t="s">
        <v>191</v>
      </c>
      <c r="C168" s="26"/>
      <c r="D168" s="25"/>
      <c r="E168" s="25"/>
      <c r="F168" s="25"/>
      <c r="G168" s="25"/>
      <c r="H168" s="25"/>
      <c r="I168" s="25"/>
      <c r="J168" s="25"/>
      <c r="K168" s="27"/>
      <c r="L168" s="25"/>
      <c r="M168" s="25"/>
    </row>
    <row r="169" spans="2:13" ht="15" thickBot="1">
      <c r="B169" s="25" t="s">
        <v>192</v>
      </c>
      <c r="C169" s="26"/>
      <c r="D169" s="25"/>
      <c r="E169" s="25"/>
      <c r="F169" s="25"/>
      <c r="G169" s="25"/>
      <c r="H169" s="25"/>
      <c r="I169" s="25"/>
      <c r="J169" s="25"/>
      <c r="K169" s="27"/>
      <c r="L169" s="25"/>
      <c r="M169" s="25"/>
    </row>
    <row r="170" spans="2:13" ht="15" thickBot="1">
      <c r="B170" s="25" t="s">
        <v>193</v>
      </c>
      <c r="C170" s="26"/>
      <c r="D170" s="25"/>
      <c r="E170" s="25"/>
      <c r="F170" s="25"/>
      <c r="G170" s="25"/>
      <c r="H170" s="25"/>
      <c r="I170" s="25"/>
      <c r="J170" s="25"/>
      <c r="K170" s="27"/>
      <c r="L170" s="25"/>
      <c r="M170" s="25"/>
    </row>
    <row r="171" spans="2:13" ht="15" thickBot="1">
      <c r="B171" s="25" t="s">
        <v>194</v>
      </c>
      <c r="C171" s="26"/>
      <c r="D171" s="25"/>
      <c r="E171" s="25"/>
      <c r="F171" s="25"/>
      <c r="G171" s="25"/>
      <c r="H171" s="25"/>
      <c r="I171" s="25"/>
      <c r="J171" s="25"/>
      <c r="K171" s="27"/>
      <c r="L171" s="25"/>
      <c r="M171" s="25"/>
    </row>
    <row r="172" spans="2:13" ht="15" thickBot="1">
      <c r="B172" s="25" t="s">
        <v>195</v>
      </c>
      <c r="C172" s="26"/>
      <c r="D172" s="25"/>
      <c r="E172" s="25"/>
      <c r="F172" s="25"/>
      <c r="G172" s="25"/>
      <c r="H172" s="25"/>
      <c r="I172" s="25"/>
      <c r="J172" s="25"/>
      <c r="K172" s="27"/>
      <c r="L172" s="25"/>
      <c r="M172" s="25"/>
    </row>
    <row r="173" spans="2:13" ht="15" thickBot="1">
      <c r="B173" s="25" t="s">
        <v>196</v>
      </c>
      <c r="C173" s="26"/>
      <c r="D173" s="25"/>
      <c r="E173" s="25"/>
      <c r="F173" s="25"/>
      <c r="G173" s="25"/>
      <c r="H173" s="25"/>
      <c r="I173" s="25"/>
      <c r="J173" s="25"/>
      <c r="K173" s="27"/>
      <c r="L173" s="25"/>
      <c r="M173" s="25"/>
    </row>
    <row r="174" spans="2:13" ht="15" thickBot="1">
      <c r="B174" s="25" t="s">
        <v>197</v>
      </c>
      <c r="C174" s="26"/>
      <c r="D174" s="25"/>
      <c r="E174" s="25"/>
      <c r="F174" s="25"/>
      <c r="G174" s="25"/>
      <c r="H174" s="25"/>
      <c r="I174" s="25"/>
      <c r="J174" s="25"/>
      <c r="K174" s="27"/>
      <c r="L174" s="25"/>
      <c r="M174" s="25"/>
    </row>
    <row r="175" spans="2:13" ht="15" thickBot="1">
      <c r="B175" s="25" t="s">
        <v>198</v>
      </c>
      <c r="C175" s="26"/>
      <c r="D175" s="25"/>
      <c r="E175" s="25"/>
      <c r="F175" s="25"/>
      <c r="G175" s="25"/>
      <c r="H175" s="25"/>
      <c r="I175" s="25"/>
      <c r="J175" s="25"/>
      <c r="K175" s="27"/>
      <c r="L175" s="25"/>
      <c r="M175" s="25"/>
    </row>
    <row r="176" spans="2:13" ht="15" thickBot="1">
      <c r="B176" s="25" t="s">
        <v>199</v>
      </c>
      <c r="C176" s="26"/>
      <c r="D176" s="25"/>
      <c r="E176" s="25"/>
      <c r="F176" s="25"/>
      <c r="G176" s="25"/>
      <c r="H176" s="25"/>
      <c r="I176" s="25"/>
      <c r="J176" s="25"/>
      <c r="K176" s="27"/>
      <c r="L176" s="25"/>
      <c r="M176" s="25"/>
    </row>
    <row r="177" spans="2:13" ht="15" thickBot="1">
      <c r="B177" s="25" t="s">
        <v>200</v>
      </c>
      <c r="C177" s="26"/>
      <c r="D177" s="25"/>
      <c r="E177" s="25"/>
      <c r="F177" s="25"/>
      <c r="G177" s="25"/>
      <c r="H177" s="25"/>
      <c r="I177" s="25"/>
      <c r="J177" s="25"/>
      <c r="K177" s="27"/>
      <c r="L177" s="25"/>
      <c r="M177" s="25"/>
    </row>
    <row r="178" spans="2:13" ht="15" thickBot="1">
      <c r="B178" s="25" t="s">
        <v>201</v>
      </c>
      <c r="C178" s="26"/>
      <c r="D178" s="25"/>
      <c r="E178" s="25"/>
      <c r="F178" s="25"/>
      <c r="G178" s="25"/>
      <c r="H178" s="25"/>
      <c r="I178" s="25"/>
      <c r="J178" s="25"/>
      <c r="K178" s="27"/>
      <c r="L178" s="25"/>
      <c r="M178" s="25"/>
    </row>
    <row r="179" spans="2:13" ht="15" thickBot="1">
      <c r="B179" s="25" t="s">
        <v>202</v>
      </c>
      <c r="C179" s="26"/>
      <c r="D179" s="25"/>
      <c r="E179" s="25"/>
      <c r="F179" s="25"/>
      <c r="G179" s="25"/>
      <c r="H179" s="25"/>
      <c r="I179" s="25"/>
      <c r="J179" s="25"/>
      <c r="K179" s="27"/>
      <c r="L179" s="25"/>
      <c r="M179" s="25"/>
    </row>
    <row r="180" spans="2:13" ht="15" thickBot="1">
      <c r="B180" s="25" t="s">
        <v>203</v>
      </c>
      <c r="C180" s="26"/>
      <c r="D180" s="25"/>
      <c r="E180" s="25"/>
      <c r="F180" s="25"/>
      <c r="G180" s="25"/>
      <c r="H180" s="25"/>
      <c r="I180" s="25"/>
      <c r="J180" s="25"/>
      <c r="K180" s="27"/>
      <c r="L180" s="25"/>
      <c r="M180" s="25"/>
    </row>
    <row r="181" spans="2:13" ht="15" thickBot="1">
      <c r="B181" s="25" t="s">
        <v>204</v>
      </c>
      <c r="C181" s="26"/>
      <c r="D181" s="25"/>
      <c r="E181" s="25"/>
      <c r="F181" s="25"/>
      <c r="G181" s="25"/>
      <c r="H181" s="25"/>
      <c r="I181" s="25"/>
      <c r="J181" s="25"/>
      <c r="K181" s="27"/>
      <c r="L181" s="25"/>
      <c r="M181" s="25"/>
    </row>
    <row r="182" spans="2:13" ht="15" thickBot="1">
      <c r="B182" s="25" t="s">
        <v>205</v>
      </c>
      <c r="C182" s="26"/>
      <c r="D182" s="25"/>
      <c r="E182" s="25"/>
      <c r="F182" s="25"/>
      <c r="G182" s="25"/>
      <c r="H182" s="25"/>
      <c r="I182" s="25"/>
      <c r="J182" s="25"/>
      <c r="K182" s="27"/>
      <c r="L182" s="25"/>
      <c r="M182" s="25"/>
    </row>
    <row r="183" spans="2:13" ht="15" thickBot="1">
      <c r="B183" s="25" t="s">
        <v>206</v>
      </c>
      <c r="C183" s="26"/>
      <c r="D183" s="25"/>
      <c r="E183" s="25"/>
      <c r="F183" s="25"/>
      <c r="G183" s="25"/>
      <c r="H183" s="25"/>
      <c r="I183" s="25"/>
      <c r="J183" s="25"/>
      <c r="K183" s="27"/>
      <c r="L183" s="25"/>
      <c r="M183" s="25"/>
    </row>
    <row r="184" spans="2:13" ht="15" thickBot="1">
      <c r="B184" s="25" t="s">
        <v>207</v>
      </c>
      <c r="C184" s="26"/>
      <c r="D184" s="25"/>
      <c r="E184" s="25"/>
      <c r="F184" s="25"/>
      <c r="G184" s="25"/>
      <c r="H184" s="25"/>
      <c r="I184" s="25"/>
      <c r="J184" s="25"/>
      <c r="K184" s="27"/>
      <c r="L184" s="25"/>
      <c r="M184" s="25"/>
    </row>
    <row r="185" spans="2:13" ht="15" thickBot="1">
      <c r="B185" s="25" t="s">
        <v>208</v>
      </c>
      <c r="C185" s="26"/>
      <c r="D185" s="25"/>
      <c r="E185" s="25"/>
      <c r="F185" s="25"/>
      <c r="G185" s="25"/>
      <c r="H185" s="25"/>
      <c r="I185" s="25"/>
      <c r="J185" s="25"/>
      <c r="K185" s="27"/>
      <c r="L185" s="25"/>
      <c r="M185" s="25"/>
    </row>
    <row r="186" spans="2:13" ht="15" thickBot="1">
      <c r="B186" s="25" t="s">
        <v>209</v>
      </c>
      <c r="C186" s="26"/>
      <c r="D186" s="25"/>
      <c r="E186" s="25"/>
      <c r="F186" s="25"/>
      <c r="G186" s="25"/>
      <c r="H186" s="25"/>
      <c r="I186" s="25"/>
      <c r="J186" s="25"/>
      <c r="K186" s="27"/>
      <c r="L186" s="25"/>
      <c r="M186" s="25"/>
    </row>
    <row r="187" spans="2:13" ht="15" thickBot="1">
      <c r="B187" s="25" t="s">
        <v>210</v>
      </c>
      <c r="C187" s="26"/>
      <c r="D187" s="25"/>
      <c r="E187" s="25"/>
      <c r="F187" s="25"/>
      <c r="G187" s="25"/>
      <c r="H187" s="25"/>
      <c r="I187" s="25"/>
      <c r="J187" s="25"/>
      <c r="K187" s="27"/>
      <c r="L187" s="25"/>
      <c r="M187" s="25"/>
    </row>
    <row r="188" spans="2:13" ht="15" thickBot="1">
      <c r="B188" s="25" t="s">
        <v>211</v>
      </c>
      <c r="C188" s="26"/>
      <c r="D188" s="25"/>
      <c r="E188" s="25"/>
      <c r="F188" s="25"/>
      <c r="G188" s="25"/>
      <c r="H188" s="25"/>
      <c r="I188" s="25"/>
      <c r="J188" s="25"/>
      <c r="K188" s="27"/>
      <c r="L188" s="25"/>
      <c r="M188" s="25"/>
    </row>
    <row r="189" spans="2:13" ht="15" thickBot="1">
      <c r="B189" s="25" t="s">
        <v>212</v>
      </c>
      <c r="C189" s="26"/>
      <c r="D189" s="25"/>
      <c r="E189" s="25"/>
      <c r="F189" s="25"/>
      <c r="G189" s="25"/>
      <c r="H189" s="25"/>
      <c r="I189" s="25"/>
      <c r="J189" s="25"/>
      <c r="K189" s="27"/>
      <c r="L189" s="25"/>
      <c r="M189" s="25"/>
    </row>
    <row r="190" spans="2:13" ht="15" thickBot="1">
      <c r="B190" s="25" t="s">
        <v>213</v>
      </c>
      <c r="C190" s="26"/>
      <c r="D190" s="25"/>
      <c r="E190" s="25"/>
      <c r="F190" s="25"/>
      <c r="G190" s="25"/>
      <c r="H190" s="25"/>
      <c r="I190" s="25"/>
      <c r="J190" s="25"/>
      <c r="K190" s="27"/>
      <c r="L190" s="25"/>
      <c r="M190" s="25"/>
    </row>
    <row r="191" spans="2:13" ht="15" thickBot="1">
      <c r="B191" s="25" t="s">
        <v>214</v>
      </c>
      <c r="C191" s="26"/>
      <c r="D191" s="25"/>
      <c r="E191" s="25"/>
      <c r="F191" s="25"/>
      <c r="G191" s="25"/>
      <c r="H191" s="25"/>
      <c r="I191" s="25"/>
      <c r="J191" s="25"/>
      <c r="K191" s="27"/>
      <c r="L191" s="25"/>
      <c r="M191" s="25"/>
    </row>
    <row r="192" spans="2:13" ht="15" thickBot="1">
      <c r="B192" s="25" t="s">
        <v>215</v>
      </c>
      <c r="C192" s="26"/>
      <c r="D192" s="25"/>
      <c r="E192" s="25"/>
      <c r="F192" s="25"/>
      <c r="G192" s="25"/>
      <c r="H192" s="25"/>
      <c r="I192" s="25"/>
      <c r="J192" s="25"/>
      <c r="K192" s="27"/>
      <c r="L192" s="25"/>
      <c r="M192" s="25"/>
    </row>
    <row r="193" spans="2:13" ht="15" thickBot="1">
      <c r="B193" s="25" t="s">
        <v>216</v>
      </c>
      <c r="C193" s="26"/>
      <c r="D193" s="25"/>
      <c r="E193" s="25"/>
      <c r="F193" s="25"/>
      <c r="G193" s="25"/>
      <c r="H193" s="25"/>
      <c r="I193" s="25"/>
      <c r="J193" s="25"/>
      <c r="K193" s="27"/>
      <c r="L193" s="25"/>
      <c r="M193" s="25"/>
    </row>
    <row r="194" spans="2:13" ht="15" thickBot="1">
      <c r="B194" s="25" t="s">
        <v>217</v>
      </c>
      <c r="C194" s="26"/>
      <c r="D194" s="25"/>
      <c r="E194" s="25"/>
      <c r="F194" s="25"/>
      <c r="G194" s="25"/>
      <c r="H194" s="25"/>
      <c r="I194" s="25"/>
      <c r="J194" s="25"/>
      <c r="K194" s="27"/>
      <c r="L194" s="25"/>
      <c r="M194" s="25"/>
    </row>
    <row r="195" spans="2:13" ht="15" thickBot="1">
      <c r="B195" s="25" t="s">
        <v>218</v>
      </c>
      <c r="C195" s="26"/>
      <c r="D195" s="25"/>
      <c r="E195" s="25"/>
      <c r="F195" s="25"/>
      <c r="G195" s="25"/>
      <c r="H195" s="25"/>
      <c r="I195" s="25"/>
      <c r="J195" s="25"/>
      <c r="K195" s="27"/>
      <c r="L195" s="25"/>
      <c r="M195" s="25"/>
    </row>
    <row r="196" spans="2:13" ht="15" thickBot="1">
      <c r="B196" s="25" t="s">
        <v>219</v>
      </c>
      <c r="C196" s="26"/>
      <c r="D196" s="25"/>
      <c r="E196" s="25"/>
      <c r="F196" s="25"/>
      <c r="G196" s="25"/>
      <c r="H196" s="25"/>
      <c r="I196" s="25"/>
      <c r="J196" s="25"/>
      <c r="K196" s="27"/>
      <c r="L196" s="25"/>
      <c r="M196" s="25"/>
    </row>
    <row r="197" spans="2:13" ht="15" thickBot="1">
      <c r="B197" s="25" t="s">
        <v>220</v>
      </c>
      <c r="C197" s="26"/>
      <c r="D197" s="25"/>
      <c r="E197" s="25"/>
      <c r="F197" s="25"/>
      <c r="G197" s="25"/>
      <c r="H197" s="25"/>
      <c r="I197" s="25"/>
      <c r="J197" s="25"/>
      <c r="K197" s="27"/>
      <c r="L197" s="25"/>
      <c r="M197" s="25"/>
    </row>
    <row r="198" spans="2:13" ht="15" thickBot="1">
      <c r="B198" s="25" t="s">
        <v>221</v>
      </c>
      <c r="C198" s="26"/>
      <c r="D198" s="25"/>
      <c r="E198" s="25"/>
      <c r="F198" s="25"/>
      <c r="G198" s="25"/>
      <c r="H198" s="25"/>
      <c r="I198" s="25"/>
      <c r="J198" s="25"/>
      <c r="K198" s="27"/>
      <c r="L198" s="25"/>
      <c r="M198" s="25"/>
    </row>
    <row r="199" spans="2:13" ht="15" thickBot="1">
      <c r="B199" s="25" t="s">
        <v>222</v>
      </c>
      <c r="C199" s="26"/>
      <c r="D199" s="25"/>
      <c r="E199" s="25"/>
      <c r="F199" s="25"/>
      <c r="G199" s="25"/>
      <c r="H199" s="25"/>
      <c r="I199" s="25"/>
      <c r="J199" s="25"/>
      <c r="K199" s="27"/>
      <c r="L199" s="25"/>
      <c r="M199" s="25"/>
    </row>
    <row r="200" spans="2:13" ht="15" thickBot="1">
      <c r="B200" s="25" t="s">
        <v>223</v>
      </c>
      <c r="C200" s="26"/>
      <c r="D200" s="25"/>
      <c r="E200" s="25"/>
      <c r="F200" s="25"/>
      <c r="G200" s="25"/>
      <c r="H200" s="25"/>
      <c r="I200" s="25"/>
      <c r="J200" s="25"/>
      <c r="K200" s="27"/>
      <c r="L200" s="25"/>
      <c r="M200" s="25"/>
    </row>
    <row r="201" spans="2:13" ht="15" thickBot="1">
      <c r="B201" s="25" t="s">
        <v>224</v>
      </c>
      <c r="C201" s="26"/>
      <c r="D201" s="25"/>
      <c r="E201" s="25"/>
      <c r="F201" s="25"/>
      <c r="G201" s="25"/>
      <c r="H201" s="25"/>
      <c r="I201" s="25"/>
      <c r="J201" s="25"/>
      <c r="K201" s="27"/>
      <c r="L201" s="25"/>
      <c r="M201" s="25"/>
    </row>
    <row r="202" spans="2:13" ht="15" thickBot="1">
      <c r="B202" s="25" t="s">
        <v>225</v>
      </c>
      <c r="C202" s="26"/>
      <c r="D202" s="25"/>
      <c r="E202" s="25"/>
      <c r="F202" s="25"/>
      <c r="G202" s="25"/>
      <c r="H202" s="25"/>
      <c r="I202" s="25"/>
      <c r="J202" s="25"/>
      <c r="K202" s="27"/>
      <c r="L202" s="25"/>
      <c r="M202" s="25"/>
    </row>
    <row r="203" spans="2:13" ht="15" thickBot="1">
      <c r="B203" s="25" t="s">
        <v>226</v>
      </c>
      <c r="C203" s="26"/>
      <c r="D203" s="25"/>
      <c r="E203" s="25"/>
      <c r="F203" s="25"/>
      <c r="G203" s="25"/>
      <c r="H203" s="25"/>
      <c r="I203" s="25"/>
      <c r="J203" s="25"/>
      <c r="K203" s="27"/>
      <c r="L203" s="25"/>
      <c r="M203" s="25"/>
    </row>
    <row r="204" spans="2:13" ht="15" thickBot="1">
      <c r="B204" s="25" t="s">
        <v>227</v>
      </c>
      <c r="C204" s="26"/>
      <c r="D204" s="25"/>
      <c r="E204" s="25"/>
      <c r="F204" s="25"/>
      <c r="G204" s="25"/>
      <c r="H204" s="25"/>
      <c r="I204" s="25"/>
      <c r="J204" s="25"/>
      <c r="K204" s="27"/>
      <c r="L204" s="25"/>
      <c r="M204" s="25"/>
    </row>
    <row r="205" spans="2:13" ht="15" thickBot="1">
      <c r="B205" s="25" t="s">
        <v>228</v>
      </c>
      <c r="C205" s="26"/>
      <c r="D205" s="25"/>
      <c r="E205" s="25"/>
      <c r="F205" s="25"/>
      <c r="G205" s="25"/>
      <c r="H205" s="25"/>
      <c r="I205" s="25"/>
      <c r="J205" s="25"/>
      <c r="K205" s="27"/>
      <c r="L205" s="25"/>
      <c r="M205" s="25"/>
    </row>
    <row r="206" spans="2:13" ht="15" thickBot="1">
      <c r="B206" s="25" t="s">
        <v>229</v>
      </c>
      <c r="C206" s="26"/>
      <c r="D206" s="25"/>
      <c r="E206" s="25"/>
      <c r="F206" s="25"/>
      <c r="G206" s="25"/>
      <c r="H206" s="25"/>
      <c r="I206" s="25"/>
      <c r="J206" s="25"/>
      <c r="K206" s="27"/>
      <c r="L206" s="25"/>
      <c r="M206" s="25"/>
    </row>
    <row r="207" spans="2:13" ht="15" thickBot="1">
      <c r="B207" s="25" t="s">
        <v>230</v>
      </c>
      <c r="C207" s="26"/>
      <c r="D207" s="25"/>
      <c r="E207" s="25"/>
      <c r="F207" s="25"/>
      <c r="G207" s="25"/>
      <c r="H207" s="25"/>
      <c r="I207" s="25"/>
      <c r="J207" s="25"/>
      <c r="K207" s="27"/>
      <c r="L207" s="25"/>
      <c r="M207" s="25"/>
    </row>
    <row r="208" spans="2:13" ht="15" thickBot="1">
      <c r="B208" s="25" t="s">
        <v>231</v>
      </c>
      <c r="C208" s="26"/>
      <c r="D208" s="25"/>
      <c r="E208" s="25"/>
      <c r="F208" s="25"/>
      <c r="G208" s="25"/>
      <c r="H208" s="25"/>
      <c r="I208" s="25"/>
      <c r="J208" s="25"/>
      <c r="K208" s="27"/>
      <c r="L208" s="25"/>
      <c r="M208" s="25"/>
    </row>
    <row r="209" spans="2:13" ht="15" thickBot="1">
      <c r="B209" s="25" t="s">
        <v>232</v>
      </c>
      <c r="C209" s="26"/>
      <c r="D209" s="25"/>
      <c r="E209" s="25"/>
      <c r="F209" s="25"/>
      <c r="G209" s="25"/>
      <c r="H209" s="25"/>
      <c r="I209" s="25"/>
      <c r="J209" s="25"/>
      <c r="K209" s="27"/>
      <c r="L209" s="25"/>
      <c r="M209" s="25"/>
    </row>
    <row r="210" spans="2:13" ht="15" thickBot="1">
      <c r="B210" s="25" t="s">
        <v>233</v>
      </c>
      <c r="C210" s="26"/>
      <c r="D210" s="25"/>
      <c r="E210" s="25"/>
      <c r="F210" s="25"/>
      <c r="G210" s="25"/>
      <c r="H210" s="25"/>
      <c r="I210" s="25"/>
      <c r="J210" s="25"/>
      <c r="K210" s="27"/>
      <c r="L210" s="25"/>
      <c r="M210" s="25"/>
    </row>
    <row r="211" spans="2:13" ht="15" thickBot="1">
      <c r="B211" s="25" t="s">
        <v>234</v>
      </c>
      <c r="C211" s="26"/>
      <c r="D211" s="25"/>
      <c r="E211" s="25"/>
      <c r="F211" s="25"/>
      <c r="G211" s="25"/>
      <c r="H211" s="25"/>
      <c r="I211" s="25"/>
      <c r="J211" s="25"/>
      <c r="K211" s="27"/>
      <c r="L211" s="25"/>
      <c r="M211" s="25"/>
    </row>
    <row r="212" spans="2:13" ht="15" thickBot="1">
      <c r="B212" s="25" t="s">
        <v>235</v>
      </c>
      <c r="C212" s="26"/>
      <c r="D212" s="25"/>
      <c r="E212" s="25"/>
      <c r="F212" s="25"/>
      <c r="G212" s="25"/>
      <c r="H212" s="25"/>
      <c r="I212" s="25"/>
      <c r="J212" s="25"/>
      <c r="K212" s="27"/>
      <c r="L212" s="25"/>
      <c r="M212" s="25"/>
    </row>
    <row r="213" spans="2:13" ht="15" thickBot="1">
      <c r="B213" s="25" t="s">
        <v>236</v>
      </c>
      <c r="C213" s="26"/>
      <c r="D213" s="25"/>
      <c r="E213" s="25"/>
      <c r="F213" s="25"/>
      <c r="G213" s="25"/>
      <c r="H213" s="25"/>
      <c r="I213" s="25"/>
      <c r="J213" s="25"/>
      <c r="K213" s="27"/>
      <c r="L213" s="25"/>
      <c r="M213" s="25"/>
    </row>
    <row r="214" spans="2:13" ht="15" thickBot="1">
      <c r="B214" s="25" t="s">
        <v>237</v>
      </c>
      <c r="C214" s="26"/>
      <c r="D214" s="25"/>
      <c r="E214" s="25"/>
      <c r="F214" s="25"/>
      <c r="G214" s="25"/>
      <c r="H214" s="25"/>
      <c r="I214" s="25"/>
      <c r="J214" s="25"/>
      <c r="K214" s="27"/>
      <c r="L214" s="25"/>
      <c r="M214" s="25"/>
    </row>
    <row r="215" spans="2:13" ht="15" thickBot="1">
      <c r="B215" s="25" t="s">
        <v>238</v>
      </c>
      <c r="C215" s="26"/>
      <c r="D215" s="25"/>
      <c r="E215" s="25"/>
      <c r="F215" s="25"/>
      <c r="G215" s="25"/>
      <c r="H215" s="25"/>
      <c r="I215" s="25"/>
      <c r="J215" s="25"/>
      <c r="K215" s="27"/>
      <c r="L215" s="25"/>
      <c r="M215" s="25"/>
    </row>
    <row r="216" spans="2:13" ht="15" thickBot="1">
      <c r="B216" s="25" t="s">
        <v>239</v>
      </c>
      <c r="C216" s="26"/>
      <c r="D216" s="25"/>
      <c r="E216" s="25"/>
      <c r="F216" s="25"/>
      <c r="G216" s="25"/>
      <c r="H216" s="25"/>
      <c r="I216" s="25"/>
      <c r="J216" s="25"/>
      <c r="K216" s="27"/>
      <c r="L216" s="25"/>
      <c r="M216" s="25"/>
    </row>
    <row r="217" spans="2:13" ht="15" thickBot="1">
      <c r="B217" s="25" t="s">
        <v>240</v>
      </c>
      <c r="C217" s="26"/>
      <c r="D217" s="25"/>
      <c r="E217" s="25"/>
      <c r="F217" s="25"/>
      <c r="G217" s="25"/>
      <c r="H217" s="25"/>
      <c r="I217" s="25"/>
      <c r="J217" s="25"/>
      <c r="K217" s="27"/>
      <c r="L217" s="25"/>
      <c r="M217" s="25"/>
    </row>
    <row r="218" spans="2:13" ht="15" thickBot="1">
      <c r="B218" s="25" t="s">
        <v>241</v>
      </c>
      <c r="C218" s="26"/>
      <c r="D218" s="25"/>
      <c r="E218" s="25"/>
      <c r="F218" s="25"/>
      <c r="G218" s="25"/>
      <c r="H218" s="25"/>
      <c r="I218" s="25"/>
      <c r="J218" s="25"/>
      <c r="K218" s="27"/>
      <c r="L218" s="25"/>
      <c r="M218" s="25"/>
    </row>
    <row r="219" spans="2:13" ht="15" thickBot="1">
      <c r="B219" s="25" t="s">
        <v>242</v>
      </c>
      <c r="C219" s="26"/>
      <c r="D219" s="25"/>
      <c r="E219" s="25"/>
      <c r="F219" s="25"/>
      <c r="G219" s="25"/>
      <c r="H219" s="25"/>
      <c r="I219" s="25"/>
      <c r="J219" s="25"/>
      <c r="K219" s="27"/>
      <c r="L219" s="25"/>
      <c r="M219" s="25"/>
    </row>
    <row r="220" spans="2:13" ht="15" thickBot="1">
      <c r="B220" s="25" t="s">
        <v>243</v>
      </c>
      <c r="C220" s="26"/>
      <c r="D220" s="25"/>
      <c r="E220" s="25"/>
      <c r="F220" s="25"/>
      <c r="G220" s="25"/>
      <c r="H220" s="25"/>
      <c r="I220" s="25"/>
      <c r="J220" s="25"/>
      <c r="K220" s="27"/>
      <c r="L220" s="25"/>
      <c r="M220" s="25"/>
    </row>
    <row r="221" spans="2:13" ht="15" thickBot="1">
      <c r="B221" s="25" t="s">
        <v>244</v>
      </c>
      <c r="C221" s="26"/>
      <c r="D221" s="25"/>
      <c r="E221" s="25"/>
      <c r="F221" s="25"/>
      <c r="G221" s="25"/>
      <c r="H221" s="25"/>
      <c r="I221" s="25"/>
      <c r="J221" s="25"/>
      <c r="K221" s="27"/>
      <c r="L221" s="25"/>
      <c r="M221" s="25"/>
    </row>
    <row r="222" spans="2:13" ht="15" thickBot="1">
      <c r="B222" s="25" t="s">
        <v>245</v>
      </c>
      <c r="C222" s="26"/>
      <c r="D222" s="25"/>
      <c r="E222" s="25"/>
      <c r="F222" s="25"/>
      <c r="G222" s="25"/>
      <c r="H222" s="25"/>
      <c r="I222" s="25"/>
      <c r="J222" s="25"/>
      <c r="K222" s="27"/>
      <c r="L222" s="25"/>
      <c r="M222" s="25"/>
    </row>
    <row r="223" spans="2:13" ht="15" thickBot="1">
      <c r="B223" s="25" t="s">
        <v>246</v>
      </c>
      <c r="C223" s="26"/>
      <c r="D223" s="25"/>
      <c r="E223" s="25"/>
      <c r="F223" s="25"/>
      <c r="G223" s="25"/>
      <c r="H223" s="25"/>
      <c r="I223" s="25"/>
      <c r="J223" s="25"/>
      <c r="K223" s="27"/>
      <c r="L223" s="25"/>
      <c r="M223" s="25"/>
    </row>
    <row r="224" spans="2:13" ht="15" thickBot="1">
      <c r="B224" s="25" t="s">
        <v>247</v>
      </c>
      <c r="C224" s="26"/>
      <c r="D224" s="25"/>
      <c r="E224" s="25"/>
      <c r="F224" s="25"/>
      <c r="G224" s="25"/>
      <c r="H224" s="25"/>
      <c r="I224" s="25"/>
      <c r="J224" s="25"/>
      <c r="K224" s="27"/>
      <c r="L224" s="25"/>
      <c r="M224" s="25"/>
    </row>
    <row r="225" spans="2:13" ht="15" thickBot="1">
      <c r="B225" s="25" t="s">
        <v>248</v>
      </c>
      <c r="C225" s="26"/>
      <c r="D225" s="25"/>
      <c r="E225" s="25"/>
      <c r="F225" s="25"/>
      <c r="G225" s="25"/>
      <c r="H225" s="25"/>
      <c r="I225" s="25"/>
      <c r="J225" s="25"/>
      <c r="K225" s="27"/>
      <c r="L225" s="25"/>
      <c r="M225" s="25"/>
    </row>
    <row r="226" spans="2:13" ht="15" thickBot="1">
      <c r="B226" s="25" t="s">
        <v>249</v>
      </c>
      <c r="C226" s="26"/>
      <c r="D226" s="25"/>
      <c r="E226" s="25"/>
      <c r="F226" s="25"/>
      <c r="G226" s="25"/>
      <c r="H226" s="25"/>
      <c r="I226" s="25"/>
      <c r="J226" s="25"/>
      <c r="K226" s="27"/>
      <c r="L226" s="25"/>
      <c r="M226" s="25"/>
    </row>
    <row r="227" spans="2:13" ht="15" thickBot="1">
      <c r="B227" s="25" t="s">
        <v>250</v>
      </c>
      <c r="C227" s="26"/>
      <c r="D227" s="25"/>
      <c r="E227" s="25"/>
      <c r="F227" s="25"/>
      <c r="G227" s="25"/>
      <c r="H227" s="25"/>
      <c r="I227" s="25"/>
      <c r="J227" s="25"/>
      <c r="K227" s="27"/>
      <c r="L227" s="25"/>
      <c r="M227" s="25"/>
    </row>
    <row r="228" spans="2:13" ht="15" thickBot="1">
      <c r="B228" s="25" t="s">
        <v>251</v>
      </c>
      <c r="C228" s="26"/>
      <c r="D228" s="25"/>
      <c r="E228" s="25"/>
      <c r="F228" s="25"/>
      <c r="G228" s="25"/>
      <c r="H228" s="25"/>
      <c r="I228" s="25"/>
      <c r="J228" s="25"/>
      <c r="K228" s="27"/>
      <c r="L228" s="25"/>
      <c r="M228" s="25"/>
    </row>
    <row r="229" spans="2:13" ht="15" thickBot="1">
      <c r="B229" s="25" t="s">
        <v>252</v>
      </c>
      <c r="C229" s="26"/>
      <c r="D229" s="25"/>
      <c r="E229" s="25"/>
      <c r="F229" s="25"/>
      <c r="G229" s="25"/>
      <c r="H229" s="25"/>
      <c r="I229" s="25"/>
      <c r="J229" s="25"/>
      <c r="K229" s="27"/>
      <c r="L229" s="25"/>
      <c r="M229" s="25"/>
    </row>
    <row r="230" spans="2:13" ht="15" thickBot="1">
      <c r="B230" s="25" t="s">
        <v>253</v>
      </c>
      <c r="C230" s="26"/>
      <c r="D230" s="25"/>
      <c r="E230" s="25"/>
      <c r="F230" s="25"/>
      <c r="G230" s="25"/>
      <c r="H230" s="25"/>
      <c r="I230" s="25"/>
      <c r="J230" s="25"/>
      <c r="K230" s="27"/>
      <c r="L230" s="25"/>
      <c r="M230" s="25"/>
    </row>
    <row r="231" spans="2:13" ht="15" thickBot="1">
      <c r="B231" s="25" t="s">
        <v>254</v>
      </c>
      <c r="C231" s="26"/>
      <c r="D231" s="25"/>
      <c r="E231" s="25"/>
      <c r="F231" s="25"/>
      <c r="G231" s="25"/>
      <c r="H231" s="25"/>
      <c r="I231" s="25"/>
      <c r="J231" s="25"/>
      <c r="K231" s="27"/>
      <c r="L231" s="25"/>
      <c r="M231" s="25"/>
    </row>
    <row r="232" spans="2:13" ht="15" thickBot="1">
      <c r="B232" s="25" t="s">
        <v>255</v>
      </c>
      <c r="C232" s="26"/>
      <c r="D232" s="25"/>
      <c r="E232" s="25"/>
      <c r="F232" s="25"/>
      <c r="G232" s="25"/>
      <c r="H232" s="25"/>
      <c r="I232" s="25"/>
      <c r="J232" s="25"/>
      <c r="K232" s="27"/>
      <c r="L232" s="25"/>
      <c r="M232" s="25"/>
    </row>
    <row r="233" spans="2:13" ht="15" thickBot="1">
      <c r="B233" s="25" t="s">
        <v>256</v>
      </c>
      <c r="C233" s="26"/>
      <c r="D233" s="25"/>
      <c r="E233" s="25"/>
      <c r="F233" s="25"/>
      <c r="G233" s="25"/>
      <c r="H233" s="25"/>
      <c r="I233" s="25"/>
      <c r="J233" s="25"/>
      <c r="K233" s="27"/>
      <c r="L233" s="25"/>
      <c r="M233" s="25"/>
    </row>
    <row r="234" spans="2:13" ht="15" thickBot="1">
      <c r="B234" s="25" t="s">
        <v>257</v>
      </c>
      <c r="C234" s="26"/>
      <c r="D234" s="25"/>
      <c r="E234" s="25"/>
      <c r="F234" s="25"/>
      <c r="G234" s="25"/>
      <c r="H234" s="25"/>
      <c r="I234" s="25"/>
      <c r="J234" s="25"/>
      <c r="K234" s="27"/>
      <c r="L234" s="25"/>
      <c r="M234" s="25"/>
    </row>
    <row r="235" spans="2:13" ht="15" thickBot="1">
      <c r="B235" s="25" t="s">
        <v>258</v>
      </c>
      <c r="C235" s="26"/>
      <c r="D235" s="25"/>
      <c r="E235" s="25"/>
      <c r="F235" s="25"/>
      <c r="G235" s="25"/>
      <c r="H235" s="25"/>
      <c r="I235" s="25"/>
      <c r="J235" s="25"/>
      <c r="K235" s="27"/>
      <c r="L235" s="25"/>
      <c r="M235" s="25"/>
    </row>
    <row r="236" spans="2:13" ht="15" thickBot="1">
      <c r="B236" s="25" t="s">
        <v>259</v>
      </c>
      <c r="C236" s="26"/>
      <c r="D236" s="25"/>
      <c r="E236" s="25"/>
      <c r="F236" s="25"/>
      <c r="G236" s="25"/>
      <c r="H236" s="25"/>
      <c r="I236" s="25"/>
      <c r="J236" s="25"/>
      <c r="K236" s="27"/>
      <c r="L236" s="25"/>
      <c r="M236" s="25"/>
    </row>
    <row r="237" spans="2:13" ht="15" thickBot="1">
      <c r="B237" s="25" t="s">
        <v>260</v>
      </c>
      <c r="C237" s="26"/>
      <c r="D237" s="25"/>
      <c r="E237" s="25"/>
      <c r="F237" s="25"/>
      <c r="G237" s="25"/>
      <c r="H237" s="25"/>
      <c r="I237" s="25"/>
      <c r="J237" s="25"/>
      <c r="K237" s="27"/>
      <c r="L237" s="25"/>
      <c r="M237" s="25"/>
    </row>
    <row r="238" spans="2:13" ht="15" thickBot="1">
      <c r="B238" s="25" t="s">
        <v>261</v>
      </c>
      <c r="C238" s="26"/>
      <c r="D238" s="25"/>
      <c r="E238" s="25"/>
      <c r="F238" s="25"/>
      <c r="G238" s="25"/>
      <c r="H238" s="25"/>
      <c r="I238" s="25"/>
      <c r="J238" s="25"/>
      <c r="K238" s="27"/>
      <c r="L238" s="25"/>
      <c r="M238" s="25"/>
    </row>
    <row r="239" spans="2:13" ht="15" thickBot="1">
      <c r="B239" s="25" t="s">
        <v>262</v>
      </c>
      <c r="C239" s="26"/>
      <c r="D239" s="25"/>
      <c r="E239" s="25"/>
      <c r="F239" s="25"/>
      <c r="G239" s="25"/>
      <c r="H239" s="25"/>
      <c r="I239" s="25"/>
      <c r="J239" s="25"/>
      <c r="K239" s="27"/>
      <c r="L239" s="25"/>
      <c r="M239" s="25"/>
    </row>
    <row r="240" spans="2:13" ht="15" thickBot="1">
      <c r="B240" s="25" t="s">
        <v>263</v>
      </c>
      <c r="C240" s="26"/>
      <c r="D240" s="25"/>
      <c r="E240" s="25"/>
      <c r="F240" s="25"/>
      <c r="G240" s="25"/>
      <c r="H240" s="25"/>
      <c r="I240" s="25"/>
      <c r="J240" s="25"/>
      <c r="K240" s="27"/>
      <c r="L240" s="25"/>
      <c r="M240" s="25"/>
    </row>
    <row r="241" spans="2:13" ht="15" thickBot="1">
      <c r="B241" s="25" t="s">
        <v>264</v>
      </c>
      <c r="C241" s="26"/>
      <c r="D241" s="25"/>
      <c r="E241" s="25"/>
      <c r="F241" s="25"/>
      <c r="G241" s="25"/>
      <c r="H241" s="25"/>
      <c r="I241" s="25"/>
      <c r="J241" s="25"/>
      <c r="K241" s="27"/>
      <c r="L241" s="25"/>
      <c r="M241" s="25"/>
    </row>
    <row r="242" spans="2:13" ht="15" thickBot="1">
      <c r="B242" s="25" t="s">
        <v>265</v>
      </c>
      <c r="C242" s="26"/>
      <c r="D242" s="25"/>
      <c r="E242" s="25"/>
      <c r="F242" s="25"/>
      <c r="G242" s="25"/>
      <c r="H242" s="25"/>
      <c r="I242" s="25"/>
      <c r="J242" s="25"/>
      <c r="K242" s="27"/>
      <c r="L242" s="25"/>
      <c r="M242" s="25"/>
    </row>
    <row r="243" spans="2:13" ht="15" thickBot="1">
      <c r="B243" s="25" t="s">
        <v>266</v>
      </c>
      <c r="C243" s="26"/>
      <c r="D243" s="25"/>
      <c r="E243" s="25"/>
      <c r="F243" s="25"/>
      <c r="G243" s="25"/>
      <c r="H243" s="25"/>
      <c r="I243" s="25"/>
      <c r="J243" s="25"/>
      <c r="K243" s="27"/>
      <c r="L243" s="25"/>
      <c r="M243" s="25"/>
    </row>
    <row r="244" spans="2:13" ht="15" thickBot="1">
      <c r="B244" s="25" t="s">
        <v>267</v>
      </c>
      <c r="C244" s="26"/>
      <c r="D244" s="25"/>
      <c r="E244" s="25"/>
      <c r="F244" s="25"/>
      <c r="G244" s="25"/>
      <c r="H244" s="25"/>
      <c r="I244" s="25"/>
      <c r="J244" s="25"/>
      <c r="K244" s="27"/>
      <c r="L244" s="25"/>
      <c r="M244" s="25"/>
    </row>
    <row r="245" spans="2:13" ht="15" thickBot="1">
      <c r="B245" s="25" t="s">
        <v>268</v>
      </c>
      <c r="C245" s="26"/>
      <c r="D245" s="25"/>
      <c r="E245" s="25"/>
      <c r="F245" s="25"/>
      <c r="G245" s="25"/>
      <c r="H245" s="25"/>
      <c r="I245" s="25"/>
      <c r="J245" s="25"/>
      <c r="K245" s="27"/>
      <c r="L245" s="25"/>
      <c r="M245" s="25"/>
    </row>
    <row r="246" spans="2:13" ht="15" thickBot="1">
      <c r="B246" s="25" t="s">
        <v>269</v>
      </c>
      <c r="C246" s="26"/>
      <c r="D246" s="25"/>
      <c r="E246" s="25"/>
      <c r="F246" s="25"/>
      <c r="G246" s="25"/>
      <c r="H246" s="25"/>
      <c r="I246" s="25"/>
      <c r="J246" s="25"/>
      <c r="K246" s="27"/>
      <c r="L246" s="25"/>
      <c r="M246" s="25"/>
    </row>
    <row r="247" spans="2:13" ht="15" thickBot="1">
      <c r="B247" s="25" t="s">
        <v>270</v>
      </c>
      <c r="C247" s="26"/>
      <c r="D247" s="25"/>
      <c r="E247" s="25"/>
      <c r="F247" s="25"/>
      <c r="G247" s="25"/>
      <c r="H247" s="25"/>
      <c r="I247" s="25"/>
      <c r="J247" s="25"/>
      <c r="K247" s="27"/>
      <c r="L247" s="25"/>
      <c r="M247" s="25"/>
    </row>
    <row r="248" spans="2:13" ht="15" thickBot="1">
      <c r="B248" s="25" t="s">
        <v>271</v>
      </c>
      <c r="C248" s="26"/>
      <c r="D248" s="25"/>
      <c r="E248" s="25"/>
      <c r="F248" s="25"/>
      <c r="G248" s="25"/>
      <c r="H248" s="25"/>
      <c r="I248" s="25"/>
      <c r="J248" s="25"/>
      <c r="K248" s="27"/>
      <c r="L248" s="25"/>
      <c r="M248" s="25"/>
    </row>
    <row r="249" spans="2:13" ht="15" thickBot="1">
      <c r="B249" s="25" t="s">
        <v>272</v>
      </c>
      <c r="C249" s="26"/>
      <c r="D249" s="25"/>
      <c r="E249" s="25"/>
      <c r="F249" s="25"/>
      <c r="G249" s="25"/>
      <c r="H249" s="25"/>
      <c r="I249" s="25"/>
      <c r="J249" s="25"/>
      <c r="K249" s="27"/>
      <c r="L249" s="25"/>
      <c r="M249" s="25"/>
    </row>
    <row r="250" spans="2:13" ht="15" thickBot="1">
      <c r="B250" s="25" t="s">
        <v>273</v>
      </c>
      <c r="C250" s="26"/>
      <c r="D250" s="25"/>
      <c r="E250" s="25"/>
      <c r="F250" s="25"/>
      <c r="G250" s="25"/>
      <c r="H250" s="25"/>
      <c r="I250" s="25"/>
      <c r="J250" s="25"/>
      <c r="K250" s="27"/>
      <c r="L250" s="25"/>
      <c r="M250" s="25"/>
    </row>
    <row r="251" spans="2:13" ht="15" thickBot="1">
      <c r="B251" s="25" t="s">
        <v>274</v>
      </c>
      <c r="C251" s="26"/>
      <c r="D251" s="25"/>
      <c r="E251" s="25"/>
      <c r="F251" s="25"/>
      <c r="G251" s="25"/>
      <c r="H251" s="25"/>
      <c r="I251" s="25"/>
      <c r="J251" s="25"/>
      <c r="K251" s="27"/>
      <c r="L251" s="25"/>
      <c r="M251" s="25"/>
    </row>
    <row r="252" spans="2:13" ht="15" thickBot="1">
      <c r="B252" s="25" t="s">
        <v>275</v>
      </c>
      <c r="C252" s="26"/>
      <c r="D252" s="25"/>
      <c r="E252" s="25"/>
      <c r="F252" s="25"/>
      <c r="G252" s="25"/>
      <c r="H252" s="25"/>
      <c r="I252" s="25"/>
      <c r="J252" s="25"/>
      <c r="K252" s="27"/>
      <c r="L252" s="25"/>
      <c r="M252" s="25"/>
    </row>
    <row r="253" spans="2:13" ht="15" thickBot="1">
      <c r="B253" s="25" t="s">
        <v>276</v>
      </c>
      <c r="C253" s="26"/>
      <c r="D253" s="25"/>
      <c r="E253" s="25"/>
      <c r="F253" s="25"/>
      <c r="G253" s="25"/>
      <c r="H253" s="25"/>
      <c r="I253" s="25"/>
      <c r="J253" s="25"/>
      <c r="K253" s="27"/>
      <c r="L253" s="25"/>
      <c r="M253" s="25"/>
    </row>
    <row r="254" spans="2:13" ht="15" thickBot="1">
      <c r="B254" s="25" t="s">
        <v>277</v>
      </c>
      <c r="C254" s="26"/>
      <c r="D254" s="25"/>
      <c r="E254" s="25"/>
      <c r="F254" s="25"/>
      <c r="G254" s="25"/>
      <c r="H254" s="25"/>
      <c r="I254" s="25"/>
      <c r="J254" s="25"/>
      <c r="K254" s="27"/>
      <c r="L254" s="25"/>
      <c r="M254" s="25"/>
    </row>
    <row r="255" spans="2:13" ht="15" thickBot="1">
      <c r="B255" s="25" t="s">
        <v>278</v>
      </c>
      <c r="C255" s="26"/>
      <c r="D255" s="25"/>
      <c r="E255" s="25"/>
      <c r="F255" s="25"/>
      <c r="G255" s="25"/>
      <c r="H255" s="25"/>
      <c r="I255" s="25"/>
      <c r="J255" s="25"/>
      <c r="K255" s="27"/>
      <c r="L255" s="25"/>
      <c r="M255" s="25"/>
    </row>
    <row r="256" spans="2:13" ht="15" thickBot="1">
      <c r="B256" s="25" t="s">
        <v>279</v>
      </c>
      <c r="C256" s="26"/>
      <c r="D256" s="25"/>
      <c r="E256" s="25"/>
      <c r="F256" s="25"/>
      <c r="G256" s="25"/>
      <c r="H256" s="25"/>
      <c r="I256" s="25"/>
      <c r="J256" s="25"/>
      <c r="K256" s="27"/>
      <c r="L256" s="25"/>
      <c r="M256" s="25"/>
    </row>
    <row r="257" spans="2:13" ht="15" thickBot="1">
      <c r="B257" s="25" t="s">
        <v>280</v>
      </c>
      <c r="C257" s="26"/>
      <c r="D257" s="25"/>
      <c r="E257" s="25"/>
      <c r="F257" s="25"/>
      <c r="G257" s="25"/>
      <c r="H257" s="25"/>
      <c r="I257" s="25"/>
      <c r="J257" s="25"/>
      <c r="K257" s="27"/>
      <c r="L257" s="25"/>
      <c r="M257" s="25"/>
    </row>
    <row r="258" spans="2:13" ht="15" thickBot="1">
      <c r="B258" s="25" t="s">
        <v>281</v>
      </c>
      <c r="C258" s="26"/>
      <c r="D258" s="25"/>
      <c r="E258" s="25"/>
      <c r="F258" s="25"/>
      <c r="G258" s="25"/>
      <c r="H258" s="25"/>
      <c r="I258" s="25"/>
      <c r="J258" s="25"/>
      <c r="K258" s="27"/>
      <c r="L258" s="25"/>
      <c r="M258" s="25"/>
    </row>
    <row r="259" spans="2:13" ht="15" thickBot="1">
      <c r="B259" s="25" t="s">
        <v>282</v>
      </c>
      <c r="C259" s="26"/>
      <c r="D259" s="25"/>
      <c r="E259" s="25"/>
      <c r="F259" s="25"/>
      <c r="G259" s="25"/>
      <c r="H259" s="25"/>
      <c r="I259" s="25"/>
      <c r="J259" s="25"/>
      <c r="K259" s="27"/>
      <c r="L259" s="25"/>
      <c r="M259" s="25"/>
    </row>
    <row r="260" spans="2:13" ht="15" thickBot="1">
      <c r="B260" s="25" t="s">
        <v>283</v>
      </c>
      <c r="C260" s="26"/>
      <c r="D260" s="25"/>
      <c r="E260" s="25"/>
      <c r="F260" s="25"/>
      <c r="G260" s="25"/>
      <c r="H260" s="25"/>
      <c r="I260" s="25"/>
      <c r="J260" s="25"/>
      <c r="K260" s="27"/>
      <c r="L260" s="25"/>
      <c r="M260" s="25"/>
    </row>
    <row r="261" spans="2:13" ht="15" thickBot="1">
      <c r="B261" s="25" t="s">
        <v>284</v>
      </c>
      <c r="C261" s="26"/>
      <c r="D261" s="25"/>
      <c r="E261" s="25"/>
      <c r="F261" s="25"/>
      <c r="G261" s="25"/>
      <c r="H261" s="25"/>
      <c r="I261" s="25"/>
      <c r="J261" s="25"/>
      <c r="K261" s="27"/>
      <c r="L261" s="25"/>
      <c r="M261" s="25"/>
    </row>
    <row r="262" spans="2:13" ht="15" thickBot="1">
      <c r="B262" s="25" t="s">
        <v>285</v>
      </c>
      <c r="C262" s="26"/>
      <c r="D262" s="25"/>
      <c r="E262" s="25"/>
      <c r="F262" s="25"/>
      <c r="G262" s="25"/>
      <c r="H262" s="25"/>
      <c r="I262" s="25"/>
      <c r="J262" s="25"/>
      <c r="K262" s="27"/>
      <c r="L262" s="25"/>
      <c r="M262" s="25"/>
    </row>
    <row r="263" spans="2:13" ht="15" thickBot="1">
      <c r="B263" s="25" t="s">
        <v>286</v>
      </c>
      <c r="C263" s="26"/>
      <c r="D263" s="25"/>
      <c r="E263" s="25"/>
      <c r="F263" s="25"/>
      <c r="G263" s="25"/>
      <c r="H263" s="25"/>
      <c r="I263" s="25"/>
      <c r="J263" s="25"/>
      <c r="K263" s="27"/>
      <c r="L263" s="25"/>
      <c r="M263" s="25"/>
    </row>
    <row r="264" spans="2:13" ht="15" thickBot="1">
      <c r="B264" s="25" t="s">
        <v>287</v>
      </c>
      <c r="C264" s="26"/>
      <c r="D264" s="25"/>
      <c r="E264" s="25"/>
      <c r="F264" s="25"/>
      <c r="G264" s="25"/>
      <c r="H264" s="25"/>
      <c r="I264" s="25"/>
      <c r="J264" s="25"/>
      <c r="K264" s="27"/>
      <c r="L264" s="25"/>
      <c r="M264" s="25"/>
    </row>
    <row r="265" spans="2:13" ht="15" thickBot="1">
      <c r="B265" s="25" t="s">
        <v>288</v>
      </c>
      <c r="C265" s="26"/>
      <c r="D265" s="25"/>
      <c r="E265" s="25"/>
      <c r="F265" s="25"/>
      <c r="G265" s="25"/>
      <c r="H265" s="25"/>
      <c r="I265" s="25"/>
      <c r="J265" s="25"/>
      <c r="K265" s="27"/>
      <c r="L265" s="25"/>
      <c r="M265" s="25"/>
    </row>
    <row r="266" spans="2:13" ht="15" thickBot="1">
      <c r="B266" s="25" t="s">
        <v>289</v>
      </c>
      <c r="C266" s="26"/>
      <c r="D266" s="25"/>
      <c r="E266" s="25"/>
      <c r="F266" s="25"/>
      <c r="G266" s="25"/>
      <c r="H266" s="25"/>
      <c r="I266" s="25"/>
      <c r="J266" s="25"/>
      <c r="K266" s="27"/>
      <c r="L266" s="25"/>
      <c r="M266" s="25"/>
    </row>
    <row r="267" spans="2:13" ht="15" thickBot="1">
      <c r="B267" s="25" t="s">
        <v>290</v>
      </c>
      <c r="C267" s="26"/>
      <c r="D267" s="25"/>
      <c r="E267" s="25"/>
      <c r="F267" s="25"/>
      <c r="G267" s="25"/>
      <c r="H267" s="25"/>
      <c r="I267" s="25"/>
      <c r="J267" s="25"/>
      <c r="K267" s="27"/>
      <c r="L267" s="25"/>
      <c r="M267" s="25"/>
    </row>
    <row r="268" spans="2:13" ht="15" thickBot="1">
      <c r="B268" s="25" t="s">
        <v>291</v>
      </c>
      <c r="C268" s="26"/>
      <c r="D268" s="25"/>
      <c r="E268" s="25"/>
      <c r="F268" s="25"/>
      <c r="G268" s="25"/>
      <c r="H268" s="25"/>
      <c r="I268" s="25"/>
      <c r="J268" s="25"/>
      <c r="K268" s="27"/>
      <c r="L268" s="25"/>
      <c r="M268" s="25"/>
    </row>
    <row r="269" spans="2:13" ht="15" thickBot="1">
      <c r="B269" s="25" t="s">
        <v>292</v>
      </c>
      <c r="C269" s="26"/>
      <c r="D269" s="25"/>
      <c r="E269" s="25"/>
      <c r="F269" s="25"/>
      <c r="G269" s="25"/>
      <c r="H269" s="25"/>
      <c r="I269" s="25"/>
      <c r="J269" s="25"/>
      <c r="K269" s="27"/>
      <c r="L269" s="25"/>
      <c r="M269" s="25"/>
    </row>
    <row r="270" spans="2:13" ht="15" thickBot="1">
      <c r="B270" s="25" t="s">
        <v>293</v>
      </c>
      <c r="C270" s="26"/>
      <c r="D270" s="25"/>
      <c r="E270" s="25"/>
      <c r="F270" s="25"/>
      <c r="G270" s="25"/>
      <c r="H270" s="25"/>
      <c r="I270" s="25"/>
      <c r="J270" s="25"/>
      <c r="K270" s="27"/>
      <c r="L270" s="25"/>
      <c r="M270" s="25"/>
    </row>
    <row r="271" spans="2:13" ht="15" thickBot="1">
      <c r="B271" s="25" t="s">
        <v>294</v>
      </c>
      <c r="C271" s="26"/>
      <c r="D271" s="25"/>
      <c r="E271" s="25"/>
      <c r="F271" s="25"/>
      <c r="G271" s="25"/>
      <c r="H271" s="25"/>
      <c r="I271" s="25"/>
      <c r="J271" s="25"/>
      <c r="K271" s="27"/>
      <c r="L271" s="25"/>
      <c r="M271" s="25"/>
    </row>
    <row r="272" spans="2:13" ht="15" thickBot="1">
      <c r="B272" s="25" t="s">
        <v>295</v>
      </c>
      <c r="C272" s="26"/>
      <c r="D272" s="25"/>
      <c r="E272" s="25"/>
      <c r="F272" s="25"/>
      <c r="G272" s="25"/>
      <c r="H272" s="25"/>
      <c r="I272" s="25"/>
      <c r="J272" s="25"/>
      <c r="K272" s="27"/>
      <c r="L272" s="25"/>
      <c r="M272" s="25"/>
    </row>
    <row r="273" spans="2:13" ht="15" thickBot="1">
      <c r="B273" s="25" t="s">
        <v>296</v>
      </c>
      <c r="C273" s="26"/>
      <c r="D273" s="25"/>
      <c r="E273" s="25"/>
      <c r="F273" s="25"/>
      <c r="G273" s="25"/>
      <c r="H273" s="25"/>
      <c r="I273" s="25"/>
      <c r="J273" s="25"/>
      <c r="K273" s="27"/>
      <c r="L273" s="25"/>
      <c r="M273" s="25"/>
    </row>
    <row r="274" spans="2:13" ht="15" thickBot="1">
      <c r="B274" s="25" t="s">
        <v>297</v>
      </c>
      <c r="C274" s="26"/>
      <c r="D274" s="25"/>
      <c r="E274" s="25"/>
      <c r="F274" s="25"/>
      <c r="G274" s="25"/>
      <c r="H274" s="25"/>
      <c r="I274" s="25"/>
      <c r="J274" s="25"/>
      <c r="K274" s="27"/>
      <c r="L274" s="25"/>
      <c r="M274" s="25"/>
    </row>
    <row r="275" spans="2:13" ht="15" thickBot="1">
      <c r="B275" s="25" t="s">
        <v>298</v>
      </c>
      <c r="C275" s="26"/>
      <c r="D275" s="25"/>
      <c r="E275" s="25"/>
      <c r="F275" s="25"/>
      <c r="G275" s="25"/>
      <c r="H275" s="25"/>
      <c r="I275" s="25"/>
      <c r="J275" s="25"/>
      <c r="K275" s="27"/>
      <c r="L275" s="25"/>
      <c r="M275" s="25"/>
    </row>
    <row r="276" spans="2:13" ht="15" thickBot="1">
      <c r="B276" s="25" t="s">
        <v>299</v>
      </c>
      <c r="C276" s="26"/>
      <c r="D276" s="25"/>
      <c r="E276" s="25"/>
      <c r="F276" s="25"/>
      <c r="G276" s="25"/>
      <c r="H276" s="25"/>
      <c r="I276" s="25"/>
      <c r="J276" s="25"/>
      <c r="K276" s="27"/>
      <c r="L276" s="25"/>
      <c r="M276" s="25"/>
    </row>
    <row r="277" spans="2:13" ht="15" thickBot="1">
      <c r="B277" s="25" t="s">
        <v>300</v>
      </c>
      <c r="C277" s="26"/>
      <c r="D277" s="25"/>
      <c r="E277" s="25"/>
      <c r="F277" s="25"/>
      <c r="G277" s="25"/>
      <c r="H277" s="25"/>
      <c r="I277" s="25"/>
      <c r="J277" s="25"/>
      <c r="K277" s="27"/>
      <c r="L277" s="25"/>
      <c r="M277" s="25"/>
    </row>
    <row r="278" spans="2:13" ht="15" thickBot="1">
      <c r="B278" s="25" t="s">
        <v>301</v>
      </c>
      <c r="C278" s="26"/>
      <c r="D278" s="25"/>
      <c r="E278" s="25"/>
      <c r="F278" s="25"/>
      <c r="G278" s="25"/>
      <c r="H278" s="25"/>
      <c r="I278" s="25"/>
      <c r="J278" s="25"/>
      <c r="K278" s="27"/>
      <c r="L278" s="25"/>
      <c r="M278" s="25"/>
    </row>
    <row r="279" spans="2:13" ht="15" thickBot="1">
      <c r="B279" s="25" t="s">
        <v>302</v>
      </c>
      <c r="C279" s="26"/>
      <c r="D279" s="25"/>
      <c r="E279" s="25"/>
      <c r="F279" s="25"/>
      <c r="G279" s="25"/>
      <c r="H279" s="25"/>
      <c r="I279" s="25"/>
      <c r="J279" s="25"/>
      <c r="K279" s="27"/>
      <c r="L279" s="25"/>
      <c r="M279" s="25"/>
    </row>
    <row r="280" spans="2:13" ht="15" thickBot="1">
      <c r="B280" s="25" t="s">
        <v>303</v>
      </c>
      <c r="C280" s="26"/>
      <c r="D280" s="25"/>
      <c r="E280" s="25"/>
      <c r="F280" s="25"/>
      <c r="G280" s="25"/>
      <c r="H280" s="25"/>
      <c r="I280" s="25"/>
      <c r="J280" s="25"/>
      <c r="K280" s="27"/>
      <c r="L280" s="25"/>
      <c r="M280" s="25"/>
    </row>
    <row r="281" spans="2:13" ht="15" thickBot="1">
      <c r="B281" s="25" t="s">
        <v>304</v>
      </c>
      <c r="C281" s="26"/>
      <c r="D281" s="25"/>
      <c r="E281" s="25"/>
      <c r="F281" s="25"/>
      <c r="G281" s="25"/>
      <c r="H281" s="25"/>
      <c r="I281" s="25"/>
      <c r="J281" s="25"/>
      <c r="K281" s="27"/>
      <c r="L281" s="25"/>
      <c r="M281" s="25"/>
    </row>
    <row r="282" spans="2:13" ht="15" thickBot="1">
      <c r="B282" s="25" t="s">
        <v>305</v>
      </c>
      <c r="C282" s="26"/>
      <c r="D282" s="25"/>
      <c r="E282" s="25"/>
      <c r="F282" s="25"/>
      <c r="G282" s="25"/>
      <c r="H282" s="25"/>
      <c r="I282" s="25"/>
      <c r="J282" s="25"/>
      <c r="K282" s="27"/>
      <c r="L282" s="25"/>
      <c r="M282" s="25"/>
    </row>
    <row r="283" spans="2:13" ht="15" thickBot="1">
      <c r="B283" s="25" t="s">
        <v>306</v>
      </c>
      <c r="C283" s="26"/>
      <c r="D283" s="25"/>
      <c r="E283" s="25"/>
      <c r="F283" s="25"/>
      <c r="G283" s="25"/>
      <c r="H283" s="25"/>
      <c r="I283" s="25"/>
      <c r="J283" s="25"/>
      <c r="K283" s="27"/>
      <c r="L283" s="25"/>
      <c r="M283" s="25"/>
    </row>
    <row r="284" spans="2:13" ht="15" thickBot="1">
      <c r="B284" s="25" t="s">
        <v>307</v>
      </c>
      <c r="C284" s="26"/>
      <c r="D284" s="25"/>
      <c r="E284" s="25"/>
      <c r="F284" s="25"/>
      <c r="G284" s="25"/>
      <c r="H284" s="25"/>
      <c r="I284" s="25"/>
      <c r="J284" s="25"/>
      <c r="K284" s="27"/>
      <c r="L284" s="25"/>
      <c r="M284" s="25"/>
    </row>
    <row r="285" spans="2:13" ht="15" thickBot="1">
      <c r="B285" s="25" t="s">
        <v>308</v>
      </c>
      <c r="C285" s="26"/>
      <c r="D285" s="25"/>
      <c r="E285" s="25"/>
      <c r="F285" s="25"/>
      <c r="G285" s="25"/>
      <c r="H285" s="25"/>
      <c r="I285" s="25"/>
      <c r="J285" s="25"/>
      <c r="K285" s="27"/>
      <c r="L285" s="25"/>
      <c r="M285" s="25"/>
    </row>
    <row r="286" spans="2:13" ht="15" thickBot="1">
      <c r="B286" s="25" t="s">
        <v>309</v>
      </c>
      <c r="C286" s="26"/>
      <c r="D286" s="25"/>
      <c r="E286" s="25"/>
      <c r="F286" s="25"/>
      <c r="G286" s="25"/>
      <c r="H286" s="25"/>
      <c r="I286" s="25"/>
      <c r="J286" s="25"/>
      <c r="K286" s="27"/>
      <c r="L286" s="25"/>
      <c r="M286" s="25"/>
    </row>
    <row r="287" spans="2:13" ht="15" thickBot="1">
      <c r="B287" s="25" t="s">
        <v>310</v>
      </c>
      <c r="C287" s="26"/>
      <c r="D287" s="25"/>
      <c r="E287" s="25"/>
      <c r="F287" s="25"/>
      <c r="G287" s="25"/>
      <c r="H287" s="25"/>
      <c r="I287" s="25"/>
      <c r="J287" s="25"/>
      <c r="K287" s="27"/>
      <c r="L287" s="25"/>
      <c r="M287" s="25"/>
    </row>
    <row r="288" spans="2:13" ht="15" thickBot="1">
      <c r="B288" s="25" t="s">
        <v>311</v>
      </c>
      <c r="C288" s="26"/>
      <c r="D288" s="25"/>
      <c r="E288" s="25"/>
      <c r="F288" s="25"/>
      <c r="G288" s="25"/>
      <c r="H288" s="25"/>
      <c r="I288" s="25"/>
      <c r="J288" s="25"/>
      <c r="K288" s="27"/>
      <c r="L288" s="25"/>
      <c r="M288" s="25"/>
    </row>
    <row r="289" spans="2:13" ht="15" thickBot="1">
      <c r="B289" s="25" t="s">
        <v>312</v>
      </c>
      <c r="C289" s="26"/>
      <c r="D289" s="25"/>
      <c r="E289" s="25"/>
      <c r="F289" s="25"/>
      <c r="G289" s="25"/>
      <c r="H289" s="25"/>
      <c r="I289" s="25"/>
      <c r="J289" s="25"/>
      <c r="K289" s="27"/>
      <c r="L289" s="25"/>
      <c r="M289" s="25"/>
    </row>
    <row r="290" spans="2:13" ht="15" thickBot="1">
      <c r="B290" s="25" t="s">
        <v>313</v>
      </c>
      <c r="C290" s="26"/>
      <c r="D290" s="25"/>
      <c r="E290" s="25"/>
      <c r="F290" s="25"/>
      <c r="G290" s="25"/>
      <c r="H290" s="25"/>
      <c r="I290" s="25"/>
      <c r="J290" s="25"/>
      <c r="K290" s="27"/>
      <c r="L290" s="25"/>
      <c r="M290" s="25"/>
    </row>
    <row r="291" spans="2:13" ht="15" thickBot="1">
      <c r="B291" s="25" t="s">
        <v>314</v>
      </c>
      <c r="C291" s="26"/>
      <c r="D291" s="25"/>
      <c r="E291" s="25"/>
      <c r="F291" s="25"/>
      <c r="G291" s="25"/>
      <c r="H291" s="25"/>
      <c r="I291" s="25"/>
      <c r="J291" s="25"/>
      <c r="K291" s="27"/>
      <c r="L291" s="25"/>
      <c r="M291" s="25"/>
    </row>
    <row r="292" spans="2:13" ht="15" thickBot="1">
      <c r="B292" s="25" t="s">
        <v>315</v>
      </c>
      <c r="C292" s="26"/>
      <c r="D292" s="25"/>
      <c r="E292" s="25"/>
      <c r="F292" s="25"/>
      <c r="G292" s="25"/>
      <c r="H292" s="25"/>
      <c r="I292" s="25"/>
      <c r="J292" s="25"/>
      <c r="K292" s="27"/>
      <c r="L292" s="25"/>
      <c r="M292" s="25"/>
    </row>
    <row r="293" spans="2:13" ht="15" thickBot="1">
      <c r="B293" s="25" t="s">
        <v>316</v>
      </c>
      <c r="C293" s="26"/>
      <c r="D293" s="25"/>
      <c r="E293" s="25"/>
      <c r="F293" s="25"/>
      <c r="G293" s="25"/>
      <c r="H293" s="25"/>
      <c r="I293" s="25"/>
      <c r="J293" s="25"/>
      <c r="K293" s="27"/>
      <c r="L293" s="25"/>
      <c r="M293" s="25"/>
    </row>
    <row r="294" spans="2:13" ht="15" thickBot="1">
      <c r="B294" s="25" t="s">
        <v>317</v>
      </c>
      <c r="C294" s="26"/>
      <c r="D294" s="25"/>
      <c r="E294" s="25"/>
      <c r="F294" s="25"/>
      <c r="G294" s="25"/>
      <c r="H294" s="25"/>
      <c r="I294" s="25"/>
      <c r="J294" s="25"/>
      <c r="K294" s="27"/>
      <c r="L294" s="25"/>
      <c r="M294" s="25"/>
    </row>
    <row r="295" spans="2:13" ht="15" thickBot="1">
      <c r="B295" s="25" t="s">
        <v>318</v>
      </c>
      <c r="C295" s="26"/>
      <c r="D295" s="25"/>
      <c r="E295" s="25"/>
      <c r="F295" s="25"/>
      <c r="G295" s="25"/>
      <c r="H295" s="25"/>
      <c r="I295" s="25"/>
      <c r="J295" s="25"/>
      <c r="K295" s="27"/>
      <c r="L295" s="25"/>
      <c r="M295" s="25"/>
    </row>
    <row r="296" spans="2:13" ht="15" thickBot="1">
      <c r="B296" s="25" t="s">
        <v>319</v>
      </c>
      <c r="C296" s="26"/>
      <c r="D296" s="25"/>
      <c r="E296" s="25"/>
      <c r="F296" s="25"/>
      <c r="G296" s="25"/>
      <c r="H296" s="25"/>
      <c r="I296" s="25"/>
      <c r="J296" s="25"/>
      <c r="K296" s="27"/>
      <c r="L296" s="25"/>
      <c r="M296" s="25"/>
    </row>
    <row r="297" spans="2:13" ht="15" thickBot="1">
      <c r="B297" s="25" t="s">
        <v>320</v>
      </c>
      <c r="C297" s="26"/>
      <c r="D297" s="25"/>
      <c r="E297" s="25"/>
      <c r="F297" s="25"/>
      <c r="G297" s="25"/>
      <c r="H297" s="25"/>
      <c r="I297" s="25"/>
      <c r="J297" s="25"/>
      <c r="K297" s="27"/>
      <c r="L297" s="25"/>
      <c r="M297" s="25"/>
    </row>
    <row r="298" spans="2:13" ht="15" thickBot="1">
      <c r="B298" s="25" t="s">
        <v>321</v>
      </c>
      <c r="C298" s="26"/>
      <c r="D298" s="25"/>
      <c r="E298" s="25"/>
      <c r="F298" s="25"/>
      <c r="G298" s="25"/>
      <c r="H298" s="25"/>
      <c r="I298" s="25"/>
      <c r="J298" s="25"/>
      <c r="K298" s="27"/>
      <c r="L298" s="25"/>
      <c r="M298" s="25"/>
    </row>
    <row r="299" spans="2:13" ht="15" thickBot="1">
      <c r="B299" s="25" t="s">
        <v>322</v>
      </c>
      <c r="C299" s="26"/>
      <c r="D299" s="25"/>
      <c r="E299" s="25"/>
      <c r="F299" s="25"/>
      <c r="G299" s="25"/>
      <c r="H299" s="25"/>
      <c r="I299" s="25"/>
      <c r="J299" s="25"/>
      <c r="K299" s="27"/>
      <c r="L299" s="25"/>
      <c r="M299" s="25"/>
    </row>
    <row r="300" spans="2:13" ht="15" thickBot="1">
      <c r="B300" s="25" t="s">
        <v>323</v>
      </c>
      <c r="C300" s="26"/>
      <c r="D300" s="25"/>
      <c r="E300" s="25"/>
      <c r="F300" s="25"/>
      <c r="G300" s="25"/>
      <c r="H300" s="25"/>
      <c r="I300" s="25"/>
      <c r="J300" s="25"/>
      <c r="K300" s="27"/>
      <c r="L300" s="25"/>
      <c r="M300" s="25"/>
    </row>
    <row r="301" spans="2:13" ht="15" thickBot="1">
      <c r="B301" s="25" t="s">
        <v>324</v>
      </c>
      <c r="C301" s="26"/>
      <c r="D301" s="25"/>
      <c r="E301" s="25"/>
      <c r="F301" s="25"/>
      <c r="G301" s="25"/>
      <c r="H301" s="25"/>
      <c r="I301" s="25"/>
      <c r="J301" s="25"/>
      <c r="K301" s="27"/>
      <c r="L301" s="25"/>
      <c r="M301" s="25"/>
    </row>
    <row r="302" spans="2:13" ht="15" thickBot="1">
      <c r="B302" s="25" t="s">
        <v>325</v>
      </c>
      <c r="C302" s="26"/>
      <c r="D302" s="25"/>
      <c r="E302" s="25"/>
      <c r="F302" s="25"/>
      <c r="G302" s="25"/>
      <c r="H302" s="25"/>
      <c r="I302" s="25"/>
      <c r="J302" s="25"/>
      <c r="K302" s="27"/>
      <c r="L302" s="25"/>
      <c r="M302" s="25"/>
    </row>
    <row r="303" spans="2:13" ht="15" thickBot="1">
      <c r="B303" s="25" t="s">
        <v>326</v>
      </c>
      <c r="C303" s="26"/>
      <c r="D303" s="25"/>
      <c r="E303" s="25"/>
      <c r="F303" s="25"/>
      <c r="G303" s="25"/>
      <c r="H303" s="25"/>
      <c r="I303" s="25"/>
      <c r="J303" s="25"/>
      <c r="K303" s="27"/>
      <c r="L303" s="25"/>
      <c r="M303" s="25"/>
    </row>
    <row r="304" spans="2:13" ht="15" thickBot="1">
      <c r="B304" s="25" t="s">
        <v>327</v>
      </c>
      <c r="C304" s="26"/>
      <c r="D304" s="25"/>
      <c r="E304" s="25"/>
      <c r="F304" s="25"/>
      <c r="G304" s="25"/>
      <c r="H304" s="25"/>
      <c r="I304" s="25"/>
      <c r="J304" s="25"/>
      <c r="K304" s="27"/>
      <c r="L304" s="25"/>
      <c r="M304" s="25"/>
    </row>
    <row r="305" spans="2:13" ht="15" thickBot="1">
      <c r="B305" s="25" t="s">
        <v>328</v>
      </c>
      <c r="C305" s="26"/>
      <c r="D305" s="25"/>
      <c r="E305" s="25"/>
      <c r="F305" s="25"/>
      <c r="G305" s="25"/>
      <c r="H305" s="25"/>
      <c r="I305" s="25"/>
      <c r="J305" s="25"/>
      <c r="K305" s="27"/>
      <c r="L305" s="25"/>
      <c r="M305" s="25"/>
    </row>
    <row r="306" spans="2:13" ht="15" thickBot="1">
      <c r="B306" s="25" t="s">
        <v>329</v>
      </c>
      <c r="C306" s="26"/>
      <c r="D306" s="25"/>
      <c r="E306" s="25"/>
      <c r="F306" s="25"/>
      <c r="G306" s="25"/>
      <c r="H306" s="25"/>
      <c r="I306" s="25"/>
      <c r="J306" s="25"/>
      <c r="K306" s="27"/>
      <c r="L306" s="25"/>
      <c r="M306" s="25"/>
    </row>
    <row r="307" spans="2:13" ht="15" thickBot="1">
      <c r="B307" s="25" t="s">
        <v>330</v>
      </c>
      <c r="C307" s="26"/>
      <c r="D307" s="25"/>
      <c r="E307" s="25"/>
      <c r="F307" s="25"/>
      <c r="G307" s="25"/>
      <c r="H307" s="25"/>
      <c r="I307" s="25"/>
      <c r="J307" s="25"/>
      <c r="K307" s="27"/>
      <c r="L307" s="25"/>
      <c r="M307" s="25"/>
    </row>
    <row r="308" spans="2:13" ht="15" thickBot="1">
      <c r="B308" s="25" t="s">
        <v>331</v>
      </c>
      <c r="C308" s="26"/>
      <c r="D308" s="25"/>
      <c r="E308" s="25"/>
      <c r="F308" s="25"/>
      <c r="G308" s="25"/>
      <c r="H308" s="25"/>
      <c r="I308" s="25"/>
      <c r="J308" s="25"/>
      <c r="K308" s="27"/>
      <c r="L308" s="25"/>
      <c r="M308" s="25"/>
    </row>
    <row r="309" spans="2:13" ht="15" thickBot="1">
      <c r="B309" s="25" t="s">
        <v>332</v>
      </c>
      <c r="C309" s="26"/>
      <c r="D309" s="25"/>
      <c r="E309" s="25"/>
      <c r="F309" s="25"/>
      <c r="G309" s="25"/>
      <c r="H309" s="25"/>
      <c r="I309" s="25"/>
      <c r="J309" s="25"/>
      <c r="K309" s="27"/>
      <c r="L309" s="25"/>
      <c r="M309" s="25"/>
    </row>
    <row r="310" spans="2:13" ht="15" thickBot="1">
      <c r="B310" s="25" t="s">
        <v>333</v>
      </c>
      <c r="C310" s="26"/>
      <c r="D310" s="25"/>
      <c r="E310" s="25"/>
      <c r="F310" s="25"/>
      <c r="G310" s="25"/>
      <c r="H310" s="25"/>
      <c r="I310" s="25"/>
      <c r="J310" s="25"/>
      <c r="K310" s="27"/>
      <c r="L310" s="25"/>
      <c r="M310" s="25"/>
    </row>
    <row r="311" spans="2:13" ht="15" thickBot="1">
      <c r="B311" s="25" t="s">
        <v>334</v>
      </c>
      <c r="C311" s="26"/>
      <c r="D311" s="25"/>
      <c r="E311" s="25"/>
      <c r="F311" s="25"/>
      <c r="G311" s="25"/>
      <c r="H311" s="25"/>
      <c r="I311" s="25"/>
      <c r="J311" s="25"/>
      <c r="K311" s="27"/>
      <c r="L311" s="25"/>
      <c r="M311" s="25"/>
    </row>
    <row r="312" spans="2:13" ht="15" thickBot="1">
      <c r="B312" s="25" t="s">
        <v>335</v>
      </c>
      <c r="C312" s="26"/>
      <c r="D312" s="25"/>
      <c r="E312" s="25"/>
      <c r="F312" s="25"/>
      <c r="G312" s="25"/>
      <c r="H312" s="25"/>
      <c r="I312" s="25"/>
      <c r="J312" s="25"/>
      <c r="K312" s="27"/>
      <c r="L312" s="25"/>
      <c r="M312" s="25"/>
    </row>
    <row r="313" spans="2:13" ht="15" thickBot="1">
      <c r="B313" s="25" t="s">
        <v>336</v>
      </c>
      <c r="C313" s="26"/>
      <c r="D313" s="25"/>
      <c r="E313" s="25"/>
      <c r="F313" s="25"/>
      <c r="G313" s="25"/>
      <c r="H313" s="25"/>
      <c r="I313" s="25"/>
      <c r="J313" s="25"/>
      <c r="K313" s="27"/>
      <c r="L313" s="25"/>
      <c r="M313" s="25"/>
    </row>
    <row r="314" spans="2:13" ht="15" thickBot="1">
      <c r="B314" s="25" t="s">
        <v>337</v>
      </c>
      <c r="C314" s="26"/>
      <c r="D314" s="25"/>
      <c r="E314" s="25"/>
      <c r="F314" s="25"/>
      <c r="G314" s="25"/>
      <c r="H314" s="25"/>
      <c r="I314" s="25"/>
      <c r="J314" s="25"/>
      <c r="K314" s="27"/>
      <c r="L314" s="25"/>
      <c r="M314" s="25"/>
    </row>
    <row r="315" spans="2:13" ht="15" thickBot="1">
      <c r="B315" s="25" t="s">
        <v>338</v>
      </c>
      <c r="C315" s="26"/>
      <c r="D315" s="25"/>
      <c r="E315" s="25"/>
      <c r="F315" s="25"/>
      <c r="G315" s="25"/>
      <c r="H315" s="25"/>
      <c r="I315" s="25"/>
      <c r="J315" s="25"/>
      <c r="K315" s="27"/>
      <c r="L315" s="25"/>
      <c r="M315" s="25"/>
    </row>
    <row r="316" spans="2:13" ht="15" thickBot="1">
      <c r="B316" s="25" t="s">
        <v>339</v>
      </c>
      <c r="C316" s="26"/>
      <c r="D316" s="25"/>
      <c r="E316" s="25"/>
      <c r="F316" s="25"/>
      <c r="G316" s="25"/>
      <c r="H316" s="25"/>
      <c r="I316" s="25"/>
      <c r="J316" s="25"/>
      <c r="K316" s="27"/>
      <c r="L316" s="25"/>
      <c r="M316" s="25"/>
    </row>
    <row r="317" spans="2:13" ht="15" thickBot="1">
      <c r="B317" s="25" t="s">
        <v>340</v>
      </c>
      <c r="C317" s="26"/>
      <c r="D317" s="25"/>
      <c r="E317" s="25"/>
      <c r="F317" s="25"/>
      <c r="G317" s="25"/>
      <c r="H317" s="25"/>
      <c r="I317" s="25"/>
      <c r="J317" s="25"/>
      <c r="K317" s="27"/>
      <c r="L317" s="25"/>
      <c r="M317" s="25"/>
    </row>
    <row r="318" spans="2:13" ht="15" thickBot="1">
      <c r="B318" s="25" t="s">
        <v>341</v>
      </c>
      <c r="C318" s="26"/>
      <c r="D318" s="25"/>
      <c r="E318" s="25"/>
      <c r="F318" s="25"/>
      <c r="G318" s="25"/>
      <c r="H318" s="25"/>
      <c r="I318" s="25"/>
      <c r="J318" s="25"/>
      <c r="K318" s="27"/>
      <c r="L318" s="25"/>
      <c r="M318" s="25"/>
    </row>
    <row r="319" spans="2:13" ht="15" thickBot="1">
      <c r="B319" s="25" t="s">
        <v>342</v>
      </c>
      <c r="C319" s="26"/>
      <c r="D319" s="25"/>
      <c r="E319" s="25"/>
      <c r="F319" s="25"/>
      <c r="G319" s="25"/>
      <c r="H319" s="25"/>
      <c r="I319" s="25"/>
      <c r="J319" s="25"/>
      <c r="K319" s="27"/>
      <c r="L319" s="25"/>
      <c r="M319" s="25"/>
    </row>
    <row r="320" spans="2:13" ht="15" thickBot="1">
      <c r="B320" s="25" t="s">
        <v>343</v>
      </c>
      <c r="C320" s="26"/>
      <c r="D320" s="25"/>
      <c r="E320" s="25"/>
      <c r="F320" s="25"/>
      <c r="G320" s="25"/>
      <c r="H320" s="25"/>
      <c r="I320" s="25"/>
      <c r="J320" s="25"/>
      <c r="K320" s="27"/>
      <c r="L320" s="25"/>
      <c r="M320" s="25"/>
    </row>
    <row r="321" spans="2:13" ht="15" thickBot="1">
      <c r="B321" s="25" t="s">
        <v>344</v>
      </c>
      <c r="C321" s="26"/>
      <c r="D321" s="25"/>
      <c r="E321" s="25"/>
      <c r="F321" s="25"/>
      <c r="G321" s="25"/>
      <c r="H321" s="25"/>
      <c r="I321" s="25"/>
      <c r="J321" s="25"/>
      <c r="K321" s="27"/>
      <c r="L321" s="25"/>
      <c r="M321" s="25"/>
    </row>
    <row r="322" spans="2:13" ht="15" thickBot="1">
      <c r="B322" s="25" t="s">
        <v>345</v>
      </c>
      <c r="C322" s="26"/>
      <c r="D322" s="25"/>
      <c r="E322" s="25"/>
      <c r="F322" s="25"/>
      <c r="G322" s="25"/>
      <c r="H322" s="25"/>
      <c r="I322" s="25"/>
      <c r="J322" s="25"/>
      <c r="K322" s="27"/>
      <c r="L322" s="25"/>
      <c r="M322" s="25"/>
    </row>
    <row r="323" spans="2:13" ht="15" thickBot="1">
      <c r="B323" s="25" t="s">
        <v>346</v>
      </c>
      <c r="C323" s="26"/>
      <c r="D323" s="25"/>
      <c r="E323" s="25"/>
      <c r="F323" s="25"/>
      <c r="G323" s="25"/>
      <c r="H323" s="25"/>
      <c r="I323" s="25"/>
      <c r="J323" s="25"/>
      <c r="K323" s="27"/>
      <c r="L323" s="25"/>
      <c r="M323" s="25"/>
    </row>
    <row r="324" spans="2:13" ht="15" thickBot="1">
      <c r="B324" s="25" t="s">
        <v>347</v>
      </c>
      <c r="C324" s="26"/>
      <c r="D324" s="25"/>
      <c r="E324" s="25"/>
      <c r="F324" s="25"/>
      <c r="G324" s="25"/>
      <c r="H324" s="25"/>
      <c r="I324" s="25"/>
      <c r="J324" s="25"/>
      <c r="K324" s="27"/>
      <c r="L324" s="25"/>
      <c r="M324" s="25"/>
    </row>
    <row r="325" spans="2:13" ht="15" thickBot="1">
      <c r="B325" s="25" t="s">
        <v>348</v>
      </c>
      <c r="C325" s="26"/>
      <c r="D325" s="25"/>
      <c r="E325" s="25"/>
      <c r="F325" s="25"/>
      <c r="G325" s="25"/>
      <c r="H325" s="25"/>
      <c r="I325" s="25"/>
      <c r="J325" s="25"/>
      <c r="K325" s="27"/>
      <c r="L325" s="25"/>
      <c r="M325" s="25"/>
    </row>
    <row r="326" spans="2:13" ht="15" thickBot="1">
      <c r="B326" s="25" t="s">
        <v>349</v>
      </c>
      <c r="C326" s="26"/>
      <c r="D326" s="25"/>
      <c r="E326" s="25"/>
      <c r="F326" s="25"/>
      <c r="G326" s="25"/>
      <c r="H326" s="25"/>
      <c r="I326" s="25"/>
      <c r="J326" s="25"/>
      <c r="K326" s="27"/>
      <c r="L326" s="25"/>
      <c r="M326" s="25"/>
    </row>
    <row r="327" spans="2:13" ht="15" thickBot="1">
      <c r="B327" s="25" t="s">
        <v>350</v>
      </c>
      <c r="C327" s="26"/>
      <c r="D327" s="25"/>
      <c r="E327" s="25"/>
      <c r="F327" s="25"/>
      <c r="G327" s="25"/>
      <c r="H327" s="25"/>
      <c r="I327" s="25"/>
      <c r="J327" s="25"/>
      <c r="K327" s="27"/>
      <c r="L327" s="25"/>
      <c r="M327" s="25"/>
    </row>
    <row r="328" spans="2:13" ht="15" thickBot="1">
      <c r="B328" s="25" t="s">
        <v>351</v>
      </c>
      <c r="C328" s="26"/>
      <c r="D328" s="25"/>
      <c r="E328" s="25"/>
      <c r="F328" s="25"/>
      <c r="G328" s="25"/>
      <c r="H328" s="25"/>
      <c r="I328" s="25"/>
      <c r="J328" s="25"/>
      <c r="K328" s="27"/>
      <c r="L328" s="25"/>
      <c r="M328" s="25"/>
    </row>
    <row r="329" spans="2:13" ht="15" thickBot="1">
      <c r="B329" s="25" t="s">
        <v>352</v>
      </c>
      <c r="C329" s="26"/>
      <c r="D329" s="25"/>
      <c r="E329" s="25"/>
      <c r="F329" s="25"/>
      <c r="G329" s="25"/>
      <c r="H329" s="25"/>
      <c r="I329" s="25"/>
      <c r="J329" s="25"/>
      <c r="K329" s="27"/>
      <c r="L329" s="25"/>
      <c r="M329" s="25"/>
    </row>
    <row r="330" spans="2:13" ht="15" thickBot="1">
      <c r="B330" s="25" t="s">
        <v>353</v>
      </c>
      <c r="C330" s="26"/>
      <c r="D330" s="25"/>
      <c r="E330" s="25"/>
      <c r="F330" s="25"/>
      <c r="G330" s="25"/>
      <c r="H330" s="25"/>
      <c r="I330" s="25"/>
      <c r="J330" s="25"/>
      <c r="K330" s="27"/>
      <c r="L330" s="25"/>
      <c r="M330" s="25"/>
    </row>
    <row r="331" spans="2:13" ht="15" thickBot="1">
      <c r="B331" s="25" t="s">
        <v>354</v>
      </c>
      <c r="C331" s="26"/>
      <c r="D331" s="25"/>
      <c r="E331" s="25"/>
      <c r="F331" s="25"/>
      <c r="G331" s="25"/>
      <c r="H331" s="25"/>
      <c r="I331" s="25"/>
      <c r="J331" s="25"/>
      <c r="K331" s="27"/>
      <c r="L331" s="25"/>
      <c r="M331" s="25"/>
    </row>
    <row r="332" spans="2:13" ht="15" thickBot="1">
      <c r="B332" s="25" t="s">
        <v>355</v>
      </c>
      <c r="C332" s="26"/>
      <c r="D332" s="25"/>
      <c r="E332" s="25"/>
      <c r="F332" s="25"/>
      <c r="G332" s="25"/>
      <c r="H332" s="25"/>
      <c r="I332" s="25"/>
      <c r="J332" s="25"/>
      <c r="K332" s="27"/>
      <c r="L332" s="25"/>
      <c r="M332" s="25"/>
    </row>
    <row r="333" spans="2:13" ht="15" thickBot="1">
      <c r="B333" s="25" t="s">
        <v>356</v>
      </c>
      <c r="C333" s="26"/>
      <c r="D333" s="25"/>
      <c r="E333" s="25"/>
      <c r="F333" s="25"/>
      <c r="G333" s="25"/>
      <c r="H333" s="25"/>
      <c r="I333" s="25"/>
      <c r="J333" s="25"/>
      <c r="K333" s="27"/>
      <c r="L333" s="25"/>
      <c r="M333" s="25"/>
    </row>
    <row r="334" spans="2:13" ht="15" thickBot="1">
      <c r="B334" s="25" t="s">
        <v>357</v>
      </c>
      <c r="C334" s="26"/>
      <c r="D334" s="25"/>
      <c r="E334" s="25"/>
      <c r="F334" s="25"/>
      <c r="G334" s="25"/>
      <c r="H334" s="25"/>
      <c r="I334" s="25"/>
      <c r="J334" s="25"/>
      <c r="K334" s="27"/>
      <c r="L334" s="25"/>
      <c r="M334" s="25"/>
    </row>
    <row r="335" spans="2:13" ht="15" thickBot="1">
      <c r="B335" s="25" t="s">
        <v>358</v>
      </c>
      <c r="C335" s="26"/>
      <c r="D335" s="25"/>
      <c r="E335" s="25"/>
      <c r="F335" s="25"/>
      <c r="G335" s="25"/>
      <c r="H335" s="25"/>
      <c r="I335" s="25"/>
      <c r="J335" s="25"/>
      <c r="K335" s="27"/>
      <c r="L335" s="25"/>
      <c r="M335" s="25"/>
    </row>
    <row r="336" spans="2:13" ht="15" thickBot="1">
      <c r="B336" s="25" t="s">
        <v>359</v>
      </c>
      <c r="C336" s="26"/>
      <c r="D336" s="25"/>
      <c r="E336" s="25"/>
      <c r="F336" s="25"/>
      <c r="G336" s="25"/>
      <c r="H336" s="25"/>
      <c r="I336" s="25"/>
      <c r="J336" s="25"/>
      <c r="K336" s="27"/>
      <c r="L336" s="25"/>
      <c r="M336" s="25"/>
    </row>
    <row r="337" spans="2:13" ht="15" thickBot="1">
      <c r="B337" s="25" t="s">
        <v>360</v>
      </c>
      <c r="C337" s="26"/>
      <c r="D337" s="25"/>
      <c r="E337" s="25"/>
      <c r="F337" s="25"/>
      <c r="G337" s="25"/>
      <c r="H337" s="25"/>
      <c r="I337" s="25"/>
      <c r="J337" s="25"/>
      <c r="K337" s="27"/>
      <c r="L337" s="25"/>
      <c r="M337" s="25"/>
    </row>
    <row r="338" spans="2:13" ht="15" thickBot="1">
      <c r="B338" s="25" t="s">
        <v>361</v>
      </c>
      <c r="C338" s="26"/>
      <c r="D338" s="25"/>
      <c r="E338" s="25"/>
      <c r="F338" s="25"/>
      <c r="G338" s="25"/>
      <c r="H338" s="25"/>
      <c r="I338" s="25"/>
      <c r="J338" s="25"/>
      <c r="K338" s="27"/>
      <c r="L338" s="25"/>
      <c r="M338" s="25"/>
    </row>
    <row r="339" spans="2:13" ht="15" thickBot="1">
      <c r="B339" s="25" t="s">
        <v>362</v>
      </c>
      <c r="C339" s="26"/>
      <c r="D339" s="25"/>
      <c r="E339" s="25"/>
      <c r="F339" s="25"/>
      <c r="G339" s="25"/>
      <c r="H339" s="25"/>
      <c r="I339" s="25"/>
      <c r="J339" s="25"/>
      <c r="K339" s="27"/>
      <c r="L339" s="25"/>
      <c r="M339" s="25"/>
    </row>
    <row r="340" spans="2:13" ht="15" thickBot="1">
      <c r="B340" s="25" t="s">
        <v>363</v>
      </c>
      <c r="C340" s="26"/>
      <c r="D340" s="25"/>
      <c r="E340" s="25"/>
      <c r="F340" s="25"/>
      <c r="G340" s="25"/>
      <c r="H340" s="25"/>
      <c r="I340" s="25"/>
      <c r="J340" s="25"/>
      <c r="K340" s="27"/>
      <c r="L340" s="25"/>
      <c r="M340" s="25"/>
    </row>
    <row r="341" spans="2:13" ht="15" thickBot="1">
      <c r="B341" s="25" t="s">
        <v>364</v>
      </c>
      <c r="C341" s="26"/>
      <c r="D341" s="25"/>
      <c r="E341" s="25"/>
      <c r="F341" s="25"/>
      <c r="G341" s="25"/>
      <c r="H341" s="25"/>
      <c r="I341" s="25"/>
      <c r="J341" s="25"/>
      <c r="K341" s="27"/>
      <c r="L341" s="25"/>
      <c r="M341" s="25"/>
    </row>
    <row r="342" spans="2:13" ht="15" thickBot="1">
      <c r="B342" s="25" t="s">
        <v>365</v>
      </c>
      <c r="C342" s="26"/>
      <c r="D342" s="25"/>
      <c r="E342" s="25"/>
      <c r="F342" s="25"/>
      <c r="G342" s="25"/>
      <c r="H342" s="25"/>
      <c r="I342" s="25"/>
      <c r="J342" s="25"/>
      <c r="K342" s="27"/>
      <c r="L342" s="25"/>
      <c r="M342" s="25"/>
    </row>
    <row r="343" spans="2:13" ht="15" thickBot="1">
      <c r="B343" s="25" t="s">
        <v>366</v>
      </c>
      <c r="C343" s="26"/>
      <c r="D343" s="25"/>
      <c r="E343" s="25"/>
      <c r="F343" s="25"/>
      <c r="G343" s="25"/>
      <c r="H343" s="25"/>
      <c r="I343" s="25"/>
      <c r="J343" s="25"/>
      <c r="K343" s="27"/>
      <c r="L343" s="25"/>
      <c r="M343" s="25"/>
    </row>
    <row r="344" spans="2:13" ht="15" thickBot="1">
      <c r="B344" s="25" t="s">
        <v>367</v>
      </c>
      <c r="C344" s="26"/>
      <c r="D344" s="25"/>
      <c r="E344" s="25"/>
      <c r="F344" s="25"/>
      <c r="G344" s="25"/>
      <c r="H344" s="25"/>
      <c r="I344" s="25"/>
      <c r="J344" s="25"/>
      <c r="K344" s="27"/>
      <c r="L344" s="25"/>
      <c r="M344" s="25"/>
    </row>
    <row r="345" spans="2:13" ht="15" thickBot="1">
      <c r="B345" s="25" t="s">
        <v>368</v>
      </c>
      <c r="C345" s="26"/>
      <c r="D345" s="25"/>
      <c r="E345" s="25"/>
      <c r="F345" s="25"/>
      <c r="G345" s="25"/>
      <c r="H345" s="25"/>
      <c r="I345" s="25"/>
      <c r="J345" s="25"/>
      <c r="K345" s="27"/>
      <c r="L345" s="25"/>
      <c r="M345" s="25"/>
    </row>
    <row r="346" spans="2:13" ht="15" thickBot="1">
      <c r="B346" s="25" t="s">
        <v>369</v>
      </c>
      <c r="C346" s="26"/>
      <c r="D346" s="25"/>
      <c r="E346" s="25"/>
      <c r="F346" s="25"/>
      <c r="G346" s="25"/>
      <c r="H346" s="25"/>
      <c r="I346" s="25"/>
      <c r="J346" s="25"/>
      <c r="K346" s="27"/>
      <c r="L346" s="25"/>
      <c r="M346" s="25"/>
    </row>
    <row r="347" spans="2:13" ht="15" thickBot="1">
      <c r="B347" s="25" t="s">
        <v>370</v>
      </c>
      <c r="C347" s="26"/>
      <c r="D347" s="25"/>
      <c r="E347" s="25"/>
      <c r="F347" s="25"/>
      <c r="G347" s="25"/>
      <c r="H347" s="25"/>
      <c r="I347" s="25"/>
      <c r="J347" s="25"/>
      <c r="K347" s="27"/>
      <c r="L347" s="25"/>
      <c r="M347" s="25"/>
    </row>
    <row r="348" spans="2:13" ht="15" thickBot="1">
      <c r="B348" s="25" t="s">
        <v>371</v>
      </c>
      <c r="C348" s="26"/>
      <c r="D348" s="25"/>
      <c r="E348" s="25"/>
      <c r="F348" s="25"/>
      <c r="G348" s="25"/>
      <c r="H348" s="25"/>
      <c r="I348" s="25"/>
      <c r="J348" s="25"/>
      <c r="K348" s="27"/>
      <c r="L348" s="25"/>
      <c r="M348" s="25"/>
    </row>
    <row r="349" spans="2:13" ht="15" thickBot="1">
      <c r="B349" s="25" t="s">
        <v>372</v>
      </c>
      <c r="C349" s="26"/>
      <c r="D349" s="25"/>
      <c r="E349" s="25"/>
      <c r="F349" s="25"/>
      <c r="G349" s="25"/>
      <c r="H349" s="25"/>
      <c r="I349" s="25"/>
      <c r="J349" s="25"/>
      <c r="K349" s="27"/>
      <c r="L349" s="25"/>
      <c r="M349" s="25"/>
    </row>
    <row r="350" spans="2:13" ht="15" thickBot="1">
      <c r="B350" s="25" t="s">
        <v>373</v>
      </c>
      <c r="C350" s="26"/>
      <c r="D350" s="25"/>
      <c r="E350" s="25"/>
      <c r="F350" s="25"/>
      <c r="G350" s="25"/>
      <c r="H350" s="25"/>
      <c r="I350" s="25"/>
      <c r="J350" s="25"/>
      <c r="K350" s="27"/>
      <c r="L350" s="25"/>
      <c r="M350" s="25"/>
    </row>
    <row r="351" spans="2:13" ht="15" thickBot="1">
      <c r="B351" s="25" t="s">
        <v>374</v>
      </c>
      <c r="C351" s="26"/>
      <c r="D351" s="25"/>
      <c r="E351" s="25"/>
      <c r="F351" s="25"/>
      <c r="G351" s="25"/>
      <c r="H351" s="25"/>
      <c r="I351" s="25"/>
      <c r="J351" s="25"/>
      <c r="K351" s="27"/>
      <c r="L351" s="25"/>
      <c r="M351" s="25"/>
    </row>
    <row r="352" spans="2:13" ht="15" thickBot="1">
      <c r="B352" s="25" t="s">
        <v>375</v>
      </c>
      <c r="C352" s="26"/>
      <c r="D352" s="25"/>
      <c r="E352" s="25"/>
      <c r="F352" s="25"/>
      <c r="G352" s="25"/>
      <c r="H352" s="25"/>
      <c r="I352" s="25"/>
      <c r="J352" s="25"/>
      <c r="K352" s="27"/>
      <c r="L352" s="25"/>
      <c r="M352" s="25"/>
    </row>
    <row r="353" spans="2:13" ht="15" thickBot="1">
      <c r="B353" s="25" t="s">
        <v>376</v>
      </c>
      <c r="C353" s="26"/>
      <c r="D353" s="25"/>
      <c r="E353" s="25"/>
      <c r="F353" s="25"/>
      <c r="G353" s="25"/>
      <c r="H353" s="25"/>
      <c r="I353" s="25"/>
      <c r="J353" s="25"/>
      <c r="K353" s="27"/>
      <c r="L353" s="25"/>
      <c r="M353" s="25"/>
    </row>
    <row r="354" spans="2:13" ht="15" thickBot="1">
      <c r="B354" s="25" t="s">
        <v>377</v>
      </c>
      <c r="C354" s="26"/>
      <c r="D354" s="25"/>
      <c r="E354" s="25"/>
      <c r="F354" s="25"/>
      <c r="G354" s="25"/>
      <c r="H354" s="25"/>
      <c r="I354" s="25"/>
      <c r="J354" s="25"/>
      <c r="K354" s="27"/>
      <c r="L354" s="25"/>
      <c r="M354" s="25"/>
    </row>
    <row r="355" spans="2:13" ht="15" thickBot="1">
      <c r="B355" s="25" t="s">
        <v>378</v>
      </c>
      <c r="C355" s="26"/>
      <c r="D355" s="25"/>
      <c r="E355" s="25"/>
      <c r="F355" s="25"/>
      <c r="G355" s="25"/>
      <c r="H355" s="25"/>
      <c r="I355" s="25"/>
      <c r="J355" s="25"/>
      <c r="K355" s="27"/>
      <c r="L355" s="25"/>
      <c r="M355" s="25"/>
    </row>
    <row r="356" spans="2:13" ht="15" thickBot="1">
      <c r="B356" s="25" t="s">
        <v>379</v>
      </c>
      <c r="C356" s="26"/>
      <c r="D356" s="25"/>
      <c r="E356" s="25"/>
      <c r="F356" s="25"/>
      <c r="G356" s="25"/>
      <c r="H356" s="25"/>
      <c r="I356" s="25"/>
      <c r="J356" s="25"/>
      <c r="K356" s="27"/>
      <c r="L356" s="25"/>
      <c r="M356" s="25"/>
    </row>
    <row r="357" spans="2:13" ht="15" thickBot="1">
      <c r="B357" s="25" t="s">
        <v>380</v>
      </c>
      <c r="C357" s="26"/>
      <c r="D357" s="25"/>
      <c r="E357" s="25"/>
      <c r="F357" s="25"/>
      <c r="G357" s="25"/>
      <c r="H357" s="25"/>
      <c r="I357" s="25"/>
      <c r="J357" s="25"/>
      <c r="K357" s="27"/>
      <c r="L357" s="25"/>
      <c r="M357" s="25"/>
    </row>
    <row r="358" spans="2:13" ht="15" thickBot="1">
      <c r="B358" s="25" t="s">
        <v>381</v>
      </c>
      <c r="C358" s="26"/>
      <c r="D358" s="25"/>
      <c r="E358" s="25"/>
      <c r="F358" s="25"/>
      <c r="G358" s="25"/>
      <c r="H358" s="25"/>
      <c r="I358" s="25"/>
      <c r="J358" s="25"/>
      <c r="K358" s="27"/>
      <c r="L358" s="25"/>
      <c r="M358" s="25"/>
    </row>
    <row r="359" spans="2:13" ht="15" thickBot="1">
      <c r="B359" s="25" t="s">
        <v>382</v>
      </c>
      <c r="C359" s="26"/>
      <c r="D359" s="25"/>
      <c r="E359" s="25"/>
      <c r="F359" s="25"/>
      <c r="G359" s="25"/>
      <c r="H359" s="25"/>
      <c r="I359" s="25"/>
      <c r="J359" s="25"/>
      <c r="K359" s="27"/>
      <c r="L359" s="25"/>
      <c r="M359" s="25"/>
    </row>
    <row r="360" spans="2:13" ht="15" thickBot="1">
      <c r="B360" s="25" t="s">
        <v>383</v>
      </c>
      <c r="C360" s="26"/>
      <c r="D360" s="25"/>
      <c r="E360" s="25"/>
      <c r="F360" s="25"/>
      <c r="G360" s="25"/>
      <c r="H360" s="25"/>
      <c r="I360" s="25"/>
      <c r="J360" s="25"/>
      <c r="K360" s="27"/>
      <c r="L360" s="25"/>
      <c r="M360" s="25"/>
    </row>
    <row r="361" spans="2:13" ht="15" thickBot="1">
      <c r="B361" s="25" t="s">
        <v>384</v>
      </c>
      <c r="C361" s="26"/>
      <c r="D361" s="25"/>
      <c r="E361" s="25"/>
      <c r="F361" s="25"/>
      <c r="G361" s="25"/>
      <c r="H361" s="25"/>
      <c r="I361" s="25"/>
      <c r="J361" s="25"/>
      <c r="K361" s="27"/>
      <c r="L361" s="25"/>
      <c r="M361" s="25"/>
    </row>
    <row r="362" spans="2:13" ht="15" thickBot="1">
      <c r="B362" s="25" t="s">
        <v>385</v>
      </c>
      <c r="C362" s="26"/>
      <c r="D362" s="25"/>
      <c r="E362" s="25"/>
      <c r="F362" s="25"/>
      <c r="G362" s="25"/>
      <c r="H362" s="25"/>
      <c r="I362" s="25"/>
      <c r="J362" s="25"/>
      <c r="K362" s="27"/>
      <c r="L362" s="25"/>
      <c r="M362" s="25"/>
    </row>
    <row r="363" spans="2:13" ht="15" thickBot="1">
      <c r="B363" s="25" t="s">
        <v>386</v>
      </c>
      <c r="C363" s="26"/>
      <c r="D363" s="25"/>
      <c r="E363" s="25"/>
      <c r="F363" s="25"/>
      <c r="G363" s="25"/>
      <c r="H363" s="25"/>
      <c r="I363" s="25"/>
      <c r="J363" s="25"/>
      <c r="K363" s="27"/>
      <c r="L363" s="25"/>
      <c r="M363" s="25"/>
    </row>
    <row r="364" spans="2:13" ht="15" thickBot="1">
      <c r="B364" s="25" t="s">
        <v>387</v>
      </c>
      <c r="C364" s="26"/>
      <c r="D364" s="25"/>
      <c r="E364" s="25"/>
      <c r="F364" s="25"/>
      <c r="G364" s="25"/>
      <c r="H364" s="25"/>
      <c r="I364" s="25"/>
      <c r="J364" s="25"/>
      <c r="K364" s="27"/>
      <c r="L364" s="25"/>
      <c r="M364" s="25"/>
    </row>
    <row r="365" spans="2:13" ht="15" thickBot="1">
      <c r="B365" s="25" t="s">
        <v>388</v>
      </c>
      <c r="C365" s="26"/>
      <c r="D365" s="25"/>
      <c r="E365" s="25"/>
      <c r="F365" s="25"/>
      <c r="G365" s="25"/>
      <c r="H365" s="25"/>
      <c r="I365" s="25"/>
      <c r="J365" s="25"/>
      <c r="K365" s="27"/>
      <c r="L365" s="25"/>
      <c r="M365" s="25"/>
    </row>
    <row r="366" spans="2:13" ht="15" thickBot="1">
      <c r="B366" s="25" t="s">
        <v>389</v>
      </c>
      <c r="C366" s="26"/>
      <c r="D366" s="25"/>
      <c r="E366" s="25"/>
      <c r="F366" s="25"/>
      <c r="G366" s="25"/>
      <c r="H366" s="25"/>
      <c r="I366" s="25"/>
      <c r="J366" s="25"/>
      <c r="K366" s="27"/>
      <c r="L366" s="25"/>
      <c r="M366" s="25"/>
    </row>
    <row r="367" spans="2:13" ht="15" thickBot="1">
      <c r="B367" s="25" t="s">
        <v>390</v>
      </c>
      <c r="C367" s="26"/>
      <c r="D367" s="25"/>
      <c r="E367" s="25"/>
      <c r="F367" s="25"/>
      <c r="G367" s="25"/>
      <c r="H367" s="25"/>
      <c r="I367" s="25"/>
      <c r="J367" s="25"/>
      <c r="K367" s="27"/>
      <c r="L367" s="25"/>
      <c r="M367" s="25"/>
    </row>
    <row r="368" spans="2:13" ht="15" thickBot="1">
      <c r="B368" s="25" t="s">
        <v>391</v>
      </c>
      <c r="C368" s="26"/>
      <c r="D368" s="25"/>
      <c r="E368" s="25"/>
      <c r="F368" s="25"/>
      <c r="G368" s="25"/>
      <c r="H368" s="25"/>
      <c r="I368" s="25"/>
      <c r="J368" s="25"/>
      <c r="K368" s="27"/>
      <c r="L368" s="25"/>
      <c r="M368" s="25"/>
    </row>
    <row r="369" spans="2:13" ht="15" thickBot="1">
      <c r="B369" s="25" t="s">
        <v>392</v>
      </c>
      <c r="C369" s="26"/>
      <c r="D369" s="25"/>
      <c r="E369" s="25"/>
      <c r="F369" s="25"/>
      <c r="G369" s="25"/>
      <c r="H369" s="25"/>
      <c r="I369" s="25"/>
      <c r="J369" s="25"/>
      <c r="K369" s="27"/>
      <c r="L369" s="25"/>
      <c r="M369" s="25"/>
    </row>
    <row r="370" spans="2:13" ht="15" thickBot="1">
      <c r="B370" s="25" t="s">
        <v>393</v>
      </c>
      <c r="C370" s="26"/>
      <c r="D370" s="25"/>
      <c r="E370" s="25"/>
      <c r="F370" s="25"/>
      <c r="G370" s="25"/>
      <c r="H370" s="25"/>
      <c r="I370" s="25"/>
      <c r="J370" s="25"/>
      <c r="K370" s="27"/>
      <c r="L370" s="25"/>
      <c r="M370" s="25"/>
    </row>
    <row r="371" spans="2:13" ht="15" thickBot="1">
      <c r="B371" s="25" t="s">
        <v>394</v>
      </c>
      <c r="C371" s="26"/>
      <c r="D371" s="25"/>
      <c r="E371" s="25"/>
      <c r="F371" s="25"/>
      <c r="G371" s="25"/>
      <c r="H371" s="25"/>
      <c r="I371" s="25"/>
      <c r="J371" s="25"/>
      <c r="K371" s="27"/>
      <c r="L371" s="25"/>
      <c r="M371" s="25"/>
    </row>
    <row r="372" spans="2:13" ht="15" thickBot="1">
      <c r="B372" s="25" t="s">
        <v>395</v>
      </c>
      <c r="C372" s="26"/>
      <c r="D372" s="25"/>
      <c r="E372" s="25"/>
      <c r="F372" s="25"/>
      <c r="G372" s="25"/>
      <c r="H372" s="25"/>
      <c r="I372" s="25"/>
      <c r="J372" s="25"/>
      <c r="K372" s="27"/>
      <c r="L372" s="25"/>
      <c r="M372" s="25"/>
    </row>
    <row r="373" spans="2:13" ht="15" thickBot="1">
      <c r="B373" s="25" t="s">
        <v>396</v>
      </c>
      <c r="C373" s="26"/>
      <c r="D373" s="25"/>
      <c r="E373" s="25"/>
      <c r="F373" s="25"/>
      <c r="G373" s="25"/>
      <c r="H373" s="25"/>
      <c r="I373" s="25"/>
      <c r="J373" s="25"/>
      <c r="K373" s="27"/>
      <c r="L373" s="25"/>
      <c r="M373" s="25"/>
    </row>
    <row r="374" spans="2:13" ht="15" thickBot="1">
      <c r="B374" s="25" t="s">
        <v>397</v>
      </c>
      <c r="C374" s="26"/>
      <c r="D374" s="25"/>
      <c r="E374" s="25"/>
      <c r="F374" s="25"/>
      <c r="G374" s="25"/>
      <c r="H374" s="25"/>
      <c r="I374" s="25"/>
      <c r="J374" s="25"/>
      <c r="K374" s="27"/>
      <c r="L374" s="25"/>
      <c r="M374" s="25"/>
    </row>
    <row r="375" spans="2:13" ht="15" thickBot="1">
      <c r="B375" s="25" t="s">
        <v>398</v>
      </c>
      <c r="C375" s="26"/>
      <c r="D375" s="25"/>
      <c r="E375" s="25"/>
      <c r="F375" s="25"/>
      <c r="G375" s="25"/>
      <c r="H375" s="25"/>
      <c r="I375" s="25"/>
      <c r="J375" s="25"/>
      <c r="K375" s="27"/>
      <c r="L375" s="25"/>
      <c r="M375" s="25"/>
    </row>
    <row r="376" spans="2:13" ht="15" thickBot="1">
      <c r="B376" s="25" t="s">
        <v>399</v>
      </c>
      <c r="C376" s="26"/>
      <c r="D376" s="25"/>
      <c r="E376" s="25"/>
      <c r="F376" s="25"/>
      <c r="G376" s="25"/>
      <c r="H376" s="25"/>
      <c r="I376" s="25"/>
      <c r="J376" s="25"/>
      <c r="K376" s="27"/>
      <c r="L376" s="25"/>
      <c r="M376" s="25"/>
    </row>
    <row r="377" spans="2:13" ht="15" thickBot="1">
      <c r="B377" s="25" t="s">
        <v>400</v>
      </c>
      <c r="C377" s="26"/>
      <c r="D377" s="25"/>
      <c r="E377" s="25"/>
      <c r="F377" s="25"/>
      <c r="G377" s="25"/>
      <c r="H377" s="25"/>
      <c r="I377" s="25"/>
      <c r="J377" s="25"/>
      <c r="K377" s="27"/>
      <c r="L377" s="25"/>
      <c r="M377" s="25"/>
    </row>
    <row r="378" spans="2:13" ht="15" thickBot="1">
      <c r="B378" s="25" t="s">
        <v>401</v>
      </c>
      <c r="C378" s="26"/>
      <c r="D378" s="25"/>
      <c r="E378" s="25"/>
      <c r="F378" s="25"/>
      <c r="G378" s="25"/>
      <c r="H378" s="25"/>
      <c r="I378" s="25"/>
      <c r="J378" s="25"/>
      <c r="K378" s="27"/>
      <c r="L378" s="25"/>
      <c r="M378" s="25"/>
    </row>
    <row r="379" spans="2:13" ht="15" thickBot="1">
      <c r="B379" s="25" t="s">
        <v>402</v>
      </c>
      <c r="C379" s="26"/>
      <c r="D379" s="25"/>
      <c r="E379" s="25"/>
      <c r="F379" s="25"/>
      <c r="G379" s="25"/>
      <c r="H379" s="25"/>
      <c r="I379" s="25"/>
      <c r="J379" s="25"/>
      <c r="K379" s="27"/>
      <c r="L379" s="25"/>
      <c r="M379" s="25"/>
    </row>
    <row r="380" spans="2:13" ht="15" thickBot="1">
      <c r="B380" s="25" t="s">
        <v>403</v>
      </c>
      <c r="C380" s="26"/>
      <c r="D380" s="25"/>
      <c r="E380" s="25"/>
      <c r="F380" s="25"/>
      <c r="G380" s="25"/>
      <c r="H380" s="25"/>
      <c r="I380" s="25"/>
      <c r="J380" s="25"/>
      <c r="K380" s="27"/>
      <c r="L380" s="25"/>
      <c r="M380" s="25"/>
    </row>
    <row r="381" spans="2:13" ht="15" thickBot="1">
      <c r="B381" s="25" t="s">
        <v>404</v>
      </c>
      <c r="C381" s="26"/>
      <c r="D381" s="25"/>
      <c r="E381" s="25"/>
      <c r="F381" s="25"/>
      <c r="G381" s="25"/>
      <c r="H381" s="25"/>
      <c r="I381" s="25"/>
      <c r="J381" s="25"/>
      <c r="K381" s="27"/>
      <c r="L381" s="25"/>
      <c r="M381" s="25"/>
    </row>
    <row r="382" spans="2:13" ht="15" thickBot="1">
      <c r="B382" s="25" t="s">
        <v>405</v>
      </c>
      <c r="C382" s="26"/>
      <c r="D382" s="25"/>
      <c r="E382" s="25"/>
      <c r="F382" s="25"/>
      <c r="G382" s="25"/>
      <c r="H382" s="25"/>
      <c r="I382" s="25"/>
      <c r="J382" s="25"/>
      <c r="K382" s="27"/>
      <c r="L382" s="25"/>
      <c r="M382" s="25"/>
    </row>
    <row r="383" spans="2:13" ht="15" thickBot="1">
      <c r="B383" s="25" t="s">
        <v>406</v>
      </c>
      <c r="C383" s="26"/>
      <c r="D383" s="25"/>
      <c r="E383" s="25"/>
      <c r="F383" s="25"/>
      <c r="G383" s="25"/>
      <c r="H383" s="25"/>
      <c r="I383" s="25"/>
      <c r="J383" s="25"/>
      <c r="K383" s="27"/>
      <c r="L383" s="25"/>
      <c r="M383" s="25"/>
    </row>
    <row r="384" spans="2:13" ht="15" thickBot="1">
      <c r="B384" s="25" t="s">
        <v>407</v>
      </c>
      <c r="C384" s="26"/>
      <c r="D384" s="25"/>
      <c r="E384" s="25"/>
      <c r="F384" s="25"/>
      <c r="G384" s="25"/>
      <c r="H384" s="25"/>
      <c r="I384" s="25"/>
      <c r="J384" s="25"/>
      <c r="K384" s="27"/>
      <c r="L384" s="25"/>
      <c r="M384" s="25"/>
    </row>
    <row r="385" spans="2:13" ht="15" thickBot="1">
      <c r="B385" s="25" t="s">
        <v>408</v>
      </c>
      <c r="C385" s="26"/>
      <c r="D385" s="25"/>
      <c r="E385" s="25"/>
      <c r="F385" s="25"/>
      <c r="G385" s="25"/>
      <c r="H385" s="25"/>
      <c r="I385" s="25"/>
      <c r="J385" s="25"/>
      <c r="K385" s="27"/>
      <c r="L385" s="25"/>
      <c r="M385" s="25"/>
    </row>
    <row r="386" spans="2:13" ht="15" thickBot="1">
      <c r="B386" s="25" t="s">
        <v>409</v>
      </c>
      <c r="C386" s="26"/>
      <c r="D386" s="25"/>
      <c r="E386" s="25"/>
      <c r="F386" s="25"/>
      <c r="G386" s="25"/>
      <c r="H386" s="25"/>
      <c r="I386" s="25"/>
      <c r="J386" s="25"/>
      <c r="K386" s="27"/>
      <c r="L386" s="25"/>
      <c r="M386" s="25"/>
    </row>
    <row r="387" spans="2:13" ht="15" thickBot="1">
      <c r="B387" s="25" t="s">
        <v>410</v>
      </c>
      <c r="C387" s="26"/>
      <c r="D387" s="25"/>
      <c r="E387" s="25"/>
      <c r="F387" s="25"/>
      <c r="G387" s="25"/>
      <c r="H387" s="25"/>
      <c r="I387" s="25"/>
      <c r="J387" s="25"/>
      <c r="K387" s="27"/>
      <c r="L387" s="25"/>
      <c r="M387" s="25"/>
    </row>
    <row r="388" spans="2:13" ht="15" thickBot="1">
      <c r="B388" s="25" t="s">
        <v>411</v>
      </c>
      <c r="C388" s="26"/>
      <c r="D388" s="25"/>
      <c r="E388" s="25"/>
      <c r="F388" s="25"/>
      <c r="G388" s="25"/>
      <c r="H388" s="25"/>
      <c r="I388" s="25"/>
      <c r="J388" s="25"/>
      <c r="K388" s="27"/>
      <c r="L388" s="25"/>
      <c r="M388" s="25"/>
    </row>
    <row r="389" spans="2:13" ht="15" thickBot="1">
      <c r="B389" s="25" t="s">
        <v>412</v>
      </c>
      <c r="C389" s="26"/>
      <c r="D389" s="25"/>
      <c r="E389" s="25"/>
      <c r="F389" s="25"/>
      <c r="G389" s="25"/>
      <c r="H389" s="25"/>
      <c r="I389" s="25"/>
      <c r="J389" s="25"/>
      <c r="K389" s="27"/>
      <c r="L389" s="25"/>
      <c r="M389" s="25"/>
    </row>
    <row r="390" spans="2:13" ht="15" thickBot="1">
      <c r="B390" s="25" t="s">
        <v>413</v>
      </c>
      <c r="C390" s="26"/>
      <c r="D390" s="25"/>
      <c r="E390" s="25"/>
      <c r="F390" s="25"/>
      <c r="G390" s="25"/>
      <c r="H390" s="25"/>
      <c r="I390" s="25"/>
      <c r="J390" s="25"/>
      <c r="K390" s="27"/>
      <c r="L390" s="25"/>
      <c r="M390" s="25"/>
    </row>
    <row r="391" spans="2:13" ht="15" thickBot="1">
      <c r="B391" s="25" t="s">
        <v>414</v>
      </c>
      <c r="C391" s="26"/>
      <c r="D391" s="25"/>
      <c r="E391" s="25"/>
      <c r="F391" s="25"/>
      <c r="G391" s="25"/>
      <c r="H391" s="25"/>
      <c r="I391" s="25"/>
      <c r="J391" s="25"/>
      <c r="K391" s="27"/>
      <c r="L391" s="25"/>
      <c r="M391" s="25"/>
    </row>
    <row r="392" spans="2:13" ht="15" thickBot="1">
      <c r="B392" s="25" t="s">
        <v>415</v>
      </c>
      <c r="C392" s="26"/>
      <c r="D392" s="25"/>
      <c r="E392" s="25"/>
      <c r="F392" s="25"/>
      <c r="G392" s="25"/>
      <c r="H392" s="25"/>
      <c r="I392" s="25"/>
      <c r="J392" s="25"/>
      <c r="K392" s="27"/>
      <c r="L392" s="25"/>
      <c r="M392" s="25"/>
    </row>
    <row r="393" spans="2:13" ht="15" thickBot="1">
      <c r="B393" s="25" t="s">
        <v>416</v>
      </c>
      <c r="C393" s="26"/>
      <c r="D393" s="25"/>
      <c r="E393" s="25"/>
      <c r="F393" s="25"/>
      <c r="G393" s="25"/>
      <c r="H393" s="25"/>
      <c r="I393" s="25"/>
      <c r="J393" s="25"/>
      <c r="K393" s="27"/>
      <c r="L393" s="25"/>
      <c r="M393" s="25"/>
    </row>
    <row r="394" spans="2:13" ht="15" thickBot="1">
      <c r="B394" s="25" t="s">
        <v>417</v>
      </c>
      <c r="C394" s="26"/>
      <c r="D394" s="25"/>
      <c r="E394" s="25"/>
      <c r="F394" s="25"/>
      <c r="G394" s="25"/>
      <c r="H394" s="25"/>
      <c r="I394" s="25"/>
      <c r="J394" s="25"/>
      <c r="K394" s="27"/>
      <c r="L394" s="25"/>
      <c r="M394" s="25"/>
    </row>
    <row r="395" spans="2:13" ht="15" thickBot="1">
      <c r="B395" s="25" t="s">
        <v>418</v>
      </c>
      <c r="C395" s="26"/>
      <c r="D395" s="25"/>
      <c r="E395" s="25"/>
      <c r="F395" s="25"/>
      <c r="G395" s="25"/>
      <c r="H395" s="25"/>
      <c r="I395" s="25"/>
      <c r="J395" s="25"/>
      <c r="K395" s="27"/>
      <c r="L395" s="25"/>
      <c r="M395" s="25"/>
    </row>
    <row r="396" spans="2:13" ht="15" thickBot="1">
      <c r="B396" s="25" t="s">
        <v>419</v>
      </c>
      <c r="C396" s="26"/>
      <c r="D396" s="25"/>
      <c r="E396" s="25"/>
      <c r="F396" s="25"/>
      <c r="G396" s="25"/>
      <c r="H396" s="25"/>
      <c r="I396" s="25"/>
      <c r="J396" s="25"/>
      <c r="K396" s="27"/>
      <c r="L396" s="25"/>
      <c r="M396" s="25"/>
    </row>
    <row r="397" spans="2:13" ht="15" thickBot="1">
      <c r="B397" s="25" t="s">
        <v>420</v>
      </c>
      <c r="C397" s="26"/>
      <c r="D397" s="25"/>
      <c r="E397" s="25"/>
      <c r="F397" s="25"/>
      <c r="G397" s="25"/>
      <c r="H397" s="25"/>
      <c r="I397" s="25"/>
      <c r="J397" s="25"/>
      <c r="K397" s="27"/>
      <c r="L397" s="25"/>
      <c r="M397" s="25"/>
    </row>
    <row r="398" spans="2:13" ht="15" thickBot="1">
      <c r="B398" s="25" t="s">
        <v>421</v>
      </c>
      <c r="C398" s="26"/>
      <c r="D398" s="25"/>
      <c r="E398" s="25"/>
      <c r="F398" s="25"/>
      <c r="G398" s="25"/>
      <c r="H398" s="25"/>
      <c r="I398" s="25"/>
      <c r="J398" s="25"/>
      <c r="K398" s="27"/>
      <c r="L398" s="25"/>
      <c r="M398" s="25"/>
    </row>
    <row r="399" spans="2:13" ht="15" thickBot="1">
      <c r="B399" s="25" t="s">
        <v>422</v>
      </c>
      <c r="C399" s="26"/>
      <c r="D399" s="25"/>
      <c r="E399" s="25"/>
      <c r="F399" s="25"/>
      <c r="G399" s="25"/>
      <c r="H399" s="25"/>
      <c r="I399" s="25"/>
      <c r="J399" s="25"/>
      <c r="K399" s="27"/>
      <c r="L399" s="25"/>
      <c r="M399" s="25"/>
    </row>
    <row r="400" spans="2:13" ht="15" thickBot="1">
      <c r="B400" s="25" t="s">
        <v>423</v>
      </c>
      <c r="C400" s="26"/>
      <c r="D400" s="25"/>
      <c r="E400" s="25"/>
      <c r="F400" s="25"/>
      <c r="G400" s="25"/>
      <c r="H400" s="25"/>
      <c r="I400" s="25"/>
      <c r="J400" s="25"/>
      <c r="K400" s="27"/>
      <c r="L400" s="25"/>
      <c r="M400" s="25"/>
    </row>
    <row r="401" spans="2:13" ht="15" thickBot="1">
      <c r="B401" s="25" t="s">
        <v>424</v>
      </c>
      <c r="C401" s="26"/>
      <c r="D401" s="25"/>
      <c r="E401" s="25"/>
      <c r="F401" s="25"/>
      <c r="G401" s="25"/>
      <c r="H401" s="25"/>
      <c r="I401" s="25"/>
      <c r="J401" s="25"/>
      <c r="K401" s="27"/>
      <c r="L401" s="25"/>
      <c r="M401" s="25"/>
    </row>
    <row r="402" spans="2:13" ht="15" thickBot="1">
      <c r="B402" s="25" t="s">
        <v>425</v>
      </c>
      <c r="C402" s="26"/>
      <c r="D402" s="25"/>
      <c r="E402" s="25"/>
      <c r="F402" s="25"/>
      <c r="G402" s="25"/>
      <c r="H402" s="25"/>
      <c r="I402" s="25"/>
      <c r="J402" s="25"/>
      <c r="K402" s="27"/>
      <c r="L402" s="25"/>
      <c r="M402" s="25"/>
    </row>
    <row r="403" spans="2:13" ht="15" thickBot="1">
      <c r="B403" s="25" t="s">
        <v>426</v>
      </c>
      <c r="C403" s="26"/>
      <c r="D403" s="25"/>
      <c r="E403" s="25"/>
      <c r="F403" s="25"/>
      <c r="G403" s="25"/>
      <c r="H403" s="25"/>
      <c r="I403" s="25"/>
      <c r="J403" s="25"/>
      <c r="K403" s="27"/>
      <c r="L403" s="25"/>
      <c r="M403" s="25"/>
    </row>
    <row r="404" spans="2:13" ht="15" thickBot="1">
      <c r="B404" s="25" t="s">
        <v>427</v>
      </c>
      <c r="C404" s="26"/>
      <c r="D404" s="25"/>
      <c r="E404" s="25"/>
      <c r="F404" s="25"/>
      <c r="G404" s="25"/>
      <c r="H404" s="25"/>
      <c r="I404" s="25"/>
      <c r="J404" s="25"/>
      <c r="K404" s="27"/>
      <c r="L404" s="25"/>
      <c r="M404" s="25"/>
    </row>
    <row r="405" spans="2:13" ht="15" thickBot="1">
      <c r="B405" s="25" t="s">
        <v>428</v>
      </c>
      <c r="C405" s="26"/>
      <c r="D405" s="25"/>
      <c r="E405" s="25"/>
      <c r="F405" s="25"/>
      <c r="G405" s="25"/>
      <c r="H405" s="25"/>
      <c r="I405" s="25"/>
      <c r="J405" s="25"/>
      <c r="K405" s="27"/>
      <c r="L405" s="25"/>
      <c r="M405" s="25"/>
    </row>
    <row r="406" spans="2:13" ht="15" thickBot="1">
      <c r="B406" s="25" t="s">
        <v>429</v>
      </c>
      <c r="C406" s="26"/>
      <c r="D406" s="25"/>
      <c r="E406" s="25"/>
      <c r="F406" s="25"/>
      <c r="G406" s="25"/>
      <c r="H406" s="25"/>
      <c r="I406" s="25"/>
      <c r="J406" s="25"/>
      <c r="K406" s="27"/>
      <c r="L406" s="25"/>
      <c r="M406" s="25"/>
    </row>
    <row r="407" spans="2:13" ht="15" thickBot="1">
      <c r="B407" s="25" t="s">
        <v>430</v>
      </c>
      <c r="C407" s="26"/>
      <c r="D407" s="25"/>
      <c r="E407" s="25"/>
      <c r="F407" s="25"/>
      <c r="G407" s="25"/>
      <c r="H407" s="25"/>
      <c r="I407" s="25"/>
      <c r="J407" s="25"/>
      <c r="K407" s="27"/>
      <c r="L407" s="25"/>
      <c r="M407" s="25"/>
    </row>
    <row r="408" spans="2:13" ht="15" thickBot="1">
      <c r="B408" s="25" t="s">
        <v>431</v>
      </c>
      <c r="C408" s="26"/>
      <c r="D408" s="25"/>
      <c r="E408" s="25"/>
      <c r="F408" s="25"/>
      <c r="G408" s="25"/>
      <c r="H408" s="25"/>
      <c r="I408" s="25"/>
      <c r="J408" s="25"/>
      <c r="K408" s="27"/>
      <c r="L408" s="25"/>
      <c r="M408" s="25"/>
    </row>
    <row r="409" spans="2:13" ht="15" thickBot="1">
      <c r="B409" s="25" t="s">
        <v>432</v>
      </c>
      <c r="C409" s="26"/>
      <c r="D409" s="25"/>
      <c r="E409" s="25"/>
      <c r="F409" s="25"/>
      <c r="G409" s="25"/>
      <c r="H409" s="25"/>
      <c r="I409" s="25"/>
      <c r="J409" s="25"/>
      <c r="K409" s="27"/>
      <c r="L409" s="25"/>
      <c r="M409" s="25"/>
    </row>
    <row r="410" spans="2:13" ht="15" thickBot="1">
      <c r="B410" s="25" t="s">
        <v>433</v>
      </c>
      <c r="C410" s="26"/>
      <c r="D410" s="25"/>
      <c r="E410" s="25"/>
      <c r="F410" s="25"/>
      <c r="G410" s="25"/>
      <c r="H410" s="25"/>
      <c r="I410" s="25"/>
      <c r="J410" s="25"/>
      <c r="K410" s="27"/>
      <c r="L410" s="25"/>
      <c r="M410" s="25"/>
    </row>
    <row r="411" spans="2:13" ht="15" thickBot="1">
      <c r="B411" s="25" t="s">
        <v>434</v>
      </c>
      <c r="C411" s="26"/>
      <c r="D411" s="25"/>
      <c r="E411" s="25"/>
      <c r="F411" s="25"/>
      <c r="G411" s="25"/>
      <c r="H411" s="25"/>
      <c r="I411" s="25"/>
      <c r="J411" s="25"/>
      <c r="K411" s="27"/>
      <c r="L411" s="25"/>
      <c r="M411" s="25"/>
    </row>
    <row r="412" spans="2:13" ht="15" thickBot="1">
      <c r="B412" s="25" t="s">
        <v>435</v>
      </c>
      <c r="C412" s="26"/>
      <c r="D412" s="25"/>
      <c r="E412" s="25"/>
      <c r="F412" s="25"/>
      <c r="G412" s="25"/>
      <c r="H412" s="25"/>
      <c r="I412" s="25"/>
      <c r="J412" s="25"/>
      <c r="K412" s="27"/>
      <c r="L412" s="25"/>
      <c r="M412" s="25"/>
    </row>
    <row r="413" spans="2:13" ht="15" thickBot="1">
      <c r="B413" s="25" t="s">
        <v>436</v>
      </c>
      <c r="C413" s="26"/>
      <c r="D413" s="25"/>
      <c r="E413" s="25"/>
      <c r="F413" s="25"/>
      <c r="G413" s="25"/>
      <c r="H413" s="25"/>
      <c r="I413" s="25"/>
      <c r="J413" s="25"/>
      <c r="K413" s="27"/>
      <c r="L413" s="25"/>
      <c r="M413" s="25"/>
    </row>
    <row r="414" spans="2:13" ht="15" thickBot="1">
      <c r="B414" s="25" t="s">
        <v>437</v>
      </c>
      <c r="C414" s="26"/>
      <c r="D414" s="25"/>
      <c r="E414" s="25"/>
      <c r="F414" s="25"/>
      <c r="G414" s="25"/>
      <c r="H414" s="25"/>
      <c r="I414" s="25"/>
      <c r="J414" s="25"/>
      <c r="K414" s="27"/>
      <c r="L414" s="25"/>
      <c r="M414" s="25"/>
    </row>
    <row r="415" spans="2:13" ht="15" thickBot="1">
      <c r="B415" s="25" t="s">
        <v>438</v>
      </c>
      <c r="C415" s="26"/>
      <c r="D415" s="25"/>
      <c r="E415" s="25"/>
      <c r="F415" s="25"/>
      <c r="G415" s="25"/>
      <c r="H415" s="25"/>
      <c r="I415" s="25"/>
      <c r="J415" s="25"/>
      <c r="K415" s="27"/>
      <c r="L415" s="25"/>
      <c r="M415" s="25"/>
    </row>
    <row r="416" spans="2:13" ht="15" thickBot="1">
      <c r="B416" s="25" t="s">
        <v>439</v>
      </c>
      <c r="C416" s="26"/>
      <c r="D416" s="25"/>
      <c r="E416" s="25"/>
      <c r="F416" s="25"/>
      <c r="G416" s="25"/>
      <c r="H416" s="25"/>
      <c r="I416" s="25"/>
      <c r="J416" s="25"/>
      <c r="K416" s="27"/>
      <c r="L416" s="25"/>
      <c r="M416" s="25"/>
    </row>
    <row r="417" spans="2:13" ht="15" thickBot="1">
      <c r="B417" s="25" t="s">
        <v>440</v>
      </c>
      <c r="C417" s="26"/>
      <c r="D417" s="25"/>
      <c r="E417" s="25"/>
      <c r="F417" s="25"/>
      <c r="G417" s="25"/>
      <c r="H417" s="25"/>
      <c r="I417" s="25"/>
      <c r="J417" s="25"/>
      <c r="K417" s="27"/>
      <c r="L417" s="25"/>
      <c r="M417" s="25"/>
    </row>
    <row r="418" spans="2:13" ht="15" thickBot="1">
      <c r="B418" s="25" t="s">
        <v>441</v>
      </c>
      <c r="C418" s="26"/>
      <c r="D418" s="25"/>
      <c r="E418" s="25"/>
      <c r="F418" s="25"/>
      <c r="G418" s="25"/>
      <c r="H418" s="25"/>
      <c r="I418" s="25"/>
      <c r="J418" s="25"/>
      <c r="K418" s="27"/>
      <c r="L418" s="25"/>
      <c r="M418" s="25"/>
    </row>
    <row r="419" spans="2:13" ht="15" thickBot="1">
      <c r="B419" s="25" t="s">
        <v>442</v>
      </c>
      <c r="C419" s="26"/>
      <c r="D419" s="25"/>
      <c r="E419" s="25"/>
      <c r="F419" s="25"/>
      <c r="G419" s="25"/>
      <c r="H419" s="25"/>
      <c r="I419" s="25"/>
      <c r="J419" s="25"/>
      <c r="K419" s="27"/>
      <c r="L419" s="25"/>
      <c r="M419" s="25"/>
    </row>
    <row r="420" spans="2:13" ht="15" thickBot="1">
      <c r="B420" s="25" t="s">
        <v>443</v>
      </c>
      <c r="C420" s="26"/>
      <c r="D420" s="25"/>
      <c r="E420" s="25"/>
      <c r="F420" s="25"/>
      <c r="G420" s="25"/>
      <c r="H420" s="25"/>
      <c r="I420" s="25"/>
      <c r="J420" s="25"/>
      <c r="K420" s="27"/>
      <c r="L420" s="25"/>
      <c r="M420" s="25"/>
    </row>
    <row r="421" spans="2:13" ht="15" thickBot="1">
      <c r="B421" s="25" t="s">
        <v>444</v>
      </c>
      <c r="C421" s="26"/>
      <c r="D421" s="25"/>
      <c r="E421" s="25"/>
      <c r="F421" s="25"/>
      <c r="G421" s="25"/>
      <c r="H421" s="25"/>
      <c r="I421" s="25"/>
      <c r="J421" s="25"/>
      <c r="K421" s="27"/>
      <c r="L421" s="25"/>
      <c r="M421" s="25"/>
    </row>
    <row r="422" spans="2:13" ht="15" thickBot="1">
      <c r="B422" s="25" t="s">
        <v>445</v>
      </c>
      <c r="C422" s="26"/>
      <c r="D422" s="25"/>
      <c r="E422" s="25"/>
      <c r="F422" s="25"/>
      <c r="G422" s="25"/>
      <c r="H422" s="25"/>
      <c r="I422" s="25"/>
      <c r="J422" s="25"/>
      <c r="K422" s="27"/>
      <c r="L422" s="25"/>
      <c r="M422" s="25"/>
    </row>
    <row r="423" spans="2:13" ht="15" thickBot="1">
      <c r="B423" s="25" t="s">
        <v>446</v>
      </c>
      <c r="C423" s="26"/>
      <c r="D423" s="25"/>
      <c r="E423" s="25"/>
      <c r="F423" s="25"/>
      <c r="G423" s="25"/>
      <c r="H423" s="25"/>
      <c r="I423" s="25"/>
      <c r="J423" s="25"/>
      <c r="K423" s="27"/>
      <c r="L423" s="25"/>
      <c r="M423" s="25"/>
    </row>
    <row r="424" spans="2:13" ht="15" thickBot="1">
      <c r="B424" s="25" t="s">
        <v>447</v>
      </c>
      <c r="C424" s="26"/>
      <c r="D424" s="25"/>
      <c r="E424" s="25"/>
      <c r="F424" s="25"/>
      <c r="G424" s="25"/>
      <c r="H424" s="25"/>
      <c r="I424" s="25"/>
      <c r="J424" s="25"/>
      <c r="K424" s="27"/>
      <c r="L424" s="25"/>
      <c r="M424" s="25"/>
    </row>
    <row r="425" spans="2:13" ht="15" thickBot="1">
      <c r="B425" s="25" t="s">
        <v>448</v>
      </c>
      <c r="C425" s="26"/>
      <c r="D425" s="25"/>
      <c r="E425" s="25"/>
      <c r="F425" s="25"/>
      <c r="G425" s="25"/>
      <c r="H425" s="25"/>
      <c r="I425" s="25"/>
      <c r="J425" s="25"/>
      <c r="K425" s="27"/>
      <c r="L425" s="25"/>
      <c r="M425" s="25"/>
    </row>
    <row r="426" spans="2:13" ht="15" thickBot="1">
      <c r="B426" s="25" t="s">
        <v>449</v>
      </c>
      <c r="C426" s="26"/>
      <c r="D426" s="25"/>
      <c r="E426" s="25"/>
      <c r="F426" s="25"/>
      <c r="G426" s="25"/>
      <c r="H426" s="25"/>
      <c r="I426" s="25"/>
      <c r="J426" s="25"/>
      <c r="K426" s="27"/>
      <c r="L426" s="25"/>
      <c r="M426" s="25"/>
    </row>
    <row r="427" spans="2:13" ht="15" thickBot="1">
      <c r="B427" s="25" t="s">
        <v>450</v>
      </c>
      <c r="C427" s="26"/>
      <c r="D427" s="25"/>
      <c r="E427" s="25"/>
      <c r="F427" s="25"/>
      <c r="G427" s="25"/>
      <c r="H427" s="25"/>
      <c r="I427" s="25"/>
      <c r="J427" s="25"/>
      <c r="K427" s="27"/>
      <c r="L427" s="25"/>
      <c r="M427" s="25"/>
    </row>
    <row r="428" spans="2:13" ht="15" thickBot="1">
      <c r="B428" s="25" t="s">
        <v>451</v>
      </c>
      <c r="C428" s="26"/>
      <c r="D428" s="25"/>
      <c r="E428" s="25"/>
      <c r="F428" s="25"/>
      <c r="G428" s="25"/>
      <c r="H428" s="25"/>
      <c r="I428" s="25"/>
      <c r="J428" s="25"/>
      <c r="K428" s="27"/>
      <c r="L428" s="25"/>
      <c r="M428" s="25"/>
    </row>
    <row r="429" spans="2:13" ht="15" thickBot="1">
      <c r="B429" s="25" t="s">
        <v>452</v>
      </c>
      <c r="C429" s="26"/>
      <c r="D429" s="25"/>
      <c r="E429" s="25"/>
      <c r="F429" s="25"/>
      <c r="G429" s="25"/>
      <c r="H429" s="25"/>
      <c r="I429" s="25"/>
      <c r="J429" s="25"/>
      <c r="K429" s="27"/>
      <c r="L429" s="25"/>
      <c r="M429" s="25"/>
    </row>
    <row r="430" spans="2:13" ht="15" thickBot="1">
      <c r="B430" s="25" t="s">
        <v>453</v>
      </c>
      <c r="C430" s="26"/>
      <c r="D430" s="25"/>
      <c r="E430" s="25"/>
      <c r="F430" s="25"/>
      <c r="G430" s="25"/>
      <c r="H430" s="25"/>
      <c r="I430" s="25"/>
      <c r="J430" s="25"/>
      <c r="K430" s="27"/>
      <c r="L430" s="25"/>
      <c r="M430" s="25"/>
    </row>
    <row r="431" spans="2:13" ht="15" thickBot="1">
      <c r="B431" s="25" t="s">
        <v>454</v>
      </c>
      <c r="C431" s="26"/>
      <c r="D431" s="25"/>
      <c r="E431" s="25"/>
      <c r="F431" s="25"/>
      <c r="G431" s="25"/>
      <c r="H431" s="25"/>
      <c r="I431" s="25"/>
      <c r="J431" s="25"/>
      <c r="K431" s="27"/>
      <c r="L431" s="25"/>
      <c r="M431" s="25"/>
    </row>
    <row r="432" spans="2:13" ht="15" thickBot="1">
      <c r="B432" s="25" t="s">
        <v>455</v>
      </c>
      <c r="C432" s="26"/>
      <c r="D432" s="25"/>
      <c r="E432" s="25"/>
      <c r="F432" s="25"/>
      <c r="G432" s="25"/>
      <c r="H432" s="25"/>
      <c r="I432" s="25"/>
      <c r="J432" s="25"/>
      <c r="K432" s="27"/>
      <c r="L432" s="25"/>
      <c r="M432" s="25"/>
    </row>
    <row r="433" spans="2:13" ht="15" thickBot="1">
      <c r="B433" s="25" t="s">
        <v>456</v>
      </c>
      <c r="C433" s="26"/>
      <c r="D433" s="25"/>
      <c r="E433" s="25"/>
      <c r="F433" s="25"/>
      <c r="G433" s="25"/>
      <c r="H433" s="25"/>
      <c r="I433" s="25"/>
      <c r="J433" s="25"/>
      <c r="K433" s="27"/>
      <c r="L433" s="25"/>
      <c r="M433" s="25"/>
    </row>
    <row r="434" spans="2:13" ht="15" thickBot="1">
      <c r="B434" s="25" t="s">
        <v>457</v>
      </c>
      <c r="C434" s="26"/>
      <c r="D434" s="25"/>
      <c r="E434" s="25"/>
      <c r="F434" s="25"/>
      <c r="G434" s="25"/>
      <c r="H434" s="25"/>
      <c r="I434" s="25"/>
      <c r="J434" s="25"/>
      <c r="K434" s="27"/>
      <c r="L434" s="25"/>
      <c r="M434" s="25"/>
    </row>
    <row r="435" spans="2:13" ht="15" thickBot="1">
      <c r="B435" s="25" t="s">
        <v>458</v>
      </c>
      <c r="C435" s="26"/>
      <c r="D435" s="25"/>
      <c r="E435" s="25"/>
      <c r="F435" s="25"/>
      <c r="G435" s="25"/>
      <c r="H435" s="25"/>
      <c r="I435" s="25"/>
      <c r="J435" s="25"/>
      <c r="K435" s="27"/>
      <c r="L435" s="25"/>
      <c r="M435" s="25"/>
    </row>
    <row r="436" spans="2:13" ht="15" thickBot="1">
      <c r="B436" s="25" t="s">
        <v>459</v>
      </c>
      <c r="C436" s="26"/>
      <c r="D436" s="25"/>
      <c r="E436" s="25"/>
      <c r="F436" s="25"/>
      <c r="G436" s="25"/>
      <c r="H436" s="25"/>
      <c r="I436" s="25"/>
      <c r="J436" s="25"/>
      <c r="K436" s="27"/>
      <c r="L436" s="25"/>
      <c r="M436" s="25"/>
    </row>
    <row r="437" spans="2:13" ht="15" thickBot="1">
      <c r="B437" s="25" t="s">
        <v>460</v>
      </c>
      <c r="C437" s="26"/>
      <c r="D437" s="25"/>
      <c r="E437" s="25"/>
      <c r="F437" s="25"/>
      <c r="G437" s="25"/>
      <c r="H437" s="25"/>
      <c r="I437" s="25"/>
      <c r="J437" s="25"/>
      <c r="K437" s="27"/>
      <c r="L437" s="25"/>
      <c r="M437" s="25"/>
    </row>
    <row r="438" spans="2:13" ht="15" thickBot="1">
      <c r="B438" s="25" t="s">
        <v>461</v>
      </c>
      <c r="C438" s="26"/>
      <c r="D438" s="25"/>
      <c r="E438" s="25"/>
      <c r="F438" s="25"/>
      <c r="G438" s="25"/>
      <c r="H438" s="25"/>
      <c r="I438" s="25"/>
      <c r="J438" s="25"/>
      <c r="K438" s="27"/>
      <c r="L438" s="25"/>
      <c r="M438" s="25"/>
    </row>
    <row r="439" spans="2:13" ht="15" thickBot="1">
      <c r="B439" s="25" t="s">
        <v>462</v>
      </c>
      <c r="C439" s="26"/>
      <c r="D439" s="25"/>
      <c r="E439" s="25"/>
      <c r="F439" s="25"/>
      <c r="G439" s="25"/>
      <c r="H439" s="25"/>
      <c r="I439" s="25"/>
      <c r="J439" s="25"/>
      <c r="K439" s="27"/>
      <c r="L439" s="25"/>
      <c r="M439" s="25"/>
    </row>
    <row r="440" spans="2:13" ht="15" thickBot="1">
      <c r="B440" s="25" t="s">
        <v>463</v>
      </c>
      <c r="C440" s="26"/>
      <c r="D440" s="25"/>
      <c r="E440" s="25"/>
      <c r="F440" s="25"/>
      <c r="G440" s="25"/>
      <c r="H440" s="25"/>
      <c r="I440" s="25"/>
      <c r="J440" s="25"/>
      <c r="K440" s="27"/>
      <c r="L440" s="25"/>
      <c r="M440" s="25"/>
    </row>
    <row r="441" spans="2:13" ht="15" thickBot="1">
      <c r="B441" s="25" t="s">
        <v>464</v>
      </c>
      <c r="C441" s="26"/>
      <c r="D441" s="25"/>
      <c r="E441" s="25"/>
      <c r="F441" s="25"/>
      <c r="G441" s="25"/>
      <c r="H441" s="25"/>
      <c r="I441" s="25"/>
      <c r="J441" s="25"/>
      <c r="K441" s="27"/>
      <c r="L441" s="25"/>
      <c r="M441" s="25"/>
    </row>
    <row r="442" spans="2:13" ht="15" thickBot="1">
      <c r="B442" s="25" t="s">
        <v>465</v>
      </c>
      <c r="C442" s="26"/>
      <c r="D442" s="25"/>
      <c r="E442" s="25"/>
      <c r="F442" s="25"/>
      <c r="G442" s="25"/>
      <c r="H442" s="25"/>
      <c r="I442" s="25"/>
      <c r="J442" s="25"/>
      <c r="K442" s="27"/>
      <c r="L442" s="25"/>
      <c r="M442" s="25"/>
    </row>
    <row r="443" spans="2:13" ht="15" thickBot="1">
      <c r="B443" s="25" t="s">
        <v>466</v>
      </c>
      <c r="C443" s="26"/>
      <c r="D443" s="25"/>
      <c r="E443" s="25"/>
      <c r="F443" s="25"/>
      <c r="G443" s="25"/>
      <c r="H443" s="25"/>
      <c r="I443" s="25"/>
      <c r="J443" s="25"/>
      <c r="K443" s="27"/>
      <c r="L443" s="25"/>
      <c r="M443" s="25"/>
    </row>
    <row r="444" spans="2:13" ht="15" thickBot="1">
      <c r="B444" s="25" t="s">
        <v>467</v>
      </c>
      <c r="C444" s="26"/>
      <c r="D444" s="25"/>
      <c r="E444" s="25"/>
      <c r="F444" s="25"/>
      <c r="G444" s="25"/>
      <c r="H444" s="25"/>
      <c r="I444" s="25"/>
      <c r="J444" s="25"/>
      <c r="K444" s="27"/>
      <c r="L444" s="25"/>
      <c r="M444" s="25"/>
    </row>
    <row r="445" spans="2:13" ht="15" thickBot="1">
      <c r="B445" s="25" t="s">
        <v>468</v>
      </c>
      <c r="C445" s="26"/>
      <c r="D445" s="25"/>
      <c r="E445" s="25"/>
      <c r="F445" s="25"/>
      <c r="G445" s="25"/>
      <c r="H445" s="25"/>
      <c r="I445" s="25"/>
      <c r="J445" s="25"/>
      <c r="K445" s="27"/>
      <c r="L445" s="25"/>
      <c r="M445" s="25"/>
    </row>
    <row r="446" spans="2:13" ht="15" thickBot="1">
      <c r="B446" s="25" t="s">
        <v>469</v>
      </c>
      <c r="C446" s="26"/>
      <c r="D446" s="25"/>
      <c r="E446" s="25"/>
      <c r="F446" s="25"/>
      <c r="G446" s="25"/>
      <c r="H446" s="25"/>
      <c r="I446" s="25"/>
      <c r="J446" s="25"/>
      <c r="K446" s="27"/>
      <c r="L446" s="25"/>
      <c r="M446" s="25"/>
    </row>
    <row r="447" spans="2:13" ht="15" thickBot="1">
      <c r="B447" s="25" t="s">
        <v>470</v>
      </c>
      <c r="C447" s="26"/>
      <c r="D447" s="25"/>
      <c r="E447" s="25"/>
      <c r="F447" s="25"/>
      <c r="G447" s="25"/>
      <c r="H447" s="25"/>
      <c r="I447" s="25"/>
      <c r="J447" s="25"/>
      <c r="K447" s="27"/>
      <c r="L447" s="25"/>
      <c r="M447" s="25"/>
    </row>
    <row r="448" spans="2:13" ht="15" thickBot="1">
      <c r="B448" s="25" t="s">
        <v>471</v>
      </c>
      <c r="C448" s="26"/>
      <c r="D448" s="25"/>
      <c r="E448" s="25"/>
      <c r="F448" s="25"/>
      <c r="G448" s="25"/>
      <c r="H448" s="25"/>
      <c r="I448" s="25"/>
      <c r="J448" s="25"/>
      <c r="K448" s="27"/>
      <c r="L448" s="25"/>
      <c r="M448" s="25"/>
    </row>
    <row r="449" spans="2:13" ht="15" thickBot="1">
      <c r="B449" s="25" t="s">
        <v>472</v>
      </c>
      <c r="C449" s="26"/>
      <c r="D449" s="25"/>
      <c r="E449" s="25"/>
      <c r="F449" s="25"/>
      <c r="G449" s="25"/>
      <c r="H449" s="25"/>
      <c r="I449" s="25"/>
      <c r="J449" s="25"/>
      <c r="K449" s="27"/>
      <c r="L449" s="25"/>
      <c r="M449" s="25"/>
    </row>
    <row r="450" spans="2:13" ht="15" thickBot="1">
      <c r="B450" s="25" t="s">
        <v>473</v>
      </c>
      <c r="C450" s="26"/>
      <c r="D450" s="25"/>
      <c r="E450" s="25"/>
      <c r="F450" s="25"/>
      <c r="G450" s="25"/>
      <c r="H450" s="25"/>
      <c r="I450" s="25"/>
      <c r="J450" s="25"/>
      <c r="K450" s="27"/>
      <c r="L450" s="25"/>
      <c r="M450" s="25"/>
    </row>
    <row r="451" spans="2:13" ht="15" thickBot="1">
      <c r="B451" s="25" t="s">
        <v>474</v>
      </c>
      <c r="C451" s="26"/>
      <c r="D451" s="25"/>
      <c r="E451" s="25"/>
      <c r="F451" s="25"/>
      <c r="G451" s="25"/>
      <c r="H451" s="25"/>
      <c r="I451" s="25"/>
      <c r="J451" s="25"/>
      <c r="K451" s="27"/>
      <c r="L451" s="25"/>
      <c r="M451" s="25"/>
    </row>
    <row r="452" spans="2:13" ht="15" thickBot="1">
      <c r="B452" s="25" t="s">
        <v>475</v>
      </c>
      <c r="C452" s="26"/>
      <c r="D452" s="25"/>
      <c r="E452" s="25"/>
      <c r="F452" s="25"/>
      <c r="G452" s="25"/>
      <c r="H452" s="25"/>
      <c r="I452" s="25"/>
      <c r="J452" s="25"/>
      <c r="K452" s="27"/>
      <c r="L452" s="25"/>
      <c r="M452" s="25"/>
    </row>
    <row r="453" spans="2:13" ht="15" thickBot="1">
      <c r="B453" s="25" t="s">
        <v>476</v>
      </c>
      <c r="C453" s="26"/>
      <c r="D453" s="25"/>
      <c r="E453" s="25"/>
      <c r="F453" s="25"/>
      <c r="G453" s="25"/>
      <c r="H453" s="25"/>
      <c r="I453" s="25"/>
      <c r="J453" s="25"/>
      <c r="K453" s="27"/>
      <c r="L453" s="25"/>
      <c r="M453" s="25"/>
    </row>
    <row r="454" spans="2:13" ht="15" thickBot="1">
      <c r="B454" s="25" t="s">
        <v>477</v>
      </c>
      <c r="C454" s="26"/>
      <c r="D454" s="25"/>
      <c r="E454" s="25"/>
      <c r="F454" s="25"/>
      <c r="G454" s="25"/>
      <c r="H454" s="25"/>
      <c r="I454" s="25"/>
      <c r="J454" s="25"/>
      <c r="K454" s="27"/>
      <c r="L454" s="25"/>
      <c r="M454" s="25"/>
    </row>
    <row r="455" spans="2:13" ht="15" thickBot="1">
      <c r="B455" s="25" t="s">
        <v>478</v>
      </c>
      <c r="C455" s="26"/>
      <c r="D455" s="25"/>
      <c r="E455" s="25"/>
      <c r="F455" s="25"/>
      <c r="G455" s="25"/>
      <c r="H455" s="25"/>
      <c r="I455" s="25"/>
      <c r="J455" s="25"/>
      <c r="K455" s="27"/>
      <c r="L455" s="25"/>
      <c r="M455" s="25"/>
    </row>
    <row r="456" spans="2:13" ht="15" thickBot="1">
      <c r="B456" s="25" t="s">
        <v>479</v>
      </c>
      <c r="C456" s="26"/>
      <c r="D456" s="25"/>
      <c r="E456" s="25"/>
      <c r="F456" s="25"/>
      <c r="G456" s="25"/>
      <c r="H456" s="25"/>
      <c r="I456" s="25"/>
      <c r="J456" s="25"/>
      <c r="K456" s="27"/>
      <c r="L456" s="25"/>
      <c r="M456" s="25"/>
    </row>
    <row r="457" spans="2:13" ht="15" thickBot="1">
      <c r="B457" s="25" t="s">
        <v>480</v>
      </c>
      <c r="C457" s="26"/>
      <c r="D457" s="25"/>
      <c r="E457" s="25"/>
      <c r="F457" s="25"/>
      <c r="G457" s="25"/>
      <c r="H457" s="25"/>
      <c r="I457" s="25"/>
      <c r="J457" s="25"/>
      <c r="K457" s="27"/>
      <c r="L457" s="25"/>
      <c r="M457" s="25"/>
    </row>
    <row r="458" spans="2:13" ht="15" thickBot="1">
      <c r="B458" s="25" t="s">
        <v>481</v>
      </c>
      <c r="C458" s="26"/>
      <c r="D458" s="25"/>
      <c r="E458" s="25"/>
      <c r="F458" s="25"/>
      <c r="G458" s="25"/>
      <c r="H458" s="25"/>
      <c r="I458" s="25"/>
      <c r="J458" s="25"/>
      <c r="K458" s="27"/>
      <c r="L458" s="25"/>
      <c r="M458" s="25"/>
    </row>
    <row r="459" spans="2:13" ht="15" thickBot="1">
      <c r="B459" s="25" t="s">
        <v>482</v>
      </c>
      <c r="C459" s="26"/>
      <c r="D459" s="25"/>
      <c r="E459" s="25"/>
      <c r="F459" s="25"/>
      <c r="G459" s="25"/>
      <c r="H459" s="25"/>
      <c r="I459" s="25"/>
      <c r="J459" s="25"/>
      <c r="K459" s="27"/>
      <c r="L459" s="25"/>
      <c r="M459" s="25"/>
    </row>
    <row r="460" spans="2:13" ht="15" thickBot="1">
      <c r="B460" s="25" t="s">
        <v>483</v>
      </c>
      <c r="C460" s="26"/>
      <c r="D460" s="25"/>
      <c r="E460" s="25"/>
      <c r="F460" s="25"/>
      <c r="G460" s="25"/>
      <c r="H460" s="25"/>
      <c r="I460" s="25"/>
      <c r="J460" s="25"/>
      <c r="K460" s="27"/>
      <c r="L460" s="25"/>
      <c r="M460" s="25"/>
    </row>
    <row r="461" spans="2:13" ht="15" thickBot="1">
      <c r="B461" s="25" t="s">
        <v>484</v>
      </c>
      <c r="C461" s="26"/>
      <c r="D461" s="25"/>
      <c r="E461" s="25"/>
      <c r="F461" s="25"/>
      <c r="G461" s="25"/>
      <c r="H461" s="25"/>
      <c r="I461" s="25"/>
      <c r="J461" s="25"/>
      <c r="K461" s="27"/>
      <c r="L461" s="25"/>
      <c r="M461" s="25"/>
    </row>
    <row r="462" spans="2:13" ht="15" thickBot="1">
      <c r="B462" s="25" t="s">
        <v>485</v>
      </c>
      <c r="C462" s="26"/>
      <c r="D462" s="25"/>
      <c r="E462" s="25"/>
      <c r="F462" s="25"/>
      <c r="G462" s="25"/>
      <c r="H462" s="25"/>
      <c r="I462" s="25"/>
      <c r="J462" s="25"/>
      <c r="K462" s="27"/>
      <c r="L462" s="25"/>
      <c r="M462" s="25"/>
    </row>
    <row r="463" spans="2:13" ht="15" thickBot="1">
      <c r="B463" s="25" t="s">
        <v>486</v>
      </c>
      <c r="C463" s="26"/>
      <c r="D463" s="25"/>
      <c r="E463" s="25"/>
      <c r="F463" s="25"/>
      <c r="G463" s="25"/>
      <c r="H463" s="25"/>
      <c r="I463" s="25"/>
      <c r="J463" s="25"/>
      <c r="K463" s="27"/>
      <c r="L463" s="25"/>
      <c r="M463" s="25"/>
    </row>
    <row r="464" spans="2:13" ht="15" thickBot="1">
      <c r="B464" s="25" t="s">
        <v>487</v>
      </c>
      <c r="C464" s="26"/>
      <c r="D464" s="25"/>
      <c r="E464" s="25"/>
      <c r="F464" s="25"/>
      <c r="G464" s="25"/>
      <c r="H464" s="25"/>
      <c r="I464" s="25"/>
      <c r="J464" s="25"/>
      <c r="K464" s="27"/>
      <c r="L464" s="25"/>
      <c r="M464" s="25"/>
    </row>
    <row r="465" spans="2:13" ht="15" thickBot="1">
      <c r="B465" s="25" t="s">
        <v>488</v>
      </c>
      <c r="C465" s="26"/>
      <c r="D465" s="25"/>
      <c r="E465" s="25"/>
      <c r="F465" s="25"/>
      <c r="G465" s="25"/>
      <c r="H465" s="25"/>
      <c r="I465" s="25"/>
      <c r="J465" s="25"/>
      <c r="K465" s="27"/>
      <c r="L465" s="25"/>
      <c r="M465" s="25"/>
    </row>
    <row r="466" spans="2:13" ht="15" thickBot="1">
      <c r="B466" s="25" t="s">
        <v>489</v>
      </c>
      <c r="C466" s="26"/>
      <c r="D466" s="25"/>
      <c r="E466" s="25"/>
      <c r="F466" s="25"/>
      <c r="G466" s="25"/>
      <c r="H466" s="25"/>
      <c r="I466" s="25"/>
      <c r="J466" s="25"/>
      <c r="K466" s="27"/>
      <c r="L466" s="25"/>
      <c r="M466" s="25"/>
    </row>
    <row r="467" spans="2:13" ht="15" thickBot="1">
      <c r="B467" s="25" t="s">
        <v>490</v>
      </c>
      <c r="C467" s="26"/>
      <c r="D467" s="25"/>
      <c r="E467" s="25"/>
      <c r="F467" s="25"/>
      <c r="G467" s="25"/>
      <c r="H467" s="25"/>
      <c r="I467" s="25"/>
      <c r="J467" s="25"/>
      <c r="K467" s="27"/>
      <c r="L467" s="25"/>
      <c r="M467" s="25"/>
    </row>
    <row r="468" spans="2:13" ht="15" thickBot="1">
      <c r="B468" s="25" t="s">
        <v>491</v>
      </c>
      <c r="C468" s="26"/>
      <c r="D468" s="25"/>
      <c r="E468" s="25"/>
      <c r="F468" s="25"/>
      <c r="G468" s="25"/>
      <c r="H468" s="25"/>
      <c r="I468" s="25"/>
      <c r="J468" s="25"/>
      <c r="K468" s="27"/>
      <c r="L468" s="25"/>
      <c r="M468" s="25"/>
    </row>
    <row r="469" spans="2:13" ht="15" thickBot="1">
      <c r="B469" s="25" t="s">
        <v>492</v>
      </c>
      <c r="C469" s="26"/>
      <c r="D469" s="25"/>
      <c r="E469" s="25"/>
      <c r="F469" s="25"/>
      <c r="G469" s="25"/>
      <c r="H469" s="25"/>
      <c r="I469" s="25"/>
      <c r="J469" s="25"/>
      <c r="K469" s="27"/>
      <c r="L469" s="25"/>
      <c r="M469" s="25"/>
    </row>
    <row r="470" spans="2:13" ht="15" thickBot="1">
      <c r="B470" s="25" t="s">
        <v>493</v>
      </c>
      <c r="C470" s="26"/>
      <c r="D470" s="25"/>
      <c r="E470" s="25"/>
      <c r="F470" s="25"/>
      <c r="G470" s="25"/>
      <c r="H470" s="25"/>
      <c r="I470" s="25"/>
      <c r="J470" s="25"/>
      <c r="K470" s="27"/>
      <c r="L470" s="25"/>
      <c r="M470" s="25"/>
    </row>
    <row r="471" spans="2:13" ht="15" thickBot="1">
      <c r="B471" s="25" t="s">
        <v>494</v>
      </c>
      <c r="C471" s="26"/>
      <c r="D471" s="25"/>
      <c r="E471" s="25"/>
      <c r="F471" s="25"/>
      <c r="G471" s="25"/>
      <c r="H471" s="25"/>
      <c r="I471" s="25"/>
      <c r="J471" s="25"/>
      <c r="K471" s="27"/>
      <c r="L471" s="25"/>
      <c r="M471" s="25"/>
    </row>
    <row r="472" spans="2:13" ht="15" thickBot="1">
      <c r="B472" s="25" t="s">
        <v>495</v>
      </c>
      <c r="C472" s="26"/>
      <c r="D472" s="25"/>
      <c r="E472" s="25"/>
      <c r="F472" s="25"/>
      <c r="G472" s="25"/>
      <c r="H472" s="25"/>
      <c r="I472" s="25"/>
      <c r="J472" s="25"/>
      <c r="K472" s="27"/>
      <c r="L472" s="25"/>
      <c r="M472" s="25"/>
    </row>
    <row r="473" spans="2:13" ht="15" thickBot="1">
      <c r="B473" s="25" t="s">
        <v>496</v>
      </c>
      <c r="C473" s="26"/>
      <c r="D473" s="25"/>
      <c r="E473" s="25"/>
      <c r="F473" s="25"/>
      <c r="G473" s="25"/>
      <c r="H473" s="25"/>
      <c r="I473" s="25"/>
      <c r="J473" s="25"/>
      <c r="K473" s="27"/>
      <c r="L473" s="25"/>
      <c r="M473" s="25"/>
    </row>
    <row r="474" spans="2:13" ht="15" thickBot="1">
      <c r="B474" s="25" t="s">
        <v>497</v>
      </c>
      <c r="C474" s="26"/>
      <c r="D474" s="25"/>
      <c r="E474" s="25"/>
      <c r="F474" s="25"/>
      <c r="G474" s="25"/>
      <c r="H474" s="25"/>
      <c r="I474" s="25"/>
      <c r="J474" s="25"/>
      <c r="K474" s="27"/>
      <c r="L474" s="25"/>
      <c r="M474" s="25"/>
    </row>
    <row r="475" spans="2:13" ht="15" thickBot="1">
      <c r="B475" s="25" t="s">
        <v>498</v>
      </c>
      <c r="C475" s="26"/>
      <c r="D475" s="25"/>
      <c r="E475" s="25"/>
      <c r="F475" s="25"/>
      <c r="G475" s="25"/>
      <c r="H475" s="25"/>
      <c r="I475" s="25"/>
      <c r="J475" s="25"/>
      <c r="K475" s="27"/>
      <c r="L475" s="25"/>
      <c r="M475" s="25"/>
    </row>
    <row r="476" spans="2:13" ht="15" thickBot="1">
      <c r="B476" s="25" t="s">
        <v>499</v>
      </c>
      <c r="C476" s="26"/>
      <c r="D476" s="25"/>
      <c r="E476" s="25"/>
      <c r="F476" s="25"/>
      <c r="G476" s="25"/>
      <c r="H476" s="25"/>
      <c r="I476" s="25"/>
      <c r="J476" s="25"/>
      <c r="K476" s="27"/>
      <c r="L476" s="25"/>
      <c r="M476" s="25"/>
    </row>
    <row r="477" spans="2:13" ht="15" thickBot="1">
      <c r="B477" s="25" t="s">
        <v>500</v>
      </c>
      <c r="C477" s="26"/>
      <c r="D477" s="25"/>
      <c r="E477" s="25"/>
      <c r="F477" s="25"/>
      <c r="G477" s="25"/>
      <c r="H477" s="25"/>
      <c r="I477" s="25"/>
      <c r="J477" s="25"/>
      <c r="K477" s="27"/>
      <c r="L477" s="25"/>
      <c r="M477" s="25"/>
    </row>
    <row r="478" spans="2:13" ht="15" thickBot="1">
      <c r="B478" s="25" t="s">
        <v>501</v>
      </c>
      <c r="C478" s="26"/>
      <c r="D478" s="25"/>
      <c r="E478" s="25"/>
      <c r="F478" s="25"/>
      <c r="G478" s="25"/>
      <c r="H478" s="25"/>
      <c r="I478" s="25"/>
      <c r="J478" s="25"/>
      <c r="K478" s="27"/>
      <c r="L478" s="25"/>
      <c r="M478" s="25"/>
    </row>
    <row r="479" spans="2:13" ht="15" thickBot="1">
      <c r="B479" s="25" t="s">
        <v>502</v>
      </c>
      <c r="C479" s="26"/>
      <c r="D479" s="25"/>
      <c r="E479" s="25"/>
      <c r="F479" s="25"/>
      <c r="G479" s="25"/>
      <c r="H479" s="25"/>
      <c r="I479" s="25"/>
      <c r="J479" s="25"/>
      <c r="K479" s="27"/>
      <c r="L479" s="25"/>
      <c r="M479" s="25"/>
    </row>
    <row r="480" spans="2:13" ht="15" thickBot="1">
      <c r="B480" s="25" t="s">
        <v>503</v>
      </c>
      <c r="C480" s="26"/>
      <c r="D480" s="25"/>
      <c r="E480" s="25"/>
      <c r="F480" s="25"/>
      <c r="G480" s="25"/>
      <c r="H480" s="25"/>
      <c r="I480" s="25"/>
      <c r="J480" s="25"/>
      <c r="K480" s="27"/>
      <c r="L480" s="25"/>
      <c r="M480" s="25"/>
    </row>
    <row r="481" spans="2:13" ht="15" thickBot="1">
      <c r="B481" s="25" t="s">
        <v>504</v>
      </c>
      <c r="C481" s="26"/>
      <c r="D481" s="25"/>
      <c r="E481" s="25"/>
      <c r="F481" s="25"/>
      <c r="G481" s="25"/>
      <c r="H481" s="25"/>
      <c r="I481" s="25"/>
      <c r="J481" s="25"/>
      <c r="K481" s="27"/>
      <c r="L481" s="25"/>
      <c r="M481" s="25"/>
    </row>
    <row r="482" spans="2:13" ht="15" thickBot="1">
      <c r="B482" s="25" t="s">
        <v>505</v>
      </c>
      <c r="C482" s="26"/>
      <c r="D482" s="25"/>
      <c r="E482" s="25"/>
      <c r="F482" s="25"/>
      <c r="G482" s="25"/>
      <c r="H482" s="25"/>
      <c r="I482" s="25"/>
      <c r="J482" s="25"/>
      <c r="K482" s="27"/>
      <c r="L482" s="25"/>
      <c r="M482" s="25"/>
    </row>
    <row r="483" spans="2:13" ht="15" thickBot="1">
      <c r="B483" s="25" t="s">
        <v>506</v>
      </c>
      <c r="C483" s="26"/>
      <c r="D483" s="25"/>
      <c r="E483" s="25"/>
      <c r="F483" s="25"/>
      <c r="G483" s="25"/>
      <c r="H483" s="25"/>
      <c r="I483" s="25"/>
      <c r="J483" s="25"/>
      <c r="K483" s="27"/>
      <c r="L483" s="25"/>
      <c r="M483" s="25"/>
    </row>
    <row r="484" spans="2:13" ht="15" thickBot="1">
      <c r="B484" s="25" t="s">
        <v>507</v>
      </c>
      <c r="C484" s="26"/>
      <c r="D484" s="25"/>
      <c r="E484" s="25"/>
      <c r="F484" s="25"/>
      <c r="G484" s="25"/>
      <c r="H484" s="25"/>
      <c r="I484" s="25"/>
      <c r="J484" s="25"/>
      <c r="K484" s="27"/>
      <c r="L484" s="25"/>
      <c r="M484" s="25"/>
    </row>
    <row r="485" spans="2:13" ht="15" thickBot="1">
      <c r="B485" s="25" t="s">
        <v>508</v>
      </c>
      <c r="C485" s="26"/>
      <c r="D485" s="25"/>
      <c r="E485" s="25"/>
      <c r="F485" s="25"/>
      <c r="G485" s="25"/>
      <c r="H485" s="25"/>
      <c r="I485" s="25"/>
      <c r="J485" s="25"/>
      <c r="K485" s="27"/>
      <c r="L485" s="25"/>
      <c r="M485" s="25"/>
    </row>
    <row r="486" spans="2:13" ht="15" thickBot="1">
      <c r="B486" s="25" t="s">
        <v>509</v>
      </c>
      <c r="C486" s="26"/>
      <c r="D486" s="25"/>
      <c r="E486" s="25"/>
      <c r="F486" s="25"/>
      <c r="G486" s="25"/>
      <c r="H486" s="25"/>
      <c r="I486" s="25"/>
      <c r="J486" s="25"/>
      <c r="K486" s="27"/>
      <c r="L486" s="25"/>
      <c r="M486" s="25"/>
    </row>
    <row r="487" spans="2:13" ht="15" thickBot="1">
      <c r="B487" s="25" t="s">
        <v>510</v>
      </c>
      <c r="C487" s="26"/>
      <c r="D487" s="25"/>
      <c r="E487" s="25"/>
      <c r="F487" s="25"/>
      <c r="G487" s="25"/>
      <c r="H487" s="25"/>
      <c r="I487" s="25"/>
      <c r="J487" s="25"/>
      <c r="K487" s="27"/>
      <c r="L487" s="25"/>
      <c r="M487" s="25"/>
    </row>
    <row r="488" spans="2:13" ht="15" thickBot="1">
      <c r="B488" s="25" t="s">
        <v>511</v>
      </c>
      <c r="C488" s="26"/>
      <c r="D488" s="25"/>
      <c r="E488" s="25"/>
      <c r="F488" s="25"/>
      <c r="G488" s="25"/>
      <c r="H488" s="25"/>
      <c r="I488" s="25"/>
      <c r="J488" s="25"/>
      <c r="K488" s="27"/>
      <c r="L488" s="25"/>
      <c r="M488" s="25"/>
    </row>
    <row r="489" spans="2:13" ht="15" thickBot="1">
      <c r="B489" s="25" t="s">
        <v>512</v>
      </c>
      <c r="C489" s="26"/>
      <c r="D489" s="25"/>
      <c r="E489" s="25"/>
      <c r="F489" s="25"/>
      <c r="G489" s="25"/>
      <c r="H489" s="25"/>
      <c r="I489" s="25"/>
      <c r="J489" s="25"/>
      <c r="K489" s="27"/>
      <c r="L489" s="25"/>
      <c r="M489" s="25"/>
    </row>
    <row r="490" spans="2:13" ht="15" thickBot="1">
      <c r="B490" s="25" t="s">
        <v>513</v>
      </c>
      <c r="C490" s="26"/>
      <c r="D490" s="25"/>
      <c r="E490" s="25"/>
      <c r="F490" s="25"/>
      <c r="G490" s="25"/>
      <c r="H490" s="25"/>
      <c r="I490" s="25"/>
      <c r="J490" s="25"/>
      <c r="K490" s="27"/>
      <c r="L490" s="25"/>
      <c r="M490" s="25"/>
    </row>
    <row r="491" spans="2:13" ht="15" thickBot="1">
      <c r="B491" s="25" t="s">
        <v>514</v>
      </c>
      <c r="C491" s="26"/>
      <c r="D491" s="25"/>
      <c r="E491" s="25"/>
      <c r="F491" s="25"/>
      <c r="G491" s="25"/>
      <c r="H491" s="25"/>
      <c r="I491" s="25"/>
      <c r="J491" s="25"/>
      <c r="K491" s="27"/>
      <c r="L491" s="25"/>
      <c r="M491" s="25"/>
    </row>
    <row r="492" spans="2:13" ht="15" thickBot="1">
      <c r="B492" s="25" t="s">
        <v>515</v>
      </c>
      <c r="C492" s="26"/>
      <c r="D492" s="25"/>
      <c r="E492" s="25"/>
      <c r="F492" s="25"/>
      <c r="G492" s="25"/>
      <c r="H492" s="25"/>
      <c r="I492" s="25"/>
      <c r="J492" s="25"/>
      <c r="K492" s="27"/>
      <c r="L492" s="25"/>
      <c r="M492" s="25"/>
    </row>
    <row r="493" spans="2:13" ht="15" thickBot="1">
      <c r="B493" s="25" t="s">
        <v>516</v>
      </c>
      <c r="C493" s="26"/>
      <c r="D493" s="25"/>
      <c r="E493" s="25"/>
      <c r="F493" s="25"/>
      <c r="G493" s="25"/>
      <c r="H493" s="25"/>
      <c r="I493" s="25"/>
      <c r="J493" s="25"/>
      <c r="K493" s="27"/>
      <c r="L493" s="25"/>
      <c r="M493" s="25"/>
    </row>
    <row r="494" spans="2:13" ht="15" thickBot="1">
      <c r="B494" s="25" t="s">
        <v>517</v>
      </c>
      <c r="C494" s="26"/>
      <c r="D494" s="25"/>
      <c r="E494" s="25"/>
      <c r="F494" s="25"/>
      <c r="G494" s="25"/>
      <c r="H494" s="25"/>
      <c r="I494" s="25"/>
      <c r="J494" s="25"/>
      <c r="K494" s="27"/>
      <c r="L494" s="25"/>
      <c r="M494" s="25"/>
    </row>
    <row r="495" spans="2:13" ht="15" thickBot="1">
      <c r="B495" s="25" t="s">
        <v>518</v>
      </c>
      <c r="C495" s="26"/>
      <c r="D495" s="25"/>
      <c r="E495" s="25"/>
      <c r="F495" s="25"/>
      <c r="G495" s="25"/>
      <c r="H495" s="25"/>
      <c r="I495" s="25"/>
      <c r="J495" s="25"/>
      <c r="K495" s="27"/>
      <c r="L495" s="25"/>
      <c r="M495" s="25"/>
    </row>
    <row r="496" spans="2:13" ht="15" thickBot="1">
      <c r="B496" s="25" t="s">
        <v>519</v>
      </c>
      <c r="C496" s="26"/>
      <c r="D496" s="25"/>
      <c r="E496" s="25"/>
      <c r="F496" s="25"/>
      <c r="G496" s="25"/>
      <c r="H496" s="25"/>
      <c r="I496" s="25"/>
      <c r="J496" s="25"/>
      <c r="K496" s="27"/>
      <c r="L496" s="25"/>
      <c r="M496" s="25"/>
    </row>
    <row r="497" spans="2:13" ht="15" thickBot="1">
      <c r="B497" s="25" t="s">
        <v>520</v>
      </c>
      <c r="C497" s="26"/>
      <c r="D497" s="25"/>
      <c r="E497" s="25"/>
      <c r="F497" s="25"/>
      <c r="G497" s="25"/>
      <c r="H497" s="25"/>
      <c r="I497" s="25"/>
      <c r="J497" s="25"/>
      <c r="K497" s="27"/>
      <c r="L497" s="25"/>
      <c r="M497" s="25"/>
    </row>
    <row r="498" spans="2:13" ht="15" thickBot="1">
      <c r="B498" s="25" t="s">
        <v>521</v>
      </c>
      <c r="C498" s="26"/>
      <c r="D498" s="25"/>
      <c r="E498" s="25"/>
      <c r="F498" s="25"/>
      <c r="G498" s="25"/>
      <c r="H498" s="25"/>
      <c r="I498" s="25"/>
      <c r="J498" s="25"/>
      <c r="K498" s="27"/>
      <c r="L498" s="25"/>
      <c r="M498" s="25"/>
    </row>
    <row r="499" spans="2:13" ht="15" thickBot="1">
      <c r="B499" s="25" t="s">
        <v>522</v>
      </c>
      <c r="C499" s="26"/>
      <c r="D499" s="25"/>
      <c r="E499" s="25"/>
      <c r="F499" s="25"/>
      <c r="G499" s="25"/>
      <c r="H499" s="25"/>
      <c r="I499" s="25"/>
      <c r="J499" s="25"/>
      <c r="K499" s="27"/>
      <c r="L499" s="25"/>
      <c r="M499" s="25"/>
    </row>
    <row r="500" spans="2:13" ht="15" thickBot="1">
      <c r="B500" s="25" t="s">
        <v>523</v>
      </c>
      <c r="C500" s="26"/>
      <c r="D500" s="25"/>
      <c r="E500" s="25"/>
      <c r="F500" s="25"/>
      <c r="G500" s="25"/>
      <c r="H500" s="25"/>
      <c r="I500" s="25"/>
      <c r="J500" s="25"/>
      <c r="K500" s="27"/>
      <c r="L500" s="25"/>
      <c r="M500" s="25"/>
    </row>
    <row r="501" spans="2:13" ht="15" thickBot="1">
      <c r="B501" s="25" t="s">
        <v>524</v>
      </c>
      <c r="C501" s="26"/>
      <c r="D501" s="25"/>
      <c r="E501" s="25"/>
      <c r="F501" s="25"/>
      <c r="G501" s="25"/>
      <c r="H501" s="25"/>
      <c r="I501" s="25"/>
      <c r="J501" s="25"/>
      <c r="K501" s="27"/>
      <c r="L501" s="25"/>
      <c r="M501" s="25"/>
    </row>
    <row r="502" spans="2:13" ht="15" thickBot="1">
      <c r="B502" s="25" t="s">
        <v>525</v>
      </c>
      <c r="C502" s="26"/>
      <c r="D502" s="25"/>
      <c r="E502" s="25"/>
      <c r="F502" s="25"/>
      <c r="G502" s="25"/>
      <c r="H502" s="25"/>
      <c r="I502" s="25"/>
      <c r="J502" s="25"/>
      <c r="K502" s="27"/>
      <c r="L502" s="25"/>
      <c r="M502" s="25"/>
    </row>
    <row r="503" spans="2:13" ht="15" thickBot="1">
      <c r="B503" s="25" t="s">
        <v>526</v>
      </c>
      <c r="C503" s="26"/>
      <c r="D503" s="25"/>
      <c r="E503" s="25"/>
      <c r="F503" s="25"/>
      <c r="G503" s="25"/>
      <c r="H503" s="25"/>
      <c r="I503" s="25"/>
      <c r="J503" s="25"/>
      <c r="K503" s="27"/>
      <c r="L503" s="25"/>
      <c r="M503" s="25"/>
    </row>
    <row r="504" spans="2:13" ht="15" thickBot="1">
      <c r="B504" s="25" t="s">
        <v>527</v>
      </c>
      <c r="C504" s="26"/>
      <c r="D504" s="25"/>
      <c r="E504" s="25"/>
      <c r="F504" s="25"/>
      <c r="G504" s="25"/>
      <c r="H504" s="25"/>
      <c r="I504" s="25"/>
      <c r="J504" s="25"/>
      <c r="K504" s="27"/>
      <c r="L504" s="25"/>
      <c r="M504" s="25"/>
    </row>
    <row r="505" spans="2:13" ht="15" thickBot="1">
      <c r="B505" s="25" t="s">
        <v>528</v>
      </c>
      <c r="C505" s="26"/>
      <c r="D505" s="25"/>
      <c r="E505" s="25"/>
      <c r="F505" s="25"/>
      <c r="G505" s="25"/>
      <c r="H505" s="25"/>
      <c r="I505" s="25"/>
      <c r="J505" s="25"/>
      <c r="K505" s="27"/>
      <c r="L505" s="25"/>
      <c r="M505" s="25"/>
    </row>
    <row r="506" spans="2:13" ht="15" thickBot="1">
      <c r="B506" s="25" t="s">
        <v>529</v>
      </c>
      <c r="C506" s="26"/>
      <c r="D506" s="25"/>
      <c r="E506" s="25"/>
      <c r="F506" s="25"/>
      <c r="G506" s="25"/>
      <c r="H506" s="25"/>
      <c r="I506" s="25"/>
      <c r="J506" s="25"/>
      <c r="K506" s="27"/>
      <c r="L506" s="25"/>
      <c r="M506" s="25"/>
    </row>
    <row r="507" spans="2:13" ht="15" thickBot="1">
      <c r="B507" s="25" t="s">
        <v>530</v>
      </c>
      <c r="C507" s="26"/>
      <c r="D507" s="25"/>
      <c r="E507" s="25"/>
      <c r="F507" s="25"/>
      <c r="G507" s="25"/>
      <c r="H507" s="25"/>
      <c r="I507" s="25"/>
      <c r="J507" s="25"/>
      <c r="K507" s="27"/>
      <c r="L507" s="25"/>
      <c r="M507" s="25"/>
    </row>
    <row r="508" spans="2:13" ht="15" thickBot="1">
      <c r="B508" s="25" t="s">
        <v>531</v>
      </c>
      <c r="C508" s="26"/>
      <c r="D508" s="25"/>
      <c r="E508" s="25"/>
      <c r="F508" s="25"/>
      <c r="G508" s="25"/>
      <c r="H508" s="25"/>
      <c r="I508" s="25"/>
      <c r="J508" s="25"/>
      <c r="K508" s="27"/>
      <c r="L508" s="25"/>
      <c r="M508" s="25"/>
    </row>
    <row r="509" spans="2:13" ht="15" thickBot="1">
      <c r="B509" s="25" t="s">
        <v>532</v>
      </c>
      <c r="C509" s="26"/>
      <c r="D509" s="25"/>
      <c r="E509" s="25"/>
      <c r="F509" s="25"/>
      <c r="G509" s="25"/>
      <c r="H509" s="25"/>
      <c r="I509" s="25"/>
      <c r="J509" s="25"/>
      <c r="K509" s="27"/>
      <c r="L509" s="25"/>
      <c r="M509" s="25"/>
    </row>
    <row r="510" spans="2:13" ht="15" thickBot="1">
      <c r="B510" s="25" t="s">
        <v>533</v>
      </c>
      <c r="C510" s="26"/>
      <c r="D510" s="25"/>
      <c r="E510" s="25"/>
      <c r="F510" s="25"/>
      <c r="G510" s="25"/>
      <c r="H510" s="25"/>
      <c r="I510" s="25"/>
      <c r="J510" s="25"/>
      <c r="K510" s="27"/>
      <c r="L510" s="25"/>
      <c r="M510" s="25"/>
    </row>
    <row r="511" spans="2:13" ht="15" thickBot="1">
      <c r="B511" s="25" t="s">
        <v>534</v>
      </c>
      <c r="C511" s="26"/>
      <c r="D511" s="25"/>
      <c r="E511" s="25"/>
      <c r="F511" s="25"/>
      <c r="G511" s="25"/>
      <c r="H511" s="25"/>
      <c r="I511" s="25"/>
      <c r="J511" s="25"/>
      <c r="K511" s="27"/>
      <c r="L511" s="25"/>
      <c r="M511" s="25"/>
    </row>
    <row r="512" spans="2:13" ht="15" thickBot="1">
      <c r="B512" s="25" t="s">
        <v>535</v>
      </c>
      <c r="C512" s="26"/>
      <c r="D512" s="25"/>
      <c r="E512" s="25"/>
      <c r="F512" s="25"/>
      <c r="G512" s="25"/>
      <c r="H512" s="25"/>
      <c r="I512" s="25"/>
      <c r="J512" s="25"/>
      <c r="K512" s="27"/>
      <c r="L512" s="25"/>
      <c r="M512" s="25"/>
    </row>
    <row r="513" spans="2:13" ht="15" thickBot="1">
      <c r="B513" s="25" t="s">
        <v>536</v>
      </c>
      <c r="C513" s="26"/>
      <c r="D513" s="25"/>
      <c r="E513" s="25"/>
      <c r="F513" s="25"/>
      <c r="G513" s="25"/>
      <c r="H513" s="25"/>
      <c r="I513" s="25"/>
      <c r="J513" s="25"/>
      <c r="K513" s="27"/>
      <c r="L513" s="25"/>
      <c r="M513" s="25"/>
    </row>
    <row r="514" spans="2:13" ht="15" thickBot="1">
      <c r="B514" s="25" t="s">
        <v>537</v>
      </c>
      <c r="C514" s="26"/>
      <c r="D514" s="25"/>
      <c r="E514" s="25"/>
      <c r="F514" s="25"/>
      <c r="G514" s="25"/>
      <c r="H514" s="25"/>
      <c r="I514" s="25"/>
      <c r="J514" s="25"/>
      <c r="K514" s="27"/>
      <c r="L514" s="25"/>
      <c r="M514" s="25"/>
    </row>
    <row r="515" spans="2:13" ht="15" thickBot="1">
      <c r="B515" s="25" t="s">
        <v>538</v>
      </c>
      <c r="C515" s="26"/>
      <c r="D515" s="25"/>
      <c r="E515" s="25"/>
      <c r="F515" s="25"/>
      <c r="G515" s="25"/>
      <c r="H515" s="25"/>
      <c r="I515" s="25"/>
      <c r="J515" s="25"/>
      <c r="K515" s="27"/>
      <c r="L515" s="25"/>
      <c r="M515" s="25"/>
    </row>
    <row r="516" spans="2:13" ht="15" thickBot="1">
      <c r="B516" s="25" t="s">
        <v>539</v>
      </c>
      <c r="C516" s="26"/>
      <c r="D516" s="25"/>
      <c r="E516" s="25"/>
      <c r="F516" s="25"/>
      <c r="G516" s="25"/>
      <c r="H516" s="25"/>
      <c r="I516" s="25"/>
      <c r="J516" s="25"/>
      <c r="K516" s="27"/>
      <c r="L516" s="25"/>
      <c r="M516" s="25"/>
    </row>
    <row r="517" spans="2:13" ht="15" thickBot="1">
      <c r="B517" s="25" t="s">
        <v>540</v>
      </c>
      <c r="C517" s="26"/>
      <c r="D517" s="25"/>
      <c r="E517" s="25"/>
      <c r="F517" s="25"/>
      <c r="G517" s="25"/>
      <c r="H517" s="25"/>
      <c r="I517" s="25"/>
      <c r="J517" s="25"/>
      <c r="K517" s="27"/>
      <c r="L517" s="25"/>
      <c r="M517" s="25"/>
    </row>
    <row r="518" spans="2:13" ht="15" thickBot="1">
      <c r="B518" s="25" t="s">
        <v>541</v>
      </c>
      <c r="C518" s="26"/>
      <c r="D518" s="25"/>
      <c r="E518" s="25"/>
      <c r="F518" s="25"/>
      <c r="G518" s="25"/>
      <c r="H518" s="25"/>
      <c r="I518" s="25"/>
      <c r="J518" s="25"/>
      <c r="K518" s="27"/>
      <c r="L518" s="25"/>
      <c r="M518" s="25"/>
    </row>
    <row r="519" spans="2:13" ht="15" thickBot="1">
      <c r="B519" s="25" t="s">
        <v>542</v>
      </c>
      <c r="C519" s="26"/>
      <c r="D519" s="25"/>
      <c r="E519" s="25"/>
      <c r="F519" s="25"/>
      <c r="G519" s="25"/>
      <c r="H519" s="25"/>
      <c r="I519" s="25"/>
      <c r="J519" s="25"/>
      <c r="K519" s="27"/>
      <c r="L519" s="25"/>
      <c r="M519" s="25"/>
    </row>
    <row r="520" spans="2:13" ht="15" thickBot="1">
      <c r="B520" s="25" t="s">
        <v>543</v>
      </c>
      <c r="C520" s="26"/>
      <c r="D520" s="25"/>
      <c r="E520" s="25"/>
      <c r="F520" s="25"/>
      <c r="G520" s="25"/>
      <c r="H520" s="25"/>
      <c r="I520" s="25"/>
      <c r="J520" s="25"/>
      <c r="K520" s="27"/>
      <c r="L520" s="25"/>
      <c r="M520" s="25"/>
    </row>
    <row r="521" spans="2:13" ht="15" thickBot="1">
      <c r="B521" s="25" t="s">
        <v>544</v>
      </c>
      <c r="C521" s="26"/>
      <c r="D521" s="25"/>
      <c r="E521" s="25"/>
      <c r="F521" s="25"/>
      <c r="G521" s="25"/>
      <c r="H521" s="25"/>
      <c r="I521" s="25"/>
      <c r="J521" s="25"/>
      <c r="K521" s="27"/>
      <c r="L521" s="25"/>
      <c r="M521" s="25"/>
    </row>
    <row r="522" spans="2:13" ht="15" thickBot="1">
      <c r="B522" s="25" t="s">
        <v>545</v>
      </c>
      <c r="C522" s="26"/>
      <c r="D522" s="25"/>
      <c r="E522" s="25"/>
      <c r="F522" s="25"/>
      <c r="G522" s="25"/>
      <c r="H522" s="25"/>
      <c r="I522" s="25"/>
      <c r="J522" s="25"/>
      <c r="K522" s="27"/>
      <c r="L522" s="25"/>
      <c r="M522" s="25"/>
    </row>
    <row r="523" spans="2:13" ht="15" thickBot="1">
      <c r="B523" s="25" t="s">
        <v>546</v>
      </c>
      <c r="C523" s="26"/>
      <c r="D523" s="25"/>
      <c r="E523" s="25"/>
      <c r="F523" s="25"/>
      <c r="G523" s="25"/>
      <c r="H523" s="25"/>
      <c r="I523" s="25"/>
      <c r="J523" s="25"/>
      <c r="K523" s="27"/>
      <c r="L523" s="25"/>
      <c r="M523" s="25"/>
    </row>
    <row r="524" spans="2:13" ht="15" thickBot="1">
      <c r="B524" s="25" t="s">
        <v>547</v>
      </c>
      <c r="C524" s="26"/>
      <c r="D524" s="25"/>
      <c r="E524" s="25"/>
      <c r="F524" s="25"/>
      <c r="G524" s="25"/>
      <c r="H524" s="25"/>
      <c r="I524" s="25"/>
      <c r="J524" s="25"/>
      <c r="K524" s="27"/>
      <c r="L524" s="25"/>
      <c r="M524" s="25"/>
    </row>
    <row r="525" spans="2:13" ht="15" thickBot="1">
      <c r="B525" s="25" t="s">
        <v>548</v>
      </c>
      <c r="C525" s="26"/>
      <c r="D525" s="25"/>
      <c r="E525" s="25"/>
      <c r="F525" s="25"/>
      <c r="G525" s="25"/>
      <c r="H525" s="25"/>
      <c r="I525" s="25"/>
      <c r="J525" s="25"/>
      <c r="K525" s="27"/>
      <c r="L525" s="25"/>
      <c r="M525" s="25"/>
    </row>
    <row r="526" spans="2:13" ht="15" thickBot="1">
      <c r="B526" s="25" t="s">
        <v>549</v>
      </c>
      <c r="C526" s="26"/>
      <c r="D526" s="25"/>
      <c r="E526" s="25"/>
      <c r="F526" s="25"/>
      <c r="G526" s="25"/>
      <c r="H526" s="25"/>
      <c r="I526" s="25"/>
      <c r="J526" s="25"/>
      <c r="K526" s="27"/>
      <c r="L526" s="25"/>
      <c r="M526" s="25"/>
    </row>
    <row r="527" spans="2:13" ht="15" thickBot="1">
      <c r="B527" s="25" t="s">
        <v>550</v>
      </c>
      <c r="C527" s="26"/>
      <c r="D527" s="25"/>
      <c r="E527" s="25"/>
      <c r="F527" s="25"/>
      <c r="G527" s="25"/>
      <c r="H527" s="25"/>
      <c r="I527" s="25"/>
      <c r="J527" s="25"/>
      <c r="K527" s="27"/>
      <c r="L527" s="25"/>
      <c r="M527" s="25"/>
    </row>
    <row r="528" spans="2:13" ht="15" thickBot="1">
      <c r="B528" s="25" t="s">
        <v>551</v>
      </c>
      <c r="C528" s="26"/>
      <c r="D528" s="25"/>
      <c r="E528" s="25"/>
      <c r="F528" s="25"/>
      <c r="G528" s="25"/>
      <c r="H528" s="25"/>
      <c r="I528" s="25"/>
      <c r="J528" s="25"/>
      <c r="K528" s="27"/>
      <c r="L528" s="25"/>
      <c r="M528" s="25"/>
    </row>
    <row r="529" spans="2:13" ht="15" thickBot="1">
      <c r="B529" s="25" t="s">
        <v>552</v>
      </c>
      <c r="C529" s="26"/>
      <c r="D529" s="25"/>
      <c r="E529" s="25"/>
      <c r="F529" s="25"/>
      <c r="G529" s="25"/>
      <c r="H529" s="25"/>
      <c r="I529" s="25"/>
      <c r="J529" s="25"/>
      <c r="K529" s="27"/>
      <c r="L529" s="25"/>
      <c r="M529" s="25"/>
    </row>
    <row r="530" spans="2:13" ht="15" thickBot="1">
      <c r="B530" s="25" t="s">
        <v>553</v>
      </c>
      <c r="C530" s="26"/>
      <c r="D530" s="25"/>
      <c r="E530" s="25"/>
      <c r="F530" s="25"/>
      <c r="G530" s="25"/>
      <c r="H530" s="25"/>
      <c r="I530" s="25"/>
      <c r="J530" s="25"/>
      <c r="K530" s="27"/>
      <c r="L530" s="25"/>
      <c r="M530" s="25"/>
    </row>
    <row r="531" spans="2:13" ht="15" thickBot="1">
      <c r="B531" s="25" t="s">
        <v>554</v>
      </c>
      <c r="C531" s="26"/>
      <c r="D531" s="25"/>
      <c r="E531" s="25"/>
      <c r="F531" s="25"/>
      <c r="G531" s="25"/>
      <c r="H531" s="25"/>
      <c r="I531" s="25"/>
      <c r="J531" s="25"/>
      <c r="K531" s="27"/>
      <c r="L531" s="25"/>
      <c r="M531" s="25"/>
    </row>
    <row r="532" spans="2:13" ht="15" thickBot="1">
      <c r="B532" s="25" t="s">
        <v>555</v>
      </c>
      <c r="C532" s="26"/>
      <c r="D532" s="25"/>
      <c r="E532" s="25"/>
      <c r="F532" s="25"/>
      <c r="G532" s="25"/>
      <c r="H532" s="25"/>
      <c r="I532" s="25"/>
      <c r="J532" s="25"/>
      <c r="K532" s="27"/>
      <c r="L532" s="25"/>
      <c r="M532" s="25"/>
    </row>
    <row r="533" spans="2:13" ht="15" thickBot="1">
      <c r="B533" s="25" t="s">
        <v>556</v>
      </c>
      <c r="C533" s="26"/>
      <c r="D533" s="25"/>
      <c r="E533" s="25"/>
      <c r="F533" s="25"/>
      <c r="G533" s="25"/>
      <c r="H533" s="25"/>
      <c r="I533" s="25"/>
      <c r="J533" s="25"/>
      <c r="K533" s="27"/>
      <c r="L533" s="25"/>
      <c r="M533" s="25"/>
    </row>
    <row r="534" spans="2:13" ht="15" thickBot="1">
      <c r="B534" s="25" t="s">
        <v>557</v>
      </c>
      <c r="C534" s="26"/>
      <c r="D534" s="25"/>
      <c r="E534" s="25"/>
      <c r="F534" s="25"/>
      <c r="G534" s="25"/>
      <c r="H534" s="25"/>
      <c r="I534" s="25"/>
      <c r="J534" s="25"/>
      <c r="K534" s="27"/>
      <c r="L534" s="25"/>
      <c r="M534" s="25"/>
    </row>
    <row r="535" spans="2:13" ht="15" thickBot="1">
      <c r="B535" s="25" t="s">
        <v>558</v>
      </c>
      <c r="C535" s="26"/>
      <c r="D535" s="25"/>
      <c r="E535" s="25"/>
      <c r="F535" s="25"/>
      <c r="G535" s="25"/>
      <c r="H535" s="25"/>
      <c r="I535" s="25"/>
      <c r="J535" s="25"/>
      <c r="K535" s="27"/>
      <c r="L535" s="25"/>
      <c r="M535" s="25"/>
    </row>
    <row r="536" spans="2:13" ht="15" thickBot="1">
      <c r="B536" s="25" t="s">
        <v>559</v>
      </c>
      <c r="C536" s="26"/>
      <c r="D536" s="25"/>
      <c r="E536" s="25"/>
      <c r="F536" s="25"/>
      <c r="G536" s="25"/>
      <c r="H536" s="25"/>
      <c r="I536" s="25"/>
      <c r="J536" s="25"/>
      <c r="K536" s="27"/>
      <c r="L536" s="25"/>
      <c r="M536" s="25"/>
    </row>
    <row r="537" spans="2:13" ht="15" thickBot="1">
      <c r="B537" s="25" t="s">
        <v>560</v>
      </c>
      <c r="C537" s="26"/>
      <c r="D537" s="25"/>
      <c r="E537" s="25"/>
      <c r="F537" s="25"/>
      <c r="G537" s="25"/>
      <c r="H537" s="25"/>
      <c r="I537" s="25"/>
      <c r="J537" s="25"/>
      <c r="K537" s="27"/>
      <c r="L537" s="25"/>
      <c r="M537" s="25"/>
    </row>
    <row r="538" spans="2:13" ht="15" thickBot="1">
      <c r="B538" s="25" t="s">
        <v>561</v>
      </c>
      <c r="C538" s="26"/>
      <c r="D538" s="25"/>
      <c r="E538" s="25"/>
      <c r="F538" s="25"/>
      <c r="G538" s="25"/>
      <c r="H538" s="25"/>
      <c r="I538" s="25"/>
      <c r="J538" s="25"/>
      <c r="K538" s="27"/>
      <c r="L538" s="25"/>
      <c r="M538" s="25"/>
    </row>
    <row r="539" spans="2:13" ht="15" thickBot="1">
      <c r="B539" s="25" t="s">
        <v>562</v>
      </c>
      <c r="C539" s="26"/>
      <c r="D539" s="25"/>
      <c r="E539" s="25"/>
      <c r="F539" s="25"/>
      <c r="G539" s="25"/>
      <c r="H539" s="25"/>
      <c r="I539" s="25"/>
      <c r="J539" s="25"/>
      <c r="K539" s="27"/>
      <c r="L539" s="25"/>
      <c r="M539" s="25"/>
    </row>
    <row r="540" spans="2:13" ht="15" thickBot="1">
      <c r="B540" s="25" t="s">
        <v>563</v>
      </c>
      <c r="C540" s="26"/>
      <c r="D540" s="25"/>
      <c r="E540" s="25"/>
      <c r="F540" s="25"/>
      <c r="G540" s="25"/>
      <c r="H540" s="25"/>
      <c r="I540" s="25"/>
      <c r="J540" s="25"/>
      <c r="K540" s="27"/>
      <c r="L540" s="25"/>
      <c r="M540" s="25"/>
    </row>
    <row r="541" spans="2:13" ht="15" thickBot="1">
      <c r="B541" s="25" t="s">
        <v>564</v>
      </c>
      <c r="C541" s="26"/>
      <c r="D541" s="25"/>
      <c r="E541" s="25"/>
      <c r="F541" s="25"/>
      <c r="G541" s="25"/>
      <c r="H541" s="25"/>
      <c r="I541" s="25"/>
      <c r="J541" s="25"/>
      <c r="K541" s="27"/>
      <c r="L541" s="25"/>
      <c r="M541" s="25"/>
    </row>
    <row r="542" spans="2:13" ht="15" thickBot="1">
      <c r="B542" s="25" t="s">
        <v>565</v>
      </c>
      <c r="C542" s="26"/>
      <c r="D542" s="25"/>
      <c r="E542" s="25"/>
      <c r="F542" s="25"/>
      <c r="G542" s="25"/>
      <c r="H542" s="25"/>
      <c r="I542" s="25"/>
      <c r="J542" s="25"/>
      <c r="K542" s="27"/>
      <c r="L542" s="25"/>
      <c r="M542" s="25"/>
    </row>
    <row r="543" spans="2:13" ht="15" thickBot="1">
      <c r="B543" s="25" t="s">
        <v>566</v>
      </c>
      <c r="C543" s="26"/>
      <c r="D543" s="25"/>
      <c r="E543" s="25"/>
      <c r="F543" s="25"/>
      <c r="G543" s="25"/>
      <c r="H543" s="25"/>
      <c r="I543" s="25"/>
      <c r="J543" s="25"/>
      <c r="K543" s="27"/>
      <c r="L543" s="25"/>
      <c r="M543" s="25"/>
    </row>
    <row r="544" spans="2:13" ht="15" thickBot="1">
      <c r="B544" s="25" t="s">
        <v>567</v>
      </c>
      <c r="C544" s="26"/>
      <c r="D544" s="25"/>
      <c r="E544" s="25"/>
      <c r="F544" s="25"/>
      <c r="G544" s="25"/>
      <c r="H544" s="25"/>
      <c r="I544" s="25"/>
      <c r="J544" s="25"/>
      <c r="K544" s="27"/>
      <c r="L544" s="25"/>
      <c r="M544" s="25"/>
    </row>
    <row r="545" spans="2:13" ht="15" thickBot="1">
      <c r="B545" s="25" t="s">
        <v>568</v>
      </c>
      <c r="C545" s="26"/>
      <c r="D545" s="25"/>
      <c r="E545" s="25"/>
      <c r="F545" s="25"/>
      <c r="G545" s="25"/>
      <c r="H545" s="25"/>
      <c r="I545" s="25"/>
      <c r="J545" s="25"/>
      <c r="K545" s="27"/>
      <c r="L545" s="25"/>
      <c r="M545" s="25"/>
    </row>
    <row r="546" spans="2:13" ht="15" thickBot="1">
      <c r="B546" s="25" t="s">
        <v>569</v>
      </c>
      <c r="C546" s="26"/>
      <c r="D546" s="25"/>
      <c r="E546" s="25"/>
      <c r="F546" s="25"/>
      <c r="G546" s="25"/>
      <c r="H546" s="25"/>
      <c r="I546" s="25"/>
      <c r="J546" s="25"/>
      <c r="K546" s="27"/>
      <c r="L546" s="25"/>
      <c r="M546" s="25"/>
    </row>
    <row r="547" spans="2:13" ht="15" thickBot="1">
      <c r="B547" s="25" t="s">
        <v>570</v>
      </c>
      <c r="C547" s="26"/>
      <c r="D547" s="25"/>
      <c r="E547" s="25"/>
      <c r="F547" s="25"/>
      <c r="G547" s="25"/>
      <c r="H547" s="25"/>
      <c r="I547" s="25"/>
      <c r="J547" s="25"/>
      <c r="K547" s="27"/>
      <c r="L547" s="25"/>
      <c r="M547" s="25"/>
    </row>
    <row r="548" spans="2:13" ht="15" thickBot="1">
      <c r="B548" s="25" t="s">
        <v>571</v>
      </c>
      <c r="C548" s="26"/>
      <c r="D548" s="25"/>
      <c r="E548" s="25"/>
      <c r="F548" s="25"/>
      <c r="G548" s="25"/>
      <c r="H548" s="25"/>
      <c r="I548" s="25"/>
      <c r="J548" s="25"/>
      <c r="K548" s="27"/>
      <c r="L548" s="25"/>
      <c r="M548" s="25"/>
    </row>
    <row r="549" spans="2:13" ht="15" thickBot="1">
      <c r="B549" s="25" t="s">
        <v>572</v>
      </c>
      <c r="C549" s="26"/>
      <c r="D549" s="25"/>
      <c r="E549" s="25"/>
      <c r="F549" s="25"/>
      <c r="G549" s="25"/>
      <c r="H549" s="25"/>
      <c r="I549" s="25"/>
      <c r="J549" s="25"/>
      <c r="K549" s="27"/>
      <c r="L549" s="25"/>
      <c r="M549" s="25"/>
    </row>
    <row r="550" spans="2:13" ht="15" thickBot="1">
      <c r="B550" s="25" t="s">
        <v>573</v>
      </c>
      <c r="C550" s="26"/>
      <c r="D550" s="25"/>
      <c r="E550" s="25"/>
      <c r="F550" s="25"/>
      <c r="G550" s="25"/>
      <c r="H550" s="25"/>
      <c r="I550" s="25"/>
      <c r="J550" s="25"/>
      <c r="K550" s="27"/>
      <c r="L550" s="25"/>
      <c r="M550" s="25"/>
    </row>
    <row r="551" spans="2:13" ht="15" thickBot="1">
      <c r="B551" s="25" t="s">
        <v>574</v>
      </c>
      <c r="C551" s="26"/>
      <c r="D551" s="25"/>
      <c r="E551" s="25"/>
      <c r="F551" s="25"/>
      <c r="G551" s="25"/>
      <c r="H551" s="25"/>
      <c r="I551" s="25"/>
      <c r="J551" s="25"/>
      <c r="K551" s="27"/>
      <c r="L551" s="25"/>
      <c r="M551" s="25"/>
    </row>
    <row r="552" spans="2:13" ht="15" thickBot="1">
      <c r="B552" s="25" t="s">
        <v>575</v>
      </c>
      <c r="C552" s="26"/>
      <c r="D552" s="25"/>
      <c r="E552" s="25"/>
      <c r="F552" s="25"/>
      <c r="G552" s="25"/>
      <c r="H552" s="25"/>
      <c r="I552" s="25"/>
      <c r="J552" s="25"/>
      <c r="K552" s="27"/>
      <c r="L552" s="25"/>
      <c r="M552" s="25"/>
    </row>
    <row r="553" spans="2:13" ht="15" thickBot="1">
      <c r="B553" s="25" t="s">
        <v>576</v>
      </c>
      <c r="C553" s="26"/>
      <c r="D553" s="25"/>
      <c r="E553" s="25"/>
      <c r="F553" s="25"/>
      <c r="G553" s="25"/>
      <c r="H553" s="25"/>
      <c r="I553" s="25"/>
      <c r="J553" s="25"/>
      <c r="K553" s="27"/>
      <c r="L553" s="25"/>
      <c r="M553" s="25"/>
    </row>
    <row r="554" spans="2:13" ht="15" thickBot="1">
      <c r="B554" s="25" t="s">
        <v>577</v>
      </c>
      <c r="C554" s="26"/>
      <c r="D554" s="25"/>
      <c r="E554" s="25"/>
      <c r="F554" s="25"/>
      <c r="G554" s="25"/>
      <c r="H554" s="25"/>
      <c r="I554" s="25"/>
      <c r="J554" s="25"/>
      <c r="K554" s="27"/>
      <c r="L554" s="25"/>
      <c r="M554" s="25"/>
    </row>
    <row r="555" spans="2:13" ht="15" thickBot="1">
      <c r="B555" s="25" t="s">
        <v>578</v>
      </c>
      <c r="C555" s="26"/>
      <c r="D555" s="25"/>
      <c r="E555" s="25"/>
      <c r="F555" s="25"/>
      <c r="G555" s="25"/>
      <c r="H555" s="25"/>
      <c r="I555" s="25"/>
      <c r="J555" s="25"/>
      <c r="K555" s="27"/>
      <c r="L555" s="25"/>
      <c r="M555" s="25"/>
    </row>
    <row r="556" spans="2:13" ht="15" thickBot="1">
      <c r="B556" s="25" t="s">
        <v>579</v>
      </c>
      <c r="C556" s="26"/>
      <c r="D556" s="25"/>
      <c r="E556" s="25"/>
      <c r="F556" s="25"/>
      <c r="G556" s="25"/>
      <c r="H556" s="25"/>
      <c r="I556" s="25"/>
      <c r="J556" s="25"/>
      <c r="K556" s="27"/>
      <c r="L556" s="25"/>
      <c r="M556" s="25"/>
    </row>
    <row r="557" spans="2:13" ht="15" thickBot="1">
      <c r="B557" s="25" t="s">
        <v>580</v>
      </c>
      <c r="C557" s="26"/>
      <c r="D557" s="25"/>
      <c r="E557" s="25"/>
      <c r="F557" s="25"/>
      <c r="G557" s="25"/>
      <c r="H557" s="25"/>
      <c r="I557" s="25"/>
      <c r="J557" s="25"/>
      <c r="K557" s="27"/>
      <c r="L557" s="25"/>
      <c r="M557" s="25"/>
    </row>
    <row r="558" spans="2:13" ht="15" thickBot="1">
      <c r="B558" s="25" t="s">
        <v>581</v>
      </c>
      <c r="C558" s="26"/>
      <c r="D558" s="25"/>
      <c r="E558" s="25"/>
      <c r="F558" s="25"/>
      <c r="G558" s="25"/>
      <c r="H558" s="25"/>
      <c r="I558" s="25"/>
      <c r="J558" s="25"/>
      <c r="K558" s="27"/>
      <c r="L558" s="25"/>
      <c r="M558" s="25"/>
    </row>
    <row r="559" spans="2:13" ht="15" thickBot="1">
      <c r="B559" s="25" t="s">
        <v>582</v>
      </c>
      <c r="C559" s="26"/>
      <c r="D559" s="25"/>
      <c r="E559" s="25"/>
      <c r="F559" s="25"/>
      <c r="G559" s="25"/>
      <c r="H559" s="25"/>
      <c r="I559" s="25"/>
      <c r="J559" s="25"/>
      <c r="K559" s="27"/>
      <c r="L559" s="25"/>
      <c r="M559" s="25"/>
    </row>
    <row r="560" spans="2:13" ht="15" thickBot="1">
      <c r="B560" s="25" t="s">
        <v>583</v>
      </c>
      <c r="C560" s="26"/>
      <c r="D560" s="25"/>
      <c r="E560" s="25"/>
      <c r="F560" s="25"/>
      <c r="G560" s="25"/>
      <c r="H560" s="25"/>
      <c r="I560" s="25"/>
      <c r="J560" s="25"/>
      <c r="K560" s="27"/>
      <c r="L560" s="25"/>
      <c r="M560" s="25"/>
    </row>
    <row r="561" spans="2:13" ht="15" thickBot="1">
      <c r="B561" s="25" t="s">
        <v>584</v>
      </c>
      <c r="C561" s="26"/>
      <c r="D561" s="25"/>
      <c r="E561" s="25"/>
      <c r="F561" s="25"/>
      <c r="G561" s="25"/>
      <c r="H561" s="25"/>
      <c r="I561" s="25"/>
      <c r="J561" s="25"/>
      <c r="K561" s="27"/>
      <c r="L561" s="25"/>
      <c r="M561" s="25"/>
    </row>
    <row r="562" spans="2:13" ht="15" thickBot="1">
      <c r="B562" s="25" t="s">
        <v>585</v>
      </c>
      <c r="C562" s="26"/>
      <c r="D562" s="25"/>
      <c r="E562" s="25"/>
      <c r="F562" s="25"/>
      <c r="G562" s="25"/>
      <c r="H562" s="25"/>
      <c r="I562" s="25"/>
      <c r="J562" s="25"/>
      <c r="K562" s="27"/>
      <c r="L562" s="25"/>
      <c r="M562" s="25"/>
    </row>
    <row r="563" spans="2:13" ht="15" thickBot="1">
      <c r="B563" s="25" t="s">
        <v>586</v>
      </c>
      <c r="C563" s="26"/>
      <c r="D563" s="25"/>
      <c r="E563" s="25"/>
      <c r="F563" s="25"/>
      <c r="G563" s="25"/>
      <c r="H563" s="25"/>
      <c r="I563" s="25"/>
      <c r="J563" s="25"/>
      <c r="K563" s="27"/>
      <c r="L563" s="25"/>
      <c r="M563" s="25"/>
    </row>
    <row r="564" spans="2:13" ht="15" thickBot="1">
      <c r="B564" s="25" t="s">
        <v>587</v>
      </c>
      <c r="C564" s="26"/>
      <c r="D564" s="25"/>
      <c r="E564" s="25"/>
      <c r="F564" s="25"/>
      <c r="G564" s="25"/>
      <c r="H564" s="25"/>
      <c r="I564" s="25"/>
      <c r="J564" s="25"/>
      <c r="K564" s="27"/>
      <c r="L564" s="25"/>
      <c r="M564" s="25"/>
    </row>
    <row r="565" spans="2:13" ht="15" thickBot="1">
      <c r="B565" s="25" t="s">
        <v>588</v>
      </c>
      <c r="C565" s="26"/>
      <c r="D565" s="25"/>
      <c r="E565" s="25"/>
      <c r="F565" s="25"/>
      <c r="G565" s="25"/>
      <c r="H565" s="25"/>
      <c r="I565" s="25"/>
      <c r="J565" s="25"/>
      <c r="K565" s="27"/>
      <c r="L565" s="25"/>
      <c r="M565" s="25"/>
    </row>
    <row r="566" spans="2:13" ht="15" thickBot="1">
      <c r="B566" s="25" t="s">
        <v>589</v>
      </c>
      <c r="C566" s="26"/>
      <c r="D566" s="25"/>
      <c r="E566" s="25"/>
      <c r="F566" s="25"/>
      <c r="G566" s="25"/>
      <c r="H566" s="25"/>
      <c r="I566" s="25"/>
      <c r="J566" s="25"/>
      <c r="K566" s="27"/>
      <c r="L566" s="25"/>
      <c r="M566" s="25"/>
    </row>
    <row r="567" spans="2:13" ht="15" thickBot="1">
      <c r="B567" s="25" t="s">
        <v>590</v>
      </c>
      <c r="C567" s="26"/>
      <c r="D567" s="25"/>
      <c r="E567" s="25"/>
      <c r="F567" s="25"/>
      <c r="G567" s="25"/>
      <c r="H567" s="25"/>
      <c r="I567" s="25"/>
      <c r="J567" s="25"/>
      <c r="K567" s="27"/>
      <c r="L567" s="25"/>
      <c r="M567" s="25"/>
    </row>
    <row r="568" spans="2:13" ht="15" thickBot="1">
      <c r="B568" s="25" t="s">
        <v>591</v>
      </c>
      <c r="C568" s="26"/>
      <c r="D568" s="25"/>
      <c r="E568" s="25"/>
      <c r="F568" s="25"/>
      <c r="G568" s="25"/>
      <c r="H568" s="25"/>
      <c r="I568" s="25"/>
      <c r="J568" s="25"/>
      <c r="K568" s="27"/>
      <c r="L568" s="25"/>
      <c r="M568" s="25"/>
    </row>
    <row r="569" spans="2:13" ht="15" thickBot="1">
      <c r="B569" s="25" t="s">
        <v>592</v>
      </c>
      <c r="C569" s="26"/>
      <c r="D569" s="25"/>
      <c r="E569" s="25"/>
      <c r="F569" s="25"/>
      <c r="G569" s="25"/>
      <c r="H569" s="25"/>
      <c r="I569" s="25"/>
      <c r="J569" s="25"/>
      <c r="K569" s="27"/>
      <c r="L569" s="25"/>
      <c r="M569" s="25"/>
    </row>
    <row r="570" spans="2:13" ht="15" thickBot="1">
      <c r="B570" s="25" t="s">
        <v>593</v>
      </c>
      <c r="C570" s="26"/>
      <c r="D570" s="25"/>
      <c r="E570" s="25"/>
      <c r="F570" s="25"/>
      <c r="G570" s="25"/>
      <c r="H570" s="25"/>
      <c r="I570" s="25"/>
      <c r="J570" s="25"/>
      <c r="K570" s="27"/>
      <c r="L570" s="25"/>
      <c r="M570" s="25"/>
    </row>
    <row r="571" spans="2:13" ht="15" thickBot="1">
      <c r="B571" s="25" t="s">
        <v>594</v>
      </c>
      <c r="C571" s="26"/>
      <c r="D571" s="25"/>
      <c r="E571" s="25"/>
      <c r="F571" s="25"/>
      <c r="G571" s="25"/>
      <c r="H571" s="25"/>
      <c r="I571" s="25"/>
      <c r="J571" s="25"/>
      <c r="K571" s="27"/>
      <c r="L571" s="25"/>
      <c r="M571" s="25"/>
    </row>
    <row r="572" spans="2:13" ht="15" thickBot="1">
      <c r="B572" s="25" t="s">
        <v>595</v>
      </c>
      <c r="C572" s="26"/>
      <c r="D572" s="25"/>
      <c r="E572" s="25"/>
      <c r="F572" s="25"/>
      <c r="G572" s="25"/>
      <c r="H572" s="25"/>
      <c r="I572" s="25"/>
      <c r="J572" s="25"/>
      <c r="K572" s="27"/>
      <c r="L572" s="25"/>
      <c r="M572" s="25"/>
    </row>
    <row r="573" spans="2:13" ht="15" thickBot="1">
      <c r="B573" s="25" t="s">
        <v>596</v>
      </c>
      <c r="C573" s="26"/>
      <c r="D573" s="25"/>
      <c r="E573" s="25"/>
      <c r="F573" s="25"/>
      <c r="G573" s="25"/>
      <c r="H573" s="25"/>
      <c r="I573" s="25"/>
      <c r="J573" s="25"/>
      <c r="K573" s="27"/>
      <c r="L573" s="25"/>
      <c r="M573" s="25"/>
    </row>
    <row r="574" spans="2:13" ht="15" thickBot="1">
      <c r="B574" s="25" t="s">
        <v>597</v>
      </c>
      <c r="C574" s="26"/>
      <c r="D574" s="25"/>
      <c r="E574" s="25"/>
      <c r="F574" s="25"/>
      <c r="G574" s="25"/>
      <c r="H574" s="25"/>
      <c r="I574" s="25"/>
      <c r="J574" s="25"/>
      <c r="K574" s="27"/>
      <c r="L574" s="25"/>
      <c r="M574" s="25"/>
    </row>
    <row r="575" spans="2:13" ht="15" thickBot="1">
      <c r="B575" s="25" t="s">
        <v>598</v>
      </c>
      <c r="C575" s="26"/>
      <c r="D575" s="25"/>
      <c r="E575" s="25"/>
      <c r="F575" s="25"/>
      <c r="G575" s="25"/>
      <c r="H575" s="25"/>
      <c r="I575" s="25"/>
      <c r="J575" s="25"/>
      <c r="K575" s="27"/>
      <c r="L575" s="25"/>
      <c r="M575" s="25"/>
    </row>
    <row r="576" spans="2:13" ht="15" thickBot="1">
      <c r="B576" s="25" t="s">
        <v>599</v>
      </c>
      <c r="C576" s="26"/>
      <c r="D576" s="25"/>
      <c r="E576" s="25"/>
      <c r="F576" s="25"/>
      <c r="G576" s="25"/>
      <c r="H576" s="25"/>
      <c r="I576" s="25"/>
      <c r="J576" s="25"/>
      <c r="K576" s="27"/>
      <c r="L576" s="25"/>
      <c r="M576" s="25"/>
    </row>
    <row r="577" spans="2:13" ht="15" thickBot="1">
      <c r="B577" s="25" t="s">
        <v>600</v>
      </c>
      <c r="C577" s="26"/>
      <c r="D577" s="25"/>
      <c r="E577" s="25"/>
      <c r="F577" s="25"/>
      <c r="G577" s="25"/>
      <c r="H577" s="25"/>
      <c r="I577" s="25"/>
      <c r="J577" s="25"/>
      <c r="K577" s="27"/>
      <c r="L577" s="25"/>
      <c r="M577" s="25"/>
    </row>
    <row r="578" spans="2:13" ht="15" thickBot="1">
      <c r="B578" s="25" t="s">
        <v>601</v>
      </c>
      <c r="C578" s="26"/>
      <c r="D578" s="25"/>
      <c r="E578" s="25"/>
      <c r="F578" s="25"/>
      <c r="G578" s="25"/>
      <c r="H578" s="25"/>
      <c r="I578" s="25"/>
      <c r="J578" s="25"/>
      <c r="K578" s="27"/>
      <c r="L578" s="25"/>
      <c r="M578" s="25"/>
    </row>
    <row r="579" spans="2:13" ht="15" thickBot="1">
      <c r="B579" s="25" t="s">
        <v>602</v>
      </c>
      <c r="C579" s="26"/>
      <c r="D579" s="25"/>
      <c r="E579" s="25"/>
      <c r="F579" s="25"/>
      <c r="G579" s="25"/>
      <c r="H579" s="25"/>
      <c r="I579" s="25"/>
      <c r="J579" s="25"/>
      <c r="K579" s="27"/>
      <c r="L579" s="25"/>
      <c r="M579" s="25"/>
    </row>
    <row r="580" spans="2:13" ht="15" thickBot="1">
      <c r="B580" s="25" t="s">
        <v>603</v>
      </c>
      <c r="C580" s="26"/>
      <c r="D580" s="25"/>
      <c r="E580" s="25"/>
      <c r="F580" s="25"/>
      <c r="G580" s="25"/>
      <c r="H580" s="25"/>
      <c r="I580" s="25"/>
      <c r="J580" s="25"/>
      <c r="K580" s="27"/>
      <c r="L580" s="25"/>
      <c r="M580" s="25"/>
    </row>
    <row r="581" spans="2:13" ht="15" thickBot="1">
      <c r="B581" s="25" t="s">
        <v>604</v>
      </c>
      <c r="C581" s="26"/>
      <c r="D581" s="25"/>
      <c r="E581" s="25"/>
      <c r="F581" s="25"/>
      <c r="G581" s="25"/>
      <c r="H581" s="25"/>
      <c r="I581" s="25"/>
      <c r="J581" s="25"/>
      <c r="K581" s="27"/>
      <c r="L581" s="25"/>
      <c r="M581" s="25"/>
    </row>
    <row r="582" spans="2:13" ht="15" thickBot="1">
      <c r="B582" s="25" t="s">
        <v>605</v>
      </c>
      <c r="C582" s="26"/>
      <c r="D582" s="25"/>
      <c r="E582" s="25"/>
      <c r="F582" s="25"/>
      <c r="G582" s="25"/>
      <c r="H582" s="25"/>
      <c r="I582" s="25"/>
      <c r="J582" s="25"/>
      <c r="K582" s="27"/>
      <c r="L582" s="25"/>
      <c r="M582" s="25"/>
    </row>
    <row r="583" spans="2:13" ht="15" thickBot="1">
      <c r="B583" s="25" t="s">
        <v>606</v>
      </c>
      <c r="C583" s="26"/>
      <c r="D583" s="25"/>
      <c r="E583" s="25"/>
      <c r="F583" s="25"/>
      <c r="G583" s="25"/>
      <c r="H583" s="25"/>
      <c r="I583" s="25"/>
      <c r="J583" s="25"/>
      <c r="K583" s="27"/>
      <c r="L583" s="25"/>
      <c r="M583" s="25"/>
    </row>
    <row r="584" spans="2:13" ht="15" thickBot="1">
      <c r="B584" s="25" t="s">
        <v>607</v>
      </c>
      <c r="C584" s="26"/>
      <c r="D584" s="25"/>
      <c r="E584" s="25"/>
      <c r="F584" s="25"/>
      <c r="G584" s="25"/>
      <c r="H584" s="25"/>
      <c r="I584" s="25"/>
      <c r="J584" s="25"/>
      <c r="K584" s="27"/>
      <c r="L584" s="25"/>
      <c r="M584" s="25"/>
    </row>
    <row r="585" spans="2:13" ht="15" thickBot="1">
      <c r="B585" s="25" t="s">
        <v>608</v>
      </c>
      <c r="C585" s="26"/>
      <c r="D585" s="25"/>
      <c r="E585" s="25"/>
      <c r="F585" s="25"/>
      <c r="G585" s="25"/>
      <c r="H585" s="25"/>
      <c r="I585" s="25"/>
      <c r="J585" s="25"/>
      <c r="K585" s="27"/>
      <c r="L585" s="25"/>
      <c r="M585" s="25"/>
    </row>
    <row r="586" spans="2:13" ht="15" thickBot="1">
      <c r="B586" s="25" t="s">
        <v>609</v>
      </c>
      <c r="C586" s="26"/>
      <c r="D586" s="25"/>
      <c r="E586" s="25"/>
      <c r="F586" s="25"/>
      <c r="G586" s="25"/>
      <c r="H586" s="25"/>
      <c r="I586" s="25"/>
      <c r="J586" s="25"/>
      <c r="K586" s="27"/>
      <c r="L586" s="25"/>
      <c r="M586" s="25"/>
    </row>
    <row r="587" spans="2:13" ht="15" thickBot="1">
      <c r="B587" s="25" t="s">
        <v>610</v>
      </c>
      <c r="C587" s="26"/>
      <c r="D587" s="25"/>
      <c r="E587" s="25"/>
      <c r="F587" s="25"/>
      <c r="G587" s="25"/>
      <c r="H587" s="25"/>
      <c r="I587" s="25"/>
      <c r="J587" s="25"/>
      <c r="K587" s="27"/>
      <c r="L587" s="25"/>
      <c r="M587" s="25"/>
    </row>
    <row r="588" spans="2:13" ht="15" thickBot="1">
      <c r="B588" s="25" t="s">
        <v>611</v>
      </c>
      <c r="C588" s="26"/>
      <c r="D588" s="25"/>
      <c r="E588" s="25"/>
      <c r="F588" s="25"/>
      <c r="G588" s="25"/>
      <c r="H588" s="25"/>
      <c r="I588" s="25"/>
      <c r="J588" s="25"/>
      <c r="K588" s="27"/>
      <c r="L588" s="25"/>
      <c r="M588" s="25"/>
    </row>
    <row r="589" spans="2:13" ht="15" thickBot="1">
      <c r="B589" s="25" t="s">
        <v>612</v>
      </c>
      <c r="C589" s="26"/>
      <c r="D589" s="25"/>
      <c r="E589" s="25"/>
      <c r="F589" s="25"/>
      <c r="G589" s="25"/>
      <c r="H589" s="25"/>
      <c r="I589" s="25"/>
      <c r="J589" s="25"/>
      <c r="K589" s="27"/>
      <c r="L589" s="25"/>
      <c r="M589" s="25"/>
    </row>
    <row r="590" spans="2:13" ht="15" thickBot="1">
      <c r="B590" s="25" t="s">
        <v>613</v>
      </c>
      <c r="C590" s="26"/>
      <c r="D590" s="25"/>
      <c r="E590" s="25"/>
      <c r="F590" s="25"/>
      <c r="G590" s="25"/>
      <c r="H590" s="25"/>
      <c r="I590" s="25"/>
      <c r="J590" s="25"/>
      <c r="K590" s="27"/>
      <c r="L590" s="25"/>
      <c r="M590" s="25"/>
    </row>
    <row r="591" spans="2:13" ht="15" thickBot="1">
      <c r="B591" s="25" t="s">
        <v>614</v>
      </c>
      <c r="C591" s="26"/>
      <c r="D591" s="25"/>
      <c r="E591" s="25"/>
      <c r="F591" s="25"/>
      <c r="G591" s="25"/>
      <c r="H591" s="25"/>
      <c r="I591" s="25"/>
      <c r="J591" s="25"/>
      <c r="K591" s="27"/>
      <c r="L591" s="25"/>
      <c r="M591" s="25"/>
    </row>
    <row r="592" spans="2:13" ht="15" thickBot="1">
      <c r="B592" s="25" t="s">
        <v>615</v>
      </c>
      <c r="C592" s="26"/>
      <c r="D592" s="25"/>
      <c r="E592" s="25"/>
      <c r="F592" s="25"/>
      <c r="G592" s="25"/>
      <c r="H592" s="25"/>
      <c r="I592" s="25"/>
      <c r="J592" s="25"/>
      <c r="K592" s="27"/>
      <c r="L592" s="25"/>
      <c r="M592" s="25"/>
    </row>
    <row r="593" spans="2:13" ht="15" thickBot="1">
      <c r="B593" s="25" t="s">
        <v>616</v>
      </c>
      <c r="C593" s="26"/>
      <c r="D593" s="25"/>
      <c r="E593" s="25"/>
      <c r="F593" s="25"/>
      <c r="G593" s="25"/>
      <c r="H593" s="25"/>
      <c r="I593" s="25"/>
      <c r="J593" s="25"/>
      <c r="K593" s="27"/>
      <c r="L593" s="25"/>
      <c r="M593" s="25"/>
    </row>
    <row r="594" spans="2:13" ht="15" thickBot="1">
      <c r="B594" s="25" t="s">
        <v>617</v>
      </c>
      <c r="C594" s="26"/>
      <c r="D594" s="25"/>
      <c r="E594" s="25"/>
      <c r="F594" s="25"/>
      <c r="G594" s="25"/>
      <c r="H594" s="25"/>
      <c r="I594" s="25"/>
      <c r="J594" s="25"/>
      <c r="K594" s="27"/>
      <c r="L594" s="25"/>
      <c r="M594" s="25"/>
    </row>
    <row r="595" spans="2:13" ht="15" thickBot="1">
      <c r="B595" s="25" t="s">
        <v>618</v>
      </c>
      <c r="C595" s="26"/>
      <c r="D595" s="25"/>
      <c r="E595" s="25"/>
      <c r="F595" s="25"/>
      <c r="G595" s="25"/>
      <c r="H595" s="25"/>
      <c r="I595" s="25"/>
      <c r="J595" s="25"/>
      <c r="K595" s="27"/>
      <c r="L595" s="25"/>
      <c r="M595" s="25"/>
    </row>
    <row r="596" spans="2:13" ht="15" thickBot="1">
      <c r="B596" s="25" t="s">
        <v>619</v>
      </c>
      <c r="C596" s="26"/>
      <c r="D596" s="25"/>
      <c r="E596" s="25"/>
      <c r="F596" s="25"/>
      <c r="G596" s="25"/>
      <c r="H596" s="25"/>
      <c r="I596" s="25"/>
      <c r="J596" s="25"/>
      <c r="K596" s="27"/>
      <c r="L596" s="25"/>
      <c r="M596" s="25"/>
    </row>
    <row r="597" spans="2:13" ht="15" thickBot="1">
      <c r="B597" s="25" t="s">
        <v>620</v>
      </c>
      <c r="C597" s="26"/>
      <c r="D597" s="25"/>
      <c r="E597" s="25"/>
      <c r="F597" s="25"/>
      <c r="G597" s="25"/>
      <c r="H597" s="25"/>
      <c r="I597" s="25"/>
      <c r="J597" s="25"/>
      <c r="K597" s="27"/>
      <c r="L597" s="25"/>
      <c r="M597" s="25"/>
    </row>
    <row r="598" spans="2:13" ht="15" thickBot="1">
      <c r="B598" s="25" t="s">
        <v>621</v>
      </c>
      <c r="C598" s="26"/>
      <c r="D598" s="25"/>
      <c r="E598" s="25"/>
      <c r="F598" s="25"/>
      <c r="G598" s="25"/>
      <c r="H598" s="25"/>
      <c r="I598" s="25"/>
      <c r="J598" s="25"/>
      <c r="K598" s="27"/>
      <c r="L598" s="25"/>
      <c r="M598" s="25"/>
    </row>
    <row r="599" spans="2:13" ht="15" thickBot="1">
      <c r="B599" s="25" t="s">
        <v>622</v>
      </c>
      <c r="C599" s="26"/>
      <c r="D599" s="25"/>
      <c r="E599" s="25"/>
      <c r="F599" s="25"/>
      <c r="G599" s="25"/>
      <c r="H599" s="25"/>
      <c r="I599" s="25"/>
      <c r="J599" s="25"/>
      <c r="K599" s="27"/>
      <c r="L599" s="25"/>
      <c r="M599" s="25"/>
    </row>
    <row r="600" spans="2:13" ht="15" thickBot="1">
      <c r="B600" s="25" t="s">
        <v>623</v>
      </c>
      <c r="C600" s="26"/>
      <c r="D600" s="25"/>
      <c r="E600" s="25"/>
      <c r="F600" s="25"/>
      <c r="G600" s="25"/>
      <c r="H600" s="25"/>
      <c r="I600" s="25"/>
      <c r="J600" s="25"/>
      <c r="K600" s="27"/>
      <c r="L600" s="25"/>
      <c r="M600" s="25"/>
    </row>
    <row r="601" spans="2:13" ht="15" thickBot="1">
      <c r="B601" s="25" t="s">
        <v>624</v>
      </c>
      <c r="C601" s="26"/>
      <c r="D601" s="25"/>
      <c r="E601" s="25"/>
      <c r="F601" s="25"/>
      <c r="G601" s="25"/>
      <c r="H601" s="25"/>
      <c r="I601" s="25"/>
      <c r="J601" s="25"/>
      <c r="K601" s="27"/>
      <c r="L601" s="25"/>
      <c r="M601" s="25"/>
    </row>
    <row r="602" spans="2:13" ht="15" thickBot="1">
      <c r="B602" s="25" t="s">
        <v>625</v>
      </c>
      <c r="C602" s="26"/>
      <c r="D602" s="25"/>
      <c r="E602" s="25"/>
      <c r="F602" s="25"/>
      <c r="G602" s="25"/>
      <c r="H602" s="25"/>
      <c r="I602" s="25"/>
      <c r="J602" s="25"/>
      <c r="K602" s="27"/>
      <c r="L602" s="25"/>
      <c r="M602" s="25"/>
    </row>
    <row r="603" spans="2:13" ht="15" thickBot="1">
      <c r="B603" s="25" t="s">
        <v>626</v>
      </c>
      <c r="C603" s="26"/>
      <c r="D603" s="25"/>
      <c r="E603" s="25"/>
      <c r="F603" s="25"/>
      <c r="G603" s="25"/>
      <c r="H603" s="25"/>
      <c r="I603" s="25"/>
      <c r="J603" s="25"/>
      <c r="K603" s="27"/>
      <c r="L603" s="25"/>
      <c r="M603" s="25"/>
    </row>
    <row r="604" spans="2:13" ht="15" thickBot="1">
      <c r="B604" s="25" t="s">
        <v>627</v>
      </c>
      <c r="C604" s="26"/>
      <c r="D604" s="25"/>
      <c r="E604" s="25"/>
      <c r="F604" s="25"/>
      <c r="G604" s="25"/>
      <c r="H604" s="25"/>
      <c r="I604" s="25"/>
      <c r="J604" s="25"/>
      <c r="K604" s="27"/>
      <c r="L604" s="25"/>
      <c r="M604" s="25"/>
    </row>
    <row r="605" spans="2:13" ht="15" thickBot="1">
      <c r="B605" s="25" t="s">
        <v>628</v>
      </c>
      <c r="C605" s="26"/>
      <c r="D605" s="25"/>
      <c r="E605" s="25"/>
      <c r="F605" s="25"/>
      <c r="G605" s="25"/>
      <c r="H605" s="25"/>
      <c r="I605" s="25"/>
      <c r="J605" s="25"/>
      <c r="K605" s="27"/>
      <c r="L605" s="25"/>
      <c r="M605" s="25"/>
    </row>
    <row r="606" spans="2:13" ht="15" thickBot="1">
      <c r="B606" s="25" t="s">
        <v>629</v>
      </c>
      <c r="C606" s="26"/>
      <c r="D606" s="25"/>
      <c r="E606" s="25"/>
      <c r="F606" s="25"/>
      <c r="G606" s="25"/>
      <c r="H606" s="25"/>
      <c r="I606" s="25"/>
      <c r="J606" s="25"/>
      <c r="K606" s="27"/>
      <c r="L606" s="25"/>
      <c r="M606" s="25"/>
    </row>
    <row r="607" spans="2:13" ht="15" thickBot="1">
      <c r="B607" s="25" t="s">
        <v>630</v>
      </c>
      <c r="C607" s="26"/>
      <c r="D607" s="25"/>
      <c r="E607" s="25"/>
      <c r="F607" s="25"/>
      <c r="G607" s="25"/>
      <c r="H607" s="25"/>
      <c r="I607" s="25"/>
      <c r="J607" s="25"/>
      <c r="K607" s="27"/>
      <c r="L607" s="25"/>
      <c r="M607" s="25"/>
    </row>
    <row r="608" spans="2:13" ht="15" thickBot="1">
      <c r="B608" s="25" t="s">
        <v>631</v>
      </c>
      <c r="C608" s="26"/>
      <c r="D608" s="25"/>
      <c r="E608" s="25"/>
      <c r="F608" s="25"/>
      <c r="G608" s="25"/>
      <c r="H608" s="25"/>
      <c r="I608" s="25"/>
      <c r="J608" s="25"/>
      <c r="K608" s="27"/>
      <c r="L608" s="25"/>
      <c r="M608" s="25"/>
    </row>
    <row r="609" spans="2:13" ht="15" thickBot="1">
      <c r="B609" s="25" t="s">
        <v>632</v>
      </c>
      <c r="C609" s="26"/>
      <c r="D609" s="25"/>
      <c r="E609" s="25"/>
      <c r="F609" s="25"/>
      <c r="G609" s="25"/>
      <c r="H609" s="25"/>
      <c r="I609" s="25"/>
      <c r="J609" s="25"/>
      <c r="K609" s="27"/>
      <c r="L609" s="25"/>
      <c r="M609" s="25"/>
    </row>
    <row r="610" spans="2:13" ht="15" thickBot="1">
      <c r="B610" s="25" t="s">
        <v>633</v>
      </c>
      <c r="C610" s="26"/>
      <c r="D610" s="25"/>
      <c r="E610" s="25"/>
      <c r="F610" s="25"/>
      <c r="G610" s="25"/>
      <c r="H610" s="25"/>
      <c r="I610" s="25"/>
      <c r="J610" s="25"/>
      <c r="K610" s="27"/>
      <c r="L610" s="25"/>
      <c r="M610" s="25"/>
    </row>
    <row r="611" spans="2:13" ht="15" thickBot="1">
      <c r="B611" s="25" t="s">
        <v>634</v>
      </c>
      <c r="C611" s="26"/>
      <c r="D611" s="25"/>
      <c r="E611" s="25"/>
      <c r="F611" s="25"/>
      <c r="G611" s="25"/>
      <c r="H611" s="25"/>
      <c r="I611" s="25"/>
      <c r="J611" s="25"/>
      <c r="K611" s="27"/>
      <c r="L611" s="25"/>
      <c r="M611" s="25"/>
    </row>
    <row r="612" spans="2:13" ht="15" thickBot="1">
      <c r="B612" s="25" t="s">
        <v>635</v>
      </c>
      <c r="C612" s="26"/>
      <c r="D612" s="25"/>
      <c r="E612" s="25"/>
      <c r="F612" s="25"/>
      <c r="G612" s="25"/>
      <c r="H612" s="25"/>
      <c r="I612" s="25"/>
      <c r="J612" s="25"/>
      <c r="K612" s="27"/>
      <c r="L612" s="25"/>
      <c r="M612" s="25"/>
    </row>
    <row r="613" spans="2:13" ht="15" thickBot="1">
      <c r="B613" s="25" t="s">
        <v>636</v>
      </c>
      <c r="C613" s="26"/>
      <c r="D613" s="25"/>
      <c r="E613" s="25"/>
      <c r="F613" s="25"/>
      <c r="G613" s="25"/>
      <c r="H613" s="25"/>
      <c r="I613" s="25"/>
      <c r="J613" s="25"/>
      <c r="K613" s="27"/>
      <c r="L613" s="25"/>
      <c r="M613" s="25"/>
    </row>
    <row r="614" spans="2:13" ht="15" thickBot="1">
      <c r="B614" s="25" t="s">
        <v>637</v>
      </c>
      <c r="C614" s="26"/>
      <c r="D614" s="25"/>
      <c r="E614" s="25"/>
      <c r="F614" s="25"/>
      <c r="G614" s="25"/>
      <c r="H614" s="25"/>
      <c r="I614" s="25"/>
      <c r="J614" s="25"/>
      <c r="K614" s="27"/>
      <c r="L614" s="25"/>
      <c r="M614" s="25"/>
    </row>
    <row r="615" spans="2:13" ht="15" thickBot="1">
      <c r="B615" s="25" t="s">
        <v>638</v>
      </c>
      <c r="C615" s="26"/>
      <c r="D615" s="25"/>
      <c r="E615" s="25"/>
      <c r="F615" s="25"/>
      <c r="G615" s="25"/>
      <c r="H615" s="25"/>
      <c r="I615" s="25"/>
      <c r="J615" s="25"/>
      <c r="K615" s="27"/>
      <c r="L615" s="25"/>
      <c r="M615" s="25"/>
    </row>
    <row r="616" spans="2:13" ht="15" thickBot="1">
      <c r="B616" s="25" t="s">
        <v>639</v>
      </c>
      <c r="C616" s="26"/>
      <c r="D616" s="25"/>
      <c r="E616" s="25"/>
      <c r="F616" s="25"/>
      <c r="G616" s="25"/>
      <c r="H616" s="25"/>
      <c r="I616" s="25"/>
      <c r="J616" s="25"/>
      <c r="K616" s="27"/>
      <c r="L616" s="25"/>
      <c r="M616" s="25"/>
    </row>
    <row r="617" spans="2:13" ht="15" thickBot="1">
      <c r="B617" s="25" t="s">
        <v>640</v>
      </c>
      <c r="C617" s="26"/>
      <c r="D617" s="25"/>
      <c r="E617" s="25"/>
      <c r="F617" s="25"/>
      <c r="G617" s="25"/>
      <c r="H617" s="25"/>
      <c r="I617" s="25"/>
      <c r="J617" s="25"/>
      <c r="K617" s="27"/>
      <c r="L617" s="25"/>
      <c r="M617" s="25"/>
    </row>
    <row r="618" spans="2:13" ht="15" thickBot="1">
      <c r="B618" s="25" t="s">
        <v>641</v>
      </c>
      <c r="C618" s="26"/>
      <c r="D618" s="25"/>
      <c r="E618" s="25"/>
      <c r="F618" s="25"/>
      <c r="G618" s="25"/>
      <c r="H618" s="25"/>
      <c r="I618" s="25"/>
      <c r="J618" s="25"/>
      <c r="K618" s="27"/>
      <c r="L618" s="25"/>
      <c r="M618" s="25"/>
    </row>
    <row r="619" spans="2:13" ht="15" thickBot="1">
      <c r="B619" s="25" t="s">
        <v>642</v>
      </c>
      <c r="C619" s="26"/>
      <c r="D619" s="25"/>
      <c r="E619" s="25"/>
      <c r="F619" s="25"/>
      <c r="G619" s="25"/>
      <c r="H619" s="25"/>
      <c r="I619" s="25"/>
      <c r="J619" s="25"/>
      <c r="K619" s="27"/>
      <c r="L619" s="25"/>
      <c r="M619" s="25"/>
    </row>
    <row r="620" spans="2:13" ht="15" thickBot="1">
      <c r="B620" s="25" t="s">
        <v>643</v>
      </c>
      <c r="C620" s="26"/>
      <c r="D620" s="25"/>
      <c r="E620" s="25"/>
      <c r="F620" s="25"/>
      <c r="G620" s="25"/>
      <c r="H620" s="25"/>
      <c r="I620" s="25"/>
      <c r="J620" s="25"/>
      <c r="K620" s="27"/>
      <c r="L620" s="25"/>
      <c r="M620" s="25"/>
    </row>
    <row r="621" spans="2:13" ht="15" thickBot="1">
      <c r="B621" s="25" t="s">
        <v>644</v>
      </c>
      <c r="C621" s="26"/>
      <c r="D621" s="25"/>
      <c r="E621" s="25"/>
      <c r="F621" s="25"/>
      <c r="G621" s="25"/>
      <c r="H621" s="25"/>
      <c r="I621" s="25"/>
      <c r="J621" s="25"/>
      <c r="K621" s="27"/>
      <c r="L621" s="25"/>
      <c r="M621" s="25"/>
    </row>
    <row r="622" spans="2:13" ht="15" thickBot="1">
      <c r="B622" s="25" t="s">
        <v>645</v>
      </c>
      <c r="C622" s="26"/>
      <c r="D622" s="25"/>
      <c r="E622" s="25"/>
      <c r="F622" s="25"/>
      <c r="G622" s="25"/>
      <c r="H622" s="25"/>
      <c r="I622" s="25"/>
      <c r="J622" s="25"/>
      <c r="K622" s="27"/>
      <c r="L622" s="25"/>
      <c r="M622" s="25"/>
    </row>
    <row r="623" spans="2:13" ht="15" thickBot="1">
      <c r="B623" s="25" t="s">
        <v>646</v>
      </c>
      <c r="C623" s="26"/>
      <c r="D623" s="25"/>
      <c r="E623" s="25"/>
      <c r="F623" s="25"/>
      <c r="G623" s="25"/>
      <c r="H623" s="25"/>
      <c r="I623" s="25"/>
      <c r="J623" s="25"/>
      <c r="K623" s="27"/>
      <c r="L623" s="25"/>
      <c r="M623" s="25"/>
    </row>
    <row r="624" spans="2:13" ht="15" thickBot="1">
      <c r="B624" s="25" t="s">
        <v>647</v>
      </c>
      <c r="C624" s="26"/>
      <c r="D624" s="25"/>
      <c r="E624" s="25"/>
      <c r="F624" s="25"/>
      <c r="G624" s="25"/>
      <c r="H624" s="25"/>
      <c r="I624" s="25"/>
      <c r="J624" s="25"/>
      <c r="K624" s="27"/>
      <c r="L624" s="25"/>
      <c r="M624" s="25"/>
    </row>
    <row r="625" spans="2:13" ht="15" thickBot="1">
      <c r="B625" s="25" t="s">
        <v>648</v>
      </c>
      <c r="C625" s="26"/>
      <c r="D625" s="25"/>
      <c r="E625" s="25"/>
      <c r="F625" s="25"/>
      <c r="G625" s="25"/>
      <c r="H625" s="25"/>
      <c r="I625" s="25"/>
      <c r="J625" s="25"/>
      <c r="K625" s="27"/>
      <c r="L625" s="25"/>
      <c r="M625" s="25"/>
    </row>
    <row r="626" spans="2:13" ht="15" thickBot="1">
      <c r="B626" s="25" t="s">
        <v>649</v>
      </c>
      <c r="C626" s="26"/>
      <c r="D626" s="25"/>
      <c r="E626" s="25"/>
      <c r="F626" s="25"/>
      <c r="G626" s="25"/>
      <c r="H626" s="25"/>
      <c r="I626" s="25"/>
      <c r="J626" s="25"/>
      <c r="K626" s="27"/>
      <c r="L626" s="25"/>
      <c r="M626" s="25"/>
    </row>
    <row r="627" spans="2:13" ht="15" thickBot="1">
      <c r="B627" s="25" t="s">
        <v>650</v>
      </c>
      <c r="C627" s="26"/>
      <c r="D627" s="25"/>
      <c r="E627" s="25"/>
      <c r="F627" s="25"/>
      <c r="G627" s="25"/>
      <c r="H627" s="25"/>
      <c r="I627" s="25"/>
      <c r="J627" s="25"/>
      <c r="K627" s="27"/>
      <c r="L627" s="25"/>
      <c r="M627" s="25"/>
    </row>
    <row r="628" spans="2:13" ht="15" thickBot="1">
      <c r="B628" s="25" t="s">
        <v>651</v>
      </c>
      <c r="C628" s="26"/>
      <c r="D628" s="25"/>
      <c r="E628" s="25"/>
      <c r="F628" s="25"/>
      <c r="G628" s="25"/>
      <c r="H628" s="25"/>
      <c r="I628" s="25"/>
      <c r="J628" s="25"/>
      <c r="K628" s="27"/>
      <c r="L628" s="25"/>
      <c r="M628" s="25"/>
    </row>
    <row r="629" spans="2:13" ht="15" thickBot="1">
      <c r="B629" s="25" t="s">
        <v>652</v>
      </c>
      <c r="C629" s="26"/>
      <c r="D629" s="25"/>
      <c r="E629" s="25"/>
      <c r="F629" s="25"/>
      <c r="G629" s="25"/>
      <c r="H629" s="25"/>
      <c r="I629" s="25"/>
      <c r="J629" s="25"/>
      <c r="K629" s="27"/>
      <c r="L629" s="25"/>
      <c r="M629" s="25"/>
    </row>
    <row r="630" spans="2:13" ht="15" thickBot="1">
      <c r="B630" s="25" t="s">
        <v>653</v>
      </c>
      <c r="C630" s="26"/>
      <c r="D630" s="25"/>
      <c r="E630" s="25"/>
      <c r="F630" s="25"/>
      <c r="G630" s="25"/>
      <c r="H630" s="25"/>
      <c r="I630" s="25"/>
      <c r="J630" s="25"/>
      <c r="K630" s="27"/>
      <c r="L630" s="25"/>
      <c r="M630" s="25"/>
    </row>
    <row r="631" spans="2:13" ht="15" thickBot="1">
      <c r="B631" s="25" t="s">
        <v>654</v>
      </c>
      <c r="C631" s="26"/>
      <c r="D631" s="25"/>
      <c r="E631" s="25"/>
      <c r="F631" s="25"/>
      <c r="G631" s="25"/>
      <c r="H631" s="25"/>
      <c r="I631" s="25"/>
      <c r="J631" s="25"/>
      <c r="K631" s="27"/>
      <c r="L631" s="25"/>
      <c r="M631" s="25"/>
    </row>
    <row r="632" spans="2:13" ht="15" thickBot="1">
      <c r="B632" s="25" t="s">
        <v>655</v>
      </c>
      <c r="C632" s="26"/>
      <c r="D632" s="25"/>
      <c r="E632" s="25"/>
      <c r="F632" s="25"/>
      <c r="G632" s="25"/>
      <c r="H632" s="25"/>
      <c r="I632" s="25"/>
      <c r="J632" s="25"/>
      <c r="K632" s="27"/>
      <c r="L632" s="25"/>
      <c r="M632" s="25"/>
    </row>
    <row r="633" spans="2:13" ht="15" thickBot="1">
      <c r="B633" s="25" t="s">
        <v>656</v>
      </c>
      <c r="C633" s="26"/>
      <c r="D633" s="25"/>
      <c r="E633" s="25"/>
      <c r="F633" s="25"/>
      <c r="G633" s="25"/>
      <c r="H633" s="25"/>
      <c r="I633" s="25"/>
      <c r="J633" s="25"/>
      <c r="K633" s="27"/>
      <c r="L633" s="25"/>
      <c r="M633" s="25"/>
    </row>
    <row r="634" spans="2:13" ht="15" thickBot="1">
      <c r="B634" s="25" t="s">
        <v>657</v>
      </c>
      <c r="C634" s="26"/>
      <c r="D634" s="25"/>
      <c r="E634" s="25"/>
      <c r="F634" s="25"/>
      <c r="G634" s="25"/>
      <c r="H634" s="25"/>
      <c r="I634" s="25"/>
      <c r="J634" s="25"/>
      <c r="K634" s="27"/>
      <c r="L634" s="25"/>
      <c r="M634" s="25"/>
    </row>
    <row r="635" spans="2:13" ht="15" thickBot="1">
      <c r="B635" s="25" t="s">
        <v>658</v>
      </c>
      <c r="C635" s="26"/>
      <c r="D635" s="25"/>
      <c r="E635" s="25"/>
      <c r="F635" s="25"/>
      <c r="G635" s="25"/>
      <c r="H635" s="25"/>
      <c r="I635" s="25"/>
      <c r="J635" s="25"/>
      <c r="K635" s="27"/>
      <c r="L635" s="25"/>
      <c r="M635" s="25"/>
    </row>
    <row r="636" spans="2:13" ht="15" thickBot="1">
      <c r="B636" s="25" t="s">
        <v>659</v>
      </c>
      <c r="C636" s="26"/>
      <c r="D636" s="25"/>
      <c r="E636" s="25"/>
      <c r="F636" s="25"/>
      <c r="G636" s="25"/>
      <c r="H636" s="25"/>
      <c r="I636" s="25"/>
      <c r="J636" s="25"/>
      <c r="K636" s="27"/>
      <c r="L636" s="25"/>
      <c r="M636" s="25"/>
    </row>
    <row r="637" spans="2:13" ht="15" thickBot="1">
      <c r="B637" s="25" t="s">
        <v>660</v>
      </c>
      <c r="C637" s="26"/>
      <c r="D637" s="25"/>
      <c r="E637" s="25"/>
      <c r="F637" s="25"/>
      <c r="G637" s="25"/>
      <c r="H637" s="25"/>
      <c r="I637" s="25"/>
      <c r="J637" s="25"/>
      <c r="K637" s="27"/>
      <c r="L637" s="25"/>
      <c r="M637" s="25"/>
    </row>
    <row r="638" spans="2:13" ht="15" thickBot="1">
      <c r="B638" s="25" t="s">
        <v>661</v>
      </c>
      <c r="C638" s="26"/>
      <c r="D638" s="25"/>
      <c r="E638" s="25"/>
      <c r="F638" s="25"/>
      <c r="G638" s="25"/>
      <c r="H638" s="25"/>
      <c r="I638" s="25"/>
      <c r="J638" s="25"/>
      <c r="K638" s="27"/>
      <c r="L638" s="25"/>
      <c r="M638" s="25"/>
    </row>
    <row r="639" spans="2:13" ht="15" thickBot="1">
      <c r="B639" s="25" t="s">
        <v>662</v>
      </c>
      <c r="C639" s="26"/>
      <c r="D639" s="25"/>
      <c r="E639" s="25"/>
      <c r="F639" s="25"/>
      <c r="G639" s="25"/>
      <c r="H639" s="25"/>
      <c r="I639" s="25"/>
      <c r="J639" s="25"/>
      <c r="K639" s="27"/>
      <c r="L639" s="25"/>
      <c r="M639" s="25"/>
    </row>
    <row r="640" spans="2:13" ht="15" thickBot="1">
      <c r="B640" s="25" t="s">
        <v>663</v>
      </c>
      <c r="C640" s="26"/>
      <c r="D640" s="25"/>
      <c r="E640" s="25"/>
      <c r="F640" s="25"/>
      <c r="G640" s="25"/>
      <c r="H640" s="25"/>
      <c r="I640" s="25"/>
      <c r="J640" s="25"/>
      <c r="K640" s="27"/>
      <c r="L640" s="25"/>
      <c r="M640" s="25"/>
    </row>
    <row r="641" spans="2:13" ht="15" thickBot="1">
      <c r="B641" s="25" t="s">
        <v>664</v>
      </c>
      <c r="C641" s="26"/>
      <c r="D641" s="25"/>
      <c r="E641" s="25"/>
      <c r="F641" s="25"/>
      <c r="G641" s="25"/>
      <c r="H641" s="25"/>
      <c r="I641" s="25"/>
      <c r="J641" s="25"/>
      <c r="K641" s="27"/>
      <c r="L641" s="25"/>
      <c r="M641" s="25"/>
    </row>
    <row r="642" spans="2:13" ht="15" thickBot="1">
      <c r="B642" s="25" t="s">
        <v>665</v>
      </c>
      <c r="C642" s="26"/>
      <c r="D642" s="25"/>
      <c r="E642" s="25"/>
      <c r="F642" s="25"/>
      <c r="G642" s="25"/>
      <c r="H642" s="25"/>
      <c r="I642" s="25"/>
      <c r="J642" s="25"/>
      <c r="K642" s="27"/>
      <c r="L642" s="25"/>
      <c r="M642" s="25"/>
    </row>
    <row r="643" spans="2:13" ht="15" thickBot="1">
      <c r="B643" s="25" t="s">
        <v>666</v>
      </c>
      <c r="C643" s="26"/>
      <c r="D643" s="25"/>
      <c r="E643" s="25"/>
      <c r="F643" s="25"/>
      <c r="G643" s="25"/>
      <c r="H643" s="25"/>
      <c r="I643" s="25"/>
      <c r="J643" s="25"/>
      <c r="K643" s="27"/>
      <c r="L643" s="25"/>
      <c r="M643" s="25"/>
    </row>
    <row r="644" spans="2:13" ht="15" thickBot="1">
      <c r="B644" s="25" t="s">
        <v>667</v>
      </c>
      <c r="C644" s="26"/>
      <c r="D644" s="25"/>
      <c r="E644" s="25"/>
      <c r="F644" s="25"/>
      <c r="G644" s="25"/>
      <c r="H644" s="25"/>
      <c r="I644" s="25"/>
      <c r="J644" s="25"/>
      <c r="K644" s="27"/>
      <c r="L644" s="25"/>
      <c r="M644" s="25"/>
    </row>
    <row r="645" spans="2:13" ht="15" thickBot="1">
      <c r="B645" s="25" t="s">
        <v>668</v>
      </c>
      <c r="C645" s="26"/>
      <c r="D645" s="25"/>
      <c r="E645" s="25"/>
      <c r="F645" s="25"/>
      <c r="G645" s="25"/>
      <c r="H645" s="25"/>
      <c r="I645" s="25"/>
      <c r="J645" s="25"/>
      <c r="K645" s="27"/>
      <c r="L645" s="25"/>
      <c r="M645" s="25"/>
    </row>
    <row r="646" spans="2:13" ht="15" thickBot="1">
      <c r="B646" s="25" t="s">
        <v>669</v>
      </c>
      <c r="C646" s="26"/>
      <c r="D646" s="25"/>
      <c r="E646" s="25"/>
      <c r="F646" s="25"/>
      <c r="G646" s="25"/>
      <c r="H646" s="25"/>
      <c r="I646" s="25"/>
      <c r="J646" s="25"/>
      <c r="K646" s="27"/>
      <c r="L646" s="25"/>
      <c r="M646" s="25"/>
    </row>
    <row r="647" spans="2:13" ht="15" thickBot="1">
      <c r="B647" s="25" t="s">
        <v>670</v>
      </c>
      <c r="C647" s="26"/>
      <c r="D647" s="25"/>
      <c r="E647" s="25"/>
      <c r="F647" s="25"/>
      <c r="G647" s="25"/>
      <c r="H647" s="25"/>
      <c r="I647" s="25"/>
      <c r="J647" s="25"/>
      <c r="K647" s="27"/>
      <c r="L647" s="25"/>
      <c r="M647" s="25"/>
    </row>
    <row r="648" spans="2:13" ht="15" thickBot="1">
      <c r="B648" s="25" t="s">
        <v>671</v>
      </c>
      <c r="C648" s="26"/>
      <c r="D648" s="25"/>
      <c r="E648" s="25"/>
      <c r="F648" s="25"/>
      <c r="G648" s="25"/>
      <c r="H648" s="25"/>
      <c r="I648" s="25"/>
      <c r="J648" s="25"/>
      <c r="K648" s="27"/>
      <c r="L648" s="25"/>
      <c r="M648" s="25"/>
    </row>
    <row r="649" spans="2:13" ht="15" thickBot="1">
      <c r="B649" s="25" t="s">
        <v>672</v>
      </c>
      <c r="C649" s="26"/>
      <c r="D649" s="25"/>
      <c r="E649" s="25"/>
      <c r="F649" s="25"/>
      <c r="G649" s="25"/>
      <c r="H649" s="25"/>
      <c r="I649" s="25"/>
      <c r="J649" s="25"/>
      <c r="K649" s="27"/>
      <c r="L649" s="25"/>
      <c r="M649" s="25"/>
    </row>
    <row r="650" spans="2:13" ht="15" thickBot="1">
      <c r="B650" s="25" t="s">
        <v>673</v>
      </c>
      <c r="C650" s="26"/>
      <c r="D650" s="25"/>
      <c r="E650" s="25"/>
      <c r="F650" s="25"/>
      <c r="G650" s="25"/>
      <c r="H650" s="25"/>
      <c r="I650" s="25"/>
      <c r="J650" s="25"/>
      <c r="K650" s="27"/>
      <c r="L650" s="25"/>
      <c r="M650" s="25"/>
    </row>
    <row r="651" spans="2:13" ht="15" thickBot="1">
      <c r="B651" s="25" t="s">
        <v>674</v>
      </c>
      <c r="C651" s="26"/>
      <c r="D651" s="25"/>
      <c r="E651" s="25"/>
      <c r="F651" s="25"/>
      <c r="G651" s="25"/>
      <c r="H651" s="25"/>
      <c r="I651" s="25"/>
      <c r="J651" s="25"/>
      <c r="K651" s="27"/>
      <c r="L651" s="25"/>
      <c r="M651" s="25"/>
    </row>
    <row r="652" spans="2:13" ht="15" thickBot="1">
      <c r="B652" s="25" t="s">
        <v>675</v>
      </c>
      <c r="C652" s="26"/>
      <c r="D652" s="25"/>
      <c r="E652" s="25"/>
      <c r="F652" s="25"/>
      <c r="G652" s="25"/>
      <c r="H652" s="25"/>
      <c r="I652" s="25"/>
      <c r="J652" s="25"/>
      <c r="K652" s="27"/>
      <c r="L652" s="25"/>
      <c r="M652" s="25"/>
    </row>
    <row r="653" spans="2:13" ht="15" thickBot="1">
      <c r="B653" s="25" t="s">
        <v>676</v>
      </c>
      <c r="C653" s="26"/>
      <c r="D653" s="25"/>
      <c r="E653" s="25"/>
      <c r="F653" s="25"/>
      <c r="G653" s="25"/>
      <c r="H653" s="25"/>
      <c r="I653" s="25"/>
      <c r="J653" s="25"/>
      <c r="K653" s="27"/>
      <c r="L653" s="25"/>
      <c r="M653" s="25"/>
    </row>
    <row r="654" spans="2:13" ht="15" thickBot="1">
      <c r="B654" s="25" t="s">
        <v>677</v>
      </c>
      <c r="C654" s="26"/>
      <c r="D654" s="25"/>
      <c r="E654" s="25"/>
      <c r="F654" s="25"/>
      <c r="G654" s="25"/>
      <c r="H654" s="25"/>
      <c r="I654" s="25"/>
      <c r="J654" s="25"/>
      <c r="K654" s="27"/>
      <c r="L654" s="25"/>
      <c r="M654" s="25"/>
    </row>
    <row r="655" spans="2:13" ht="15" thickBot="1">
      <c r="B655" s="25" t="s">
        <v>678</v>
      </c>
      <c r="C655" s="26"/>
      <c r="D655" s="25"/>
      <c r="E655" s="25"/>
      <c r="F655" s="25"/>
      <c r="G655" s="25"/>
      <c r="H655" s="25"/>
      <c r="I655" s="25"/>
      <c r="J655" s="25"/>
      <c r="K655" s="27"/>
      <c r="L655" s="25"/>
      <c r="M655" s="25"/>
    </row>
    <row r="656" spans="2:13" ht="15" thickBot="1">
      <c r="B656" s="25" t="s">
        <v>679</v>
      </c>
      <c r="C656" s="26"/>
      <c r="D656" s="25"/>
      <c r="E656" s="25"/>
      <c r="F656" s="25"/>
      <c r="G656" s="25"/>
      <c r="H656" s="25"/>
      <c r="I656" s="25"/>
      <c r="J656" s="25"/>
      <c r="K656" s="27"/>
      <c r="L656" s="25"/>
      <c r="M656" s="25"/>
    </row>
    <row r="657" spans="2:13" ht="15" thickBot="1">
      <c r="B657" s="25" t="s">
        <v>680</v>
      </c>
      <c r="C657" s="26"/>
      <c r="D657" s="25"/>
      <c r="E657" s="25"/>
      <c r="F657" s="25"/>
      <c r="G657" s="25"/>
      <c r="H657" s="25"/>
      <c r="I657" s="25"/>
      <c r="J657" s="25"/>
      <c r="K657" s="27"/>
      <c r="L657" s="25"/>
      <c r="M657" s="25"/>
    </row>
    <row r="658" spans="2:13" ht="15" thickBot="1">
      <c r="B658" s="25" t="s">
        <v>681</v>
      </c>
      <c r="C658" s="26"/>
      <c r="D658" s="25"/>
      <c r="E658" s="25"/>
      <c r="F658" s="25"/>
      <c r="G658" s="25"/>
      <c r="H658" s="25"/>
      <c r="I658" s="25"/>
      <c r="J658" s="25"/>
      <c r="K658" s="27"/>
      <c r="L658" s="25"/>
      <c r="M658" s="25"/>
    </row>
    <row r="659" spans="2:13" ht="15" thickBot="1">
      <c r="B659" s="25" t="s">
        <v>682</v>
      </c>
      <c r="C659" s="26"/>
      <c r="D659" s="25"/>
      <c r="E659" s="25"/>
      <c r="F659" s="25"/>
      <c r="G659" s="25"/>
      <c r="H659" s="25"/>
      <c r="I659" s="25"/>
      <c r="J659" s="25"/>
      <c r="K659" s="27"/>
      <c r="L659" s="25"/>
      <c r="M659" s="25"/>
    </row>
    <row r="660" spans="2:13" ht="15" thickBot="1">
      <c r="B660" s="25" t="s">
        <v>683</v>
      </c>
      <c r="C660" s="26"/>
      <c r="D660" s="25"/>
      <c r="E660" s="25"/>
      <c r="F660" s="25"/>
      <c r="G660" s="25"/>
      <c r="H660" s="25"/>
      <c r="I660" s="25"/>
      <c r="J660" s="25"/>
      <c r="K660" s="27"/>
      <c r="L660" s="25"/>
      <c r="M660" s="25"/>
    </row>
    <row r="661" spans="2:13" ht="15" thickBot="1">
      <c r="B661" s="25" t="s">
        <v>684</v>
      </c>
      <c r="C661" s="26"/>
      <c r="D661" s="25"/>
      <c r="E661" s="25"/>
      <c r="F661" s="25"/>
      <c r="G661" s="25"/>
      <c r="H661" s="25"/>
      <c r="I661" s="25"/>
      <c r="J661" s="25"/>
      <c r="K661" s="27"/>
      <c r="L661" s="25"/>
      <c r="M661" s="25"/>
    </row>
    <row r="662" spans="2:13" ht="15" thickBot="1">
      <c r="B662" s="25" t="s">
        <v>685</v>
      </c>
      <c r="C662" s="26"/>
      <c r="D662" s="25"/>
      <c r="E662" s="25"/>
      <c r="F662" s="25"/>
      <c r="G662" s="25"/>
      <c r="H662" s="25"/>
      <c r="I662" s="25"/>
      <c r="J662" s="25"/>
      <c r="K662" s="27"/>
      <c r="L662" s="25"/>
      <c r="M662" s="25"/>
    </row>
    <row r="663" spans="2:13" ht="15" thickBot="1">
      <c r="B663" s="25" t="s">
        <v>686</v>
      </c>
      <c r="C663" s="26"/>
      <c r="D663" s="25"/>
      <c r="E663" s="25"/>
      <c r="F663" s="25"/>
      <c r="G663" s="25"/>
      <c r="H663" s="25"/>
      <c r="I663" s="25"/>
      <c r="J663" s="25"/>
      <c r="K663" s="27"/>
      <c r="L663" s="25"/>
      <c r="M663" s="25"/>
    </row>
    <row r="664" spans="2:13" ht="15" thickBot="1">
      <c r="B664" s="25" t="s">
        <v>687</v>
      </c>
      <c r="C664" s="26"/>
      <c r="D664" s="25"/>
      <c r="E664" s="25"/>
      <c r="F664" s="25"/>
      <c r="G664" s="25"/>
      <c r="H664" s="25"/>
      <c r="I664" s="25"/>
      <c r="J664" s="25"/>
      <c r="K664" s="27"/>
      <c r="L664" s="25"/>
      <c r="M664" s="25"/>
    </row>
    <row r="665" spans="2:13" ht="15" thickBot="1">
      <c r="B665" s="25" t="s">
        <v>688</v>
      </c>
      <c r="C665" s="26"/>
      <c r="D665" s="25"/>
      <c r="E665" s="25"/>
      <c r="F665" s="25"/>
      <c r="G665" s="25"/>
      <c r="H665" s="25"/>
      <c r="I665" s="25"/>
      <c r="J665" s="25"/>
      <c r="K665" s="27"/>
      <c r="L665" s="25"/>
      <c r="M665" s="25"/>
    </row>
    <row r="666" spans="2:13" ht="15" thickBot="1">
      <c r="B666" s="25" t="s">
        <v>689</v>
      </c>
      <c r="C666" s="26"/>
      <c r="D666" s="25"/>
      <c r="E666" s="25"/>
      <c r="F666" s="25"/>
      <c r="G666" s="25"/>
      <c r="H666" s="25"/>
      <c r="I666" s="25"/>
      <c r="J666" s="25"/>
      <c r="K666" s="27"/>
      <c r="L666" s="25"/>
      <c r="M666" s="25"/>
    </row>
    <row r="667" spans="2:13" ht="15" thickBot="1">
      <c r="B667" s="25" t="s">
        <v>690</v>
      </c>
      <c r="C667" s="26"/>
      <c r="D667" s="25"/>
      <c r="E667" s="25"/>
      <c r="F667" s="25"/>
      <c r="G667" s="25"/>
      <c r="H667" s="25"/>
      <c r="I667" s="25"/>
      <c r="J667" s="25"/>
      <c r="K667" s="27"/>
      <c r="L667" s="25"/>
      <c r="M667" s="25"/>
    </row>
    <row r="668" spans="2:13" ht="15" thickBot="1">
      <c r="B668" s="25" t="s">
        <v>691</v>
      </c>
      <c r="C668" s="26"/>
      <c r="D668" s="25"/>
      <c r="E668" s="25"/>
      <c r="F668" s="25"/>
      <c r="G668" s="25"/>
      <c r="H668" s="25"/>
      <c r="I668" s="25"/>
      <c r="J668" s="25"/>
      <c r="K668" s="27"/>
      <c r="L668" s="25"/>
      <c r="M668" s="25"/>
    </row>
    <row r="669" spans="2:13" ht="15" thickBot="1">
      <c r="B669" s="25" t="s">
        <v>692</v>
      </c>
      <c r="C669" s="26"/>
      <c r="D669" s="25"/>
      <c r="E669" s="25"/>
      <c r="F669" s="25"/>
      <c r="G669" s="25"/>
      <c r="H669" s="25"/>
      <c r="I669" s="25"/>
      <c r="J669" s="25"/>
      <c r="K669" s="27"/>
      <c r="L669" s="25"/>
      <c r="M669" s="25"/>
    </row>
    <row r="670" spans="2:13" ht="15" thickBot="1">
      <c r="B670" s="25" t="s">
        <v>693</v>
      </c>
      <c r="C670" s="26"/>
      <c r="D670" s="25"/>
      <c r="E670" s="25"/>
      <c r="F670" s="25"/>
      <c r="G670" s="25"/>
      <c r="H670" s="25"/>
      <c r="I670" s="25"/>
      <c r="J670" s="25"/>
      <c r="K670" s="27"/>
      <c r="L670" s="25"/>
      <c r="M670" s="25"/>
    </row>
    <row r="671" spans="2:13" ht="15" thickBot="1">
      <c r="B671" s="25" t="s">
        <v>694</v>
      </c>
      <c r="C671" s="26"/>
      <c r="D671" s="25"/>
      <c r="E671" s="25"/>
      <c r="F671" s="25"/>
      <c r="G671" s="25"/>
      <c r="H671" s="25"/>
      <c r="I671" s="25"/>
      <c r="J671" s="25"/>
      <c r="K671" s="27"/>
      <c r="L671" s="25"/>
      <c r="M671" s="25"/>
    </row>
    <row r="672" spans="2:13" ht="15" thickBot="1">
      <c r="B672" s="25" t="s">
        <v>695</v>
      </c>
      <c r="C672" s="26"/>
      <c r="D672" s="25"/>
      <c r="E672" s="25"/>
      <c r="F672" s="25"/>
      <c r="G672" s="25"/>
      <c r="H672" s="25"/>
      <c r="I672" s="25"/>
      <c r="J672" s="25"/>
      <c r="K672" s="27"/>
      <c r="L672" s="25"/>
      <c r="M672" s="25"/>
    </row>
    <row r="673" spans="2:13" ht="15" thickBot="1">
      <c r="B673" s="25" t="s">
        <v>696</v>
      </c>
      <c r="C673" s="26"/>
      <c r="D673" s="25"/>
      <c r="E673" s="25"/>
      <c r="F673" s="25"/>
      <c r="G673" s="25"/>
      <c r="H673" s="25"/>
      <c r="I673" s="25"/>
      <c r="J673" s="25"/>
      <c r="K673" s="27"/>
      <c r="L673" s="25"/>
      <c r="M673" s="25"/>
    </row>
    <row r="674" spans="2:13" ht="15" thickBot="1">
      <c r="B674" s="25" t="s">
        <v>697</v>
      </c>
      <c r="C674" s="26"/>
      <c r="D674" s="25"/>
      <c r="E674" s="25"/>
      <c r="F674" s="25"/>
      <c r="G674" s="25"/>
      <c r="H674" s="25"/>
      <c r="I674" s="25"/>
      <c r="J674" s="25"/>
      <c r="K674" s="27"/>
      <c r="L674" s="25"/>
      <c r="M674" s="25"/>
    </row>
    <row r="675" spans="2:13" ht="15" thickBot="1">
      <c r="B675" s="25" t="s">
        <v>698</v>
      </c>
      <c r="C675" s="26"/>
      <c r="D675" s="25"/>
      <c r="E675" s="25"/>
      <c r="F675" s="25"/>
      <c r="G675" s="25"/>
      <c r="H675" s="25"/>
      <c r="I675" s="25"/>
      <c r="J675" s="25"/>
      <c r="K675" s="27"/>
      <c r="L675" s="25"/>
      <c r="M675" s="25"/>
    </row>
    <row r="676" spans="2:13" ht="15" thickBot="1">
      <c r="B676" s="25" t="s">
        <v>699</v>
      </c>
      <c r="C676" s="26"/>
      <c r="D676" s="25"/>
      <c r="E676" s="25"/>
      <c r="F676" s="25"/>
      <c r="G676" s="25"/>
      <c r="H676" s="25"/>
      <c r="I676" s="25"/>
      <c r="J676" s="25"/>
      <c r="K676" s="27"/>
      <c r="L676" s="25"/>
      <c r="M676" s="25"/>
    </row>
    <row r="677" spans="2:13" ht="15" thickBot="1">
      <c r="B677" s="25" t="s">
        <v>700</v>
      </c>
      <c r="C677" s="26"/>
      <c r="D677" s="25"/>
      <c r="E677" s="25"/>
      <c r="F677" s="25"/>
      <c r="G677" s="25"/>
      <c r="H677" s="25"/>
      <c r="I677" s="25"/>
      <c r="J677" s="25"/>
      <c r="K677" s="27"/>
      <c r="L677" s="25"/>
      <c r="M677" s="25"/>
    </row>
    <row r="678" spans="2:13" ht="15" thickBot="1">
      <c r="B678" s="25" t="s">
        <v>701</v>
      </c>
      <c r="C678" s="26"/>
      <c r="D678" s="25"/>
      <c r="E678" s="25"/>
      <c r="F678" s="25"/>
      <c r="G678" s="25"/>
      <c r="H678" s="25"/>
      <c r="I678" s="25"/>
      <c r="J678" s="25"/>
      <c r="K678" s="27"/>
      <c r="L678" s="25"/>
      <c r="M678" s="25"/>
    </row>
    <row r="679" spans="2:13" ht="15" thickBot="1">
      <c r="B679" s="25" t="s">
        <v>702</v>
      </c>
      <c r="C679" s="26"/>
      <c r="D679" s="25"/>
      <c r="E679" s="25"/>
      <c r="F679" s="25"/>
      <c r="G679" s="25"/>
      <c r="H679" s="25"/>
      <c r="I679" s="25"/>
      <c r="J679" s="25"/>
      <c r="K679" s="27"/>
      <c r="L679" s="25"/>
      <c r="M679" s="25"/>
    </row>
    <row r="680" spans="2:13" ht="15" thickBot="1">
      <c r="B680" s="25" t="s">
        <v>703</v>
      </c>
      <c r="C680" s="26"/>
      <c r="D680" s="25"/>
      <c r="E680" s="25"/>
      <c r="F680" s="25"/>
      <c r="G680" s="25"/>
      <c r="H680" s="25"/>
      <c r="I680" s="25"/>
      <c r="J680" s="25"/>
      <c r="K680" s="27"/>
      <c r="L680" s="25"/>
      <c r="M680" s="25"/>
    </row>
    <row r="681" spans="2:13" ht="15" thickBot="1">
      <c r="B681" s="25" t="s">
        <v>704</v>
      </c>
      <c r="C681" s="26"/>
      <c r="D681" s="25"/>
      <c r="E681" s="25"/>
      <c r="F681" s="25"/>
      <c r="G681" s="25"/>
      <c r="H681" s="25"/>
      <c r="I681" s="25"/>
      <c r="J681" s="25"/>
      <c r="K681" s="27"/>
      <c r="L681" s="25"/>
      <c r="M681" s="25"/>
    </row>
    <row r="682" spans="2:13" ht="15" thickBot="1">
      <c r="B682" s="25" t="s">
        <v>705</v>
      </c>
      <c r="C682" s="26"/>
      <c r="D682" s="25"/>
      <c r="E682" s="25"/>
      <c r="F682" s="25"/>
      <c r="G682" s="25"/>
      <c r="H682" s="25"/>
      <c r="I682" s="25"/>
      <c r="J682" s="25"/>
      <c r="K682" s="27"/>
      <c r="L682" s="25"/>
      <c r="M682" s="25"/>
    </row>
    <row r="683" spans="2:13" ht="15" thickBot="1">
      <c r="B683" s="25" t="s">
        <v>706</v>
      </c>
      <c r="C683" s="26"/>
      <c r="D683" s="25"/>
      <c r="E683" s="25"/>
      <c r="F683" s="25"/>
      <c r="G683" s="25"/>
      <c r="H683" s="25"/>
      <c r="I683" s="25"/>
      <c r="J683" s="25"/>
      <c r="K683" s="27"/>
      <c r="L683" s="25"/>
      <c r="M683" s="25"/>
    </row>
    <row r="684" spans="2:13" ht="15" thickBot="1">
      <c r="B684" s="25" t="s">
        <v>707</v>
      </c>
      <c r="C684" s="26"/>
      <c r="D684" s="25"/>
      <c r="E684" s="25"/>
      <c r="F684" s="25"/>
      <c r="G684" s="25"/>
      <c r="H684" s="25"/>
      <c r="I684" s="25"/>
      <c r="J684" s="25"/>
      <c r="K684" s="27"/>
      <c r="L684" s="25"/>
      <c r="M684" s="25"/>
    </row>
    <row r="685" spans="2:13" ht="15" thickBot="1">
      <c r="B685" s="25" t="s">
        <v>708</v>
      </c>
      <c r="C685" s="26"/>
      <c r="D685" s="25"/>
      <c r="E685" s="25"/>
      <c r="F685" s="25"/>
      <c r="G685" s="25"/>
      <c r="H685" s="25"/>
      <c r="I685" s="25"/>
      <c r="J685" s="25"/>
      <c r="K685" s="27"/>
      <c r="L685" s="25"/>
      <c r="M685" s="25"/>
    </row>
    <row r="686" spans="2:13" ht="15" thickBot="1">
      <c r="B686" s="25" t="s">
        <v>709</v>
      </c>
      <c r="C686" s="26"/>
      <c r="D686" s="25"/>
      <c r="E686" s="25"/>
      <c r="F686" s="25"/>
      <c r="G686" s="25"/>
      <c r="H686" s="25"/>
      <c r="I686" s="25"/>
      <c r="J686" s="25"/>
      <c r="K686" s="27"/>
      <c r="L686" s="25"/>
      <c r="M686" s="25"/>
    </row>
    <row r="687" spans="2:13" ht="15" thickBot="1">
      <c r="B687" s="25" t="s">
        <v>710</v>
      </c>
      <c r="C687" s="26"/>
      <c r="D687" s="25"/>
      <c r="E687" s="25"/>
      <c r="F687" s="25"/>
      <c r="G687" s="25"/>
      <c r="H687" s="25"/>
      <c r="I687" s="25"/>
      <c r="J687" s="25"/>
      <c r="K687" s="27"/>
      <c r="L687" s="25"/>
      <c r="M687" s="25"/>
    </row>
    <row r="688" spans="2:13" ht="15" thickBot="1">
      <c r="B688" s="25" t="s">
        <v>711</v>
      </c>
      <c r="C688" s="26"/>
      <c r="D688" s="25"/>
      <c r="E688" s="25"/>
      <c r="F688" s="25"/>
      <c r="G688" s="25"/>
      <c r="H688" s="25"/>
      <c r="I688" s="25"/>
      <c r="J688" s="25"/>
      <c r="K688" s="27"/>
      <c r="L688" s="25"/>
      <c r="M688" s="25"/>
    </row>
    <row r="689" spans="2:13" ht="15" thickBot="1">
      <c r="B689" s="25" t="s">
        <v>712</v>
      </c>
      <c r="C689" s="26"/>
      <c r="D689" s="25"/>
      <c r="E689" s="25"/>
      <c r="F689" s="25"/>
      <c r="G689" s="25"/>
      <c r="H689" s="25"/>
      <c r="I689" s="25"/>
      <c r="J689" s="25"/>
      <c r="K689" s="27"/>
      <c r="L689" s="25"/>
      <c r="M689" s="25"/>
    </row>
    <row r="690" spans="2:13" ht="15" thickBot="1">
      <c r="B690" s="25" t="s">
        <v>713</v>
      </c>
      <c r="C690" s="26"/>
      <c r="D690" s="25"/>
      <c r="E690" s="25"/>
      <c r="F690" s="25"/>
      <c r="G690" s="25"/>
      <c r="H690" s="25"/>
      <c r="I690" s="25"/>
      <c r="J690" s="25"/>
      <c r="K690" s="27"/>
      <c r="L690" s="25"/>
      <c r="M690" s="25"/>
    </row>
    <row r="691" spans="2:13" ht="15" thickBot="1">
      <c r="B691" s="25" t="s">
        <v>714</v>
      </c>
      <c r="C691" s="26"/>
      <c r="D691" s="25"/>
      <c r="E691" s="25"/>
      <c r="F691" s="25"/>
      <c r="G691" s="25"/>
      <c r="H691" s="25"/>
      <c r="I691" s="25"/>
      <c r="J691" s="25"/>
      <c r="K691" s="27"/>
      <c r="L691" s="25"/>
      <c r="M691" s="25"/>
    </row>
    <row r="692" spans="2:13" ht="15" thickBot="1">
      <c r="B692" s="25" t="s">
        <v>715</v>
      </c>
      <c r="C692" s="26"/>
      <c r="D692" s="25"/>
      <c r="E692" s="25"/>
      <c r="F692" s="25"/>
      <c r="G692" s="25"/>
      <c r="H692" s="25"/>
      <c r="I692" s="25"/>
      <c r="J692" s="25"/>
      <c r="K692" s="27"/>
      <c r="L692" s="25"/>
      <c r="M692" s="25"/>
    </row>
    <row r="693" spans="2:13" ht="15" thickBot="1">
      <c r="B693" s="25" t="s">
        <v>716</v>
      </c>
      <c r="C693" s="26"/>
      <c r="D693" s="25"/>
      <c r="E693" s="25"/>
      <c r="F693" s="25"/>
      <c r="G693" s="25"/>
      <c r="H693" s="25"/>
      <c r="I693" s="25"/>
      <c r="J693" s="25"/>
      <c r="K693" s="27"/>
      <c r="L693" s="25"/>
      <c r="M693" s="25"/>
    </row>
    <row r="694" spans="2:13" ht="15" thickBot="1">
      <c r="B694" s="25" t="s">
        <v>717</v>
      </c>
      <c r="C694" s="26"/>
      <c r="D694" s="25"/>
      <c r="E694" s="25"/>
      <c r="F694" s="25"/>
      <c r="G694" s="25"/>
      <c r="H694" s="25"/>
      <c r="I694" s="25"/>
      <c r="J694" s="25"/>
      <c r="K694" s="27"/>
      <c r="L694" s="25"/>
      <c r="M694" s="25"/>
    </row>
    <row r="695" spans="2:13" ht="15" thickBot="1">
      <c r="B695" s="25" t="s">
        <v>718</v>
      </c>
      <c r="C695" s="26"/>
      <c r="D695" s="25"/>
      <c r="E695" s="25"/>
      <c r="F695" s="25"/>
      <c r="G695" s="25"/>
      <c r="H695" s="25"/>
      <c r="I695" s="25"/>
      <c r="J695" s="25"/>
      <c r="K695" s="27"/>
      <c r="L695" s="25"/>
      <c r="M695" s="25"/>
    </row>
    <row r="696" spans="2:13" ht="15" thickBot="1">
      <c r="B696" s="25" t="s">
        <v>719</v>
      </c>
      <c r="C696" s="26"/>
      <c r="D696" s="25"/>
      <c r="E696" s="25"/>
      <c r="F696" s="25"/>
      <c r="G696" s="25"/>
      <c r="H696" s="25"/>
      <c r="I696" s="25"/>
      <c r="J696" s="25"/>
      <c r="K696" s="27"/>
      <c r="L696" s="25"/>
      <c r="M696" s="25"/>
    </row>
    <row r="697" spans="2:13" ht="15" thickBot="1">
      <c r="B697" s="25" t="s">
        <v>720</v>
      </c>
      <c r="C697" s="26"/>
      <c r="D697" s="25"/>
      <c r="E697" s="25"/>
      <c r="F697" s="25"/>
      <c r="G697" s="25"/>
      <c r="H697" s="25"/>
      <c r="I697" s="25"/>
      <c r="J697" s="25"/>
      <c r="K697" s="27"/>
      <c r="L697" s="25"/>
      <c r="M697" s="25"/>
    </row>
    <row r="698" spans="2:13" ht="15" thickBot="1">
      <c r="B698" s="25" t="s">
        <v>721</v>
      </c>
      <c r="C698" s="26"/>
      <c r="D698" s="25"/>
      <c r="E698" s="25"/>
      <c r="F698" s="25"/>
      <c r="G698" s="25"/>
      <c r="H698" s="25"/>
      <c r="I698" s="25"/>
      <c r="J698" s="25"/>
      <c r="K698" s="27"/>
      <c r="L698" s="25"/>
      <c r="M698" s="25"/>
    </row>
    <row r="699" spans="2:13" ht="15" thickBot="1">
      <c r="B699" s="25" t="s">
        <v>722</v>
      </c>
      <c r="C699" s="26"/>
      <c r="D699" s="25"/>
      <c r="E699" s="25"/>
      <c r="F699" s="25"/>
      <c r="G699" s="25"/>
      <c r="H699" s="25"/>
      <c r="I699" s="25"/>
      <c r="J699" s="25"/>
      <c r="K699" s="27"/>
      <c r="L699" s="25"/>
      <c r="M699" s="25"/>
    </row>
    <row r="700" spans="2:13" ht="15" thickBot="1">
      <c r="B700" s="25" t="s">
        <v>723</v>
      </c>
      <c r="C700" s="26"/>
      <c r="D700" s="25"/>
      <c r="E700" s="25"/>
      <c r="F700" s="25"/>
      <c r="G700" s="25"/>
      <c r="H700" s="25"/>
      <c r="I700" s="25"/>
      <c r="J700" s="25"/>
      <c r="K700" s="27"/>
      <c r="L700" s="25"/>
      <c r="M700" s="25"/>
    </row>
    <row r="701" spans="2:13" ht="15" thickBot="1">
      <c r="B701" s="25" t="s">
        <v>724</v>
      </c>
      <c r="C701" s="26"/>
      <c r="D701" s="25"/>
      <c r="E701" s="25"/>
      <c r="F701" s="25"/>
      <c r="G701" s="25"/>
      <c r="H701" s="25"/>
      <c r="I701" s="25"/>
      <c r="J701" s="25"/>
      <c r="K701" s="27"/>
      <c r="L701" s="25"/>
      <c r="M701" s="25"/>
    </row>
    <row r="702" spans="2:13" ht="15" thickBot="1">
      <c r="B702" s="25" t="s">
        <v>725</v>
      </c>
      <c r="C702" s="26"/>
      <c r="D702" s="25"/>
      <c r="E702" s="25"/>
      <c r="F702" s="25"/>
      <c r="G702" s="25"/>
      <c r="H702" s="25"/>
      <c r="I702" s="25"/>
      <c r="J702" s="25"/>
      <c r="K702" s="27"/>
      <c r="L702" s="25"/>
      <c r="M702" s="25"/>
    </row>
    <row r="703" spans="2:13" ht="15" thickBot="1">
      <c r="B703" s="25" t="s">
        <v>726</v>
      </c>
      <c r="C703" s="26"/>
      <c r="D703" s="25"/>
      <c r="E703" s="25"/>
      <c r="F703" s="25"/>
      <c r="G703" s="25"/>
      <c r="H703" s="25"/>
      <c r="I703" s="25"/>
      <c r="J703" s="25"/>
      <c r="K703" s="27"/>
      <c r="L703" s="25"/>
      <c r="M703" s="25"/>
    </row>
    <row r="704" spans="2:13" ht="15" thickBot="1">
      <c r="B704" s="25" t="s">
        <v>727</v>
      </c>
      <c r="C704" s="26"/>
      <c r="D704" s="25"/>
      <c r="E704" s="25"/>
      <c r="F704" s="25"/>
      <c r="G704" s="25"/>
      <c r="H704" s="25"/>
      <c r="I704" s="25"/>
      <c r="J704" s="25"/>
      <c r="K704" s="27"/>
      <c r="L704" s="25"/>
      <c r="M704" s="25"/>
    </row>
    <row r="705" spans="2:13" ht="15" thickBot="1">
      <c r="B705" s="25" t="s">
        <v>728</v>
      </c>
      <c r="C705" s="26"/>
      <c r="D705" s="25"/>
      <c r="E705" s="25"/>
      <c r="F705" s="25"/>
      <c r="G705" s="25"/>
      <c r="H705" s="25"/>
      <c r="I705" s="25"/>
      <c r="J705" s="25"/>
      <c r="K705" s="27"/>
      <c r="L705" s="25"/>
      <c r="M705" s="25"/>
    </row>
    <row r="706" spans="2:13" ht="15" thickBot="1">
      <c r="B706" s="25" t="s">
        <v>729</v>
      </c>
      <c r="C706" s="26"/>
      <c r="D706" s="25"/>
      <c r="E706" s="25"/>
      <c r="F706" s="25"/>
      <c r="G706" s="25"/>
      <c r="H706" s="25"/>
      <c r="I706" s="25"/>
      <c r="J706" s="25"/>
      <c r="K706" s="27"/>
      <c r="L706" s="25"/>
      <c r="M706" s="25"/>
    </row>
    <row r="707" spans="2:13" ht="15" thickBot="1">
      <c r="B707" s="25" t="s">
        <v>730</v>
      </c>
      <c r="C707" s="26"/>
      <c r="D707" s="25"/>
      <c r="E707" s="25"/>
      <c r="F707" s="25"/>
      <c r="G707" s="25"/>
      <c r="H707" s="25"/>
      <c r="I707" s="25"/>
      <c r="J707" s="25"/>
      <c r="K707" s="27"/>
      <c r="L707" s="25"/>
      <c r="M707" s="25"/>
    </row>
    <row r="708" spans="2:13" ht="15" thickBot="1">
      <c r="B708" s="25" t="s">
        <v>731</v>
      </c>
      <c r="C708" s="26"/>
      <c r="D708" s="25"/>
      <c r="E708" s="25"/>
      <c r="F708" s="25"/>
      <c r="G708" s="25"/>
      <c r="H708" s="25"/>
      <c r="I708" s="25"/>
      <c r="J708" s="25"/>
      <c r="K708" s="27"/>
      <c r="L708" s="25"/>
      <c r="M708" s="25"/>
    </row>
    <row r="709" spans="2:13" ht="15" thickBot="1">
      <c r="B709" s="25" t="s">
        <v>732</v>
      </c>
      <c r="C709" s="26"/>
      <c r="D709" s="25"/>
      <c r="E709" s="25"/>
      <c r="F709" s="25"/>
      <c r="G709" s="25"/>
      <c r="H709" s="25"/>
      <c r="I709" s="25"/>
      <c r="J709" s="25"/>
      <c r="K709" s="27"/>
      <c r="L709" s="25"/>
      <c r="M709" s="25"/>
    </row>
    <row r="710" spans="2:13" ht="15" thickBot="1">
      <c r="B710" s="25" t="s">
        <v>733</v>
      </c>
      <c r="C710" s="26"/>
      <c r="D710" s="25"/>
      <c r="E710" s="25"/>
      <c r="F710" s="25"/>
      <c r="G710" s="25"/>
      <c r="H710" s="25"/>
      <c r="I710" s="25"/>
      <c r="J710" s="25"/>
      <c r="K710" s="27"/>
      <c r="L710" s="25"/>
      <c r="M710" s="25"/>
    </row>
    <row r="711" spans="2:13" ht="15" thickBot="1">
      <c r="B711" s="25" t="s">
        <v>734</v>
      </c>
      <c r="C711" s="26"/>
      <c r="D711" s="25"/>
      <c r="E711" s="25"/>
      <c r="F711" s="25"/>
      <c r="G711" s="25"/>
      <c r="H711" s="25"/>
      <c r="I711" s="25"/>
      <c r="J711" s="25"/>
      <c r="K711" s="27"/>
      <c r="L711" s="25"/>
      <c r="M711" s="25"/>
    </row>
    <row r="712" spans="2:13" ht="15" thickBot="1">
      <c r="B712" s="25" t="s">
        <v>735</v>
      </c>
      <c r="C712" s="26"/>
      <c r="D712" s="25"/>
      <c r="E712" s="25"/>
      <c r="F712" s="25"/>
      <c r="G712" s="25"/>
      <c r="H712" s="25"/>
      <c r="I712" s="25"/>
      <c r="J712" s="25"/>
      <c r="K712" s="27"/>
      <c r="L712" s="25"/>
      <c r="M712" s="25"/>
    </row>
    <row r="713" spans="2:13" ht="15" thickBot="1">
      <c r="B713" s="25" t="s">
        <v>736</v>
      </c>
      <c r="C713" s="26"/>
      <c r="D713" s="25"/>
      <c r="E713" s="25"/>
      <c r="F713" s="25"/>
      <c r="G713" s="25"/>
      <c r="H713" s="25"/>
      <c r="I713" s="25"/>
      <c r="J713" s="25"/>
      <c r="K713" s="27"/>
      <c r="L713" s="25"/>
      <c r="M713" s="25"/>
    </row>
    <row r="714" spans="2:13" ht="15" thickBot="1">
      <c r="B714" s="25" t="s">
        <v>737</v>
      </c>
      <c r="C714" s="26"/>
      <c r="D714" s="25"/>
      <c r="E714" s="25"/>
      <c r="F714" s="25"/>
      <c r="G714" s="25"/>
      <c r="H714" s="25"/>
      <c r="I714" s="25"/>
      <c r="J714" s="25"/>
      <c r="K714" s="27"/>
      <c r="L714" s="25"/>
      <c r="M714" s="25"/>
    </row>
    <row r="715" spans="2:13" ht="15" thickBot="1">
      <c r="B715" s="25" t="s">
        <v>738</v>
      </c>
      <c r="C715" s="26"/>
      <c r="D715" s="25"/>
      <c r="E715" s="25"/>
      <c r="F715" s="25"/>
      <c r="G715" s="25"/>
      <c r="H715" s="25"/>
      <c r="I715" s="25"/>
      <c r="J715" s="25"/>
      <c r="K715" s="27"/>
      <c r="L715" s="25"/>
      <c r="M715" s="25"/>
    </row>
    <row r="716" spans="2:13" ht="15" thickBot="1">
      <c r="B716" s="25" t="s">
        <v>739</v>
      </c>
      <c r="C716" s="26"/>
      <c r="D716" s="25"/>
      <c r="E716" s="25"/>
      <c r="F716" s="25"/>
      <c r="G716" s="25"/>
      <c r="H716" s="25"/>
      <c r="I716" s="25"/>
      <c r="J716" s="25"/>
      <c r="K716" s="27"/>
      <c r="L716" s="25"/>
      <c r="M716" s="25"/>
    </row>
    <row r="717" spans="2:13" ht="15" thickBot="1">
      <c r="B717" s="25" t="s">
        <v>740</v>
      </c>
      <c r="C717" s="26"/>
      <c r="D717" s="25"/>
      <c r="E717" s="25"/>
      <c r="F717" s="25"/>
      <c r="G717" s="25"/>
      <c r="H717" s="25"/>
      <c r="I717" s="25"/>
      <c r="J717" s="25"/>
      <c r="K717" s="27"/>
      <c r="L717" s="25"/>
      <c r="M717" s="25"/>
    </row>
    <row r="718" spans="2:13" ht="15" thickBot="1">
      <c r="B718" s="25" t="s">
        <v>741</v>
      </c>
      <c r="C718" s="26"/>
      <c r="D718" s="25"/>
      <c r="E718" s="25"/>
      <c r="F718" s="25"/>
      <c r="G718" s="25"/>
      <c r="H718" s="25"/>
      <c r="I718" s="25"/>
      <c r="J718" s="25"/>
      <c r="K718" s="27"/>
      <c r="L718" s="25"/>
      <c r="M718" s="25"/>
    </row>
    <row r="719" spans="2:13" ht="15" thickBot="1">
      <c r="B719" s="25" t="s">
        <v>742</v>
      </c>
      <c r="C719" s="26"/>
      <c r="D719" s="25"/>
      <c r="E719" s="25"/>
      <c r="F719" s="25"/>
      <c r="G719" s="25"/>
      <c r="H719" s="25"/>
      <c r="I719" s="25"/>
      <c r="J719" s="25"/>
      <c r="K719" s="27"/>
      <c r="L719" s="25"/>
      <c r="M719" s="25"/>
    </row>
    <row r="720" spans="2:13" ht="15" thickBot="1">
      <c r="B720" s="25" t="s">
        <v>743</v>
      </c>
      <c r="C720" s="26"/>
      <c r="D720" s="25"/>
      <c r="E720" s="25"/>
      <c r="F720" s="25"/>
      <c r="G720" s="25"/>
      <c r="H720" s="25"/>
      <c r="I720" s="25"/>
      <c r="J720" s="25"/>
      <c r="K720" s="27"/>
      <c r="L720" s="25"/>
      <c r="M720" s="25"/>
    </row>
    <row r="721" spans="2:13" ht="15" thickBot="1">
      <c r="B721" s="25" t="s">
        <v>744</v>
      </c>
      <c r="C721" s="26"/>
      <c r="D721" s="25"/>
      <c r="E721" s="25"/>
      <c r="F721" s="25"/>
      <c r="G721" s="25"/>
      <c r="H721" s="25"/>
      <c r="I721" s="25"/>
      <c r="J721" s="25"/>
      <c r="K721" s="27"/>
      <c r="L721" s="25"/>
      <c r="M721" s="25"/>
    </row>
    <row r="722" spans="2:13" ht="15" thickBot="1">
      <c r="B722" s="25" t="s">
        <v>745</v>
      </c>
      <c r="C722" s="26"/>
      <c r="D722" s="25"/>
      <c r="E722" s="25"/>
      <c r="F722" s="25"/>
      <c r="G722" s="25"/>
      <c r="H722" s="25"/>
      <c r="I722" s="25"/>
      <c r="J722" s="25"/>
      <c r="K722" s="27"/>
      <c r="L722" s="25"/>
      <c r="M722" s="25"/>
    </row>
    <row r="723" spans="2:13" ht="15" thickBot="1">
      <c r="B723" s="25" t="s">
        <v>746</v>
      </c>
      <c r="C723" s="26"/>
      <c r="D723" s="25"/>
      <c r="E723" s="25"/>
      <c r="F723" s="25"/>
      <c r="G723" s="25"/>
      <c r="H723" s="25"/>
      <c r="I723" s="25"/>
      <c r="J723" s="25"/>
      <c r="K723" s="27"/>
      <c r="L723" s="25"/>
      <c r="M723" s="25"/>
    </row>
    <row r="724" spans="2:13" ht="15" thickBot="1">
      <c r="B724" s="25" t="s">
        <v>747</v>
      </c>
      <c r="C724" s="26"/>
      <c r="D724" s="25"/>
      <c r="E724" s="25"/>
      <c r="F724" s="25"/>
      <c r="G724" s="25"/>
      <c r="H724" s="25"/>
      <c r="I724" s="25"/>
      <c r="J724" s="25"/>
      <c r="K724" s="27"/>
      <c r="L724" s="25"/>
      <c r="M724" s="25"/>
    </row>
    <row r="725" spans="2:13" ht="15" thickBot="1">
      <c r="B725" s="25" t="s">
        <v>748</v>
      </c>
      <c r="C725" s="26"/>
      <c r="D725" s="25"/>
      <c r="E725" s="25"/>
      <c r="F725" s="25"/>
      <c r="G725" s="25"/>
      <c r="H725" s="25"/>
      <c r="I725" s="25"/>
      <c r="J725" s="25"/>
      <c r="K725" s="27"/>
      <c r="L725" s="25"/>
      <c r="M725" s="25"/>
    </row>
    <row r="726" spans="2:13" ht="15" thickBot="1">
      <c r="B726" s="25" t="s">
        <v>749</v>
      </c>
      <c r="C726" s="26"/>
      <c r="D726" s="25"/>
      <c r="E726" s="25"/>
      <c r="F726" s="25"/>
      <c r="G726" s="25"/>
      <c r="H726" s="25"/>
      <c r="I726" s="25"/>
      <c r="J726" s="25"/>
      <c r="K726" s="27"/>
      <c r="L726" s="25"/>
      <c r="M726" s="25"/>
    </row>
    <row r="727" spans="2:13" ht="15" thickBot="1">
      <c r="B727" s="25" t="s">
        <v>750</v>
      </c>
      <c r="C727" s="26"/>
      <c r="D727" s="25"/>
      <c r="E727" s="25"/>
      <c r="F727" s="25"/>
      <c r="G727" s="25"/>
      <c r="H727" s="25"/>
      <c r="I727" s="25"/>
      <c r="J727" s="25"/>
      <c r="K727" s="27"/>
      <c r="L727" s="25"/>
      <c r="M727" s="25"/>
    </row>
    <row r="728" spans="2:13" ht="15" thickBot="1">
      <c r="B728" s="25" t="s">
        <v>751</v>
      </c>
      <c r="C728" s="26"/>
      <c r="D728" s="25"/>
      <c r="E728" s="25"/>
      <c r="F728" s="25"/>
      <c r="G728" s="25"/>
      <c r="H728" s="25"/>
      <c r="I728" s="25"/>
      <c r="J728" s="25"/>
      <c r="K728" s="27"/>
      <c r="L728" s="25"/>
      <c r="M728" s="25"/>
    </row>
    <row r="729" spans="2:13" ht="15" thickBot="1">
      <c r="B729" s="25" t="s">
        <v>752</v>
      </c>
      <c r="C729" s="26"/>
      <c r="D729" s="25"/>
      <c r="E729" s="25"/>
      <c r="F729" s="25"/>
      <c r="G729" s="25"/>
      <c r="H729" s="25"/>
      <c r="I729" s="25"/>
      <c r="J729" s="25"/>
      <c r="K729" s="27"/>
      <c r="L729" s="25"/>
      <c r="M729" s="25"/>
    </row>
    <row r="730" spans="2:13" ht="15" thickBot="1">
      <c r="B730" s="25" t="s">
        <v>753</v>
      </c>
      <c r="C730" s="26"/>
      <c r="D730" s="25"/>
      <c r="E730" s="25"/>
      <c r="F730" s="25"/>
      <c r="G730" s="25"/>
      <c r="H730" s="25"/>
      <c r="I730" s="25"/>
      <c r="J730" s="25"/>
      <c r="K730" s="27"/>
      <c r="L730" s="25"/>
      <c r="M730" s="25"/>
    </row>
    <row r="731" spans="2:13" ht="15" thickBot="1">
      <c r="B731" s="25" t="s">
        <v>754</v>
      </c>
      <c r="C731" s="26"/>
      <c r="D731" s="25"/>
      <c r="E731" s="25"/>
      <c r="F731" s="25"/>
      <c r="G731" s="25"/>
      <c r="H731" s="25"/>
      <c r="I731" s="25"/>
      <c r="J731" s="25"/>
      <c r="K731" s="27"/>
      <c r="L731" s="25"/>
      <c r="M731" s="25"/>
    </row>
    <row r="732" spans="2:13" ht="15" thickBot="1">
      <c r="B732" s="25" t="s">
        <v>755</v>
      </c>
      <c r="C732" s="26"/>
      <c r="D732" s="25"/>
      <c r="E732" s="25"/>
      <c r="F732" s="25"/>
      <c r="G732" s="25"/>
      <c r="H732" s="25"/>
      <c r="I732" s="25"/>
      <c r="J732" s="25"/>
      <c r="K732" s="27"/>
      <c r="L732" s="25"/>
      <c r="M732" s="25"/>
    </row>
    <row r="733" spans="2:13" ht="15" thickBot="1">
      <c r="B733" s="25" t="s">
        <v>756</v>
      </c>
      <c r="C733" s="26"/>
      <c r="D733" s="25"/>
      <c r="E733" s="25"/>
      <c r="F733" s="25"/>
      <c r="G733" s="25"/>
      <c r="H733" s="25"/>
      <c r="I733" s="25"/>
      <c r="J733" s="25"/>
      <c r="K733" s="27"/>
      <c r="L733" s="25"/>
      <c r="M733" s="25"/>
    </row>
    <row r="734" spans="2:13" ht="15" thickBot="1">
      <c r="B734" s="25" t="s">
        <v>757</v>
      </c>
      <c r="C734" s="26"/>
      <c r="D734" s="25"/>
      <c r="E734" s="25"/>
      <c r="F734" s="25"/>
      <c r="G734" s="25"/>
      <c r="H734" s="25"/>
      <c r="I734" s="25"/>
      <c r="J734" s="25"/>
      <c r="K734" s="27"/>
      <c r="L734" s="25"/>
      <c r="M734" s="25"/>
    </row>
    <row r="735" spans="2:13" ht="15" thickBot="1">
      <c r="B735" s="25" t="s">
        <v>758</v>
      </c>
      <c r="C735" s="26"/>
      <c r="D735" s="25"/>
      <c r="E735" s="25"/>
      <c r="F735" s="25"/>
      <c r="G735" s="25"/>
      <c r="H735" s="25"/>
      <c r="I735" s="25"/>
      <c r="J735" s="25"/>
      <c r="K735" s="27"/>
      <c r="L735" s="25"/>
      <c r="M735" s="25"/>
    </row>
    <row r="736" spans="2:13" ht="15" thickBot="1">
      <c r="B736" s="25" t="s">
        <v>759</v>
      </c>
      <c r="C736" s="26"/>
      <c r="D736" s="25"/>
      <c r="E736" s="25"/>
      <c r="F736" s="25"/>
      <c r="G736" s="25"/>
      <c r="H736" s="25"/>
      <c r="I736" s="25"/>
      <c r="J736" s="25"/>
      <c r="K736" s="27"/>
      <c r="L736" s="25"/>
      <c r="M736" s="25"/>
    </row>
    <row r="737" spans="2:13" ht="15" thickBot="1">
      <c r="B737" s="25" t="s">
        <v>760</v>
      </c>
      <c r="C737" s="26"/>
      <c r="D737" s="25"/>
      <c r="E737" s="25"/>
      <c r="F737" s="25"/>
      <c r="G737" s="25"/>
      <c r="H737" s="25"/>
      <c r="I737" s="25"/>
      <c r="J737" s="25"/>
      <c r="K737" s="27"/>
      <c r="L737" s="25"/>
      <c r="M737" s="25"/>
    </row>
    <row r="738" spans="2:13" ht="15" thickBot="1">
      <c r="B738" s="25" t="s">
        <v>761</v>
      </c>
      <c r="C738" s="26"/>
      <c r="D738" s="25"/>
      <c r="E738" s="25"/>
      <c r="F738" s="25"/>
      <c r="G738" s="25"/>
      <c r="H738" s="25"/>
      <c r="I738" s="25"/>
      <c r="J738" s="25"/>
      <c r="K738" s="27"/>
      <c r="L738" s="25"/>
      <c r="M738" s="25"/>
    </row>
    <row r="739" spans="2:13" ht="15" thickBot="1">
      <c r="B739" s="25" t="s">
        <v>762</v>
      </c>
      <c r="C739" s="26"/>
      <c r="D739" s="25"/>
      <c r="E739" s="25"/>
      <c r="F739" s="25"/>
      <c r="G739" s="25"/>
      <c r="H739" s="25"/>
      <c r="I739" s="25"/>
      <c r="J739" s="25"/>
      <c r="K739" s="27"/>
      <c r="L739" s="25"/>
      <c r="M739" s="25"/>
    </row>
    <row r="740" spans="2:13" ht="15" thickBot="1">
      <c r="B740" s="25" t="s">
        <v>763</v>
      </c>
      <c r="C740" s="26"/>
      <c r="D740" s="25"/>
      <c r="E740" s="25"/>
      <c r="F740" s="25"/>
      <c r="G740" s="25"/>
      <c r="H740" s="25"/>
      <c r="I740" s="25"/>
      <c r="J740" s="25"/>
      <c r="K740" s="27"/>
      <c r="L740" s="25"/>
      <c r="M740" s="25"/>
    </row>
    <row r="741" spans="2:13" ht="15" thickBot="1">
      <c r="B741" s="25" t="s">
        <v>764</v>
      </c>
      <c r="C741" s="26"/>
      <c r="D741" s="25"/>
      <c r="E741" s="25"/>
      <c r="F741" s="25"/>
      <c r="G741" s="25"/>
      <c r="H741" s="25"/>
      <c r="I741" s="25"/>
      <c r="J741" s="25"/>
      <c r="K741" s="27"/>
      <c r="L741" s="25"/>
      <c r="M741" s="25"/>
    </row>
    <row r="742" spans="2:13" ht="15" thickBot="1">
      <c r="B742" s="25" t="s">
        <v>765</v>
      </c>
      <c r="C742" s="26"/>
      <c r="D742" s="25"/>
      <c r="E742" s="25"/>
      <c r="F742" s="25"/>
      <c r="G742" s="25"/>
      <c r="H742" s="25"/>
      <c r="I742" s="25"/>
      <c r="J742" s="25"/>
      <c r="K742" s="27"/>
      <c r="L742" s="25"/>
      <c r="M742" s="25"/>
    </row>
    <row r="743" spans="2:13" ht="15" thickBot="1">
      <c r="B743" s="25" t="s">
        <v>766</v>
      </c>
      <c r="C743" s="26"/>
      <c r="D743" s="25"/>
      <c r="E743" s="25"/>
      <c r="F743" s="25"/>
      <c r="G743" s="25"/>
      <c r="H743" s="25"/>
      <c r="I743" s="25"/>
      <c r="J743" s="25"/>
      <c r="K743" s="27"/>
      <c r="L743" s="25"/>
      <c r="M743" s="25"/>
    </row>
    <row r="744" spans="2:13" ht="15" thickBot="1">
      <c r="B744" s="25" t="s">
        <v>767</v>
      </c>
      <c r="C744" s="26"/>
      <c r="D744" s="25"/>
      <c r="E744" s="25"/>
      <c r="F744" s="25"/>
      <c r="G744" s="25"/>
      <c r="H744" s="25"/>
      <c r="I744" s="25"/>
      <c r="J744" s="25"/>
      <c r="K744" s="27"/>
      <c r="L744" s="25"/>
      <c r="M744" s="25"/>
    </row>
    <row r="745" spans="2:13" ht="15" thickBot="1">
      <c r="B745" s="25" t="s">
        <v>768</v>
      </c>
      <c r="C745" s="26"/>
      <c r="D745" s="25"/>
      <c r="E745" s="25"/>
      <c r="F745" s="25"/>
      <c r="G745" s="25"/>
      <c r="H745" s="25"/>
      <c r="I745" s="25"/>
      <c r="J745" s="25"/>
      <c r="K745" s="27"/>
      <c r="L745" s="25"/>
      <c r="M745" s="25"/>
    </row>
    <row r="746" spans="2:13" ht="15" thickBot="1">
      <c r="B746" s="25" t="s">
        <v>769</v>
      </c>
      <c r="C746" s="26"/>
      <c r="D746" s="25"/>
      <c r="E746" s="25"/>
      <c r="F746" s="25"/>
      <c r="G746" s="25"/>
      <c r="H746" s="25"/>
      <c r="I746" s="25"/>
      <c r="J746" s="25"/>
      <c r="K746" s="27"/>
      <c r="L746" s="25"/>
      <c r="M746" s="25"/>
    </row>
    <row r="747" spans="2:13" ht="15" thickBot="1">
      <c r="B747" s="25" t="s">
        <v>770</v>
      </c>
      <c r="C747" s="26"/>
      <c r="D747" s="25"/>
      <c r="E747" s="25"/>
      <c r="F747" s="25"/>
      <c r="G747" s="25"/>
      <c r="H747" s="25"/>
      <c r="I747" s="25"/>
      <c r="J747" s="25"/>
      <c r="K747" s="27"/>
      <c r="L747" s="25"/>
      <c r="M747" s="25"/>
    </row>
    <row r="748" spans="2:13" ht="15" thickBot="1">
      <c r="B748" s="25" t="s">
        <v>771</v>
      </c>
      <c r="C748" s="26"/>
      <c r="D748" s="25"/>
      <c r="E748" s="25"/>
      <c r="F748" s="25"/>
      <c r="G748" s="25"/>
      <c r="H748" s="25"/>
      <c r="I748" s="25"/>
      <c r="J748" s="25"/>
      <c r="K748" s="27"/>
      <c r="L748" s="25"/>
      <c r="M748" s="25"/>
    </row>
    <row r="749" spans="2:13" ht="15" thickBot="1">
      <c r="B749" s="25" t="s">
        <v>772</v>
      </c>
      <c r="C749" s="26"/>
      <c r="D749" s="25"/>
      <c r="E749" s="25"/>
      <c r="F749" s="25"/>
      <c r="G749" s="25"/>
      <c r="H749" s="25"/>
      <c r="I749" s="25"/>
      <c r="J749" s="25"/>
      <c r="K749" s="27"/>
      <c r="L749" s="25"/>
      <c r="M749" s="25"/>
    </row>
    <row r="750" spans="2:13" ht="15" thickBot="1">
      <c r="B750" s="25" t="s">
        <v>773</v>
      </c>
      <c r="C750" s="26"/>
      <c r="D750" s="25"/>
      <c r="E750" s="25"/>
      <c r="F750" s="25"/>
      <c r="G750" s="25"/>
      <c r="H750" s="25"/>
      <c r="I750" s="25"/>
      <c r="J750" s="25"/>
      <c r="K750" s="27"/>
      <c r="L750" s="25"/>
      <c r="M750" s="25"/>
    </row>
    <row r="751" spans="2:13" ht="15" thickBot="1">
      <c r="B751" s="25" t="s">
        <v>774</v>
      </c>
      <c r="C751" s="26"/>
      <c r="D751" s="25"/>
      <c r="E751" s="25"/>
      <c r="F751" s="25"/>
      <c r="G751" s="25"/>
      <c r="H751" s="25"/>
      <c r="I751" s="25"/>
      <c r="J751" s="25"/>
      <c r="K751" s="27"/>
      <c r="L751" s="25"/>
      <c r="M751" s="25"/>
    </row>
    <row r="752" spans="2:13" ht="15" thickBot="1">
      <c r="B752" s="25" t="s">
        <v>775</v>
      </c>
      <c r="C752" s="26"/>
      <c r="D752" s="25"/>
      <c r="E752" s="25"/>
      <c r="F752" s="25"/>
      <c r="G752" s="25"/>
      <c r="H752" s="25"/>
      <c r="I752" s="25"/>
      <c r="J752" s="25"/>
      <c r="K752" s="27"/>
      <c r="L752" s="25"/>
      <c r="M752" s="25"/>
    </row>
    <row r="753" spans="2:13" ht="15" thickBot="1">
      <c r="B753" s="25" t="s">
        <v>776</v>
      </c>
      <c r="C753" s="26"/>
      <c r="D753" s="25"/>
      <c r="E753" s="25"/>
      <c r="F753" s="25"/>
      <c r="G753" s="25"/>
      <c r="H753" s="25"/>
      <c r="I753" s="25"/>
      <c r="J753" s="25"/>
      <c r="K753" s="27"/>
      <c r="L753" s="25"/>
      <c r="M753" s="25"/>
    </row>
    <row r="754" spans="2:13" ht="15" thickBot="1">
      <c r="B754" s="25" t="s">
        <v>777</v>
      </c>
      <c r="C754" s="26"/>
      <c r="D754" s="25"/>
      <c r="E754" s="25"/>
      <c r="F754" s="25"/>
      <c r="G754" s="25"/>
      <c r="H754" s="25"/>
      <c r="I754" s="25"/>
      <c r="J754" s="25"/>
      <c r="K754" s="27"/>
      <c r="L754" s="25"/>
      <c r="M754" s="25"/>
    </row>
    <row r="755" spans="2:13" ht="15" thickBot="1">
      <c r="B755" s="25" t="s">
        <v>778</v>
      </c>
      <c r="C755" s="26"/>
      <c r="D755" s="25"/>
      <c r="E755" s="25"/>
      <c r="F755" s="25"/>
      <c r="G755" s="25"/>
      <c r="H755" s="25"/>
      <c r="I755" s="25"/>
      <c r="J755" s="25"/>
      <c r="K755" s="27"/>
      <c r="L755" s="25"/>
      <c r="M755" s="25"/>
    </row>
    <row r="756" spans="2:13" ht="15" thickBot="1">
      <c r="B756" s="25" t="s">
        <v>779</v>
      </c>
      <c r="C756" s="26"/>
      <c r="D756" s="25"/>
      <c r="E756" s="25"/>
      <c r="F756" s="25"/>
      <c r="G756" s="25"/>
      <c r="H756" s="25"/>
      <c r="I756" s="25"/>
      <c r="J756" s="25"/>
      <c r="K756" s="27"/>
      <c r="L756" s="25"/>
      <c r="M756" s="25"/>
    </row>
    <row r="757" spans="2:13" ht="15" thickBot="1">
      <c r="B757" s="25" t="s">
        <v>780</v>
      </c>
      <c r="C757" s="26"/>
      <c r="D757" s="25"/>
      <c r="E757" s="25"/>
      <c r="F757" s="25"/>
      <c r="G757" s="25"/>
      <c r="H757" s="25"/>
      <c r="I757" s="25"/>
      <c r="J757" s="25"/>
      <c r="K757" s="27"/>
      <c r="L757" s="25"/>
      <c r="M757" s="25"/>
    </row>
    <row r="758" spans="2:13" ht="15" thickBot="1">
      <c r="B758" s="25" t="s">
        <v>781</v>
      </c>
      <c r="C758" s="26"/>
      <c r="D758" s="25"/>
      <c r="E758" s="25"/>
      <c r="F758" s="25"/>
      <c r="G758" s="25"/>
      <c r="H758" s="25"/>
      <c r="I758" s="25"/>
      <c r="J758" s="25"/>
      <c r="K758" s="27"/>
      <c r="L758" s="25"/>
      <c r="M758" s="25"/>
    </row>
    <row r="759" spans="2:13" ht="15" thickBot="1">
      <c r="B759" s="25" t="s">
        <v>782</v>
      </c>
      <c r="C759" s="26"/>
      <c r="D759" s="25"/>
      <c r="E759" s="25"/>
      <c r="F759" s="25"/>
      <c r="G759" s="25"/>
      <c r="H759" s="25"/>
      <c r="I759" s="25"/>
      <c r="J759" s="25"/>
      <c r="K759" s="27"/>
      <c r="L759" s="25"/>
      <c r="M759" s="25"/>
    </row>
    <row r="760" spans="2:13" ht="15" thickBot="1">
      <c r="B760" s="25" t="s">
        <v>783</v>
      </c>
      <c r="C760" s="26"/>
      <c r="D760" s="25"/>
      <c r="E760" s="25"/>
      <c r="F760" s="25"/>
      <c r="G760" s="25"/>
      <c r="H760" s="25"/>
      <c r="I760" s="25"/>
      <c r="J760" s="25"/>
      <c r="K760" s="27"/>
      <c r="L760" s="25"/>
      <c r="M760" s="25"/>
    </row>
    <row r="761" spans="2:13" ht="15" thickBot="1">
      <c r="B761" s="25" t="s">
        <v>784</v>
      </c>
      <c r="C761" s="26"/>
      <c r="D761" s="25"/>
      <c r="E761" s="25"/>
      <c r="F761" s="25"/>
      <c r="G761" s="25"/>
      <c r="H761" s="25"/>
      <c r="I761" s="25"/>
      <c r="J761" s="25"/>
      <c r="K761" s="27"/>
      <c r="L761" s="25"/>
      <c r="M761" s="25"/>
    </row>
    <row r="762" spans="2:13" ht="15" thickBot="1">
      <c r="B762" s="25" t="s">
        <v>785</v>
      </c>
      <c r="C762" s="26"/>
      <c r="D762" s="25"/>
      <c r="E762" s="25"/>
      <c r="F762" s="25"/>
      <c r="G762" s="25"/>
      <c r="H762" s="25"/>
      <c r="I762" s="25"/>
      <c r="J762" s="25"/>
      <c r="K762" s="27"/>
      <c r="L762" s="25"/>
      <c r="M762" s="25"/>
    </row>
    <row r="763" spans="2:13" ht="15" thickBot="1">
      <c r="B763" s="25" t="s">
        <v>786</v>
      </c>
      <c r="C763" s="26"/>
      <c r="D763" s="25"/>
      <c r="E763" s="25"/>
      <c r="F763" s="25"/>
      <c r="G763" s="25"/>
      <c r="H763" s="25"/>
      <c r="I763" s="25"/>
      <c r="J763" s="25"/>
      <c r="K763" s="27"/>
      <c r="L763" s="25"/>
      <c r="M763" s="25"/>
    </row>
    <row r="764" spans="2:13" ht="15" thickBot="1">
      <c r="B764" s="25" t="s">
        <v>787</v>
      </c>
      <c r="C764" s="26"/>
      <c r="D764" s="25"/>
      <c r="E764" s="25"/>
      <c r="F764" s="25"/>
      <c r="G764" s="25"/>
      <c r="H764" s="25"/>
      <c r="I764" s="25"/>
      <c r="J764" s="25"/>
      <c r="K764" s="27"/>
      <c r="L764" s="25"/>
      <c r="M764" s="25"/>
    </row>
    <row r="765" spans="2:13" ht="15" thickBot="1">
      <c r="B765" s="25" t="s">
        <v>788</v>
      </c>
      <c r="C765" s="26"/>
      <c r="D765" s="25"/>
      <c r="E765" s="25"/>
      <c r="F765" s="25"/>
      <c r="G765" s="25"/>
      <c r="H765" s="25"/>
      <c r="I765" s="25"/>
      <c r="J765" s="25"/>
      <c r="K765" s="27"/>
      <c r="L765" s="25"/>
      <c r="M765" s="25"/>
    </row>
    <row r="766" spans="2:13" ht="15" thickBot="1">
      <c r="B766" s="25" t="s">
        <v>789</v>
      </c>
      <c r="C766" s="26"/>
      <c r="D766" s="25"/>
      <c r="E766" s="25"/>
      <c r="F766" s="25"/>
      <c r="G766" s="25"/>
      <c r="H766" s="25"/>
      <c r="I766" s="25"/>
      <c r="J766" s="25"/>
      <c r="K766" s="27"/>
      <c r="L766" s="25"/>
      <c r="M766" s="25"/>
    </row>
    <row r="767" spans="2:13" ht="15" thickBot="1">
      <c r="B767" s="25" t="s">
        <v>790</v>
      </c>
      <c r="C767" s="26"/>
      <c r="D767" s="25"/>
      <c r="E767" s="25"/>
      <c r="F767" s="25"/>
      <c r="G767" s="25"/>
      <c r="H767" s="25"/>
      <c r="I767" s="25"/>
      <c r="J767" s="25"/>
      <c r="K767" s="27"/>
      <c r="L767" s="25"/>
      <c r="M767" s="25"/>
    </row>
    <row r="768" spans="2:13" ht="15" thickBot="1">
      <c r="B768" s="25" t="s">
        <v>791</v>
      </c>
      <c r="C768" s="26"/>
      <c r="D768" s="25"/>
      <c r="E768" s="25"/>
      <c r="F768" s="25"/>
      <c r="G768" s="25"/>
      <c r="H768" s="25"/>
      <c r="I768" s="25"/>
      <c r="J768" s="25"/>
      <c r="K768" s="27"/>
      <c r="L768" s="25"/>
      <c r="M768" s="25"/>
    </row>
    <row r="769" spans="2:13" ht="15" thickBot="1">
      <c r="B769" s="25" t="s">
        <v>792</v>
      </c>
      <c r="C769" s="26"/>
      <c r="D769" s="25"/>
      <c r="E769" s="25"/>
      <c r="F769" s="25"/>
      <c r="G769" s="25"/>
      <c r="H769" s="25"/>
      <c r="I769" s="25"/>
      <c r="J769" s="25"/>
      <c r="K769" s="27"/>
      <c r="L769" s="25"/>
      <c r="M769" s="25"/>
    </row>
    <row r="770" spans="2:13" ht="15" thickBot="1">
      <c r="B770" s="25" t="s">
        <v>793</v>
      </c>
      <c r="C770" s="26"/>
      <c r="D770" s="25"/>
      <c r="E770" s="25"/>
      <c r="F770" s="25"/>
      <c r="G770" s="25"/>
      <c r="H770" s="25"/>
      <c r="I770" s="25"/>
      <c r="J770" s="25"/>
      <c r="K770" s="27"/>
      <c r="L770" s="25"/>
      <c r="M770" s="25"/>
    </row>
    <row r="771" spans="2:13" ht="15" thickBot="1">
      <c r="B771" s="25" t="s">
        <v>794</v>
      </c>
      <c r="C771" s="26"/>
      <c r="D771" s="25"/>
      <c r="E771" s="25"/>
      <c r="F771" s="25"/>
      <c r="G771" s="25"/>
      <c r="H771" s="25"/>
      <c r="I771" s="25"/>
      <c r="J771" s="25"/>
      <c r="K771" s="27"/>
      <c r="L771" s="25"/>
      <c r="M771" s="25"/>
    </row>
    <row r="772" spans="2:13" ht="15" thickBot="1">
      <c r="B772" s="25" t="s">
        <v>795</v>
      </c>
      <c r="C772" s="26"/>
      <c r="D772" s="25"/>
      <c r="E772" s="25"/>
      <c r="F772" s="25"/>
      <c r="G772" s="25"/>
      <c r="H772" s="25"/>
      <c r="I772" s="25"/>
      <c r="J772" s="25"/>
      <c r="K772" s="27"/>
      <c r="L772" s="25"/>
      <c r="M772" s="25"/>
    </row>
    <row r="773" spans="2:13" ht="15" thickBot="1">
      <c r="B773" s="25" t="s">
        <v>796</v>
      </c>
      <c r="C773" s="26"/>
      <c r="D773" s="25"/>
      <c r="E773" s="25"/>
      <c r="F773" s="25"/>
      <c r="G773" s="25"/>
      <c r="H773" s="25"/>
      <c r="I773" s="25"/>
      <c r="J773" s="25"/>
      <c r="K773" s="27"/>
      <c r="L773" s="25"/>
      <c r="M773" s="25"/>
    </row>
    <row r="774" spans="2:13" ht="15" thickBot="1">
      <c r="B774" s="25" t="s">
        <v>797</v>
      </c>
      <c r="C774" s="26"/>
      <c r="D774" s="25"/>
      <c r="E774" s="25"/>
      <c r="F774" s="25"/>
      <c r="G774" s="25"/>
      <c r="H774" s="25"/>
      <c r="I774" s="25"/>
      <c r="J774" s="25"/>
      <c r="K774" s="27"/>
      <c r="L774" s="25"/>
      <c r="M774" s="25"/>
    </row>
    <row r="775" spans="2:13" ht="15" thickBot="1">
      <c r="B775" s="25" t="s">
        <v>798</v>
      </c>
      <c r="C775" s="26"/>
      <c r="D775" s="25"/>
      <c r="E775" s="25"/>
      <c r="F775" s="25"/>
      <c r="G775" s="25"/>
      <c r="H775" s="25"/>
      <c r="I775" s="25"/>
      <c r="J775" s="25"/>
      <c r="K775" s="27"/>
      <c r="L775" s="25"/>
      <c r="M775" s="25"/>
    </row>
    <row r="776" spans="2:13" ht="15" thickBot="1">
      <c r="B776" s="25" t="s">
        <v>799</v>
      </c>
      <c r="C776" s="26"/>
      <c r="D776" s="25"/>
      <c r="E776" s="25"/>
      <c r="F776" s="25"/>
      <c r="G776" s="25"/>
      <c r="H776" s="25"/>
      <c r="I776" s="25"/>
      <c r="J776" s="25"/>
      <c r="K776" s="27"/>
      <c r="L776" s="25"/>
      <c r="M776" s="25"/>
    </row>
    <row r="777" spans="2:13" ht="15" thickBot="1">
      <c r="B777" s="25" t="s">
        <v>800</v>
      </c>
      <c r="C777" s="26"/>
      <c r="D777" s="25"/>
      <c r="E777" s="25"/>
      <c r="F777" s="25"/>
      <c r="G777" s="25"/>
      <c r="H777" s="25"/>
      <c r="I777" s="25"/>
      <c r="J777" s="25"/>
      <c r="K777" s="27"/>
      <c r="L777" s="25"/>
      <c r="M777" s="25"/>
    </row>
    <row r="778" spans="2:13" ht="15" thickBot="1">
      <c r="B778" s="25" t="s">
        <v>801</v>
      </c>
      <c r="C778" s="26"/>
      <c r="D778" s="25"/>
      <c r="E778" s="25"/>
      <c r="F778" s="25"/>
      <c r="G778" s="25"/>
      <c r="H778" s="25"/>
      <c r="I778" s="25"/>
      <c r="J778" s="25"/>
      <c r="K778" s="27"/>
      <c r="L778" s="25"/>
      <c r="M778" s="25"/>
    </row>
    <row r="779" spans="2:13" ht="15" thickBot="1">
      <c r="B779" s="25" t="s">
        <v>802</v>
      </c>
      <c r="C779" s="26"/>
      <c r="D779" s="25"/>
      <c r="E779" s="25"/>
      <c r="F779" s="25"/>
      <c r="G779" s="25"/>
      <c r="H779" s="25"/>
      <c r="I779" s="25"/>
      <c r="J779" s="25"/>
      <c r="K779" s="27"/>
      <c r="L779" s="25"/>
      <c r="M779" s="25"/>
    </row>
    <row r="780" spans="2:13" ht="15" thickBot="1">
      <c r="B780" s="25" t="s">
        <v>803</v>
      </c>
      <c r="C780" s="26"/>
      <c r="D780" s="25"/>
      <c r="E780" s="25"/>
      <c r="F780" s="25"/>
      <c r="G780" s="25"/>
      <c r="H780" s="25"/>
      <c r="I780" s="25"/>
      <c r="J780" s="25"/>
      <c r="K780" s="27"/>
      <c r="L780" s="25"/>
      <c r="M780" s="25"/>
    </row>
    <row r="781" spans="2:13" ht="15" thickBot="1">
      <c r="B781" s="25" t="s">
        <v>804</v>
      </c>
      <c r="C781" s="26"/>
      <c r="D781" s="25"/>
      <c r="E781" s="25"/>
      <c r="F781" s="25"/>
      <c r="G781" s="25"/>
      <c r="H781" s="25"/>
      <c r="I781" s="25"/>
      <c r="J781" s="25"/>
      <c r="K781" s="27"/>
      <c r="L781" s="25"/>
      <c r="M781" s="25"/>
    </row>
    <row r="782" spans="2:13" ht="15" thickBot="1">
      <c r="B782" s="25" t="s">
        <v>805</v>
      </c>
      <c r="C782" s="26"/>
      <c r="D782" s="25"/>
      <c r="E782" s="25"/>
      <c r="F782" s="25"/>
      <c r="G782" s="25"/>
      <c r="H782" s="25"/>
      <c r="I782" s="25"/>
      <c r="J782" s="25"/>
      <c r="K782" s="27"/>
      <c r="L782" s="25"/>
      <c r="M782" s="25"/>
    </row>
    <row r="783" spans="2:13" ht="15" thickBot="1">
      <c r="B783" s="25" t="s">
        <v>806</v>
      </c>
      <c r="C783" s="26"/>
      <c r="D783" s="25"/>
      <c r="E783" s="25"/>
      <c r="F783" s="25"/>
      <c r="G783" s="25"/>
      <c r="H783" s="25"/>
      <c r="I783" s="25"/>
      <c r="J783" s="25"/>
      <c r="K783" s="27"/>
      <c r="L783" s="25"/>
      <c r="M783" s="25"/>
    </row>
    <row r="784" spans="2:13" ht="15" thickBot="1">
      <c r="B784" s="25" t="s">
        <v>807</v>
      </c>
      <c r="C784" s="26"/>
      <c r="D784" s="25"/>
      <c r="E784" s="25"/>
      <c r="F784" s="25"/>
      <c r="G784" s="25"/>
      <c r="H784" s="25"/>
      <c r="I784" s="25"/>
      <c r="J784" s="25"/>
      <c r="K784" s="27"/>
      <c r="L784" s="25"/>
      <c r="M784" s="25"/>
    </row>
    <row r="785" spans="2:13" ht="15" thickBot="1">
      <c r="B785" s="25" t="s">
        <v>808</v>
      </c>
      <c r="C785" s="26"/>
      <c r="D785" s="25"/>
      <c r="E785" s="25"/>
      <c r="F785" s="25"/>
      <c r="G785" s="25"/>
      <c r="H785" s="25"/>
      <c r="I785" s="25"/>
      <c r="J785" s="25"/>
      <c r="K785" s="27"/>
      <c r="L785" s="25"/>
      <c r="M785" s="25"/>
    </row>
    <row r="786" spans="2:13" ht="15" thickBot="1">
      <c r="B786" s="25" t="s">
        <v>809</v>
      </c>
      <c r="C786" s="26"/>
      <c r="D786" s="25"/>
      <c r="E786" s="25"/>
      <c r="F786" s="25"/>
      <c r="G786" s="25"/>
      <c r="H786" s="25"/>
      <c r="I786" s="25"/>
      <c r="J786" s="25"/>
      <c r="K786" s="27"/>
      <c r="L786" s="25"/>
      <c r="M786" s="25"/>
    </row>
    <row r="787" spans="2:13" ht="15" thickBot="1">
      <c r="B787" s="25" t="s">
        <v>810</v>
      </c>
      <c r="C787" s="26"/>
      <c r="D787" s="25"/>
      <c r="E787" s="25"/>
      <c r="F787" s="25"/>
      <c r="G787" s="25"/>
      <c r="H787" s="25"/>
      <c r="I787" s="25"/>
      <c r="J787" s="25"/>
      <c r="K787" s="27"/>
      <c r="L787" s="25"/>
      <c r="M787" s="25"/>
    </row>
    <row r="788" spans="2:13" ht="15" thickBot="1">
      <c r="B788" s="25" t="s">
        <v>811</v>
      </c>
      <c r="C788" s="26"/>
      <c r="D788" s="25"/>
      <c r="E788" s="25"/>
      <c r="F788" s="25"/>
      <c r="G788" s="25"/>
      <c r="H788" s="25"/>
      <c r="I788" s="25"/>
      <c r="J788" s="25"/>
      <c r="K788" s="27"/>
      <c r="L788" s="25"/>
      <c r="M788" s="25"/>
    </row>
    <row r="789" spans="2:13" ht="15" thickBot="1">
      <c r="B789" s="25" t="s">
        <v>812</v>
      </c>
      <c r="C789" s="26"/>
      <c r="D789" s="25"/>
      <c r="E789" s="25"/>
      <c r="F789" s="25"/>
      <c r="G789" s="25"/>
      <c r="H789" s="25"/>
      <c r="I789" s="25"/>
      <c r="J789" s="25"/>
      <c r="K789" s="27"/>
      <c r="L789" s="25"/>
      <c r="M789" s="25"/>
    </row>
    <row r="790" spans="2:13" ht="15" thickBot="1">
      <c r="B790" s="25" t="s">
        <v>813</v>
      </c>
      <c r="C790" s="26"/>
      <c r="D790" s="25"/>
      <c r="E790" s="25"/>
      <c r="F790" s="25"/>
      <c r="G790" s="25"/>
      <c r="H790" s="25"/>
      <c r="I790" s="25"/>
      <c r="J790" s="25"/>
      <c r="K790" s="27"/>
      <c r="L790" s="25"/>
      <c r="M790" s="25"/>
    </row>
    <row r="791" spans="2:13" ht="15" thickBot="1">
      <c r="B791" s="25" t="s">
        <v>814</v>
      </c>
      <c r="C791" s="26"/>
      <c r="D791" s="25"/>
      <c r="E791" s="25"/>
      <c r="F791" s="25"/>
      <c r="G791" s="25"/>
      <c r="H791" s="25"/>
      <c r="I791" s="25"/>
      <c r="J791" s="25"/>
      <c r="K791" s="27"/>
      <c r="L791" s="25"/>
      <c r="M791" s="25"/>
    </row>
    <row r="792" spans="2:13" ht="15" thickBot="1">
      <c r="B792" s="25" t="s">
        <v>815</v>
      </c>
      <c r="C792" s="26"/>
      <c r="D792" s="25"/>
      <c r="E792" s="25"/>
      <c r="F792" s="25"/>
      <c r="G792" s="25"/>
      <c r="H792" s="25"/>
      <c r="I792" s="25"/>
      <c r="J792" s="25"/>
      <c r="K792" s="27"/>
      <c r="L792" s="25"/>
      <c r="M792" s="25"/>
    </row>
    <row r="793" spans="2:13" ht="15" thickBot="1">
      <c r="B793" s="25" t="s">
        <v>816</v>
      </c>
      <c r="C793" s="26"/>
      <c r="D793" s="25"/>
      <c r="E793" s="25"/>
      <c r="F793" s="25"/>
      <c r="G793" s="25"/>
      <c r="H793" s="25"/>
      <c r="I793" s="25"/>
      <c r="J793" s="25"/>
      <c r="K793" s="27"/>
      <c r="L793" s="25"/>
      <c r="M793" s="25"/>
    </row>
    <row r="794" spans="2:13" ht="15" thickBot="1">
      <c r="B794" s="25" t="s">
        <v>817</v>
      </c>
      <c r="C794" s="26"/>
      <c r="D794" s="25"/>
      <c r="E794" s="25"/>
      <c r="F794" s="25"/>
      <c r="G794" s="25"/>
      <c r="H794" s="25"/>
      <c r="I794" s="25"/>
      <c r="J794" s="25"/>
      <c r="K794" s="27"/>
      <c r="L794" s="25"/>
      <c r="M794" s="25"/>
    </row>
    <row r="795" spans="2:13" ht="15" thickBot="1">
      <c r="B795" s="25" t="s">
        <v>818</v>
      </c>
      <c r="C795" s="26"/>
      <c r="D795" s="25"/>
      <c r="E795" s="25"/>
      <c r="F795" s="25"/>
      <c r="G795" s="25"/>
      <c r="H795" s="25"/>
      <c r="I795" s="25"/>
      <c r="J795" s="25"/>
      <c r="K795" s="27"/>
      <c r="L795" s="25"/>
      <c r="M795" s="25"/>
    </row>
    <row r="796" spans="2:13" ht="15" thickBot="1">
      <c r="B796" s="25" t="s">
        <v>819</v>
      </c>
      <c r="C796" s="26"/>
      <c r="D796" s="25"/>
      <c r="E796" s="25"/>
      <c r="F796" s="25"/>
      <c r="G796" s="25"/>
      <c r="H796" s="25"/>
      <c r="I796" s="25"/>
      <c r="J796" s="25"/>
      <c r="K796" s="27"/>
      <c r="L796" s="25"/>
      <c r="M796" s="25"/>
    </row>
    <row r="797" spans="2:13" ht="15" thickBot="1">
      <c r="B797" s="25" t="s">
        <v>820</v>
      </c>
      <c r="C797" s="26"/>
      <c r="D797" s="25"/>
      <c r="E797" s="25"/>
      <c r="F797" s="25"/>
      <c r="G797" s="25"/>
      <c r="H797" s="25"/>
      <c r="I797" s="25"/>
      <c r="J797" s="25"/>
      <c r="K797" s="27"/>
      <c r="L797" s="25"/>
      <c r="M797" s="25"/>
    </row>
    <row r="798" spans="2:13" ht="15" thickBot="1">
      <c r="B798" s="25" t="s">
        <v>821</v>
      </c>
      <c r="C798" s="26"/>
      <c r="D798" s="25"/>
      <c r="E798" s="25"/>
      <c r="F798" s="25"/>
      <c r="G798" s="25"/>
      <c r="H798" s="25"/>
      <c r="I798" s="25"/>
      <c r="J798" s="25"/>
      <c r="K798" s="27"/>
      <c r="L798" s="25"/>
      <c r="M798" s="25"/>
    </row>
    <row r="799" spans="2:13" ht="15" thickBot="1">
      <c r="B799" s="25" t="s">
        <v>822</v>
      </c>
      <c r="C799" s="26"/>
      <c r="D799" s="25"/>
      <c r="E799" s="25"/>
      <c r="F799" s="25"/>
      <c r="G799" s="25"/>
      <c r="H799" s="25"/>
      <c r="I799" s="25"/>
      <c r="J799" s="25"/>
      <c r="K799" s="27"/>
      <c r="L799" s="25"/>
      <c r="M799" s="25"/>
    </row>
    <row r="800" spans="2:13" ht="15" thickBot="1">
      <c r="B800" s="25" t="s">
        <v>823</v>
      </c>
      <c r="C800" s="26"/>
      <c r="D800" s="25"/>
      <c r="E800" s="25"/>
      <c r="F800" s="25"/>
      <c r="G800" s="25"/>
      <c r="H800" s="25"/>
      <c r="I800" s="25"/>
      <c r="J800" s="25"/>
      <c r="K800" s="27"/>
      <c r="L800" s="25"/>
      <c r="M800" s="25"/>
    </row>
    <row r="801" spans="2:13" ht="15" thickBot="1">
      <c r="B801" s="25" t="s">
        <v>824</v>
      </c>
      <c r="C801" s="26"/>
      <c r="D801" s="25"/>
      <c r="E801" s="25"/>
      <c r="F801" s="25"/>
      <c r="G801" s="25"/>
      <c r="H801" s="25"/>
      <c r="I801" s="25"/>
      <c r="J801" s="25"/>
      <c r="K801" s="27"/>
      <c r="L801" s="25"/>
      <c r="M801" s="25"/>
    </row>
    <row r="802" spans="2:13" ht="15" thickBot="1">
      <c r="B802" s="25" t="s">
        <v>825</v>
      </c>
      <c r="C802" s="26"/>
      <c r="D802" s="25"/>
      <c r="E802" s="25"/>
      <c r="F802" s="25"/>
      <c r="G802" s="25"/>
      <c r="H802" s="25"/>
      <c r="I802" s="25"/>
      <c r="J802" s="25"/>
      <c r="K802" s="27"/>
      <c r="L802" s="25"/>
      <c r="M802" s="25"/>
    </row>
    <row r="803" spans="2:13" ht="15" thickBot="1">
      <c r="B803" s="25" t="s">
        <v>826</v>
      </c>
      <c r="C803" s="26"/>
      <c r="D803" s="25"/>
      <c r="E803" s="25"/>
      <c r="F803" s="25"/>
      <c r="G803" s="25"/>
      <c r="H803" s="25"/>
      <c r="I803" s="25"/>
      <c r="J803" s="25"/>
      <c r="K803" s="27"/>
      <c r="L803" s="25"/>
      <c r="M803" s="25"/>
    </row>
    <row r="804" spans="2:13" ht="15" thickBot="1">
      <c r="B804" s="25" t="s">
        <v>827</v>
      </c>
      <c r="C804" s="26"/>
      <c r="D804" s="25"/>
      <c r="E804" s="25"/>
      <c r="F804" s="25"/>
      <c r="G804" s="25"/>
      <c r="H804" s="25"/>
      <c r="I804" s="25"/>
      <c r="J804" s="25"/>
      <c r="K804" s="27"/>
      <c r="L804" s="25"/>
      <c r="M804" s="25"/>
    </row>
    <row r="805" spans="2:13" ht="15" thickBot="1">
      <c r="B805" s="25" t="s">
        <v>828</v>
      </c>
      <c r="C805" s="26"/>
      <c r="D805" s="25"/>
      <c r="E805" s="25"/>
      <c r="F805" s="25"/>
      <c r="G805" s="25"/>
      <c r="H805" s="25"/>
      <c r="I805" s="25"/>
      <c r="J805" s="25"/>
      <c r="K805" s="27"/>
      <c r="L805" s="25"/>
      <c r="M805" s="25"/>
    </row>
    <row r="806" spans="2:13" ht="15" thickBot="1">
      <c r="B806" s="25" t="s">
        <v>829</v>
      </c>
      <c r="C806" s="26"/>
      <c r="D806" s="25"/>
      <c r="E806" s="25"/>
      <c r="F806" s="25"/>
      <c r="G806" s="25"/>
      <c r="H806" s="25"/>
      <c r="I806" s="25"/>
      <c r="J806" s="25"/>
      <c r="K806" s="27"/>
      <c r="L806" s="25"/>
      <c r="M806" s="25"/>
    </row>
    <row r="807" spans="2:13" ht="15" thickBot="1">
      <c r="B807" s="25" t="s">
        <v>830</v>
      </c>
      <c r="C807" s="26"/>
      <c r="D807" s="25"/>
      <c r="E807" s="25"/>
      <c r="F807" s="25"/>
      <c r="G807" s="25"/>
      <c r="H807" s="25"/>
      <c r="I807" s="25"/>
      <c r="J807" s="25"/>
      <c r="K807" s="27"/>
      <c r="L807" s="25"/>
      <c r="M807" s="25"/>
    </row>
    <row r="808" spans="2:13" ht="15" thickBot="1">
      <c r="B808" s="25" t="s">
        <v>831</v>
      </c>
      <c r="C808" s="26"/>
      <c r="D808" s="25"/>
      <c r="E808" s="25"/>
      <c r="F808" s="25"/>
      <c r="G808" s="25"/>
      <c r="H808" s="25"/>
      <c r="I808" s="25"/>
      <c r="J808" s="25"/>
      <c r="K808" s="27"/>
      <c r="L808" s="25"/>
      <c r="M808" s="25"/>
    </row>
    <row r="809" spans="2:13" ht="15" thickBot="1">
      <c r="B809" s="25" t="s">
        <v>832</v>
      </c>
      <c r="C809" s="26"/>
      <c r="D809" s="25"/>
      <c r="E809" s="25"/>
      <c r="F809" s="25"/>
      <c r="G809" s="25"/>
      <c r="H809" s="25"/>
      <c r="I809" s="25"/>
      <c r="J809" s="25"/>
      <c r="K809" s="27"/>
      <c r="L809" s="25"/>
      <c r="M809" s="25"/>
    </row>
    <row r="810" spans="2:13" ht="15" thickBot="1">
      <c r="B810" s="25" t="s">
        <v>833</v>
      </c>
      <c r="C810" s="26"/>
      <c r="D810" s="25"/>
      <c r="E810" s="25"/>
      <c r="F810" s="25"/>
      <c r="G810" s="25"/>
      <c r="H810" s="25"/>
      <c r="I810" s="25"/>
      <c r="J810" s="25"/>
      <c r="K810" s="27"/>
      <c r="L810" s="25"/>
      <c r="M810" s="25"/>
    </row>
    <row r="811" spans="2:13" ht="15" thickBot="1">
      <c r="B811" s="25" t="s">
        <v>834</v>
      </c>
      <c r="C811" s="26"/>
      <c r="D811" s="25"/>
      <c r="E811" s="25"/>
      <c r="F811" s="25"/>
      <c r="G811" s="25"/>
      <c r="H811" s="25"/>
      <c r="I811" s="25"/>
      <c r="J811" s="25"/>
      <c r="K811" s="27"/>
      <c r="L811" s="25"/>
      <c r="M811" s="25"/>
    </row>
    <row r="812" spans="2:13" ht="15" thickBot="1">
      <c r="B812" s="25" t="s">
        <v>835</v>
      </c>
      <c r="C812" s="26"/>
      <c r="D812" s="25"/>
      <c r="E812" s="25"/>
      <c r="F812" s="25"/>
      <c r="G812" s="25"/>
      <c r="H812" s="25"/>
      <c r="I812" s="25"/>
      <c r="J812" s="25"/>
      <c r="K812" s="27"/>
      <c r="L812" s="25"/>
      <c r="M812" s="25"/>
    </row>
    <row r="813" spans="2:13" ht="15" thickBot="1">
      <c r="B813" s="25" t="s">
        <v>836</v>
      </c>
      <c r="C813" s="26"/>
      <c r="D813" s="25"/>
      <c r="E813" s="25"/>
      <c r="F813" s="25"/>
      <c r="G813" s="25"/>
      <c r="H813" s="25"/>
      <c r="I813" s="25"/>
      <c r="J813" s="25"/>
      <c r="K813" s="27"/>
      <c r="L813" s="25"/>
      <c r="M813" s="25"/>
    </row>
    <row r="814" spans="2:13" ht="15" thickBot="1">
      <c r="B814" s="25" t="s">
        <v>837</v>
      </c>
      <c r="C814" s="26"/>
      <c r="D814" s="25"/>
      <c r="E814" s="25"/>
      <c r="F814" s="25"/>
      <c r="G814" s="25"/>
      <c r="H814" s="25"/>
      <c r="I814" s="25"/>
      <c r="J814" s="25"/>
      <c r="K814" s="27"/>
      <c r="L814" s="25"/>
      <c r="M814" s="25"/>
    </row>
    <row r="815" spans="2:13" ht="15" thickBot="1">
      <c r="B815" s="25" t="s">
        <v>838</v>
      </c>
      <c r="C815" s="26"/>
      <c r="D815" s="25"/>
      <c r="E815" s="25"/>
      <c r="F815" s="25"/>
      <c r="G815" s="25"/>
      <c r="H815" s="25"/>
      <c r="I815" s="25"/>
      <c r="J815" s="25"/>
      <c r="K815" s="27"/>
      <c r="L815" s="25"/>
      <c r="M815" s="25"/>
    </row>
    <row r="816" spans="2:13" ht="15" thickBot="1">
      <c r="B816" s="25" t="s">
        <v>839</v>
      </c>
      <c r="C816" s="26"/>
      <c r="D816" s="25"/>
      <c r="E816" s="25"/>
      <c r="F816" s="25"/>
      <c r="G816" s="25"/>
      <c r="H816" s="25"/>
      <c r="I816" s="25"/>
      <c r="J816" s="25"/>
      <c r="K816" s="27"/>
      <c r="L816" s="25"/>
      <c r="M816" s="25"/>
    </row>
    <row r="817" spans="2:13" ht="15" thickBot="1">
      <c r="B817" s="25" t="s">
        <v>840</v>
      </c>
      <c r="C817" s="26"/>
      <c r="D817" s="25"/>
      <c r="E817" s="25"/>
      <c r="F817" s="25"/>
      <c r="G817" s="25"/>
      <c r="H817" s="25"/>
      <c r="I817" s="25"/>
      <c r="J817" s="25"/>
      <c r="K817" s="27"/>
      <c r="L817" s="25"/>
      <c r="M817" s="25"/>
    </row>
    <row r="818" spans="2:13" ht="15" thickBot="1">
      <c r="B818" s="25" t="s">
        <v>841</v>
      </c>
      <c r="C818" s="26"/>
      <c r="D818" s="25"/>
      <c r="E818" s="25"/>
      <c r="F818" s="25"/>
      <c r="G818" s="25"/>
      <c r="H818" s="25"/>
      <c r="I818" s="25"/>
      <c r="J818" s="25"/>
      <c r="K818" s="27"/>
      <c r="L818" s="25"/>
      <c r="M818" s="25"/>
    </row>
    <row r="819" spans="2:13" ht="15" thickBot="1">
      <c r="B819" s="25" t="s">
        <v>842</v>
      </c>
      <c r="C819" s="26"/>
      <c r="D819" s="25"/>
      <c r="E819" s="25"/>
      <c r="F819" s="25"/>
      <c r="G819" s="25"/>
      <c r="H819" s="25"/>
      <c r="I819" s="25"/>
      <c r="J819" s="25"/>
      <c r="K819" s="27"/>
      <c r="L819" s="25"/>
      <c r="M819" s="25"/>
    </row>
    <row r="820" spans="2:13" ht="15" thickBot="1">
      <c r="B820" s="25" t="s">
        <v>843</v>
      </c>
      <c r="C820" s="26"/>
      <c r="D820" s="25"/>
      <c r="E820" s="25"/>
      <c r="F820" s="25"/>
      <c r="G820" s="25"/>
      <c r="H820" s="25"/>
      <c r="I820" s="25"/>
      <c r="J820" s="25"/>
      <c r="K820" s="27"/>
      <c r="L820" s="25"/>
      <c r="M820" s="25"/>
    </row>
    <row r="821" spans="2:13" ht="15" thickBot="1">
      <c r="B821" s="25" t="s">
        <v>844</v>
      </c>
      <c r="C821" s="26"/>
      <c r="D821" s="25"/>
      <c r="E821" s="25"/>
      <c r="F821" s="25"/>
      <c r="G821" s="25"/>
      <c r="H821" s="25"/>
      <c r="I821" s="25"/>
      <c r="J821" s="25"/>
      <c r="K821" s="27"/>
      <c r="L821" s="25"/>
      <c r="M821" s="25"/>
    </row>
    <row r="822" spans="2:13" ht="15" thickBot="1">
      <c r="B822" s="25" t="s">
        <v>845</v>
      </c>
      <c r="C822" s="26"/>
      <c r="D822" s="25"/>
      <c r="E822" s="25"/>
      <c r="F822" s="25"/>
      <c r="G822" s="25"/>
      <c r="H822" s="25"/>
      <c r="I822" s="25"/>
      <c r="J822" s="25"/>
      <c r="K822" s="27"/>
      <c r="L822" s="25"/>
      <c r="M822" s="25"/>
    </row>
    <row r="823" spans="2:13" ht="15" thickBot="1">
      <c r="B823" s="25" t="s">
        <v>846</v>
      </c>
      <c r="C823" s="26"/>
      <c r="D823" s="25"/>
      <c r="E823" s="25"/>
      <c r="F823" s="25"/>
      <c r="G823" s="25"/>
      <c r="H823" s="25"/>
      <c r="I823" s="25"/>
      <c r="J823" s="25"/>
      <c r="K823" s="27"/>
      <c r="L823" s="25"/>
      <c r="M823" s="25"/>
    </row>
    <row r="824" spans="2:13" ht="15" thickBot="1">
      <c r="B824" s="25" t="s">
        <v>847</v>
      </c>
      <c r="C824" s="26"/>
      <c r="D824" s="25"/>
      <c r="E824" s="25"/>
      <c r="F824" s="25"/>
      <c r="G824" s="25"/>
      <c r="H824" s="25"/>
      <c r="I824" s="25"/>
      <c r="J824" s="25"/>
      <c r="K824" s="27"/>
      <c r="L824" s="25"/>
      <c r="M824" s="25"/>
    </row>
    <row r="825" spans="2:13" ht="15" thickBot="1">
      <c r="B825" s="25" t="s">
        <v>848</v>
      </c>
      <c r="C825" s="26"/>
      <c r="D825" s="25"/>
      <c r="E825" s="25"/>
      <c r="F825" s="25"/>
      <c r="G825" s="25"/>
      <c r="H825" s="25"/>
      <c r="I825" s="25"/>
      <c r="J825" s="25"/>
      <c r="K825" s="27"/>
      <c r="L825" s="25"/>
      <c r="M825" s="25"/>
    </row>
    <row r="826" spans="2:13" ht="15" thickBot="1">
      <c r="B826" s="25" t="s">
        <v>849</v>
      </c>
      <c r="C826" s="26"/>
      <c r="D826" s="25"/>
      <c r="E826" s="25"/>
      <c r="F826" s="25"/>
      <c r="G826" s="25"/>
      <c r="H826" s="25"/>
      <c r="I826" s="25"/>
      <c r="J826" s="25"/>
      <c r="K826" s="27"/>
      <c r="L826" s="25"/>
      <c r="M826" s="25"/>
    </row>
    <row r="827" spans="2:13" ht="15" thickBot="1">
      <c r="B827" s="25" t="s">
        <v>850</v>
      </c>
      <c r="C827" s="26"/>
      <c r="D827" s="25"/>
      <c r="E827" s="25"/>
      <c r="F827" s="25"/>
      <c r="G827" s="25"/>
      <c r="H827" s="25"/>
      <c r="I827" s="25"/>
      <c r="J827" s="25"/>
      <c r="K827" s="27"/>
      <c r="L827" s="25"/>
      <c r="M827" s="25"/>
    </row>
    <row r="828" spans="2:13" ht="15" thickBot="1">
      <c r="B828" s="25" t="s">
        <v>851</v>
      </c>
      <c r="C828" s="26"/>
      <c r="D828" s="25"/>
      <c r="E828" s="25"/>
      <c r="F828" s="25"/>
      <c r="G828" s="25"/>
      <c r="H828" s="25"/>
      <c r="I828" s="25"/>
      <c r="J828" s="25"/>
      <c r="K828" s="27"/>
      <c r="L828" s="25"/>
      <c r="M828" s="25"/>
    </row>
    <row r="829" spans="2:13" ht="15" thickBot="1">
      <c r="B829" s="25" t="s">
        <v>852</v>
      </c>
      <c r="C829" s="26"/>
      <c r="D829" s="25"/>
      <c r="E829" s="25"/>
      <c r="F829" s="25"/>
      <c r="G829" s="25"/>
      <c r="H829" s="25"/>
      <c r="I829" s="25"/>
      <c r="J829" s="25"/>
      <c r="K829" s="27"/>
      <c r="L829" s="25"/>
      <c r="M829" s="25"/>
    </row>
    <row r="830" spans="2:13" ht="15" thickBot="1">
      <c r="B830" s="25" t="s">
        <v>853</v>
      </c>
      <c r="C830" s="26"/>
      <c r="D830" s="25"/>
      <c r="E830" s="25"/>
      <c r="F830" s="25"/>
      <c r="G830" s="25"/>
      <c r="H830" s="25"/>
      <c r="I830" s="25"/>
      <c r="J830" s="25"/>
      <c r="K830" s="27"/>
      <c r="L830" s="25"/>
      <c r="M830" s="25"/>
    </row>
    <row r="831" spans="2:13" ht="15" thickBot="1">
      <c r="B831" s="25" t="s">
        <v>854</v>
      </c>
      <c r="C831" s="26"/>
      <c r="D831" s="25"/>
      <c r="E831" s="25"/>
      <c r="F831" s="25"/>
      <c r="G831" s="25"/>
      <c r="H831" s="25"/>
      <c r="I831" s="25"/>
      <c r="J831" s="25"/>
      <c r="K831" s="27"/>
      <c r="L831" s="25"/>
      <c r="M831" s="25"/>
    </row>
    <row r="832" spans="2:13" ht="15" thickBot="1">
      <c r="B832" s="25" t="s">
        <v>855</v>
      </c>
      <c r="C832" s="26"/>
      <c r="D832" s="25"/>
      <c r="E832" s="25"/>
      <c r="F832" s="25"/>
      <c r="G832" s="25"/>
      <c r="H832" s="25"/>
      <c r="I832" s="25"/>
      <c r="J832" s="25"/>
      <c r="K832" s="27"/>
      <c r="L832" s="25"/>
      <c r="M832" s="25"/>
    </row>
    <row r="833" spans="2:13" ht="15" thickBot="1">
      <c r="B833" s="25" t="s">
        <v>856</v>
      </c>
      <c r="C833" s="26"/>
      <c r="D833" s="25"/>
      <c r="E833" s="25"/>
      <c r="F833" s="25"/>
      <c r="G833" s="25"/>
      <c r="H833" s="25"/>
      <c r="I833" s="25"/>
      <c r="J833" s="25"/>
      <c r="K833" s="27"/>
      <c r="L833" s="25"/>
      <c r="M833" s="25"/>
    </row>
    <row r="834" spans="2:13" ht="15" thickBot="1">
      <c r="B834" s="25" t="s">
        <v>857</v>
      </c>
      <c r="C834" s="26"/>
      <c r="D834" s="25"/>
      <c r="E834" s="25"/>
      <c r="F834" s="25"/>
      <c r="G834" s="25"/>
      <c r="H834" s="25"/>
      <c r="I834" s="25"/>
      <c r="J834" s="25"/>
      <c r="K834" s="27"/>
      <c r="L834" s="25"/>
      <c r="M834" s="25"/>
    </row>
    <row r="835" spans="2:13" ht="15" thickBot="1">
      <c r="B835" s="25" t="s">
        <v>858</v>
      </c>
      <c r="C835" s="26"/>
      <c r="D835" s="25"/>
      <c r="E835" s="25"/>
      <c r="F835" s="25"/>
      <c r="G835" s="25"/>
      <c r="H835" s="25"/>
      <c r="I835" s="25"/>
      <c r="J835" s="25"/>
      <c r="K835" s="27"/>
      <c r="L835" s="25"/>
      <c r="M835" s="25"/>
    </row>
    <row r="836" spans="2:13" ht="15" thickBot="1">
      <c r="B836" s="25" t="s">
        <v>859</v>
      </c>
      <c r="C836" s="26"/>
      <c r="D836" s="25"/>
      <c r="E836" s="25"/>
      <c r="F836" s="25"/>
      <c r="G836" s="25"/>
      <c r="H836" s="25"/>
      <c r="I836" s="25"/>
      <c r="J836" s="25"/>
      <c r="K836" s="27"/>
      <c r="L836" s="25"/>
      <c r="M836" s="25"/>
    </row>
    <row r="837" spans="2:13" ht="15" thickBot="1">
      <c r="B837" s="25" t="s">
        <v>860</v>
      </c>
      <c r="C837" s="26"/>
      <c r="D837" s="25"/>
      <c r="E837" s="25"/>
      <c r="F837" s="25"/>
      <c r="G837" s="25"/>
      <c r="H837" s="25"/>
      <c r="I837" s="25"/>
      <c r="J837" s="25"/>
      <c r="K837" s="27"/>
      <c r="L837" s="25"/>
      <c r="M837" s="25"/>
    </row>
    <row r="838" spans="2:13" ht="15" thickBot="1">
      <c r="B838" s="25" t="s">
        <v>861</v>
      </c>
      <c r="C838" s="26"/>
      <c r="D838" s="25"/>
      <c r="E838" s="25"/>
      <c r="F838" s="25"/>
      <c r="G838" s="25"/>
      <c r="H838" s="25"/>
      <c r="I838" s="25"/>
      <c r="J838" s="25"/>
      <c r="K838" s="27"/>
      <c r="L838" s="25"/>
      <c r="M838" s="25"/>
    </row>
    <row r="839" spans="2:13" ht="15" thickBot="1">
      <c r="B839" s="25" t="s">
        <v>862</v>
      </c>
      <c r="C839" s="26"/>
      <c r="D839" s="25"/>
      <c r="E839" s="25"/>
      <c r="F839" s="25"/>
      <c r="G839" s="25"/>
      <c r="H839" s="25"/>
      <c r="I839" s="25"/>
      <c r="J839" s="25"/>
      <c r="K839" s="27"/>
      <c r="L839" s="25"/>
      <c r="M839" s="25"/>
    </row>
    <row r="840" spans="2:13" ht="15" thickBot="1">
      <c r="B840" s="25" t="s">
        <v>863</v>
      </c>
      <c r="C840" s="26"/>
      <c r="D840" s="25"/>
      <c r="E840" s="25"/>
      <c r="F840" s="25"/>
      <c r="G840" s="25"/>
      <c r="H840" s="25"/>
      <c r="I840" s="25"/>
      <c r="J840" s="25"/>
      <c r="K840" s="27"/>
      <c r="L840" s="25"/>
      <c r="M840" s="25"/>
    </row>
    <row r="841" spans="2:13" ht="15" thickBot="1">
      <c r="B841" s="25" t="s">
        <v>864</v>
      </c>
      <c r="C841" s="26"/>
      <c r="D841" s="25"/>
      <c r="E841" s="25"/>
      <c r="F841" s="25"/>
      <c r="G841" s="25"/>
      <c r="H841" s="25"/>
      <c r="I841" s="25"/>
      <c r="J841" s="25"/>
      <c r="K841" s="27"/>
      <c r="L841" s="25"/>
      <c r="M841" s="25"/>
    </row>
    <row r="842" spans="2:13" ht="15" thickBot="1">
      <c r="B842" s="25" t="s">
        <v>865</v>
      </c>
      <c r="C842" s="26"/>
      <c r="D842" s="25"/>
      <c r="E842" s="25"/>
      <c r="F842" s="25"/>
      <c r="G842" s="25"/>
      <c r="H842" s="25"/>
      <c r="I842" s="25"/>
      <c r="J842" s="25"/>
      <c r="K842" s="27"/>
      <c r="L842" s="25"/>
      <c r="M842" s="25"/>
    </row>
    <row r="843" spans="2:13" ht="15" thickBot="1">
      <c r="B843" s="25" t="s">
        <v>866</v>
      </c>
      <c r="C843" s="26"/>
      <c r="D843" s="25"/>
      <c r="E843" s="25"/>
      <c r="F843" s="25"/>
      <c r="G843" s="25"/>
      <c r="H843" s="25"/>
      <c r="I843" s="25"/>
      <c r="J843" s="25"/>
      <c r="K843" s="27"/>
      <c r="L843" s="25"/>
      <c r="M843" s="25"/>
    </row>
    <row r="844" spans="2:13" ht="15" thickBot="1">
      <c r="B844" s="25" t="s">
        <v>867</v>
      </c>
      <c r="C844" s="26"/>
      <c r="D844" s="25"/>
      <c r="E844" s="25"/>
      <c r="F844" s="25"/>
      <c r="G844" s="25"/>
      <c r="H844" s="25"/>
      <c r="I844" s="25"/>
      <c r="J844" s="25"/>
      <c r="K844" s="27"/>
      <c r="L844" s="25"/>
      <c r="M844" s="25"/>
    </row>
    <row r="845" spans="2:13" ht="15" thickBot="1">
      <c r="B845" s="25" t="s">
        <v>868</v>
      </c>
      <c r="C845" s="26"/>
      <c r="D845" s="25"/>
      <c r="E845" s="25"/>
      <c r="F845" s="25"/>
      <c r="G845" s="25"/>
      <c r="H845" s="25"/>
      <c r="I845" s="25"/>
      <c r="J845" s="25"/>
      <c r="K845" s="27"/>
      <c r="L845" s="25"/>
      <c r="M845" s="25"/>
    </row>
    <row r="846" spans="2:13" ht="15" thickBot="1">
      <c r="B846" s="25" t="s">
        <v>869</v>
      </c>
      <c r="C846" s="26"/>
      <c r="D846" s="25"/>
      <c r="E846" s="25"/>
      <c r="F846" s="25"/>
      <c r="G846" s="25"/>
      <c r="H846" s="25"/>
      <c r="I846" s="25"/>
      <c r="J846" s="25"/>
      <c r="K846" s="27"/>
      <c r="L846" s="25"/>
      <c r="M846" s="25"/>
    </row>
    <row r="847" spans="2:13" ht="15" thickBot="1">
      <c r="B847" s="25" t="s">
        <v>870</v>
      </c>
      <c r="C847" s="26"/>
      <c r="D847" s="25"/>
      <c r="E847" s="25"/>
      <c r="F847" s="25"/>
      <c r="G847" s="25"/>
      <c r="H847" s="25"/>
      <c r="I847" s="25"/>
      <c r="J847" s="25"/>
      <c r="K847" s="27"/>
      <c r="L847" s="25"/>
      <c r="M847" s="25"/>
    </row>
    <row r="848" spans="2:13" ht="15" thickBot="1">
      <c r="B848" s="25" t="s">
        <v>871</v>
      </c>
      <c r="C848" s="26"/>
      <c r="D848" s="25"/>
      <c r="E848" s="25"/>
      <c r="F848" s="25"/>
      <c r="G848" s="25"/>
      <c r="H848" s="25"/>
      <c r="I848" s="25"/>
      <c r="J848" s="25"/>
      <c r="K848" s="27"/>
      <c r="L848" s="25"/>
      <c r="M848" s="25"/>
    </row>
    <row r="849" spans="2:13" ht="15" thickBot="1">
      <c r="B849" s="25" t="s">
        <v>872</v>
      </c>
      <c r="C849" s="26"/>
      <c r="D849" s="25"/>
      <c r="E849" s="25"/>
      <c r="F849" s="25"/>
      <c r="G849" s="25"/>
      <c r="H849" s="25"/>
      <c r="I849" s="25"/>
      <c r="J849" s="25"/>
      <c r="K849" s="27"/>
      <c r="L849" s="25"/>
      <c r="M849" s="25"/>
    </row>
    <row r="850" spans="2:13" ht="15" thickBot="1">
      <c r="B850" s="25" t="s">
        <v>873</v>
      </c>
      <c r="C850" s="26"/>
      <c r="D850" s="25"/>
      <c r="E850" s="25"/>
      <c r="F850" s="25"/>
      <c r="G850" s="25"/>
      <c r="H850" s="25"/>
      <c r="I850" s="25"/>
      <c r="J850" s="25"/>
      <c r="K850" s="27"/>
      <c r="L850" s="25"/>
      <c r="M850" s="25"/>
    </row>
    <row r="851" spans="2:13" ht="15" thickBot="1">
      <c r="B851" s="25" t="s">
        <v>874</v>
      </c>
      <c r="C851" s="26"/>
      <c r="D851" s="25"/>
      <c r="E851" s="25"/>
      <c r="F851" s="25"/>
      <c r="G851" s="25"/>
      <c r="H851" s="25"/>
      <c r="I851" s="25"/>
      <c r="J851" s="25"/>
      <c r="K851" s="27"/>
      <c r="L851" s="25"/>
      <c r="M851" s="25"/>
    </row>
    <row r="852" spans="2:13" ht="15" thickBot="1">
      <c r="B852" s="25" t="s">
        <v>875</v>
      </c>
      <c r="C852" s="26"/>
      <c r="D852" s="25"/>
      <c r="E852" s="25"/>
      <c r="F852" s="25"/>
      <c r="G852" s="25"/>
      <c r="H852" s="25"/>
      <c r="I852" s="25"/>
      <c r="J852" s="25"/>
      <c r="K852" s="27"/>
      <c r="L852" s="25"/>
      <c r="M852" s="25"/>
    </row>
    <row r="853" spans="2:13" ht="15" thickBot="1">
      <c r="B853" s="25" t="s">
        <v>876</v>
      </c>
      <c r="C853" s="26"/>
      <c r="D853" s="25"/>
      <c r="E853" s="25"/>
      <c r="F853" s="25"/>
      <c r="G853" s="25"/>
      <c r="H853" s="25"/>
      <c r="I853" s="25"/>
      <c r="J853" s="25"/>
      <c r="K853" s="27"/>
      <c r="L853" s="25"/>
      <c r="M853" s="25"/>
    </row>
    <row r="854" spans="2:13" ht="15" thickBot="1">
      <c r="B854" s="25" t="s">
        <v>877</v>
      </c>
      <c r="C854" s="26"/>
      <c r="D854" s="25"/>
      <c r="E854" s="25"/>
      <c r="F854" s="25"/>
      <c r="G854" s="25"/>
      <c r="H854" s="25"/>
      <c r="I854" s="25"/>
      <c r="J854" s="25"/>
      <c r="K854" s="27"/>
      <c r="L854" s="25"/>
      <c r="M854" s="25"/>
    </row>
    <row r="855" spans="2:13" ht="15" thickBot="1">
      <c r="B855" s="25" t="s">
        <v>878</v>
      </c>
      <c r="C855" s="26"/>
      <c r="D855" s="25"/>
      <c r="E855" s="25"/>
      <c r="F855" s="25"/>
      <c r="G855" s="25"/>
      <c r="H855" s="25"/>
      <c r="I855" s="25"/>
      <c r="J855" s="25"/>
      <c r="K855" s="27"/>
      <c r="L855" s="25"/>
      <c r="M855" s="25"/>
    </row>
    <row r="856" spans="2:13" ht="15" thickBot="1">
      <c r="B856" s="25" t="s">
        <v>879</v>
      </c>
      <c r="C856" s="26"/>
      <c r="D856" s="25"/>
      <c r="E856" s="25"/>
      <c r="F856" s="25"/>
      <c r="G856" s="25"/>
      <c r="H856" s="25"/>
      <c r="I856" s="25"/>
      <c r="J856" s="25"/>
      <c r="K856" s="27"/>
      <c r="L856" s="25"/>
      <c r="M856" s="25"/>
    </row>
    <row r="857" spans="2:13" ht="15" thickBot="1">
      <c r="B857" s="25" t="s">
        <v>880</v>
      </c>
      <c r="C857" s="26"/>
      <c r="D857" s="25"/>
      <c r="E857" s="25"/>
      <c r="F857" s="25"/>
      <c r="G857" s="25"/>
      <c r="H857" s="25"/>
      <c r="I857" s="25"/>
      <c r="J857" s="25"/>
      <c r="K857" s="27"/>
      <c r="L857" s="25"/>
      <c r="M857" s="25"/>
    </row>
    <row r="858" spans="2:13" ht="15" thickBot="1">
      <c r="B858" s="25" t="s">
        <v>881</v>
      </c>
      <c r="C858" s="26"/>
      <c r="D858" s="25"/>
      <c r="E858" s="25"/>
      <c r="F858" s="25"/>
      <c r="G858" s="25"/>
      <c r="H858" s="25"/>
      <c r="I858" s="25"/>
      <c r="J858" s="25"/>
      <c r="K858" s="27"/>
      <c r="L858" s="25"/>
      <c r="M858" s="25"/>
    </row>
    <row r="859" spans="2:13" ht="15" thickBot="1">
      <c r="B859" s="25" t="s">
        <v>882</v>
      </c>
      <c r="C859" s="26"/>
      <c r="D859" s="25"/>
      <c r="E859" s="25"/>
      <c r="F859" s="25"/>
      <c r="G859" s="25"/>
      <c r="H859" s="25"/>
      <c r="I859" s="25"/>
      <c r="J859" s="25"/>
      <c r="K859" s="27"/>
      <c r="L859" s="25"/>
      <c r="M859" s="25"/>
    </row>
    <row r="860" spans="2:13" ht="15" thickBot="1">
      <c r="B860" s="25" t="s">
        <v>883</v>
      </c>
      <c r="C860" s="26"/>
      <c r="D860" s="25"/>
      <c r="E860" s="25"/>
      <c r="F860" s="25"/>
      <c r="G860" s="25"/>
      <c r="H860" s="25"/>
      <c r="I860" s="25"/>
      <c r="J860" s="25"/>
      <c r="K860" s="27"/>
      <c r="L860" s="25"/>
      <c r="M860" s="25"/>
    </row>
    <row r="861" spans="2:13" ht="15" thickBot="1">
      <c r="B861" s="25" t="s">
        <v>884</v>
      </c>
      <c r="C861" s="26"/>
      <c r="D861" s="25"/>
      <c r="E861" s="25"/>
      <c r="F861" s="25"/>
      <c r="G861" s="25"/>
      <c r="H861" s="25"/>
      <c r="I861" s="25"/>
      <c r="J861" s="25"/>
      <c r="K861" s="27"/>
      <c r="L861" s="25"/>
      <c r="M861" s="25"/>
    </row>
    <row r="862" spans="2:13" ht="15" thickBot="1">
      <c r="B862" s="25" t="s">
        <v>885</v>
      </c>
      <c r="C862" s="26"/>
      <c r="D862" s="25"/>
      <c r="E862" s="25"/>
      <c r="F862" s="25"/>
      <c r="G862" s="25"/>
      <c r="H862" s="25"/>
      <c r="I862" s="25"/>
      <c r="J862" s="25"/>
      <c r="K862" s="27"/>
      <c r="L862" s="25"/>
      <c r="M862" s="25"/>
    </row>
    <row r="863" spans="2:13" ht="15" thickBot="1">
      <c r="B863" s="25" t="s">
        <v>886</v>
      </c>
      <c r="C863" s="26"/>
      <c r="D863" s="25"/>
      <c r="E863" s="25"/>
      <c r="F863" s="25"/>
      <c r="G863" s="25"/>
      <c r="H863" s="25"/>
      <c r="I863" s="25"/>
      <c r="J863" s="25"/>
      <c r="K863" s="27"/>
      <c r="L863" s="25"/>
      <c r="M863" s="25"/>
    </row>
    <row r="864" spans="2:13" ht="15" thickBot="1">
      <c r="B864" s="25" t="s">
        <v>887</v>
      </c>
      <c r="C864" s="26"/>
      <c r="D864" s="25"/>
      <c r="E864" s="25"/>
      <c r="F864" s="25"/>
      <c r="G864" s="25"/>
      <c r="H864" s="25"/>
      <c r="I864" s="25"/>
      <c r="J864" s="25"/>
      <c r="K864" s="27"/>
      <c r="L864" s="25"/>
      <c r="M864" s="25"/>
    </row>
    <row r="865" spans="2:13" ht="15" thickBot="1">
      <c r="B865" s="25" t="s">
        <v>888</v>
      </c>
      <c r="C865" s="26"/>
      <c r="D865" s="25"/>
      <c r="E865" s="25"/>
      <c r="F865" s="25"/>
      <c r="G865" s="25"/>
      <c r="H865" s="25"/>
      <c r="I865" s="25"/>
      <c r="J865" s="25"/>
      <c r="K865" s="27"/>
      <c r="L865" s="25"/>
      <c r="M865" s="25"/>
    </row>
    <row r="866" spans="2:13" ht="15" thickBot="1">
      <c r="B866" s="25" t="s">
        <v>889</v>
      </c>
      <c r="C866" s="26"/>
      <c r="D866" s="25"/>
      <c r="E866" s="25"/>
      <c r="F866" s="25"/>
      <c r="G866" s="25"/>
      <c r="H866" s="25"/>
      <c r="I866" s="25"/>
      <c r="J866" s="25"/>
      <c r="K866" s="27"/>
      <c r="L866" s="25"/>
      <c r="M866" s="25"/>
    </row>
    <row r="867" spans="2:13" ht="15" thickBot="1">
      <c r="B867" s="25" t="s">
        <v>890</v>
      </c>
      <c r="C867" s="26"/>
      <c r="D867" s="25"/>
      <c r="E867" s="25"/>
      <c r="F867" s="25"/>
      <c r="G867" s="25"/>
      <c r="H867" s="25"/>
      <c r="I867" s="25"/>
      <c r="J867" s="25"/>
      <c r="K867" s="27"/>
      <c r="L867" s="25"/>
      <c r="M867" s="25"/>
    </row>
    <row r="868" spans="2:13" ht="15" thickBot="1">
      <c r="B868" s="25" t="s">
        <v>891</v>
      </c>
      <c r="C868" s="26"/>
      <c r="D868" s="25"/>
      <c r="E868" s="25"/>
      <c r="F868" s="25"/>
      <c r="G868" s="25"/>
      <c r="H868" s="25"/>
      <c r="I868" s="25"/>
      <c r="J868" s="25"/>
      <c r="K868" s="27"/>
      <c r="L868" s="25"/>
      <c r="M868" s="25"/>
    </row>
    <row r="869" spans="2:13" ht="15" thickBot="1">
      <c r="B869" s="25" t="s">
        <v>892</v>
      </c>
      <c r="C869" s="26"/>
      <c r="D869" s="25"/>
      <c r="E869" s="25"/>
      <c r="F869" s="25"/>
      <c r="G869" s="25"/>
      <c r="H869" s="25"/>
      <c r="I869" s="25"/>
      <c r="J869" s="25"/>
      <c r="K869" s="27"/>
      <c r="L869" s="25"/>
      <c r="M869" s="25"/>
    </row>
    <row r="870" spans="2:13" ht="15" thickBot="1">
      <c r="B870" s="25" t="s">
        <v>893</v>
      </c>
      <c r="C870" s="26"/>
      <c r="D870" s="25"/>
      <c r="E870" s="25"/>
      <c r="F870" s="25"/>
      <c r="G870" s="25"/>
      <c r="H870" s="25"/>
      <c r="I870" s="25"/>
      <c r="J870" s="25"/>
      <c r="K870" s="27"/>
      <c r="L870" s="25"/>
      <c r="M870" s="25"/>
    </row>
    <row r="871" spans="2:13" ht="15" thickBot="1">
      <c r="B871" s="25" t="s">
        <v>894</v>
      </c>
      <c r="C871" s="26"/>
      <c r="D871" s="25"/>
      <c r="E871" s="25"/>
      <c r="F871" s="25"/>
      <c r="G871" s="25"/>
      <c r="H871" s="25"/>
      <c r="I871" s="25"/>
      <c r="J871" s="25"/>
      <c r="K871" s="27"/>
      <c r="L871" s="25"/>
      <c r="M871" s="25"/>
    </row>
    <row r="872" spans="2:13" ht="15" thickBot="1">
      <c r="B872" s="25" t="s">
        <v>895</v>
      </c>
      <c r="C872" s="26"/>
      <c r="D872" s="25"/>
      <c r="E872" s="25"/>
      <c r="F872" s="25"/>
      <c r="G872" s="25"/>
      <c r="H872" s="25"/>
      <c r="I872" s="25"/>
      <c r="J872" s="25"/>
      <c r="K872" s="27"/>
      <c r="L872" s="25"/>
      <c r="M872" s="25"/>
    </row>
    <row r="873" spans="2:13" ht="15" thickBot="1">
      <c r="B873" s="25" t="s">
        <v>896</v>
      </c>
      <c r="C873" s="26"/>
      <c r="D873" s="25"/>
      <c r="E873" s="25"/>
      <c r="F873" s="25"/>
      <c r="G873" s="25"/>
      <c r="H873" s="25"/>
      <c r="I873" s="25"/>
      <c r="J873" s="25"/>
      <c r="K873" s="27"/>
      <c r="L873" s="25"/>
      <c r="M873" s="25"/>
    </row>
    <row r="874" spans="2:13" ht="15" thickBot="1">
      <c r="B874" s="25" t="s">
        <v>897</v>
      </c>
      <c r="C874" s="26"/>
      <c r="D874" s="25"/>
      <c r="E874" s="25"/>
      <c r="F874" s="25"/>
      <c r="G874" s="25"/>
      <c r="H874" s="25"/>
      <c r="I874" s="25"/>
      <c r="J874" s="25"/>
      <c r="K874" s="27"/>
      <c r="L874" s="25"/>
      <c r="M874" s="25"/>
    </row>
    <row r="875" spans="2:13" ht="15" thickBot="1">
      <c r="B875" s="25" t="s">
        <v>898</v>
      </c>
      <c r="C875" s="26"/>
      <c r="D875" s="25"/>
      <c r="E875" s="25"/>
      <c r="F875" s="25"/>
      <c r="G875" s="25"/>
      <c r="H875" s="25"/>
      <c r="I875" s="25"/>
      <c r="J875" s="25"/>
      <c r="K875" s="27"/>
      <c r="L875" s="25"/>
      <c r="M875" s="25"/>
    </row>
    <row r="876" spans="2:13" ht="15" thickBot="1">
      <c r="B876" s="25" t="s">
        <v>899</v>
      </c>
      <c r="C876" s="26"/>
      <c r="D876" s="25"/>
      <c r="E876" s="25"/>
      <c r="F876" s="25"/>
      <c r="G876" s="25"/>
      <c r="H876" s="25"/>
      <c r="I876" s="25"/>
      <c r="J876" s="25"/>
      <c r="K876" s="27"/>
      <c r="L876" s="25"/>
      <c r="M876" s="25"/>
    </row>
    <row r="877" spans="2:13" ht="15" thickBot="1">
      <c r="B877" s="25" t="s">
        <v>900</v>
      </c>
      <c r="C877" s="26"/>
      <c r="D877" s="25"/>
      <c r="E877" s="25"/>
      <c r="F877" s="25"/>
      <c r="G877" s="25"/>
      <c r="H877" s="25"/>
      <c r="I877" s="25"/>
      <c r="J877" s="25"/>
      <c r="K877" s="27"/>
      <c r="L877" s="25"/>
      <c r="M877" s="25"/>
    </row>
    <row r="878" spans="2:13" ht="15" thickBot="1">
      <c r="B878" s="25" t="s">
        <v>901</v>
      </c>
      <c r="C878" s="26"/>
      <c r="D878" s="25"/>
      <c r="E878" s="25"/>
      <c r="F878" s="25"/>
      <c r="G878" s="25"/>
      <c r="H878" s="25"/>
      <c r="I878" s="25"/>
      <c r="J878" s="25"/>
      <c r="K878" s="27"/>
      <c r="L878" s="25"/>
      <c r="M878" s="25"/>
    </row>
    <row r="879" spans="2:13" ht="15" thickBot="1">
      <c r="B879" s="25" t="s">
        <v>902</v>
      </c>
      <c r="C879" s="26"/>
      <c r="D879" s="25"/>
      <c r="E879" s="25"/>
      <c r="F879" s="25"/>
      <c r="G879" s="25"/>
      <c r="H879" s="25"/>
      <c r="I879" s="25"/>
      <c r="J879" s="25"/>
      <c r="K879" s="27"/>
      <c r="L879" s="25"/>
      <c r="M879" s="25"/>
    </row>
    <row r="880" spans="2:13" ht="15" thickBot="1">
      <c r="B880" s="25" t="s">
        <v>903</v>
      </c>
      <c r="C880" s="26"/>
      <c r="D880" s="25"/>
      <c r="E880" s="25"/>
      <c r="F880" s="25"/>
      <c r="G880" s="25"/>
      <c r="H880" s="25"/>
      <c r="I880" s="25"/>
      <c r="J880" s="25"/>
      <c r="K880" s="27"/>
      <c r="L880" s="25"/>
      <c r="M880" s="25"/>
    </row>
    <row r="881" spans="2:13" ht="15" thickBot="1">
      <c r="B881" s="25" t="s">
        <v>904</v>
      </c>
      <c r="C881" s="26"/>
      <c r="D881" s="25"/>
      <c r="E881" s="25"/>
      <c r="F881" s="25"/>
      <c r="G881" s="25"/>
      <c r="H881" s="25"/>
      <c r="I881" s="25"/>
      <c r="J881" s="25"/>
      <c r="K881" s="27"/>
      <c r="L881" s="25"/>
      <c r="M881" s="25"/>
    </row>
    <row r="882" spans="2:13" ht="15" thickBot="1">
      <c r="B882" s="25" t="s">
        <v>905</v>
      </c>
      <c r="C882" s="26"/>
      <c r="D882" s="25"/>
      <c r="E882" s="25"/>
      <c r="F882" s="25"/>
      <c r="G882" s="25"/>
      <c r="H882" s="25"/>
      <c r="I882" s="25"/>
      <c r="J882" s="25"/>
      <c r="K882" s="27"/>
      <c r="L882" s="25"/>
      <c r="M882" s="25"/>
    </row>
    <row r="883" spans="2:13" ht="15" thickBot="1">
      <c r="B883" s="25" t="s">
        <v>906</v>
      </c>
      <c r="C883" s="26"/>
      <c r="D883" s="25"/>
      <c r="E883" s="25"/>
      <c r="F883" s="25"/>
      <c r="G883" s="25"/>
      <c r="H883" s="25"/>
      <c r="I883" s="25"/>
      <c r="J883" s="25"/>
      <c r="K883" s="27"/>
      <c r="L883" s="25"/>
      <c r="M883" s="25"/>
    </row>
    <row r="884" spans="2:13" ht="15" thickBot="1">
      <c r="B884" s="25" t="s">
        <v>907</v>
      </c>
      <c r="C884" s="26"/>
      <c r="D884" s="25"/>
      <c r="E884" s="25"/>
      <c r="F884" s="25"/>
      <c r="G884" s="25"/>
      <c r="H884" s="25"/>
      <c r="I884" s="25"/>
      <c r="J884" s="25"/>
      <c r="K884" s="27"/>
      <c r="L884" s="25"/>
      <c r="M884" s="25"/>
    </row>
    <row r="885" spans="2:13" ht="15" thickBot="1">
      <c r="B885" s="25" t="s">
        <v>908</v>
      </c>
      <c r="C885" s="26"/>
      <c r="D885" s="25"/>
      <c r="E885" s="25"/>
      <c r="F885" s="25"/>
      <c r="G885" s="25"/>
      <c r="H885" s="25"/>
      <c r="I885" s="25"/>
      <c r="J885" s="25"/>
      <c r="K885" s="27"/>
      <c r="L885" s="25"/>
      <c r="M885" s="25"/>
    </row>
    <row r="886" spans="2:13" ht="15" thickBot="1">
      <c r="B886" s="25" t="s">
        <v>909</v>
      </c>
      <c r="C886" s="26"/>
      <c r="D886" s="25"/>
      <c r="E886" s="25"/>
      <c r="F886" s="25"/>
      <c r="G886" s="25"/>
      <c r="H886" s="25"/>
      <c r="I886" s="25"/>
      <c r="J886" s="25"/>
      <c r="K886" s="27"/>
      <c r="L886" s="25"/>
      <c r="M886" s="25"/>
    </row>
    <row r="887" spans="2:13" ht="15" thickBot="1">
      <c r="B887" s="25" t="s">
        <v>910</v>
      </c>
      <c r="C887" s="26"/>
      <c r="D887" s="25"/>
      <c r="E887" s="25"/>
      <c r="F887" s="25"/>
      <c r="G887" s="25"/>
      <c r="H887" s="25"/>
      <c r="I887" s="25"/>
      <c r="J887" s="25"/>
      <c r="K887" s="27"/>
      <c r="L887" s="25"/>
      <c r="M887" s="25"/>
    </row>
    <row r="888" spans="2:13" ht="15" thickBot="1">
      <c r="B888" s="25" t="s">
        <v>911</v>
      </c>
      <c r="C888" s="26"/>
      <c r="D888" s="25"/>
      <c r="E888" s="25"/>
      <c r="F888" s="25"/>
      <c r="G888" s="25"/>
      <c r="H888" s="25"/>
      <c r="I888" s="25"/>
      <c r="J888" s="25"/>
      <c r="K888" s="27"/>
      <c r="L888" s="25"/>
      <c r="M888" s="25"/>
    </row>
    <row r="889" spans="2:13" ht="15" thickBot="1">
      <c r="B889" s="25" t="s">
        <v>912</v>
      </c>
      <c r="C889" s="26"/>
      <c r="D889" s="25"/>
      <c r="E889" s="25"/>
      <c r="F889" s="25"/>
      <c r="G889" s="25"/>
      <c r="H889" s="25"/>
      <c r="I889" s="25"/>
      <c r="J889" s="25"/>
      <c r="K889" s="27"/>
      <c r="L889" s="25"/>
      <c r="M889" s="25"/>
    </row>
    <row r="890" spans="2:13" ht="15" thickBot="1">
      <c r="B890" s="25" t="s">
        <v>913</v>
      </c>
      <c r="C890" s="26"/>
      <c r="D890" s="25"/>
      <c r="E890" s="25"/>
      <c r="F890" s="25"/>
      <c r="G890" s="25"/>
      <c r="H890" s="25"/>
      <c r="I890" s="25"/>
      <c r="J890" s="25"/>
      <c r="K890" s="27"/>
      <c r="L890" s="25"/>
      <c r="M890" s="25"/>
    </row>
    <row r="891" spans="2:13" ht="15" thickBot="1">
      <c r="B891" s="25" t="s">
        <v>914</v>
      </c>
      <c r="C891" s="26"/>
      <c r="D891" s="25"/>
      <c r="E891" s="25"/>
      <c r="F891" s="25"/>
      <c r="G891" s="25"/>
      <c r="H891" s="25"/>
      <c r="I891" s="25"/>
      <c r="J891" s="25"/>
      <c r="K891" s="27"/>
      <c r="L891" s="25"/>
      <c r="M891" s="25"/>
    </row>
    <row r="892" spans="2:13" ht="15" thickBot="1">
      <c r="B892" s="25" t="s">
        <v>915</v>
      </c>
      <c r="C892" s="26"/>
      <c r="D892" s="25"/>
      <c r="E892" s="25"/>
      <c r="F892" s="25"/>
      <c r="G892" s="25"/>
      <c r="H892" s="25"/>
      <c r="I892" s="25"/>
      <c r="J892" s="25"/>
      <c r="K892" s="27"/>
      <c r="L892" s="25"/>
      <c r="M892" s="25"/>
    </row>
    <row r="893" spans="2:13" ht="15" thickBot="1">
      <c r="B893" s="25" t="s">
        <v>916</v>
      </c>
      <c r="C893" s="26"/>
      <c r="D893" s="25"/>
      <c r="E893" s="25"/>
      <c r="F893" s="25"/>
      <c r="G893" s="25"/>
      <c r="H893" s="25"/>
      <c r="I893" s="25"/>
      <c r="J893" s="25"/>
      <c r="K893" s="27"/>
      <c r="L893" s="25"/>
      <c r="M893" s="25"/>
    </row>
    <row r="894" spans="2:13" ht="15" thickBot="1">
      <c r="B894" s="25" t="s">
        <v>917</v>
      </c>
      <c r="C894" s="26"/>
      <c r="D894" s="25"/>
      <c r="E894" s="25"/>
      <c r="F894" s="25"/>
      <c r="G894" s="25"/>
      <c r="H894" s="25"/>
      <c r="I894" s="25"/>
      <c r="J894" s="25"/>
      <c r="K894" s="27"/>
      <c r="L894" s="25"/>
      <c r="M894" s="25"/>
    </row>
    <row r="895" spans="2:13" ht="15" thickBot="1">
      <c r="B895" s="25" t="s">
        <v>918</v>
      </c>
      <c r="C895" s="26"/>
      <c r="D895" s="25"/>
      <c r="E895" s="25"/>
      <c r="F895" s="25"/>
      <c r="G895" s="25"/>
      <c r="H895" s="25"/>
      <c r="I895" s="25"/>
      <c r="J895" s="25"/>
      <c r="K895" s="27"/>
      <c r="L895" s="25"/>
      <c r="M895" s="25"/>
    </row>
    <row r="896" spans="2:13" ht="15" thickBot="1">
      <c r="B896" s="25" t="s">
        <v>919</v>
      </c>
      <c r="C896" s="26"/>
      <c r="D896" s="25"/>
      <c r="E896" s="25"/>
      <c r="F896" s="25"/>
      <c r="G896" s="25"/>
      <c r="H896" s="25"/>
      <c r="I896" s="25"/>
      <c r="J896" s="25"/>
      <c r="K896" s="27"/>
      <c r="L896" s="25"/>
      <c r="M896" s="25"/>
    </row>
    <row r="897" spans="2:13" ht="15" thickBot="1">
      <c r="B897" s="25" t="s">
        <v>920</v>
      </c>
      <c r="C897" s="26"/>
      <c r="D897" s="25"/>
      <c r="E897" s="25"/>
      <c r="F897" s="25"/>
      <c r="G897" s="25"/>
      <c r="H897" s="25"/>
      <c r="I897" s="25"/>
      <c r="J897" s="25"/>
      <c r="K897" s="27"/>
      <c r="L897" s="25"/>
      <c r="M897" s="25"/>
    </row>
    <row r="898" spans="2:13" ht="15" thickBot="1">
      <c r="B898" s="25" t="s">
        <v>921</v>
      </c>
      <c r="C898" s="26"/>
      <c r="D898" s="25"/>
      <c r="E898" s="25"/>
      <c r="F898" s="25"/>
      <c r="G898" s="25"/>
      <c r="H898" s="25"/>
      <c r="I898" s="25"/>
      <c r="J898" s="25"/>
      <c r="K898" s="27"/>
      <c r="L898" s="25"/>
      <c r="M898" s="25"/>
    </row>
    <row r="899" spans="2:13" ht="15" thickBot="1">
      <c r="B899" s="25" t="s">
        <v>922</v>
      </c>
      <c r="C899" s="26"/>
      <c r="D899" s="25"/>
      <c r="E899" s="25"/>
      <c r="F899" s="25"/>
      <c r="G899" s="25"/>
      <c r="H899" s="25"/>
      <c r="I899" s="25"/>
      <c r="J899" s="25"/>
      <c r="K899" s="27"/>
      <c r="L899" s="25"/>
      <c r="M899" s="25"/>
    </row>
    <row r="900" spans="2:13" ht="15" thickBot="1">
      <c r="B900" s="25" t="s">
        <v>923</v>
      </c>
      <c r="C900" s="26"/>
      <c r="D900" s="25"/>
      <c r="E900" s="25"/>
      <c r="F900" s="25"/>
      <c r="G900" s="25"/>
      <c r="H900" s="25"/>
      <c r="I900" s="25"/>
      <c r="J900" s="25"/>
      <c r="K900" s="27"/>
      <c r="L900" s="25"/>
      <c r="M900" s="25"/>
    </row>
    <row r="901" spans="2:13" ht="15" thickBot="1">
      <c r="B901" s="25" t="s">
        <v>924</v>
      </c>
      <c r="C901" s="26"/>
      <c r="D901" s="25"/>
      <c r="E901" s="25"/>
      <c r="F901" s="25"/>
      <c r="G901" s="25"/>
      <c r="H901" s="25"/>
      <c r="I901" s="25"/>
      <c r="J901" s="25"/>
      <c r="K901" s="27"/>
      <c r="L901" s="25"/>
      <c r="M901" s="25"/>
    </row>
    <row r="902" spans="2:13" ht="15" thickBot="1">
      <c r="B902" s="25" t="s">
        <v>925</v>
      </c>
      <c r="C902" s="26"/>
      <c r="D902" s="25"/>
      <c r="E902" s="25"/>
      <c r="F902" s="25"/>
      <c r="G902" s="25"/>
      <c r="H902" s="25"/>
      <c r="I902" s="25"/>
      <c r="J902" s="25"/>
      <c r="K902" s="27"/>
      <c r="L902" s="25"/>
      <c r="M902" s="25"/>
    </row>
    <row r="903" spans="2:13" ht="15" thickBot="1">
      <c r="B903" s="25" t="s">
        <v>926</v>
      </c>
      <c r="C903" s="26"/>
      <c r="D903" s="25"/>
      <c r="E903" s="25"/>
      <c r="F903" s="25"/>
      <c r="G903" s="25"/>
      <c r="H903" s="25"/>
      <c r="I903" s="25"/>
      <c r="J903" s="25"/>
      <c r="K903" s="27"/>
      <c r="L903" s="25"/>
      <c r="M903" s="25"/>
    </row>
    <row r="904" spans="2:13" ht="15" thickBot="1">
      <c r="B904" s="25" t="s">
        <v>927</v>
      </c>
      <c r="C904" s="26"/>
      <c r="D904" s="25"/>
      <c r="E904" s="25"/>
      <c r="F904" s="25"/>
      <c r="G904" s="25"/>
      <c r="H904" s="25"/>
      <c r="I904" s="25"/>
      <c r="J904" s="25"/>
      <c r="K904" s="27"/>
      <c r="L904" s="25"/>
      <c r="M904" s="25"/>
    </row>
    <row r="905" spans="2:13" ht="15" thickBot="1">
      <c r="B905" s="25" t="s">
        <v>928</v>
      </c>
      <c r="C905" s="26"/>
      <c r="D905" s="25"/>
      <c r="E905" s="25"/>
      <c r="F905" s="25"/>
      <c r="G905" s="25"/>
      <c r="H905" s="25"/>
      <c r="I905" s="25"/>
      <c r="J905" s="25"/>
      <c r="K905" s="27"/>
      <c r="L905" s="25"/>
      <c r="M905" s="25"/>
    </row>
    <row r="906" spans="2:13" ht="15" thickBot="1">
      <c r="B906" s="25" t="s">
        <v>929</v>
      </c>
      <c r="C906" s="26"/>
      <c r="D906" s="25"/>
      <c r="E906" s="25"/>
      <c r="F906" s="25"/>
      <c r="G906" s="25"/>
      <c r="H906" s="25"/>
      <c r="I906" s="25"/>
      <c r="J906" s="25"/>
      <c r="K906" s="27"/>
      <c r="L906" s="25"/>
      <c r="M906" s="25"/>
    </row>
    <row r="907" spans="2:13" ht="15" thickBot="1">
      <c r="B907" s="25" t="s">
        <v>930</v>
      </c>
      <c r="C907" s="26"/>
      <c r="D907" s="25"/>
      <c r="E907" s="25"/>
      <c r="F907" s="25"/>
      <c r="G907" s="25"/>
      <c r="H907" s="25"/>
      <c r="I907" s="25"/>
      <c r="J907" s="25"/>
      <c r="K907" s="27"/>
      <c r="L907" s="25"/>
      <c r="M907" s="25"/>
    </row>
    <row r="908" spans="2:13" ht="15" thickBot="1">
      <c r="B908" s="25" t="s">
        <v>931</v>
      </c>
      <c r="C908" s="26"/>
      <c r="D908" s="25"/>
      <c r="E908" s="25"/>
      <c r="F908" s="25"/>
      <c r="G908" s="25"/>
      <c r="H908" s="25"/>
      <c r="I908" s="25"/>
      <c r="J908" s="25"/>
      <c r="K908" s="27"/>
      <c r="L908" s="25"/>
      <c r="M908" s="25"/>
    </row>
    <row r="909" spans="2:13" ht="15" thickBot="1">
      <c r="B909" s="25" t="s">
        <v>932</v>
      </c>
      <c r="C909" s="26"/>
      <c r="D909" s="25"/>
      <c r="E909" s="25"/>
      <c r="F909" s="25"/>
      <c r="G909" s="25"/>
      <c r="H909" s="25"/>
      <c r="I909" s="25"/>
      <c r="J909" s="25"/>
      <c r="K909" s="27"/>
      <c r="L909" s="25"/>
      <c r="M909" s="25"/>
    </row>
    <row r="910" spans="2:13" ht="15" thickBot="1">
      <c r="B910" s="25" t="s">
        <v>933</v>
      </c>
      <c r="C910" s="26"/>
      <c r="D910" s="25"/>
      <c r="E910" s="25"/>
      <c r="F910" s="25"/>
      <c r="G910" s="25"/>
      <c r="H910" s="25"/>
      <c r="I910" s="25"/>
      <c r="J910" s="25"/>
      <c r="K910" s="27"/>
      <c r="L910" s="25"/>
      <c r="M910" s="25"/>
    </row>
    <row r="911" spans="2:13" ht="15" thickBot="1">
      <c r="B911" s="25" t="s">
        <v>934</v>
      </c>
      <c r="C911" s="26"/>
      <c r="D911" s="25"/>
      <c r="E911" s="25"/>
      <c r="F911" s="25"/>
      <c r="G911" s="25"/>
      <c r="H911" s="25"/>
      <c r="I911" s="25"/>
      <c r="J911" s="25"/>
      <c r="K911" s="27"/>
      <c r="L911" s="25"/>
      <c r="M911" s="25"/>
    </row>
    <row r="912" spans="2:13" ht="15" thickBot="1">
      <c r="B912" s="25" t="s">
        <v>935</v>
      </c>
      <c r="C912" s="26"/>
      <c r="D912" s="25"/>
      <c r="E912" s="25"/>
      <c r="F912" s="25"/>
      <c r="G912" s="25"/>
      <c r="H912" s="25"/>
      <c r="I912" s="25"/>
      <c r="J912" s="25"/>
      <c r="K912" s="27"/>
      <c r="L912" s="25"/>
      <c r="M912" s="25"/>
    </row>
    <row r="913" spans="2:13" ht="15" thickBot="1">
      <c r="B913" s="25" t="s">
        <v>936</v>
      </c>
      <c r="C913" s="26"/>
      <c r="D913" s="25"/>
      <c r="E913" s="25"/>
      <c r="F913" s="25"/>
      <c r="G913" s="25"/>
      <c r="H913" s="25"/>
      <c r="I913" s="25"/>
      <c r="J913" s="25"/>
      <c r="K913" s="27"/>
      <c r="L913" s="25"/>
      <c r="M913" s="25"/>
    </row>
    <row r="914" spans="2:13" ht="15" thickBot="1">
      <c r="B914" s="25" t="s">
        <v>937</v>
      </c>
      <c r="C914" s="26"/>
      <c r="D914" s="25"/>
      <c r="E914" s="25"/>
      <c r="F914" s="25"/>
      <c r="G914" s="25"/>
      <c r="H914" s="25"/>
      <c r="I914" s="25"/>
      <c r="J914" s="25"/>
      <c r="K914" s="27"/>
      <c r="L914" s="25"/>
      <c r="M914" s="25"/>
    </row>
    <row r="915" spans="2:13" ht="15" thickBot="1">
      <c r="B915" s="25" t="s">
        <v>938</v>
      </c>
      <c r="C915" s="26"/>
      <c r="D915" s="25"/>
      <c r="E915" s="25"/>
      <c r="F915" s="25"/>
      <c r="G915" s="25"/>
      <c r="H915" s="25"/>
      <c r="I915" s="25"/>
      <c r="J915" s="25"/>
      <c r="K915" s="27"/>
      <c r="L915" s="25"/>
      <c r="M915" s="25"/>
    </row>
    <row r="916" spans="2:13" ht="15" thickBot="1">
      <c r="B916" s="25" t="s">
        <v>939</v>
      </c>
      <c r="C916" s="26"/>
      <c r="D916" s="25"/>
      <c r="E916" s="25"/>
      <c r="F916" s="25"/>
      <c r="G916" s="25"/>
      <c r="H916" s="25"/>
      <c r="I916" s="25"/>
      <c r="J916" s="25"/>
      <c r="K916" s="27"/>
      <c r="L916" s="25"/>
      <c r="M916" s="25"/>
    </row>
    <row r="917" spans="2:13" ht="15" thickBot="1">
      <c r="B917" s="25" t="s">
        <v>940</v>
      </c>
      <c r="C917" s="26"/>
      <c r="D917" s="25"/>
      <c r="E917" s="25"/>
      <c r="F917" s="25"/>
      <c r="G917" s="25"/>
      <c r="H917" s="25"/>
      <c r="I917" s="25"/>
      <c r="J917" s="25"/>
      <c r="K917" s="27"/>
      <c r="L917" s="25"/>
      <c r="M917" s="25"/>
    </row>
    <row r="918" spans="2:13" ht="15" thickBot="1">
      <c r="B918" s="25" t="s">
        <v>941</v>
      </c>
      <c r="C918" s="26"/>
      <c r="D918" s="25"/>
      <c r="E918" s="25"/>
      <c r="F918" s="25"/>
      <c r="G918" s="25"/>
      <c r="H918" s="25"/>
      <c r="I918" s="25"/>
      <c r="J918" s="25"/>
      <c r="K918" s="27"/>
      <c r="L918" s="25"/>
      <c r="M918" s="25"/>
    </row>
    <row r="919" spans="2:13" ht="15" thickBot="1">
      <c r="B919" s="25" t="s">
        <v>942</v>
      </c>
      <c r="C919" s="26"/>
      <c r="D919" s="25"/>
      <c r="E919" s="25"/>
      <c r="F919" s="25"/>
      <c r="G919" s="25"/>
      <c r="H919" s="25"/>
      <c r="I919" s="25"/>
      <c r="J919" s="25"/>
      <c r="K919" s="27"/>
      <c r="L919" s="25"/>
      <c r="M919" s="25"/>
    </row>
    <row r="920" spans="2:13" ht="15" thickBot="1">
      <c r="B920" s="25" t="s">
        <v>943</v>
      </c>
      <c r="C920" s="26"/>
      <c r="D920" s="25"/>
      <c r="E920" s="25"/>
      <c r="F920" s="25"/>
      <c r="G920" s="25"/>
      <c r="H920" s="25"/>
      <c r="I920" s="25"/>
      <c r="J920" s="25"/>
      <c r="K920" s="27"/>
      <c r="L920" s="25"/>
      <c r="M920" s="25"/>
    </row>
    <row r="921" spans="2:13" ht="15" thickBot="1">
      <c r="B921" s="25" t="s">
        <v>944</v>
      </c>
      <c r="C921" s="26"/>
      <c r="D921" s="25"/>
      <c r="E921" s="25"/>
      <c r="F921" s="25"/>
      <c r="G921" s="25"/>
      <c r="H921" s="25"/>
      <c r="I921" s="25"/>
      <c r="J921" s="25"/>
      <c r="K921" s="27"/>
      <c r="L921" s="25"/>
      <c r="M921" s="25"/>
    </row>
    <row r="922" spans="2:13" ht="15" thickBot="1">
      <c r="B922" s="25" t="s">
        <v>945</v>
      </c>
      <c r="C922" s="26"/>
      <c r="D922" s="25"/>
      <c r="E922" s="25"/>
      <c r="F922" s="25"/>
      <c r="G922" s="25"/>
      <c r="H922" s="25"/>
      <c r="I922" s="25"/>
      <c r="J922" s="25"/>
      <c r="K922" s="27"/>
      <c r="L922" s="25"/>
      <c r="M922" s="25"/>
    </row>
    <row r="923" spans="2:13" ht="15" thickBot="1">
      <c r="B923" s="25" t="s">
        <v>946</v>
      </c>
      <c r="C923" s="26"/>
      <c r="D923" s="25"/>
      <c r="E923" s="25"/>
      <c r="F923" s="25"/>
      <c r="G923" s="25"/>
      <c r="H923" s="25"/>
      <c r="I923" s="25"/>
      <c r="J923" s="25"/>
      <c r="K923" s="27"/>
      <c r="L923" s="25"/>
      <c r="M923" s="25"/>
    </row>
    <row r="924" spans="2:13" ht="15" thickBot="1">
      <c r="B924" s="25" t="s">
        <v>947</v>
      </c>
      <c r="C924" s="26"/>
      <c r="D924" s="25"/>
      <c r="E924" s="25"/>
      <c r="F924" s="25"/>
      <c r="G924" s="25"/>
      <c r="H924" s="25"/>
      <c r="I924" s="25"/>
      <c r="J924" s="25"/>
      <c r="K924" s="27"/>
      <c r="L924" s="25"/>
      <c r="M924" s="25"/>
    </row>
    <row r="925" spans="2:13" ht="15" thickBot="1">
      <c r="B925" s="25" t="s">
        <v>948</v>
      </c>
      <c r="C925" s="26"/>
      <c r="D925" s="25"/>
      <c r="E925" s="25"/>
      <c r="F925" s="25"/>
      <c r="G925" s="25"/>
      <c r="H925" s="25"/>
      <c r="I925" s="25"/>
      <c r="J925" s="25"/>
      <c r="K925" s="27"/>
      <c r="L925" s="25"/>
      <c r="M925" s="25"/>
    </row>
    <row r="926" spans="2:13" ht="15" thickBot="1">
      <c r="B926" s="25" t="s">
        <v>949</v>
      </c>
      <c r="C926" s="26"/>
      <c r="D926" s="25"/>
      <c r="E926" s="25"/>
      <c r="F926" s="25"/>
      <c r="G926" s="25"/>
      <c r="H926" s="25"/>
      <c r="I926" s="25"/>
      <c r="J926" s="25"/>
      <c r="K926" s="27"/>
      <c r="L926" s="25"/>
      <c r="M926" s="25"/>
    </row>
    <row r="927" spans="2:13" ht="15" thickBot="1">
      <c r="B927" s="25" t="s">
        <v>950</v>
      </c>
      <c r="C927" s="26"/>
      <c r="D927" s="25"/>
      <c r="E927" s="25"/>
      <c r="F927" s="25"/>
      <c r="G927" s="25"/>
      <c r="H927" s="25"/>
      <c r="I927" s="25"/>
      <c r="J927" s="25"/>
      <c r="K927" s="27"/>
      <c r="L927" s="25"/>
      <c r="M927" s="25"/>
    </row>
    <row r="928" spans="2:13" ht="15" thickBot="1">
      <c r="B928" s="25" t="s">
        <v>951</v>
      </c>
      <c r="C928" s="26"/>
      <c r="D928" s="25"/>
      <c r="E928" s="25"/>
      <c r="F928" s="25"/>
      <c r="G928" s="25"/>
      <c r="H928" s="25"/>
      <c r="I928" s="25"/>
      <c r="J928" s="25"/>
      <c r="K928" s="27"/>
      <c r="L928" s="25"/>
      <c r="M928" s="25"/>
    </row>
    <row r="929" spans="2:13" ht="15" thickBot="1">
      <c r="B929" s="25" t="s">
        <v>952</v>
      </c>
      <c r="C929" s="26"/>
      <c r="D929" s="25"/>
      <c r="E929" s="25"/>
      <c r="F929" s="25"/>
      <c r="G929" s="25"/>
      <c r="H929" s="25"/>
      <c r="I929" s="25"/>
      <c r="J929" s="25"/>
      <c r="K929" s="27"/>
      <c r="L929" s="25"/>
      <c r="M929" s="25"/>
    </row>
    <row r="930" spans="2:13" ht="15" thickBot="1">
      <c r="B930" s="25" t="s">
        <v>953</v>
      </c>
      <c r="C930" s="26"/>
      <c r="D930" s="25"/>
      <c r="E930" s="25"/>
      <c r="F930" s="25"/>
      <c r="G930" s="25"/>
      <c r="H930" s="25"/>
      <c r="I930" s="25"/>
      <c r="J930" s="25"/>
      <c r="K930" s="27"/>
      <c r="L930" s="25"/>
      <c r="M930" s="25"/>
    </row>
    <row r="931" spans="2:13" ht="15" thickBot="1">
      <c r="B931" s="25" t="s">
        <v>954</v>
      </c>
      <c r="C931" s="26"/>
      <c r="D931" s="25"/>
      <c r="E931" s="25"/>
      <c r="F931" s="25"/>
      <c r="G931" s="25"/>
      <c r="H931" s="25"/>
      <c r="I931" s="25"/>
      <c r="J931" s="25"/>
      <c r="K931" s="27"/>
      <c r="L931" s="25"/>
      <c r="M931" s="25"/>
    </row>
    <row r="932" spans="2:13" ht="15" thickBot="1">
      <c r="B932" s="25" t="s">
        <v>955</v>
      </c>
      <c r="C932" s="26"/>
      <c r="D932" s="25"/>
      <c r="E932" s="25"/>
      <c r="F932" s="25"/>
      <c r="G932" s="25"/>
      <c r="H932" s="25"/>
      <c r="I932" s="25"/>
      <c r="J932" s="25"/>
      <c r="K932" s="27"/>
      <c r="L932" s="25"/>
      <c r="M932" s="25"/>
    </row>
    <row r="933" spans="2:13" ht="15" thickBot="1">
      <c r="B933" s="25" t="s">
        <v>956</v>
      </c>
      <c r="C933" s="26"/>
      <c r="D933" s="25"/>
      <c r="E933" s="25"/>
      <c r="F933" s="25"/>
      <c r="G933" s="25"/>
      <c r="H933" s="25"/>
      <c r="I933" s="25"/>
      <c r="J933" s="25"/>
      <c r="K933" s="27"/>
      <c r="L933" s="25"/>
      <c r="M933" s="25"/>
    </row>
    <row r="934" spans="2:13" ht="15" thickBot="1">
      <c r="B934" s="25" t="s">
        <v>957</v>
      </c>
      <c r="C934" s="26"/>
      <c r="D934" s="25"/>
      <c r="E934" s="25"/>
      <c r="F934" s="25"/>
      <c r="G934" s="25"/>
      <c r="H934" s="25"/>
      <c r="I934" s="25"/>
      <c r="J934" s="25"/>
      <c r="K934" s="27"/>
      <c r="L934" s="25"/>
      <c r="M934" s="25"/>
    </row>
    <row r="935" spans="2:13" ht="15" thickBot="1">
      <c r="B935" s="25" t="s">
        <v>958</v>
      </c>
      <c r="C935" s="26"/>
      <c r="D935" s="25"/>
      <c r="E935" s="25"/>
      <c r="F935" s="25"/>
      <c r="G935" s="25"/>
      <c r="H935" s="25"/>
      <c r="I935" s="25"/>
      <c r="J935" s="25"/>
      <c r="K935" s="27"/>
      <c r="L935" s="25"/>
      <c r="M935" s="25"/>
    </row>
    <row r="936" spans="2:13" ht="15" thickBot="1">
      <c r="B936" s="25" t="s">
        <v>959</v>
      </c>
      <c r="C936" s="26"/>
      <c r="D936" s="25"/>
      <c r="E936" s="25"/>
      <c r="F936" s="25"/>
      <c r="G936" s="25"/>
      <c r="H936" s="25"/>
      <c r="I936" s="25"/>
      <c r="J936" s="25"/>
      <c r="K936" s="27"/>
      <c r="L936" s="25"/>
      <c r="M936" s="25"/>
    </row>
    <row r="937" spans="2:13" ht="15" thickBot="1">
      <c r="B937" s="25" t="s">
        <v>960</v>
      </c>
      <c r="C937" s="26"/>
      <c r="D937" s="25"/>
      <c r="E937" s="25"/>
      <c r="F937" s="25"/>
      <c r="G937" s="25"/>
      <c r="H937" s="25"/>
      <c r="I937" s="25"/>
      <c r="J937" s="25"/>
      <c r="K937" s="27"/>
      <c r="L937" s="25"/>
      <c r="M937" s="25"/>
    </row>
    <row r="938" spans="2:13" ht="15" thickBot="1">
      <c r="B938" s="25" t="s">
        <v>961</v>
      </c>
      <c r="C938" s="26"/>
      <c r="D938" s="25"/>
      <c r="E938" s="25"/>
      <c r="F938" s="25"/>
      <c r="G938" s="25"/>
      <c r="H938" s="25"/>
      <c r="I938" s="25"/>
      <c r="J938" s="25"/>
      <c r="K938" s="27"/>
      <c r="L938" s="25"/>
      <c r="M938" s="25"/>
    </row>
    <row r="939" spans="2:13" ht="15" thickBot="1">
      <c r="B939" s="25" t="s">
        <v>962</v>
      </c>
      <c r="C939" s="26"/>
      <c r="D939" s="25"/>
      <c r="E939" s="25"/>
      <c r="F939" s="25"/>
      <c r="G939" s="25"/>
      <c r="H939" s="25"/>
      <c r="I939" s="25"/>
      <c r="J939" s="25"/>
      <c r="K939" s="27"/>
      <c r="L939" s="25"/>
      <c r="M939" s="25"/>
    </row>
    <row r="940" spans="2:13" ht="15" thickBot="1">
      <c r="B940" s="25" t="s">
        <v>963</v>
      </c>
      <c r="C940" s="26"/>
      <c r="D940" s="25"/>
      <c r="E940" s="25"/>
      <c r="F940" s="25"/>
      <c r="G940" s="25"/>
      <c r="H940" s="25"/>
      <c r="I940" s="25"/>
      <c r="J940" s="25"/>
      <c r="K940" s="27"/>
      <c r="L940" s="25"/>
      <c r="M940" s="25"/>
    </row>
    <row r="941" spans="2:13" ht="15" thickBot="1">
      <c r="B941" s="25" t="s">
        <v>964</v>
      </c>
      <c r="C941" s="26"/>
      <c r="D941" s="25"/>
      <c r="E941" s="25"/>
      <c r="F941" s="25"/>
      <c r="G941" s="25"/>
      <c r="H941" s="25"/>
      <c r="I941" s="25"/>
      <c r="J941" s="25"/>
      <c r="K941" s="27"/>
      <c r="L941" s="25"/>
      <c r="M941" s="25"/>
    </row>
    <row r="942" spans="2:13" ht="15" thickBot="1">
      <c r="B942" s="25" t="s">
        <v>965</v>
      </c>
      <c r="C942" s="26"/>
      <c r="D942" s="25"/>
      <c r="E942" s="25"/>
      <c r="F942" s="25"/>
      <c r="G942" s="25"/>
      <c r="H942" s="25"/>
      <c r="I942" s="25"/>
      <c r="J942" s="25"/>
      <c r="K942" s="27"/>
      <c r="L942" s="25"/>
      <c r="M942" s="25"/>
    </row>
    <row r="943" spans="2:13" ht="15" thickBot="1">
      <c r="B943" s="25" t="s">
        <v>966</v>
      </c>
      <c r="C943" s="26"/>
      <c r="D943" s="25"/>
      <c r="E943" s="25"/>
      <c r="F943" s="25"/>
      <c r="G943" s="25"/>
      <c r="H943" s="25"/>
      <c r="I943" s="25"/>
      <c r="J943" s="25"/>
      <c r="K943" s="27"/>
      <c r="L943" s="25"/>
      <c r="M943" s="25"/>
    </row>
    <row r="944" spans="2:13" ht="15" thickBot="1">
      <c r="B944" s="25" t="s">
        <v>967</v>
      </c>
      <c r="C944" s="26"/>
      <c r="D944" s="25"/>
      <c r="E944" s="25"/>
      <c r="F944" s="25"/>
      <c r="G944" s="25"/>
      <c r="H944" s="25"/>
      <c r="I944" s="25"/>
      <c r="J944" s="25"/>
      <c r="K944" s="27"/>
      <c r="L944" s="25"/>
      <c r="M944" s="25"/>
    </row>
    <row r="945" spans="2:13" ht="15" thickBot="1">
      <c r="B945" s="25" t="s">
        <v>968</v>
      </c>
      <c r="C945" s="26"/>
      <c r="D945" s="25"/>
      <c r="E945" s="25"/>
      <c r="F945" s="25"/>
      <c r="G945" s="25"/>
      <c r="H945" s="25"/>
      <c r="I945" s="25"/>
      <c r="J945" s="25"/>
      <c r="K945" s="27"/>
      <c r="L945" s="25"/>
      <c r="M945" s="25"/>
    </row>
    <row r="946" spans="2:13" ht="15" thickBot="1">
      <c r="B946" s="25" t="s">
        <v>969</v>
      </c>
      <c r="C946" s="26"/>
      <c r="D946" s="25"/>
      <c r="E946" s="25"/>
      <c r="F946" s="25"/>
      <c r="G946" s="25"/>
      <c r="H946" s="25"/>
      <c r="I946" s="25"/>
      <c r="J946" s="25"/>
      <c r="K946" s="27"/>
      <c r="L946" s="25"/>
      <c r="M946" s="25"/>
    </row>
    <row r="947" spans="2:13" ht="15" thickBot="1">
      <c r="B947" s="25" t="s">
        <v>970</v>
      </c>
      <c r="C947" s="26"/>
      <c r="D947" s="25"/>
      <c r="E947" s="25"/>
      <c r="F947" s="25"/>
      <c r="G947" s="25"/>
      <c r="H947" s="25"/>
      <c r="I947" s="25"/>
      <c r="J947" s="25"/>
      <c r="K947" s="27"/>
      <c r="L947" s="25"/>
      <c r="M947" s="25"/>
    </row>
    <row r="948" spans="2:13" ht="15" thickBot="1">
      <c r="B948" s="25" t="s">
        <v>971</v>
      </c>
      <c r="C948" s="26"/>
      <c r="D948" s="25"/>
      <c r="E948" s="25"/>
      <c r="F948" s="25"/>
      <c r="G948" s="25"/>
      <c r="H948" s="25"/>
      <c r="I948" s="25"/>
      <c r="J948" s="25"/>
      <c r="K948" s="27"/>
      <c r="L948" s="25"/>
      <c r="M948" s="25"/>
    </row>
    <row r="949" spans="2:13" ht="15" thickBot="1">
      <c r="B949" s="25" t="s">
        <v>972</v>
      </c>
      <c r="C949" s="26"/>
      <c r="D949" s="25"/>
      <c r="E949" s="25"/>
      <c r="F949" s="25"/>
      <c r="G949" s="25"/>
      <c r="H949" s="25"/>
      <c r="I949" s="25"/>
      <c r="J949" s="25"/>
      <c r="K949" s="27"/>
      <c r="L949" s="25"/>
      <c r="M949" s="25"/>
    </row>
    <row r="950" spans="2:13" ht="15" thickBot="1">
      <c r="B950" s="25" t="s">
        <v>973</v>
      </c>
      <c r="C950" s="26"/>
      <c r="D950" s="25"/>
      <c r="E950" s="25"/>
      <c r="F950" s="25"/>
      <c r="G950" s="25"/>
      <c r="H950" s="25"/>
      <c r="I950" s="25"/>
      <c r="J950" s="25"/>
      <c r="K950" s="27"/>
      <c r="L950" s="25"/>
      <c r="M950" s="25"/>
    </row>
    <row r="951" spans="2:13" ht="15" thickBot="1">
      <c r="B951" s="25" t="s">
        <v>974</v>
      </c>
      <c r="C951" s="26"/>
      <c r="D951" s="25"/>
      <c r="E951" s="25"/>
      <c r="F951" s="25"/>
      <c r="G951" s="25"/>
      <c r="H951" s="25"/>
      <c r="I951" s="25"/>
      <c r="J951" s="25"/>
      <c r="K951" s="27"/>
      <c r="L951" s="25"/>
      <c r="M951" s="25"/>
    </row>
    <row r="952" spans="2:13" ht="15" thickBot="1">
      <c r="B952" s="25" t="s">
        <v>975</v>
      </c>
      <c r="C952" s="26"/>
      <c r="D952" s="25"/>
      <c r="E952" s="25"/>
      <c r="F952" s="25"/>
      <c r="G952" s="25"/>
      <c r="H952" s="25"/>
      <c r="I952" s="25"/>
      <c r="J952" s="25"/>
      <c r="K952" s="27"/>
      <c r="L952" s="25"/>
      <c r="M952" s="25"/>
    </row>
    <row r="953" spans="2:13" ht="15" thickBot="1">
      <c r="B953" s="25" t="s">
        <v>976</v>
      </c>
      <c r="C953" s="26"/>
      <c r="D953" s="25"/>
      <c r="E953" s="25"/>
      <c r="F953" s="25"/>
      <c r="G953" s="25"/>
      <c r="H953" s="25"/>
      <c r="I953" s="25"/>
      <c r="J953" s="25"/>
      <c r="K953" s="27"/>
      <c r="L953" s="25"/>
      <c r="M953" s="25"/>
    </row>
    <row r="954" spans="2:13" ht="15" thickBot="1">
      <c r="B954" s="25" t="s">
        <v>977</v>
      </c>
      <c r="C954" s="26"/>
      <c r="D954" s="25"/>
      <c r="E954" s="25"/>
      <c r="F954" s="25"/>
      <c r="G954" s="25"/>
      <c r="H954" s="25"/>
      <c r="I954" s="25"/>
      <c r="J954" s="25"/>
      <c r="K954" s="27"/>
      <c r="L954" s="25"/>
      <c r="M954" s="25"/>
    </row>
    <row r="955" spans="2:13" ht="15" thickBot="1">
      <c r="B955" s="25" t="s">
        <v>978</v>
      </c>
      <c r="C955" s="26"/>
      <c r="D955" s="25"/>
      <c r="E955" s="25"/>
      <c r="F955" s="25"/>
      <c r="G955" s="25"/>
      <c r="H955" s="25"/>
      <c r="I955" s="25"/>
      <c r="J955" s="25"/>
      <c r="K955" s="27"/>
      <c r="L955" s="25"/>
      <c r="M955" s="25"/>
    </row>
    <row r="956" spans="2:13" ht="15" thickBot="1">
      <c r="B956" s="25" t="s">
        <v>979</v>
      </c>
      <c r="C956" s="26"/>
      <c r="D956" s="25"/>
      <c r="E956" s="25"/>
      <c r="F956" s="25"/>
      <c r="G956" s="25"/>
      <c r="H956" s="25"/>
      <c r="I956" s="25"/>
      <c r="J956" s="25"/>
      <c r="K956" s="27"/>
      <c r="L956" s="25"/>
      <c r="M956" s="25"/>
    </row>
    <row r="957" spans="2:13" ht="15" thickBot="1">
      <c r="B957" s="25" t="s">
        <v>980</v>
      </c>
      <c r="C957" s="26"/>
      <c r="D957" s="25"/>
      <c r="E957" s="25"/>
      <c r="F957" s="25"/>
      <c r="G957" s="25"/>
      <c r="H957" s="25"/>
      <c r="I957" s="25"/>
      <c r="J957" s="25"/>
      <c r="K957" s="27"/>
      <c r="L957" s="25"/>
      <c r="M957" s="25"/>
    </row>
    <row r="958" spans="2:13" ht="15" thickBot="1">
      <c r="B958" s="25" t="s">
        <v>981</v>
      </c>
      <c r="C958" s="26"/>
      <c r="D958" s="25"/>
      <c r="E958" s="25"/>
      <c r="F958" s="25"/>
      <c r="G958" s="25"/>
      <c r="H958" s="25"/>
      <c r="I958" s="25"/>
      <c r="J958" s="25"/>
      <c r="K958" s="27"/>
      <c r="L958" s="25"/>
      <c r="M958" s="25"/>
    </row>
    <row r="959" spans="2:13" ht="15" thickBot="1">
      <c r="B959" s="25" t="s">
        <v>982</v>
      </c>
      <c r="C959" s="26"/>
      <c r="D959" s="25"/>
      <c r="E959" s="25"/>
      <c r="F959" s="25"/>
      <c r="G959" s="25"/>
      <c r="H959" s="25"/>
      <c r="I959" s="25"/>
      <c r="J959" s="25"/>
      <c r="K959" s="27"/>
      <c r="L959" s="25"/>
      <c r="M959" s="25"/>
    </row>
    <row r="960" spans="2:13" ht="15" thickBot="1">
      <c r="B960" s="25" t="s">
        <v>983</v>
      </c>
      <c r="C960" s="26"/>
      <c r="D960" s="25"/>
      <c r="E960" s="25"/>
      <c r="F960" s="25"/>
      <c r="G960" s="25"/>
      <c r="H960" s="25"/>
      <c r="I960" s="25"/>
      <c r="J960" s="25"/>
      <c r="K960" s="27"/>
      <c r="L960" s="25"/>
      <c r="M960" s="25"/>
    </row>
    <row r="961" spans="2:13" ht="15" thickBot="1">
      <c r="B961" s="25" t="s">
        <v>984</v>
      </c>
      <c r="C961" s="26"/>
      <c r="D961" s="25"/>
      <c r="E961" s="25"/>
      <c r="F961" s="25"/>
      <c r="G961" s="25"/>
      <c r="H961" s="25"/>
      <c r="I961" s="25"/>
      <c r="J961" s="25"/>
      <c r="K961" s="27"/>
      <c r="L961" s="25"/>
      <c r="M961" s="25"/>
    </row>
    <row r="962" spans="2:13" ht="15" thickBot="1">
      <c r="B962" s="25" t="s">
        <v>985</v>
      </c>
      <c r="C962" s="26"/>
      <c r="D962" s="25"/>
      <c r="E962" s="25"/>
      <c r="F962" s="25"/>
      <c r="G962" s="25"/>
      <c r="H962" s="25"/>
      <c r="I962" s="25"/>
      <c r="J962" s="25"/>
      <c r="K962" s="27"/>
      <c r="L962" s="25"/>
      <c r="M962" s="25"/>
    </row>
    <row r="963" spans="2:13" ht="15" thickBot="1">
      <c r="B963" s="25" t="s">
        <v>986</v>
      </c>
      <c r="C963" s="26"/>
      <c r="D963" s="25"/>
      <c r="E963" s="25"/>
      <c r="F963" s="25"/>
      <c r="G963" s="25"/>
      <c r="H963" s="25"/>
      <c r="I963" s="25"/>
      <c r="J963" s="25"/>
      <c r="K963" s="27"/>
      <c r="L963" s="25"/>
      <c r="M963" s="25"/>
    </row>
    <row r="964" spans="2:13" ht="15" thickBot="1">
      <c r="B964" s="25" t="s">
        <v>987</v>
      </c>
      <c r="C964" s="26"/>
      <c r="D964" s="25"/>
      <c r="E964" s="25"/>
      <c r="F964" s="25"/>
      <c r="G964" s="25"/>
      <c r="H964" s="25"/>
      <c r="I964" s="25"/>
      <c r="J964" s="25"/>
      <c r="K964" s="27"/>
      <c r="L964" s="25"/>
      <c r="M964" s="25"/>
    </row>
    <row r="965" spans="2:13" ht="15" thickBot="1">
      <c r="B965" s="25" t="s">
        <v>988</v>
      </c>
      <c r="C965" s="26"/>
      <c r="D965" s="25"/>
      <c r="E965" s="25"/>
      <c r="F965" s="25"/>
      <c r="G965" s="25"/>
      <c r="H965" s="25"/>
      <c r="I965" s="25"/>
      <c r="J965" s="25"/>
      <c r="K965" s="27"/>
      <c r="L965" s="25"/>
      <c r="M965" s="25"/>
    </row>
    <row r="966" spans="2:13" ht="15" thickBot="1">
      <c r="B966" s="25" t="s">
        <v>989</v>
      </c>
      <c r="C966" s="26"/>
      <c r="D966" s="25"/>
      <c r="E966" s="25"/>
      <c r="F966" s="25"/>
      <c r="G966" s="25"/>
      <c r="H966" s="25"/>
      <c r="I966" s="25"/>
      <c r="J966" s="25"/>
      <c r="K966" s="27"/>
      <c r="L966" s="25"/>
      <c r="M966" s="25"/>
    </row>
    <row r="967" spans="2:13" ht="15" thickBot="1">
      <c r="B967" s="25" t="s">
        <v>990</v>
      </c>
      <c r="C967" s="26"/>
      <c r="D967" s="25"/>
      <c r="E967" s="25"/>
      <c r="F967" s="25"/>
      <c r="G967" s="25"/>
      <c r="H967" s="25"/>
      <c r="I967" s="25"/>
      <c r="J967" s="25"/>
      <c r="K967" s="27"/>
      <c r="L967" s="25"/>
      <c r="M967" s="25"/>
    </row>
    <row r="968" spans="2:13" ht="15" thickBot="1">
      <c r="B968" s="25" t="s">
        <v>991</v>
      </c>
      <c r="C968" s="26"/>
      <c r="D968" s="25"/>
      <c r="E968" s="25"/>
      <c r="F968" s="25"/>
      <c r="G968" s="25"/>
      <c r="H968" s="25"/>
      <c r="I968" s="25"/>
      <c r="J968" s="25"/>
      <c r="K968" s="27"/>
      <c r="L968" s="25"/>
      <c r="M968" s="25"/>
    </row>
    <row r="969" spans="2:13" ht="15" thickBot="1">
      <c r="B969" s="25" t="s">
        <v>992</v>
      </c>
      <c r="C969" s="26"/>
      <c r="D969" s="25"/>
      <c r="E969" s="25"/>
      <c r="F969" s="25"/>
      <c r="G969" s="25"/>
      <c r="H969" s="25"/>
      <c r="I969" s="25"/>
      <c r="J969" s="25"/>
      <c r="K969" s="27"/>
      <c r="L969" s="25"/>
      <c r="M969" s="25"/>
    </row>
    <row r="970" spans="2:13" ht="15" thickBot="1">
      <c r="B970" s="25" t="s">
        <v>993</v>
      </c>
      <c r="C970" s="26"/>
      <c r="D970" s="25"/>
      <c r="E970" s="25"/>
      <c r="F970" s="25"/>
      <c r="G970" s="25"/>
      <c r="H970" s="25"/>
      <c r="I970" s="25"/>
      <c r="J970" s="25"/>
      <c r="K970" s="27"/>
      <c r="L970" s="25"/>
      <c r="M970" s="25"/>
    </row>
    <row r="971" spans="2:13" ht="15" thickBot="1">
      <c r="B971" s="25" t="s">
        <v>994</v>
      </c>
      <c r="C971" s="26"/>
      <c r="D971" s="25"/>
      <c r="E971" s="25"/>
      <c r="F971" s="25"/>
      <c r="G971" s="25"/>
      <c r="H971" s="25"/>
      <c r="I971" s="25"/>
      <c r="J971" s="25"/>
      <c r="K971" s="27"/>
      <c r="L971" s="25"/>
      <c r="M971" s="25"/>
    </row>
    <row r="972" spans="2:13" ht="15" thickBot="1">
      <c r="B972" s="25" t="s">
        <v>995</v>
      </c>
      <c r="C972" s="26"/>
      <c r="D972" s="25"/>
      <c r="E972" s="25"/>
      <c r="F972" s="25"/>
      <c r="G972" s="25"/>
      <c r="H972" s="25"/>
      <c r="I972" s="25"/>
      <c r="J972" s="25"/>
      <c r="K972" s="27"/>
      <c r="L972" s="25"/>
      <c r="M972" s="25"/>
    </row>
    <row r="973" spans="2:13" ht="15" thickBot="1">
      <c r="B973" s="25" t="s">
        <v>996</v>
      </c>
      <c r="C973" s="26"/>
      <c r="D973" s="25"/>
      <c r="E973" s="25"/>
      <c r="F973" s="25"/>
      <c r="G973" s="25"/>
      <c r="H973" s="25"/>
      <c r="I973" s="25"/>
      <c r="J973" s="25"/>
      <c r="K973" s="27"/>
      <c r="L973" s="25"/>
      <c r="M973" s="25"/>
    </row>
    <row r="974" spans="2:13" ht="15" thickBot="1">
      <c r="B974" s="25" t="s">
        <v>997</v>
      </c>
      <c r="C974" s="26"/>
      <c r="D974" s="25"/>
      <c r="E974" s="25"/>
      <c r="F974" s="25"/>
      <c r="G974" s="25"/>
      <c r="H974" s="25"/>
      <c r="I974" s="25"/>
      <c r="J974" s="25"/>
      <c r="K974" s="27"/>
      <c r="L974" s="25"/>
      <c r="M974" s="25"/>
    </row>
    <row r="975" spans="2:13" ht="15" thickBot="1">
      <c r="B975" s="25" t="s">
        <v>998</v>
      </c>
      <c r="C975" s="26"/>
      <c r="D975" s="25"/>
      <c r="E975" s="25"/>
      <c r="F975" s="25"/>
      <c r="G975" s="25"/>
      <c r="H975" s="25"/>
      <c r="I975" s="25"/>
      <c r="J975" s="25"/>
      <c r="K975" s="27"/>
      <c r="L975" s="25"/>
      <c r="M975" s="25"/>
    </row>
    <row r="976" spans="2:13" ht="15" thickBot="1">
      <c r="B976" s="25" t="s">
        <v>999</v>
      </c>
      <c r="C976" s="26"/>
      <c r="D976" s="25"/>
      <c r="E976" s="25"/>
      <c r="F976" s="25"/>
      <c r="G976" s="25"/>
      <c r="H976" s="25"/>
      <c r="I976" s="25"/>
      <c r="J976" s="25"/>
      <c r="K976" s="27"/>
      <c r="L976" s="25"/>
      <c r="M976" s="25"/>
    </row>
    <row r="977" spans="2:13" ht="15" thickBot="1">
      <c r="B977" s="25" t="s">
        <v>1000</v>
      </c>
      <c r="C977" s="26"/>
      <c r="D977" s="25"/>
      <c r="E977" s="25"/>
      <c r="F977" s="25"/>
      <c r="G977" s="25"/>
      <c r="H977" s="25"/>
      <c r="I977" s="25"/>
      <c r="J977" s="25"/>
      <c r="K977" s="27"/>
      <c r="L977" s="25"/>
      <c r="M977" s="25"/>
    </row>
    <row r="978" spans="2:13" ht="15" thickBot="1">
      <c r="B978" s="25" t="s">
        <v>1001</v>
      </c>
      <c r="C978" s="26"/>
      <c r="D978" s="25"/>
      <c r="E978" s="25"/>
      <c r="F978" s="25"/>
      <c r="G978" s="25"/>
      <c r="H978" s="25"/>
      <c r="I978" s="25"/>
      <c r="J978" s="25"/>
      <c r="K978" s="27"/>
      <c r="L978" s="25"/>
      <c r="M978" s="25"/>
    </row>
    <row r="979" spans="2:13" ht="15" thickBot="1">
      <c r="B979" s="25" t="s">
        <v>1002</v>
      </c>
      <c r="C979" s="26"/>
      <c r="D979" s="25"/>
      <c r="E979" s="25"/>
      <c r="F979" s="25"/>
      <c r="G979" s="25"/>
      <c r="H979" s="25"/>
      <c r="I979" s="25"/>
      <c r="J979" s="25"/>
      <c r="K979" s="27"/>
      <c r="L979" s="25"/>
      <c r="M979" s="25"/>
    </row>
    <row r="980" spans="2:13" ht="15" thickBot="1">
      <c r="B980" s="25" t="s">
        <v>1003</v>
      </c>
      <c r="C980" s="26"/>
      <c r="D980" s="25"/>
      <c r="E980" s="25"/>
      <c r="F980" s="25"/>
      <c r="G980" s="25"/>
      <c r="H980" s="25"/>
      <c r="I980" s="25"/>
      <c r="J980" s="25"/>
      <c r="K980" s="27"/>
      <c r="L980" s="25"/>
      <c r="M980" s="25"/>
    </row>
    <row r="981" spans="2:13" ht="15" thickBot="1">
      <c r="B981" s="25" t="s">
        <v>1004</v>
      </c>
      <c r="C981" s="26"/>
      <c r="D981" s="25"/>
      <c r="E981" s="25"/>
      <c r="F981" s="25"/>
      <c r="G981" s="25"/>
      <c r="H981" s="25"/>
      <c r="I981" s="25"/>
      <c r="J981" s="25"/>
      <c r="K981" s="27"/>
      <c r="L981" s="25"/>
      <c r="M981" s="25"/>
    </row>
    <row r="982" spans="2:13" ht="15" thickBot="1">
      <c r="B982" s="25" t="s">
        <v>1005</v>
      </c>
      <c r="C982" s="26"/>
      <c r="D982" s="25"/>
      <c r="E982" s="25"/>
      <c r="F982" s="25"/>
      <c r="G982" s="25"/>
      <c r="H982" s="25"/>
      <c r="I982" s="25"/>
      <c r="J982" s="25"/>
      <c r="K982" s="27"/>
      <c r="L982" s="25"/>
      <c r="M982" s="25"/>
    </row>
    <row r="983" spans="2:13" ht="15" thickBot="1">
      <c r="B983" s="25" t="s">
        <v>1006</v>
      </c>
      <c r="C983" s="26"/>
      <c r="D983" s="25"/>
      <c r="E983" s="25"/>
      <c r="F983" s="25"/>
      <c r="G983" s="25"/>
      <c r="H983" s="25"/>
      <c r="I983" s="25"/>
      <c r="J983" s="25"/>
      <c r="K983" s="27"/>
      <c r="L983" s="25"/>
      <c r="M983" s="25"/>
    </row>
    <row r="984" spans="2:13" ht="15" thickBot="1">
      <c r="B984" s="25" t="s">
        <v>1007</v>
      </c>
      <c r="C984" s="26"/>
      <c r="D984" s="25"/>
      <c r="E984" s="25"/>
      <c r="F984" s="25"/>
      <c r="G984" s="25"/>
      <c r="H984" s="25"/>
      <c r="I984" s="25"/>
      <c r="J984" s="25"/>
      <c r="K984" s="27"/>
      <c r="L984" s="25"/>
      <c r="M984" s="25"/>
    </row>
    <row r="985" spans="2:13" ht="15" thickBot="1">
      <c r="B985" s="25" t="s">
        <v>1008</v>
      </c>
      <c r="C985" s="26"/>
      <c r="D985" s="25"/>
      <c r="E985" s="25"/>
      <c r="F985" s="25"/>
      <c r="G985" s="25"/>
      <c r="H985" s="25"/>
      <c r="I985" s="25"/>
      <c r="J985" s="25"/>
      <c r="K985" s="27"/>
      <c r="L985" s="25"/>
      <c r="M985" s="25"/>
    </row>
    <row r="986" spans="2:13" ht="15" thickBot="1">
      <c r="B986" s="25" t="s">
        <v>1009</v>
      </c>
      <c r="C986" s="26"/>
      <c r="D986" s="25"/>
      <c r="E986" s="25"/>
      <c r="F986" s="25"/>
      <c r="G986" s="25"/>
      <c r="H986" s="25"/>
      <c r="I986" s="25"/>
      <c r="J986" s="25"/>
      <c r="K986" s="27"/>
      <c r="L986" s="25"/>
      <c r="M986" s="25"/>
    </row>
    <row r="987" spans="2:13" ht="15" thickBot="1">
      <c r="B987" s="25" t="s">
        <v>1010</v>
      </c>
      <c r="C987" s="26"/>
      <c r="D987" s="25"/>
      <c r="E987" s="25"/>
      <c r="F987" s="25"/>
      <c r="G987" s="25"/>
      <c r="H987" s="25"/>
      <c r="I987" s="25"/>
      <c r="J987" s="25"/>
      <c r="K987" s="27"/>
      <c r="L987" s="25"/>
      <c r="M987" s="25"/>
    </row>
    <row r="988" spans="2:13" ht="15" thickBot="1">
      <c r="B988" s="25" t="s">
        <v>1011</v>
      </c>
      <c r="C988" s="26"/>
      <c r="D988" s="25"/>
      <c r="E988" s="25"/>
      <c r="F988" s="25"/>
      <c r="G988" s="25"/>
      <c r="H988" s="25"/>
      <c r="I988" s="25"/>
      <c r="J988" s="25"/>
      <c r="K988" s="27"/>
      <c r="L988" s="25"/>
      <c r="M988" s="25"/>
    </row>
    <row r="989" spans="2:13" ht="15" thickBot="1">
      <c r="B989" s="25" t="s">
        <v>1012</v>
      </c>
      <c r="C989" s="26"/>
      <c r="D989" s="25"/>
      <c r="E989" s="25"/>
      <c r="F989" s="25"/>
      <c r="G989" s="25"/>
      <c r="H989" s="25"/>
      <c r="I989" s="25"/>
      <c r="J989" s="25"/>
      <c r="K989" s="27"/>
      <c r="L989" s="25"/>
      <c r="M989" s="25"/>
    </row>
    <row r="990" spans="2:13" ht="15" thickBot="1">
      <c r="B990" s="25" t="s">
        <v>1013</v>
      </c>
      <c r="C990" s="26"/>
      <c r="D990" s="25"/>
      <c r="E990" s="25"/>
      <c r="F990" s="25"/>
      <c r="G990" s="25"/>
      <c r="H990" s="25"/>
      <c r="I990" s="25"/>
      <c r="J990" s="25"/>
      <c r="K990" s="27"/>
      <c r="L990" s="25"/>
      <c r="M990" s="25"/>
    </row>
    <row r="991" spans="2:13" ht="15" thickBot="1">
      <c r="B991" s="25" t="s">
        <v>1014</v>
      </c>
      <c r="C991" s="26"/>
      <c r="D991" s="25"/>
      <c r="E991" s="25"/>
      <c r="F991" s="25"/>
      <c r="G991" s="25"/>
      <c r="H991" s="25"/>
      <c r="I991" s="25"/>
      <c r="J991" s="25"/>
      <c r="K991" s="27"/>
      <c r="L991" s="25"/>
      <c r="M991" s="25"/>
    </row>
    <row r="992" spans="2:13" ht="15" thickBot="1">
      <c r="B992" s="25" t="s">
        <v>1015</v>
      </c>
      <c r="C992" s="26"/>
      <c r="D992" s="25"/>
      <c r="E992" s="25"/>
      <c r="F992" s="25"/>
      <c r="G992" s="25"/>
      <c r="H992" s="25"/>
      <c r="I992" s="25"/>
      <c r="J992" s="25"/>
      <c r="K992" s="27"/>
      <c r="L992" s="25"/>
      <c r="M992" s="25"/>
    </row>
    <row r="993" spans="2:13" ht="15" thickBot="1">
      <c r="B993" s="25" t="s">
        <v>1016</v>
      </c>
      <c r="C993" s="26"/>
      <c r="D993" s="25"/>
      <c r="E993" s="25"/>
      <c r="F993" s="25"/>
      <c r="G993" s="25"/>
      <c r="H993" s="25"/>
      <c r="I993" s="25"/>
      <c r="J993" s="25"/>
      <c r="K993" s="27"/>
      <c r="L993" s="25"/>
      <c r="M993" s="25"/>
    </row>
    <row r="994" spans="2:13" ht="15" thickBot="1">
      <c r="B994" s="25" t="s">
        <v>1017</v>
      </c>
      <c r="C994" s="26"/>
      <c r="D994" s="25"/>
      <c r="E994" s="25"/>
      <c r="F994" s="25"/>
      <c r="G994" s="25"/>
      <c r="H994" s="25"/>
      <c r="I994" s="25"/>
      <c r="J994" s="25"/>
      <c r="K994" s="27"/>
      <c r="L994" s="25"/>
      <c r="M994" s="25"/>
    </row>
    <row r="995" spans="2:13" ht="15" thickBot="1">
      <c r="B995" s="25" t="s">
        <v>1018</v>
      </c>
      <c r="C995" s="26"/>
      <c r="D995" s="25"/>
      <c r="E995" s="25"/>
      <c r="F995" s="25"/>
      <c r="G995" s="25"/>
      <c r="H995" s="25"/>
      <c r="I995" s="25"/>
      <c r="J995" s="25"/>
      <c r="K995" s="27"/>
      <c r="L995" s="25"/>
      <c r="M995" s="25"/>
    </row>
    <row r="996" spans="2:13" ht="15" thickBot="1">
      <c r="B996" s="25" t="s">
        <v>1019</v>
      </c>
      <c r="C996" s="26"/>
      <c r="D996" s="25"/>
      <c r="E996" s="25"/>
      <c r="F996" s="25"/>
      <c r="G996" s="25"/>
      <c r="H996" s="25"/>
      <c r="I996" s="25"/>
      <c r="J996" s="25"/>
      <c r="K996" s="27"/>
      <c r="L996" s="25"/>
      <c r="M996" s="25"/>
    </row>
    <row r="997" spans="2:13" ht="15" thickBot="1">
      <c r="B997" s="25" t="s">
        <v>1020</v>
      </c>
      <c r="C997" s="26"/>
      <c r="D997" s="25"/>
      <c r="E997" s="25"/>
      <c r="F997" s="25"/>
      <c r="G997" s="25"/>
      <c r="H997" s="25"/>
      <c r="I997" s="25"/>
      <c r="J997" s="25"/>
      <c r="K997" s="27"/>
      <c r="L997" s="25"/>
      <c r="M997" s="25"/>
    </row>
    <row r="998" spans="2:13" ht="15" thickBot="1">
      <c r="B998" s="25" t="s">
        <v>1021</v>
      </c>
      <c r="C998" s="26"/>
      <c r="D998" s="25"/>
      <c r="E998" s="25"/>
      <c r="F998" s="25"/>
      <c r="G998" s="25"/>
      <c r="H998" s="25"/>
      <c r="I998" s="25"/>
      <c r="J998" s="25"/>
      <c r="K998" s="27"/>
      <c r="L998" s="25"/>
      <c r="M998" s="25"/>
    </row>
    <row r="999" spans="2:13" ht="15" thickBot="1">
      <c r="B999" s="25" t="s">
        <v>1022</v>
      </c>
      <c r="C999" s="26"/>
      <c r="D999" s="25"/>
      <c r="E999" s="25"/>
      <c r="F999" s="25"/>
      <c r="G999" s="25"/>
      <c r="H999" s="25"/>
      <c r="I999" s="25"/>
      <c r="J999" s="25"/>
      <c r="K999" s="27"/>
      <c r="L999" s="25"/>
      <c r="M999" s="25"/>
    </row>
    <row r="1000" spans="2:13" ht="15" thickBot="1">
      <c r="B1000" s="25" t="s">
        <v>1023</v>
      </c>
      <c r="C1000" s="26"/>
      <c r="D1000" s="25"/>
      <c r="E1000" s="25"/>
      <c r="F1000" s="25"/>
      <c r="G1000" s="25"/>
      <c r="H1000" s="25"/>
      <c r="I1000" s="25"/>
      <c r="J1000" s="25"/>
      <c r="K1000" s="27"/>
      <c r="L1000" s="25"/>
      <c r="M1000" s="25"/>
    </row>
    <row r="1001" spans="2:13" ht="15" thickBot="1">
      <c r="B1001" s="25" t="s">
        <v>1024</v>
      </c>
      <c r="C1001" s="26"/>
      <c r="D1001" s="25"/>
      <c r="E1001" s="25"/>
      <c r="F1001" s="25"/>
      <c r="G1001" s="25"/>
      <c r="H1001" s="25"/>
      <c r="I1001" s="25"/>
      <c r="J1001" s="25"/>
      <c r="K1001" s="27"/>
      <c r="L1001" s="25"/>
      <c r="M1001" s="25"/>
    </row>
    <row r="1002" spans="2:13" ht="15" thickBot="1">
      <c r="B1002" s="25" t="s">
        <v>1025</v>
      </c>
      <c r="C1002" s="26"/>
      <c r="D1002" s="25"/>
      <c r="E1002" s="25"/>
      <c r="F1002" s="25"/>
      <c r="G1002" s="25"/>
      <c r="H1002" s="25"/>
      <c r="I1002" s="25"/>
      <c r="J1002" s="25"/>
      <c r="K1002" s="27"/>
      <c r="L1002" s="25"/>
      <c r="M1002" s="25"/>
    </row>
    <row r="1003" spans="2:13" ht="15" thickBot="1">
      <c r="B1003" s="25" t="s">
        <v>1026</v>
      </c>
      <c r="C1003" s="26"/>
      <c r="D1003" s="25"/>
      <c r="E1003" s="25"/>
      <c r="F1003" s="25"/>
      <c r="G1003" s="25"/>
      <c r="H1003" s="25"/>
      <c r="I1003" s="25"/>
      <c r="J1003" s="25"/>
      <c r="K1003" s="27"/>
      <c r="L1003" s="25"/>
      <c r="M1003" s="25"/>
    </row>
    <row r="1004" spans="2:13" ht="15" thickBot="1">
      <c r="B1004" s="25" t="s">
        <v>1027</v>
      </c>
      <c r="C1004" s="26"/>
      <c r="D1004" s="25"/>
      <c r="E1004" s="25"/>
      <c r="F1004" s="25"/>
      <c r="G1004" s="25"/>
      <c r="H1004" s="25"/>
      <c r="I1004" s="25"/>
      <c r="J1004" s="25"/>
      <c r="K1004" s="27"/>
      <c r="L1004" s="25"/>
      <c r="M1004" s="25"/>
    </row>
    <row r="1005" spans="2:13" ht="15" thickBot="1">
      <c r="B1005" s="25" t="s">
        <v>1028</v>
      </c>
      <c r="C1005" s="26"/>
      <c r="D1005" s="25"/>
      <c r="E1005" s="25"/>
      <c r="F1005" s="25"/>
      <c r="G1005" s="25"/>
      <c r="H1005" s="25"/>
      <c r="I1005" s="25"/>
      <c r="J1005" s="25"/>
      <c r="K1005" s="27"/>
      <c r="L1005" s="25"/>
      <c r="M1005" s="25"/>
    </row>
    <row r="1006" spans="2:13" ht="15" thickBot="1">
      <c r="B1006" s="25" t="s">
        <v>1029</v>
      </c>
      <c r="C1006" s="26"/>
      <c r="D1006" s="25"/>
      <c r="E1006" s="25"/>
      <c r="F1006" s="25"/>
      <c r="G1006" s="25"/>
      <c r="H1006" s="25"/>
      <c r="I1006" s="25"/>
      <c r="J1006" s="25"/>
      <c r="K1006" s="27"/>
      <c r="L1006" s="25"/>
      <c r="M1006" s="25"/>
    </row>
    <row r="1007" spans="2:13" ht="15" thickBot="1">
      <c r="B1007" s="25" t="s">
        <v>1030</v>
      </c>
      <c r="C1007" s="26"/>
      <c r="D1007" s="25"/>
      <c r="E1007" s="25"/>
      <c r="F1007" s="25"/>
      <c r="G1007" s="25"/>
      <c r="H1007" s="25"/>
      <c r="I1007" s="25"/>
      <c r="J1007" s="25"/>
      <c r="K1007" s="27"/>
      <c r="L1007" s="25"/>
      <c r="M1007" s="25"/>
    </row>
  </sheetData>
  <mergeCells count="2">
    <mergeCell ref="B2:M2"/>
    <mergeCell ref="D4:D9"/>
  </mergeCells>
  <dataValidations count="1">
    <dataValidation type="whole" allowBlank="1" showInputMessage="1" showErrorMessage="1" sqref="K12:K1007">
      <formula1>0</formula1>
      <formula2>600</formula2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'Set Up'!$K$6:$K$7</xm:f>
          </x14:formula1>
          <xm:sqref>L12:L1007 K8</xm:sqref>
        </x14:dataValidation>
        <x14:dataValidation type="list" allowBlank="1" showInputMessage="1" showErrorMessage="1">
          <x14:formula1>
            <xm:f>'Set Up'!$J$6:$J$10</xm:f>
          </x14:formula1>
          <xm:sqref>K7 J12:J1007</xm:sqref>
        </x14:dataValidation>
        <x14:dataValidation type="list" allowBlank="1" showInputMessage="1" showErrorMessage="1">
          <x14:formula1>
            <xm:f>'Set Up'!$L$6:$L$30</xm:f>
          </x14:formula1>
          <xm:sqref>I12:I1007</xm:sqref>
        </x14:dataValidation>
        <x14:dataValidation type="list" allowBlank="1" showInputMessage="1" showErrorMessage="1">
          <x14:formula1>
            <xm:f>'Set Up'!$F$6:$F$30</xm:f>
          </x14:formula1>
          <xm:sqref>G12:G1007</xm:sqref>
        </x14:dataValidation>
        <x14:dataValidation type="list" allowBlank="1" showInputMessage="1" showErrorMessage="1">
          <x14:formula1>
            <xm:f>'Set Up'!$G$6:$G$30</xm:f>
          </x14:formula1>
          <xm:sqref>H12:H1007</xm:sqref>
        </x14:dataValidation>
        <x14:dataValidation type="list" allowBlank="1" showInputMessage="1" showErrorMessage="1">
          <x14:formula1>
            <xm:f>'Set Up'!$H$6:$H$30</xm:f>
          </x14:formula1>
          <xm:sqref>M12:M1007</xm:sqref>
        </x14:dataValidation>
        <x14:dataValidation type="list" allowBlank="1" showInputMessage="1" showErrorMessage="1">
          <x14:formula1>
            <xm:f>'Set Up'!$G$6:$G$19</xm:f>
          </x14:formula1>
          <xm:sqref>K5</xm:sqref>
        </x14:dataValidation>
        <x14:dataValidation type="list" allowBlank="1" showInputMessage="1" showErrorMessage="1">
          <x14:formula1>
            <xm:f>'Set Up'!$L$6:$L$8</xm:f>
          </x14:formula1>
          <xm:sqref>K6</xm:sqref>
        </x14:dataValidation>
        <x14:dataValidation type="list" allowBlank="1" showInputMessage="1" showErrorMessage="1">
          <x14:formula1>
            <xm:f>'Set Up'!$H$6:$H$13</xm:f>
          </x14:formula1>
          <xm:sqref>K9</xm:sqref>
        </x14:dataValidation>
        <x14:dataValidation type="list" allowBlank="1" showInputMessage="1" showErrorMessage="1">
          <x14:formula1>
            <xm:f>'Set Up'!$F$6:$F$8</xm:f>
          </x14:formula1>
          <xm:sqref>K4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>
    <tabColor theme="5" tint="0.59999389629810485"/>
  </sheetPr>
  <dimension ref="B2:J79"/>
  <sheetViews>
    <sheetView workbookViewId="0">
      <selection activeCell="E2" sqref="E2"/>
    </sheetView>
  </sheetViews>
  <sheetFormatPr baseColWidth="10" defaultRowHeight="14" x14ac:dyDescent="0"/>
  <cols>
    <col min="1" max="1" width="3" style="17" customWidth="1"/>
    <col min="2" max="2" width="25.6640625" style="48" bestFit="1" customWidth="1"/>
    <col min="3" max="7" width="10.83203125" style="17"/>
    <col min="8" max="8" width="12.33203125" style="17" bestFit="1" customWidth="1"/>
    <col min="9" max="16384" width="10.83203125" style="17"/>
  </cols>
  <sheetData>
    <row r="2" spans="2:8" s="52" customFormat="1" ht="17">
      <c r="B2" s="51"/>
      <c r="D2" s="53" t="s">
        <v>1189</v>
      </c>
      <c r="E2" s="83">
        <v>100</v>
      </c>
      <c r="F2" s="52" t="s">
        <v>1048</v>
      </c>
      <c r="H2" s="54">
        <f ca="1">NOW()-E2</f>
        <v>41522.643699537039</v>
      </c>
    </row>
    <row r="3" spans="2:8" s="102" customFormat="1">
      <c r="B3" s="101" t="str">
        <f ca="1">CONCATENATE("In the given time range a total of ",SUM(C9:C11,E9:E11)," problems done of which ",SUM(C9:C11)," were right and ",SUM(E9:E11)," were wrong.")</f>
        <v>In the given time range a total of 126 problems done of which 84 were right and 42 were wrong.</v>
      </c>
      <c r="D3" s="103"/>
    </row>
    <row r="5" spans="2:8" ht="17">
      <c r="B5" s="49" t="s">
        <v>1078</v>
      </c>
    </row>
    <row r="6" spans="2:8" ht="15" thickBot="1"/>
    <row r="7" spans="2:8" ht="15" thickBot="1">
      <c r="B7" s="149" t="s">
        <v>11</v>
      </c>
      <c r="C7" s="153" t="s">
        <v>16</v>
      </c>
      <c r="D7" s="153"/>
      <c r="E7" s="153"/>
      <c r="F7" s="153"/>
    </row>
    <row r="8" spans="2:8" ht="15" thickBot="1">
      <c r="B8" s="150"/>
      <c r="C8" s="28" t="s">
        <v>31</v>
      </c>
      <c r="D8" s="28" t="s">
        <v>15</v>
      </c>
      <c r="E8" s="28" t="s">
        <v>32</v>
      </c>
      <c r="F8" s="28" t="s">
        <v>15</v>
      </c>
    </row>
    <row r="9" spans="2:8" ht="15" thickBot="1">
      <c r="B9" s="50" t="str">
        <f>'Set Up'!F6</f>
        <v>CR</v>
      </c>
      <c r="C9" s="40">
        <f ca="1">COUNTIFS('V Log'!$L$12:$L$1007,'V Evaluation'!C$8,'V Log'!$G$12:$G$1007,'V Evaluation'!$B9,'V Log'!$C$12:$C$1007,"&gt;"&amp;'V Evaluation'!$H$2)</f>
        <v>40</v>
      </c>
      <c r="D9" s="82">
        <f ca="1">SUMIFS('V Log'!$K$12:$K$1007,'V Log'!$L$12:$L$1007,'V Evaluation'!C$8,'V Log'!$G$12:$G$1007,'V Evaluation'!$B9,'V Log'!$C$12:$C$1007,"&gt;"&amp;'V Evaluation'!$H$2)/C9</f>
        <v>102.9</v>
      </c>
      <c r="E9" s="40">
        <f ca="1">COUNTIFS('V Log'!$L$12:$L$1007,'V Evaluation'!E$8,'V Log'!$G$12:$G$1007,'V Evaluation'!$B9,'V Log'!$C$12:$C$1007,"&gt;"&amp;'V Evaluation'!$H$2)</f>
        <v>21</v>
      </c>
      <c r="F9" s="82">
        <f ca="1">SUMIFS('V Log'!$K$12:$K$1007,'V Log'!$L$12:$L$1007,'V Evaluation'!E$8,'V Log'!$G$12:$G$1007,'V Evaluation'!$B9,'V Log'!$C$12:$C$1007,"&gt;"&amp;'V Evaluation'!$H$2)/E9</f>
        <v>111.95238095238095</v>
      </c>
    </row>
    <row r="10" spans="2:8" ht="15" thickBot="1">
      <c r="B10" s="50" t="str">
        <f>'Set Up'!F7</f>
        <v>RC</v>
      </c>
      <c r="C10" s="40">
        <f ca="1">COUNTIFS('V Log'!$L$12:$L$1007,'V Evaluation'!C$8,'V Log'!$G$12:$G$1007,'V Evaluation'!$B10,'V Log'!$C$12:$C$1007,"&gt;"&amp;'V Evaluation'!$H$2)</f>
        <v>36</v>
      </c>
      <c r="D10" s="82">
        <f ca="1">SUMIFS('V Log'!$K$12:$K$1007,'V Log'!$L$12:$L$1007,'V Evaluation'!C$8,'V Log'!$G$12:$G$1007,'V Evaluation'!$B10,'V Log'!$C$12:$C$1007,"&gt;"&amp;'V Evaluation'!$H$2)/C10</f>
        <v>85.083333333333329</v>
      </c>
      <c r="E10" s="40">
        <f ca="1">COUNTIFS('V Log'!$L$12:$L$1007,'V Evaluation'!E$8,'V Log'!$G$12:$G$1007,'V Evaluation'!$B10,'V Log'!$C$12:$C$1007,"&gt;"&amp;'V Evaluation'!$H$2)</f>
        <v>12</v>
      </c>
      <c r="F10" s="82">
        <f ca="1">SUMIFS('V Log'!$K$12:$K$1007,'V Log'!$L$12:$L$1007,'V Evaluation'!E$8,'V Log'!$G$12:$G$1007,'V Evaluation'!$B10,'V Log'!$C$12:$C$1007,"&gt;"&amp;'V Evaluation'!$H$2)/E10</f>
        <v>86.75</v>
      </c>
    </row>
    <row r="11" spans="2:8" ht="15" thickBot="1">
      <c r="B11" s="50" t="str">
        <f>'Set Up'!F8</f>
        <v>SC</v>
      </c>
      <c r="C11" s="40">
        <f ca="1">COUNTIFS('V Log'!$L$12:$L$1007,'V Evaluation'!C$8,'V Log'!$G$12:$G$1007,'V Evaluation'!$B11,'V Log'!$C$12:$C$1007,"&gt;"&amp;'V Evaluation'!$H$2)</f>
        <v>8</v>
      </c>
      <c r="D11" s="82">
        <f ca="1">SUMIFS('V Log'!$K$12:$K$1007,'V Log'!$L$12:$L$1007,'V Evaluation'!C$8,'V Log'!$G$12:$G$1007,'V Evaluation'!$B11,'V Log'!$C$12:$C$1007,"&gt;"&amp;'V Evaluation'!$H$2)/C11</f>
        <v>83</v>
      </c>
      <c r="E11" s="40">
        <f ca="1">COUNTIFS('V Log'!$L$12:$L$1007,'V Evaluation'!E$8,'V Log'!$G$12:$G$1007,'V Evaluation'!$B11,'V Log'!$C$12:$C$1007,"&gt;"&amp;'V Evaluation'!$H$2)</f>
        <v>9</v>
      </c>
      <c r="F11" s="82">
        <f ca="1">SUMIFS('V Log'!$K$12:$K$1007,'V Log'!$L$12:$L$1007,'V Evaluation'!E$8,'V Log'!$G$12:$G$1007,'V Evaluation'!$B11,'V Log'!$C$12:$C$1007,"&gt;"&amp;'V Evaluation'!$H$2)/E11</f>
        <v>83</v>
      </c>
    </row>
    <row r="13" spans="2:8" ht="198" customHeight="1"/>
    <row r="16" spans="2:8" ht="17">
      <c r="B16" s="49" t="s">
        <v>1079</v>
      </c>
    </row>
    <row r="17" spans="2:6" ht="15" thickBot="1"/>
    <row r="18" spans="2:6" ht="15" thickBot="1">
      <c r="B18" s="149" t="s">
        <v>11</v>
      </c>
      <c r="C18" s="153" t="s">
        <v>16</v>
      </c>
      <c r="D18" s="153"/>
      <c r="E18" s="153"/>
      <c r="F18" s="153"/>
    </row>
    <row r="19" spans="2:6" ht="15" thickBot="1">
      <c r="B19" s="150"/>
      <c r="C19" s="28" t="s">
        <v>31</v>
      </c>
      <c r="D19" s="28" t="s">
        <v>15</v>
      </c>
      <c r="E19" s="28" t="s">
        <v>32</v>
      </c>
      <c r="F19" s="28" t="s">
        <v>15</v>
      </c>
    </row>
    <row r="20" spans="2:6" ht="15" thickBot="1">
      <c r="B20" s="50" t="str">
        <f>'Set Up'!G6</f>
        <v>CR: Structure based</v>
      </c>
      <c r="C20" s="40">
        <f ca="1">COUNTIFS('V Log'!$L$12:$L$1007,'V Evaluation'!C$19,'V Log'!$H$12:$H$1007,'V Evaluation'!$B20,'V Log'!$C$12:$C$1007,"&gt;"&amp;'V Evaluation'!$H$2)</f>
        <v>8</v>
      </c>
      <c r="D20" s="82">
        <f ca="1">SUMIFS('V Log'!$K$12:$K$1007,'V Log'!$L$12:$L$1007,'V Evaluation'!C$8,'V Log'!$H$12:$H$1007,'V Evaluation'!$B20,'V Log'!$C$12:$C$1007,"&gt;"&amp;'V Evaluation'!$H$2)/C20</f>
        <v>115.125</v>
      </c>
      <c r="E20" s="40">
        <f ca="1">COUNTIFS('V Log'!$L$12:$L$1007,'V Evaluation'!E$19,'V Log'!$H$12:$H$1007,'V Evaluation'!$B20,'V Log'!$C$12:$C$1007,"&gt;"&amp;'V Evaluation'!$H$2)</f>
        <v>4</v>
      </c>
      <c r="F20" s="82">
        <f ca="1">SUMIFS('V Log'!$K$12:$K$1007,'V Log'!$L$12:$L$1007,'V Evaluation'!E$8,'V Log'!$H$12:$H$1007,'V Evaluation'!$B20,'V Log'!$C$12:$C$1007,"&gt;"&amp;'V Evaluation'!$H$2)/E20</f>
        <v>154.75</v>
      </c>
    </row>
    <row r="21" spans="2:6" ht="15" thickBot="1">
      <c r="B21" s="50" t="str">
        <f>'Set Up'!G7</f>
        <v>CR: Assumption based</v>
      </c>
      <c r="C21" s="40">
        <f ca="1">COUNTIFS('V Log'!$L$12:$L$1007,'V Evaluation'!C$19,'V Log'!$H$12:$H$1007,'V Evaluation'!$B21,'V Log'!$C$12:$C$1007,"&gt;"&amp;'V Evaluation'!$H$2)</f>
        <v>17</v>
      </c>
      <c r="D21" s="82">
        <f ca="1">SUMIFS('V Log'!$K$12:$K$1007,'V Log'!$L$12:$L$1007,'V Evaluation'!C$8,'V Log'!$H$12:$H$1007,'V Evaluation'!$B21,'V Log'!$C$12:$C$1007,"&gt;"&amp;'V Evaluation'!$H$2)/C21</f>
        <v>109.52941176470588</v>
      </c>
      <c r="E21" s="40">
        <f ca="1">COUNTIFS('V Log'!$L$12:$L$1007,'V Evaluation'!E$19,'V Log'!$H$12:$H$1007,'V Evaluation'!$B21,'V Log'!$C$12:$C$1007,"&gt;"&amp;'V Evaluation'!$H$2)</f>
        <v>14</v>
      </c>
      <c r="F21" s="82">
        <f ca="1">SUMIFS('V Log'!$K$12:$K$1007,'V Log'!$L$12:$L$1007,'V Evaluation'!E$8,'V Log'!$H$12:$H$1007,'V Evaluation'!$B21,'V Log'!$C$12:$C$1007,"&gt;"&amp;'V Evaluation'!$H$2)/E21</f>
        <v>101.42857142857143</v>
      </c>
    </row>
    <row r="22" spans="2:6" ht="15" thickBot="1">
      <c r="B22" s="50" t="str">
        <f>'Set Up'!G8</f>
        <v>CR: Evidence based</v>
      </c>
      <c r="C22" s="40">
        <f ca="1">COUNTIFS('V Log'!$L$12:$L$1007,'V Evaluation'!C$19,'V Log'!$H$12:$H$1007,'V Evaluation'!$B22,'V Log'!$C$12:$C$1007,"&gt;"&amp;'V Evaluation'!$H$2)</f>
        <v>8</v>
      </c>
      <c r="D22" s="82">
        <f ca="1">SUMIFS('V Log'!$K$12:$K$1007,'V Log'!$L$12:$L$1007,'V Evaluation'!C$8,'V Log'!$H$12:$H$1007,'V Evaluation'!$B22,'V Log'!$C$12:$C$1007,"&gt;"&amp;'V Evaluation'!$H$2)/C22</f>
        <v>89.875</v>
      </c>
      <c r="E22" s="40">
        <f ca="1">COUNTIFS('V Log'!$L$12:$L$1007,'V Evaluation'!E$19,'V Log'!$H$12:$H$1007,'V Evaluation'!$B22,'V Log'!$C$12:$C$1007,"&gt;"&amp;'V Evaluation'!$H$2)</f>
        <v>3</v>
      </c>
      <c r="F22" s="82">
        <f ca="1">SUMIFS('V Log'!$K$12:$K$1007,'V Log'!$L$12:$L$1007,'V Evaluation'!E$8,'V Log'!$H$12:$H$1007,'V Evaluation'!$B22,'V Log'!$C$12:$C$1007,"&gt;"&amp;'V Evaluation'!$H$2)/E22</f>
        <v>104</v>
      </c>
    </row>
    <row r="23" spans="2:6" ht="15" thickBot="1">
      <c r="B23" s="50" t="str">
        <f>'Set Up'!G9</f>
        <v>CR: Complete the argument</v>
      </c>
      <c r="C23" s="40">
        <f ca="1">COUNTIFS('V Log'!$L$12:$L$1007,'V Evaluation'!C$19,'V Log'!$H$12:$H$1007,'V Evaluation'!$B23,'V Log'!$C$12:$C$1007,"&gt;"&amp;'V Evaluation'!$H$2)</f>
        <v>7</v>
      </c>
      <c r="D23" s="82">
        <f ca="1">SUMIFS('V Log'!$K$12:$K$1007,'V Log'!$L$12:$L$1007,'V Evaluation'!C$8,'V Log'!$H$12:$H$1007,'V Evaluation'!$B23,'V Log'!$C$12:$C$1007,"&gt;"&amp;'V Evaluation'!$H$2)/C23</f>
        <v>87.714285714285708</v>
      </c>
      <c r="E23" s="40">
        <f ca="1">COUNTIFS('V Log'!$L$12:$L$1007,'V Evaluation'!E$19,'V Log'!$H$12:$H$1007,'V Evaluation'!$B23,'V Log'!$C$12:$C$1007,"&gt;"&amp;'V Evaluation'!$H$2)</f>
        <v>0</v>
      </c>
      <c r="F23" s="82" t="e">
        <f ca="1">SUMIFS('V Log'!$K$12:$K$1007,'V Log'!$L$12:$L$1007,'V Evaluation'!E$8,'V Log'!$H$12:$H$1007,'V Evaluation'!$B23,'V Log'!$C$12:$C$1007,"&gt;"&amp;'V Evaluation'!$H$2)/E23</f>
        <v>#DIV/0!</v>
      </c>
    </row>
    <row r="24" spans="2:6" ht="15" thickBot="1">
      <c r="B24" s="50" t="str">
        <f>'Set Up'!G10</f>
        <v>RC: General Q - Idea</v>
      </c>
      <c r="C24" s="40">
        <f ca="1">COUNTIFS('V Log'!$L$12:$L$1007,'V Evaluation'!C$19,'V Log'!$H$12:$H$1007,'V Evaluation'!$B24,'V Log'!$C$12:$C$1007,"&gt;"&amp;'V Evaluation'!$H$2)</f>
        <v>9</v>
      </c>
      <c r="D24" s="82">
        <f ca="1">SUMIFS('V Log'!$K$12:$K$1007,'V Log'!$L$12:$L$1007,'V Evaluation'!C$8,'V Log'!$H$12:$H$1007,'V Evaluation'!$B24,'V Log'!$C$12:$C$1007,"&gt;"&amp;'V Evaluation'!$H$2)/C24</f>
        <v>79.555555555555557</v>
      </c>
      <c r="E24" s="40">
        <f ca="1">COUNTIFS('V Log'!$L$12:$L$1007,'V Evaluation'!E$19,'V Log'!$H$12:$H$1007,'V Evaluation'!$B24,'V Log'!$C$12:$C$1007,"&gt;"&amp;'V Evaluation'!$H$2)</f>
        <v>1</v>
      </c>
      <c r="F24" s="82">
        <f ca="1">SUMIFS('V Log'!$K$12:$K$1007,'V Log'!$L$12:$L$1007,'V Evaluation'!E$8,'V Log'!$H$12:$H$1007,'V Evaluation'!$B24,'V Log'!$C$12:$C$1007,"&gt;"&amp;'V Evaluation'!$H$2)/E24</f>
        <v>75</v>
      </c>
    </row>
    <row r="25" spans="2:6" ht="15" thickBot="1">
      <c r="B25" s="50" t="str">
        <f>'Set Up'!G11</f>
        <v>RC: General Q - Tone</v>
      </c>
      <c r="C25" s="40">
        <f ca="1">COUNTIFS('V Log'!$L$12:$L$1007,'V Evaluation'!C$19,'V Log'!$H$12:$H$1007,'V Evaluation'!$B25,'V Log'!$C$12:$C$1007,"&gt;"&amp;'V Evaluation'!$H$2)</f>
        <v>0</v>
      </c>
      <c r="D25" s="82" t="e">
        <f ca="1">SUMIFS('V Log'!$K$12:$K$1007,'V Log'!$L$12:$L$1007,'V Evaluation'!C$8,'V Log'!$H$12:$H$1007,'V Evaluation'!$B25,'V Log'!$C$12:$C$1007,"&gt;"&amp;'V Evaluation'!$H$2)/C25</f>
        <v>#DIV/0!</v>
      </c>
      <c r="E25" s="40">
        <f ca="1">COUNTIFS('V Log'!$L$12:$L$1007,'V Evaluation'!E$19,'V Log'!$H$12:$H$1007,'V Evaluation'!$B25,'V Log'!$C$12:$C$1007,"&gt;"&amp;'V Evaluation'!$H$2)</f>
        <v>1</v>
      </c>
      <c r="F25" s="82">
        <f ca="1">SUMIFS('V Log'!$K$12:$K$1007,'V Log'!$L$12:$L$1007,'V Evaluation'!E$8,'V Log'!$H$12:$H$1007,'V Evaluation'!$B25,'V Log'!$C$12:$C$1007,"&gt;"&amp;'V Evaluation'!$H$2)/E25</f>
        <v>64</v>
      </c>
    </row>
    <row r="26" spans="2:6" ht="15" thickBot="1">
      <c r="B26" s="50" t="str">
        <f>'Set Up'!G12</f>
        <v>RC: General Q - Organization</v>
      </c>
      <c r="C26" s="40">
        <f ca="1">COUNTIFS('V Log'!$L$12:$L$1007,'V Evaluation'!C$19,'V Log'!$H$12:$H$1007,'V Evaluation'!$B26,'V Log'!$C$12:$C$1007,"&gt;"&amp;'V Evaluation'!$H$2)</f>
        <v>1</v>
      </c>
      <c r="D26" s="82">
        <f ca="1">SUMIFS('V Log'!$K$12:$K$1007,'V Log'!$L$12:$L$1007,'V Evaluation'!C$8,'V Log'!$H$12:$H$1007,'V Evaluation'!$B26,'V Log'!$C$12:$C$1007,"&gt;"&amp;'V Evaluation'!$H$2)/C26</f>
        <v>91</v>
      </c>
      <c r="E26" s="40">
        <f ca="1">COUNTIFS('V Log'!$L$12:$L$1007,'V Evaluation'!E$19,'V Log'!$H$12:$H$1007,'V Evaluation'!$B26,'V Log'!$C$12:$C$1007,"&gt;"&amp;'V Evaluation'!$H$2)</f>
        <v>3</v>
      </c>
      <c r="F26" s="82">
        <f ca="1">SUMIFS('V Log'!$K$12:$K$1007,'V Log'!$L$12:$L$1007,'V Evaluation'!E$8,'V Log'!$H$12:$H$1007,'V Evaluation'!$B26,'V Log'!$C$12:$C$1007,"&gt;"&amp;'V Evaluation'!$H$2)/E26</f>
        <v>95.666666666666671</v>
      </c>
    </row>
    <row r="27" spans="2:6" ht="15" thickBot="1">
      <c r="B27" s="50" t="str">
        <f>'Set Up'!G13</f>
        <v>RC: Specific Q - Lookup</v>
      </c>
      <c r="C27" s="40">
        <f ca="1">COUNTIFS('V Log'!$L$12:$L$1007,'V Evaluation'!C$19,'V Log'!$H$12:$H$1007,'V Evaluation'!$B27,'V Log'!$C$12:$C$1007,"&gt;"&amp;'V Evaluation'!$H$2)</f>
        <v>11</v>
      </c>
      <c r="D27" s="82">
        <f ca="1">SUMIFS('V Log'!$K$12:$K$1007,'V Log'!$L$12:$L$1007,'V Evaluation'!C$8,'V Log'!$H$12:$H$1007,'V Evaluation'!$B27,'V Log'!$C$12:$C$1007,"&gt;"&amp;'V Evaluation'!$H$2)/C27</f>
        <v>87.545454545454547</v>
      </c>
      <c r="E27" s="40">
        <f ca="1">COUNTIFS('V Log'!$L$12:$L$1007,'V Evaluation'!E$19,'V Log'!$H$12:$H$1007,'V Evaluation'!$B27,'V Log'!$C$12:$C$1007,"&gt;"&amp;'V Evaluation'!$H$2)</f>
        <v>2</v>
      </c>
      <c r="F27" s="82">
        <f ca="1">SUMIFS('V Log'!$K$12:$K$1007,'V Log'!$L$12:$L$1007,'V Evaluation'!E$8,'V Log'!$H$12:$H$1007,'V Evaluation'!$B27,'V Log'!$C$12:$C$1007,"&gt;"&amp;'V Evaluation'!$H$2)/E27</f>
        <v>98</v>
      </c>
    </row>
    <row r="28" spans="2:6" ht="15" thickBot="1">
      <c r="B28" s="50" t="str">
        <f>'Set Up'!G14</f>
        <v>RC: Specific Q - Inference</v>
      </c>
      <c r="C28" s="40">
        <f ca="1">COUNTIFS('V Log'!$L$12:$L$1007,'V Evaluation'!C$19,'V Log'!$H$12:$H$1007,'V Evaluation'!$B28,'V Log'!$C$12:$C$1007,"&gt;"&amp;'V Evaluation'!$H$2)</f>
        <v>4</v>
      </c>
      <c r="D28" s="82">
        <f ca="1">SUMIFS('V Log'!$K$12:$K$1007,'V Log'!$L$12:$L$1007,'V Evaluation'!C$8,'V Log'!$H$12:$H$1007,'V Evaluation'!$B28,'V Log'!$C$12:$C$1007,"&gt;"&amp;'V Evaluation'!$H$2)/C28</f>
        <v>90.75</v>
      </c>
      <c r="E28" s="40">
        <f ca="1">COUNTIFS('V Log'!$L$12:$L$1007,'V Evaluation'!E$19,'V Log'!$H$12:$H$1007,'V Evaluation'!$B28,'V Log'!$C$12:$C$1007,"&gt;"&amp;'V Evaluation'!$H$2)</f>
        <v>1</v>
      </c>
      <c r="F28" s="82">
        <f ca="1">SUMIFS('V Log'!$K$12:$K$1007,'V Log'!$L$12:$L$1007,'V Evaluation'!E$8,'V Log'!$H$12:$H$1007,'V Evaluation'!$B28,'V Log'!$C$12:$C$1007,"&gt;"&amp;'V Evaluation'!$H$2)/E28</f>
        <v>87</v>
      </c>
    </row>
    <row r="29" spans="2:6" ht="15" thickBot="1">
      <c r="B29" s="50" t="str">
        <f>'Set Up'!G15</f>
        <v>RC: Specific Q - Minor Types</v>
      </c>
      <c r="C29" s="40">
        <f ca="1">COUNTIFS('V Log'!$L$12:$L$1007,'V Evaluation'!C$19,'V Log'!$H$12:$H$1007,'V Evaluation'!$B29,'V Log'!$C$12:$C$1007,"&gt;"&amp;'V Evaluation'!$H$2)</f>
        <v>2</v>
      </c>
      <c r="D29" s="82">
        <f ca="1">SUMIFS('V Log'!$K$12:$K$1007,'V Log'!$L$12:$L$1007,'V Evaluation'!C$8,'V Log'!$H$12:$H$1007,'V Evaluation'!$B29,'V Log'!$C$12:$C$1007,"&gt;"&amp;'V Evaluation'!$H$2)/C29</f>
        <v>91.5</v>
      </c>
      <c r="E29" s="40">
        <f ca="1">COUNTIFS('V Log'!$L$12:$L$1007,'V Evaluation'!E$19,'V Log'!$H$12:$H$1007,'V Evaluation'!$B29,'V Log'!$C$12:$C$1007,"&gt;"&amp;'V Evaluation'!$H$2)</f>
        <v>0</v>
      </c>
      <c r="F29" s="82" t="e">
        <f ca="1">SUMIFS('V Log'!$K$12:$K$1007,'V Log'!$L$12:$L$1007,'V Evaluation'!E$8,'V Log'!$H$12:$H$1007,'V Evaluation'!$B29,'V Log'!$C$12:$C$1007,"&gt;"&amp;'V Evaluation'!$H$2)/E29</f>
        <v>#DIV/0!</v>
      </c>
    </row>
    <row r="30" spans="2:6" ht="15" thickBot="1">
      <c r="B30" s="50" t="str">
        <f>'Set Up'!G16</f>
        <v>SC: Grammar &amp; Meaning</v>
      </c>
      <c r="C30" s="40">
        <f ca="1">COUNTIFS('V Log'!$L$12:$L$1007,'V Evaluation'!C$19,'V Log'!$H$12:$H$1007,'V Evaluation'!$B30,'V Log'!$C$12:$C$1007,"&gt;"&amp;'V Evaluation'!$H$2)</f>
        <v>2</v>
      </c>
      <c r="D30" s="82">
        <f ca="1">SUMIFS('V Log'!$K$12:$K$1007,'V Log'!$L$12:$L$1007,'V Evaluation'!C$8,'V Log'!$H$12:$H$1007,'V Evaluation'!$B30,'V Log'!$C$12:$C$1007,"&gt;"&amp;'V Evaluation'!$H$2)/C30</f>
        <v>83</v>
      </c>
      <c r="E30" s="40">
        <f ca="1">COUNTIFS('V Log'!$L$12:$L$1007,'V Evaluation'!E$19,'V Log'!$H$12:$H$1007,'V Evaluation'!$B30,'V Log'!$C$12:$C$1007,"&gt;"&amp;'V Evaluation'!$H$2)</f>
        <v>0</v>
      </c>
      <c r="F30" s="82" t="e">
        <f ca="1">SUMIFS('V Log'!$K$12:$K$1007,'V Log'!$L$12:$L$1007,'V Evaluation'!E$8,'V Log'!$H$12:$H$1007,'V Evaluation'!$B30,'V Log'!$C$12:$C$1007,"&gt;"&amp;'V Evaluation'!$H$2)/E30</f>
        <v>#DIV/0!</v>
      </c>
    </row>
    <row r="31" spans="2:6" ht="15" thickBot="1">
      <c r="B31" s="50" t="str">
        <f>'Set Up'!G17</f>
        <v>SC: Subject-Verb agreement</v>
      </c>
      <c r="C31" s="40">
        <f ca="1">COUNTIFS('V Log'!$L$12:$L$1007,'V Evaluation'!C$19,'V Log'!$H$12:$H$1007,'V Evaluation'!$B31,'V Log'!$C$12:$C$1007,"&gt;"&amp;'V Evaluation'!$H$2)</f>
        <v>1</v>
      </c>
      <c r="D31" s="82">
        <f ca="1">SUMIFS('V Log'!$K$12:$K$1007,'V Log'!$L$12:$L$1007,'V Evaluation'!C$8,'V Log'!$H$12:$H$1007,'V Evaluation'!$B31,'V Log'!$C$12:$C$1007,"&gt;"&amp;'V Evaluation'!$H$2)/C31</f>
        <v>83</v>
      </c>
      <c r="E31" s="40">
        <f ca="1">COUNTIFS('V Log'!$L$12:$L$1007,'V Evaluation'!E$19,'V Log'!$H$12:$H$1007,'V Evaluation'!$B31,'V Log'!$C$12:$C$1007,"&gt;"&amp;'V Evaluation'!$H$2)</f>
        <v>0</v>
      </c>
      <c r="F31" s="82" t="e">
        <f ca="1">SUMIFS('V Log'!$K$12:$K$1007,'V Log'!$L$12:$L$1007,'V Evaluation'!E$8,'V Log'!$H$12:$H$1007,'V Evaluation'!$B31,'V Log'!$C$12:$C$1007,"&gt;"&amp;'V Evaluation'!$H$2)/E31</f>
        <v>#DIV/0!</v>
      </c>
    </row>
    <row r="32" spans="2:6" ht="15" thickBot="1">
      <c r="B32" s="50" t="str">
        <f>'Set Up'!G18</f>
        <v>SC: Parallelism</v>
      </c>
      <c r="C32" s="40">
        <f ca="1">COUNTIFS('V Log'!$L$12:$L$1007,'V Evaluation'!C$19,'V Log'!$H$12:$H$1007,'V Evaluation'!$B32,'V Log'!$C$12:$C$1007,"&gt;"&amp;'V Evaluation'!$H$2)</f>
        <v>2</v>
      </c>
      <c r="D32" s="82">
        <f ca="1">SUMIFS('V Log'!$K$12:$K$1007,'V Log'!$L$12:$L$1007,'V Evaluation'!C$8,'V Log'!$H$12:$H$1007,'V Evaluation'!$B32,'V Log'!$C$12:$C$1007,"&gt;"&amp;'V Evaluation'!$H$2)/C32</f>
        <v>83</v>
      </c>
      <c r="E32" s="40">
        <f ca="1">COUNTIFS('V Log'!$L$12:$L$1007,'V Evaluation'!E$19,'V Log'!$H$12:$H$1007,'V Evaluation'!$B32,'V Log'!$C$12:$C$1007,"&gt;"&amp;'V Evaluation'!$H$2)</f>
        <v>2</v>
      </c>
      <c r="F32" s="82">
        <f ca="1">SUMIFS('V Log'!$K$12:$K$1007,'V Log'!$L$12:$L$1007,'V Evaluation'!E$8,'V Log'!$H$12:$H$1007,'V Evaluation'!$B32,'V Log'!$C$12:$C$1007,"&gt;"&amp;'V Evaluation'!$H$2)/E32</f>
        <v>83</v>
      </c>
    </row>
    <row r="33" spans="2:8" ht="15" thickBot="1">
      <c r="B33" s="50" t="str">
        <f>'Set Up'!G19</f>
        <v>SC: Pronouns</v>
      </c>
      <c r="C33" s="40">
        <f ca="1">COUNTIFS('V Log'!$L$12:$L$1007,'V Evaluation'!C$19,'V Log'!$H$12:$H$1007,'V Evaluation'!$B33,'V Log'!$C$12:$C$1007,"&gt;"&amp;'V Evaluation'!$H$2)</f>
        <v>0</v>
      </c>
      <c r="D33" s="82" t="e">
        <f ca="1">SUMIFS('V Log'!$K$12:$K$1007,'V Log'!$L$12:$L$1007,'V Evaluation'!C$8,'V Log'!$H$12:$H$1007,'V Evaluation'!$B33,'V Log'!$C$12:$C$1007,"&gt;"&amp;'V Evaluation'!$H$2)/C33</f>
        <v>#DIV/0!</v>
      </c>
      <c r="E33" s="40">
        <f ca="1">COUNTIFS('V Log'!$L$12:$L$1007,'V Evaluation'!E$19,'V Log'!$H$12:$H$1007,'V Evaluation'!$B33,'V Log'!$C$12:$C$1007,"&gt;"&amp;'V Evaluation'!$H$2)</f>
        <v>0</v>
      </c>
      <c r="F33" s="82" t="e">
        <f ca="1">SUMIFS('V Log'!$K$12:$K$1007,'V Log'!$L$12:$L$1007,'V Evaluation'!E$8,'V Log'!$H$12:$H$1007,'V Evaluation'!$B33,'V Log'!$C$12:$C$1007,"&gt;"&amp;'V Evaluation'!$H$2)/E33</f>
        <v>#DIV/0!</v>
      </c>
    </row>
    <row r="35" spans="2:8" ht="259" customHeight="1"/>
    <row r="38" spans="2:8" ht="17">
      <c r="B38" s="49" t="s">
        <v>1080</v>
      </c>
    </row>
    <row r="39" spans="2:8" ht="15" thickBot="1"/>
    <row r="40" spans="2:8" ht="15" thickBot="1">
      <c r="B40" s="154" t="s">
        <v>11</v>
      </c>
      <c r="C40" s="153" t="s">
        <v>34</v>
      </c>
      <c r="D40" s="153"/>
      <c r="E40" s="153" t="s">
        <v>36</v>
      </c>
      <c r="F40" s="153"/>
      <c r="G40" s="147" t="s">
        <v>35</v>
      </c>
      <c r="H40" s="148"/>
    </row>
    <row r="41" spans="2:8" ht="15" thickBot="1">
      <c r="B41" s="150"/>
      <c r="C41" s="46" t="s">
        <v>31</v>
      </c>
      <c r="D41" s="46" t="s">
        <v>32</v>
      </c>
      <c r="E41" s="46" t="s">
        <v>31</v>
      </c>
      <c r="F41" s="46" t="s">
        <v>32</v>
      </c>
      <c r="G41" s="28" t="s">
        <v>31</v>
      </c>
      <c r="H41" s="28" t="s">
        <v>32</v>
      </c>
    </row>
    <row r="42" spans="2:8" ht="15" thickBot="1">
      <c r="B42" s="50" t="str">
        <f>'Set Up'!G6</f>
        <v>CR: Structure based</v>
      </c>
      <c r="C42" s="40">
        <f ca="1">COUNTIFS('V Log'!$L$12:$L$1007,'V Evaluation'!C$41,'V Log'!$I$12:$I$1007,'V Evaluation'!C$40,'V Log'!$H$12:$H$1007,'V Evaluation'!$B42,'V Log'!$C$12:$C$1007,"&gt;"&amp;'V Evaluation'!$H$2)</f>
        <v>1</v>
      </c>
      <c r="D42" s="40">
        <f ca="1">COUNTIFS('V Log'!$L$12:$L$1007,'V Evaluation'!D$41,'V Log'!$I$12:$I$1007,'V Evaluation'!C$40,'V Log'!$H$12:$H$1007,'V Evaluation'!$B42,'V Log'!$C$12:$C$1007,"&gt;"&amp;'V Evaluation'!$H$2)</f>
        <v>1</v>
      </c>
      <c r="E42" s="40">
        <f ca="1">COUNTIFS('V Log'!$L$12:$L$1007,'V Evaluation'!E$41,'V Log'!$I$12:$I$1007,'V Evaluation'!E$40,'V Log'!$H$12:$H$1007,'V Evaluation'!$B42,'V Log'!$C$12:$C$1007,"&gt;"&amp;'V Evaluation'!$H$2)</f>
        <v>1</v>
      </c>
      <c r="F42" s="40">
        <f ca="1">COUNTIFS('V Log'!$L$12:$L$1007,'V Evaluation'!F$41,'V Log'!$I$12:$I$1007,'V Evaluation'!E$40,'V Log'!$H$12:$H$1007,'V Evaluation'!$B42,'V Log'!$C$12:$C$1007,"&gt;"&amp;'V Evaluation'!$H$2)</f>
        <v>0</v>
      </c>
      <c r="G42" s="40">
        <f ca="1">COUNTIFS('V Log'!$L$12:$L$1007,'V Evaluation'!G$41,'V Log'!$I$12:$I$1007,'V Evaluation'!G$40,'V Log'!$H$12:$H$1007,'V Evaluation'!$B42,'V Log'!$C$12:$C$1007,"&gt;"&amp;'V Evaluation'!$H$2)</f>
        <v>6</v>
      </c>
      <c r="H42" s="40">
        <f ca="1">COUNTIFS('V Log'!$L$12:$L$1007,'V Evaluation'!H$41,'V Log'!$I$12:$I$1007,'V Evaluation'!G$40,'V Log'!$H$12:$H$1007,'V Evaluation'!$B42,'V Log'!$C$12:$C$1007,"&gt;"&amp;'V Evaluation'!$H$2)</f>
        <v>3</v>
      </c>
    </row>
    <row r="43" spans="2:8" ht="15" thickBot="1">
      <c r="B43" s="50" t="str">
        <f>'Set Up'!G7</f>
        <v>CR: Assumption based</v>
      </c>
      <c r="C43" s="40">
        <f ca="1">COUNTIFS('V Log'!$L$12:$L$1007,'V Evaluation'!C$41,'V Log'!$I$12:$I$1007,'V Evaluation'!C$40,'V Log'!$H$12:$H$1007,'V Evaluation'!$B43,'V Log'!$C$12:$C$1007,"&gt;"&amp;'V Evaluation'!$H$2)</f>
        <v>6</v>
      </c>
      <c r="D43" s="40">
        <f ca="1">COUNTIFS('V Log'!$L$12:$L$1007,'V Evaluation'!D$41,'V Log'!$I$12:$I$1007,'V Evaluation'!C$40,'V Log'!$H$12:$H$1007,'V Evaluation'!$B43,'V Log'!$C$12:$C$1007,"&gt;"&amp;'V Evaluation'!$H$2)</f>
        <v>1</v>
      </c>
      <c r="E43" s="40">
        <f ca="1">COUNTIFS('V Log'!$L$12:$L$1007,'V Evaluation'!E$41,'V Log'!$I$12:$I$1007,'V Evaluation'!E$40,'V Log'!$H$12:$H$1007,'V Evaluation'!$B43,'V Log'!$C$12:$C$1007,"&gt;"&amp;'V Evaluation'!$H$2)</f>
        <v>2</v>
      </c>
      <c r="F43" s="40">
        <f ca="1">COUNTIFS('V Log'!$L$12:$L$1007,'V Evaluation'!F$41,'V Log'!$I$12:$I$1007,'V Evaluation'!E$40,'V Log'!$H$12:$H$1007,'V Evaluation'!$B43,'V Log'!$C$12:$C$1007,"&gt;"&amp;'V Evaluation'!$H$2)</f>
        <v>3</v>
      </c>
      <c r="G43" s="40">
        <f ca="1">COUNTIFS('V Log'!$L$12:$L$1007,'V Evaluation'!G$41,'V Log'!$I$12:$I$1007,'V Evaluation'!G$40,'V Log'!$H$12:$H$1007,'V Evaluation'!$B43,'V Log'!$C$12:$C$1007,"&gt;"&amp;'V Evaluation'!$H$2)</f>
        <v>9</v>
      </c>
      <c r="H43" s="40">
        <f ca="1">COUNTIFS('V Log'!$L$12:$L$1007,'V Evaluation'!H$41,'V Log'!$I$12:$I$1007,'V Evaluation'!G$40,'V Log'!$H$12:$H$1007,'V Evaluation'!$B43,'V Log'!$C$12:$C$1007,"&gt;"&amp;'V Evaluation'!$H$2)</f>
        <v>10</v>
      </c>
    </row>
    <row r="44" spans="2:8" ht="15" thickBot="1">
      <c r="B44" s="50" t="str">
        <f>'Set Up'!G8</f>
        <v>CR: Evidence based</v>
      </c>
      <c r="C44" s="40">
        <f ca="1">COUNTIFS('V Log'!$L$12:$L$1007,'V Evaluation'!C$41,'V Log'!$I$12:$I$1007,'V Evaluation'!C$40,'V Log'!$H$12:$H$1007,'V Evaluation'!$B44,'V Log'!$C$12:$C$1007,"&gt;"&amp;'V Evaluation'!$H$2)</f>
        <v>4</v>
      </c>
      <c r="D44" s="40">
        <f ca="1">COUNTIFS('V Log'!$L$12:$L$1007,'V Evaluation'!D$41,'V Log'!$I$12:$I$1007,'V Evaluation'!C$40,'V Log'!$H$12:$H$1007,'V Evaluation'!$B44,'V Log'!$C$12:$C$1007,"&gt;"&amp;'V Evaluation'!$H$2)</f>
        <v>0</v>
      </c>
      <c r="E44" s="40">
        <f ca="1">COUNTIFS('V Log'!$L$12:$L$1007,'V Evaluation'!E$41,'V Log'!$I$12:$I$1007,'V Evaluation'!E$40,'V Log'!$H$12:$H$1007,'V Evaluation'!$B44,'V Log'!$C$12:$C$1007,"&gt;"&amp;'V Evaluation'!$H$2)</f>
        <v>1</v>
      </c>
      <c r="F44" s="40">
        <f ca="1">COUNTIFS('V Log'!$L$12:$L$1007,'V Evaluation'!F$41,'V Log'!$I$12:$I$1007,'V Evaluation'!E$40,'V Log'!$H$12:$H$1007,'V Evaluation'!$B44,'V Log'!$C$12:$C$1007,"&gt;"&amp;'V Evaluation'!$H$2)</f>
        <v>2</v>
      </c>
      <c r="G44" s="40">
        <f ca="1">COUNTIFS('V Log'!$L$12:$L$1007,'V Evaluation'!G$41,'V Log'!$I$12:$I$1007,'V Evaluation'!G$40,'V Log'!$H$12:$H$1007,'V Evaluation'!$B44,'V Log'!$C$12:$C$1007,"&gt;"&amp;'V Evaluation'!$H$2)</f>
        <v>3</v>
      </c>
      <c r="H44" s="40">
        <f ca="1">COUNTIFS('V Log'!$L$12:$L$1007,'V Evaluation'!H$41,'V Log'!$I$12:$I$1007,'V Evaluation'!G$40,'V Log'!$H$12:$H$1007,'V Evaluation'!$B44,'V Log'!$C$12:$C$1007,"&gt;"&amp;'V Evaluation'!$H$2)</f>
        <v>1</v>
      </c>
    </row>
    <row r="45" spans="2:8" ht="15" thickBot="1">
      <c r="B45" s="50" t="str">
        <f>'Set Up'!G9</f>
        <v>CR: Complete the argument</v>
      </c>
      <c r="C45" s="40">
        <f ca="1">COUNTIFS('V Log'!$L$12:$L$1007,'V Evaluation'!C$41,'V Log'!$I$12:$I$1007,'V Evaluation'!C$40,'V Log'!$H$12:$H$1007,'V Evaluation'!$B45,'V Log'!$C$12:$C$1007,"&gt;"&amp;'V Evaluation'!$H$2)</f>
        <v>1</v>
      </c>
      <c r="D45" s="40">
        <f ca="1">COUNTIFS('V Log'!$L$12:$L$1007,'V Evaluation'!D$41,'V Log'!$I$12:$I$1007,'V Evaluation'!C$40,'V Log'!$H$12:$H$1007,'V Evaluation'!$B45,'V Log'!$C$12:$C$1007,"&gt;"&amp;'V Evaluation'!$H$2)</f>
        <v>0</v>
      </c>
      <c r="E45" s="40">
        <f ca="1">COUNTIFS('V Log'!$L$12:$L$1007,'V Evaluation'!E$41,'V Log'!$I$12:$I$1007,'V Evaluation'!E$40,'V Log'!$H$12:$H$1007,'V Evaluation'!$B45,'V Log'!$C$12:$C$1007,"&gt;"&amp;'V Evaluation'!$H$2)</f>
        <v>2</v>
      </c>
      <c r="F45" s="40">
        <f ca="1">COUNTIFS('V Log'!$L$12:$L$1007,'V Evaluation'!F$41,'V Log'!$I$12:$I$1007,'V Evaluation'!E$40,'V Log'!$H$12:$H$1007,'V Evaluation'!$B45,'V Log'!$C$12:$C$1007,"&gt;"&amp;'V Evaluation'!$H$2)</f>
        <v>0</v>
      </c>
      <c r="G45" s="40">
        <f ca="1">COUNTIFS('V Log'!$L$12:$L$1007,'V Evaluation'!G$41,'V Log'!$I$12:$I$1007,'V Evaluation'!G$40,'V Log'!$H$12:$H$1007,'V Evaluation'!$B45,'V Log'!$C$12:$C$1007,"&gt;"&amp;'V Evaluation'!$H$2)</f>
        <v>4</v>
      </c>
      <c r="H45" s="40">
        <f ca="1">COUNTIFS('V Log'!$L$12:$L$1007,'V Evaluation'!H$41,'V Log'!$I$12:$I$1007,'V Evaluation'!G$40,'V Log'!$H$12:$H$1007,'V Evaluation'!$B45,'V Log'!$C$12:$C$1007,"&gt;"&amp;'V Evaluation'!$H$2)</f>
        <v>0</v>
      </c>
    </row>
    <row r="46" spans="2:8" ht="15" thickBot="1">
      <c r="B46" s="50" t="str">
        <f>'Set Up'!G10</f>
        <v>RC: General Q - Idea</v>
      </c>
      <c r="C46" s="40">
        <f ca="1">COUNTIFS('V Log'!$L$12:$L$1007,'V Evaluation'!C$41,'V Log'!$I$12:$I$1007,'V Evaluation'!C$40,'V Log'!$H$12:$H$1007,'V Evaluation'!$B46,'V Log'!$C$12:$C$1007,"&gt;"&amp;'V Evaluation'!$H$2)</f>
        <v>1</v>
      </c>
      <c r="D46" s="40">
        <f ca="1">COUNTIFS('V Log'!$L$12:$L$1007,'V Evaluation'!D$41,'V Log'!$I$12:$I$1007,'V Evaluation'!C$40,'V Log'!$H$12:$H$1007,'V Evaluation'!$B46,'V Log'!$C$12:$C$1007,"&gt;"&amp;'V Evaluation'!$H$2)</f>
        <v>0</v>
      </c>
      <c r="E46" s="40">
        <f ca="1">COUNTIFS('V Log'!$L$12:$L$1007,'V Evaluation'!E$41,'V Log'!$I$12:$I$1007,'V Evaluation'!E$40,'V Log'!$H$12:$H$1007,'V Evaluation'!$B46,'V Log'!$C$12:$C$1007,"&gt;"&amp;'V Evaluation'!$H$2)</f>
        <v>3</v>
      </c>
      <c r="F46" s="40">
        <f ca="1">COUNTIFS('V Log'!$L$12:$L$1007,'V Evaluation'!F$41,'V Log'!$I$12:$I$1007,'V Evaluation'!E$40,'V Log'!$H$12:$H$1007,'V Evaluation'!$B46,'V Log'!$C$12:$C$1007,"&gt;"&amp;'V Evaluation'!$H$2)</f>
        <v>0</v>
      </c>
      <c r="G46" s="40">
        <f ca="1">COUNTIFS('V Log'!$L$12:$L$1007,'V Evaluation'!G$41,'V Log'!$I$12:$I$1007,'V Evaluation'!G$40,'V Log'!$H$12:$H$1007,'V Evaluation'!$B46,'V Log'!$C$12:$C$1007,"&gt;"&amp;'V Evaluation'!$H$2)</f>
        <v>5</v>
      </c>
      <c r="H46" s="40">
        <f ca="1">COUNTIFS('V Log'!$L$12:$L$1007,'V Evaluation'!H$41,'V Log'!$I$12:$I$1007,'V Evaluation'!G$40,'V Log'!$H$12:$H$1007,'V Evaluation'!$B46,'V Log'!$C$12:$C$1007,"&gt;"&amp;'V Evaluation'!$H$2)</f>
        <v>1</v>
      </c>
    </row>
    <row r="47" spans="2:8" ht="15" thickBot="1">
      <c r="B47" s="50" t="str">
        <f>'Set Up'!G11</f>
        <v>RC: General Q - Tone</v>
      </c>
      <c r="C47" s="40">
        <f ca="1">COUNTIFS('V Log'!$L$12:$L$1007,'V Evaluation'!C$41,'V Log'!$I$12:$I$1007,'V Evaluation'!C$40,'V Log'!$H$12:$H$1007,'V Evaluation'!$B47,'V Log'!$C$12:$C$1007,"&gt;"&amp;'V Evaluation'!$H$2)</f>
        <v>0</v>
      </c>
      <c r="D47" s="40">
        <f ca="1">COUNTIFS('V Log'!$L$12:$L$1007,'V Evaluation'!D$41,'V Log'!$I$12:$I$1007,'V Evaluation'!C$40,'V Log'!$H$12:$H$1007,'V Evaluation'!$B47,'V Log'!$C$12:$C$1007,"&gt;"&amp;'V Evaluation'!$H$2)</f>
        <v>0</v>
      </c>
      <c r="E47" s="40">
        <f ca="1">COUNTIFS('V Log'!$L$12:$L$1007,'V Evaluation'!E$41,'V Log'!$I$12:$I$1007,'V Evaluation'!E$40,'V Log'!$H$12:$H$1007,'V Evaluation'!$B47,'V Log'!$C$12:$C$1007,"&gt;"&amp;'V Evaluation'!$H$2)</f>
        <v>0</v>
      </c>
      <c r="F47" s="40">
        <f ca="1">COUNTIFS('V Log'!$L$12:$L$1007,'V Evaluation'!F$41,'V Log'!$I$12:$I$1007,'V Evaluation'!E$40,'V Log'!$H$12:$H$1007,'V Evaluation'!$B47,'V Log'!$C$12:$C$1007,"&gt;"&amp;'V Evaluation'!$H$2)</f>
        <v>1</v>
      </c>
      <c r="G47" s="40">
        <f ca="1">COUNTIFS('V Log'!$L$12:$L$1007,'V Evaluation'!G$41,'V Log'!$I$12:$I$1007,'V Evaluation'!G$40,'V Log'!$H$12:$H$1007,'V Evaluation'!$B47,'V Log'!$C$12:$C$1007,"&gt;"&amp;'V Evaluation'!$H$2)</f>
        <v>0</v>
      </c>
      <c r="H47" s="40">
        <f ca="1">COUNTIFS('V Log'!$L$12:$L$1007,'V Evaluation'!H$41,'V Log'!$I$12:$I$1007,'V Evaluation'!G$40,'V Log'!$H$12:$H$1007,'V Evaluation'!$B47,'V Log'!$C$12:$C$1007,"&gt;"&amp;'V Evaluation'!$H$2)</f>
        <v>0</v>
      </c>
    </row>
    <row r="48" spans="2:8" ht="15" thickBot="1">
      <c r="B48" s="50" t="str">
        <f>'Set Up'!G12</f>
        <v>RC: General Q - Organization</v>
      </c>
      <c r="C48" s="40">
        <f ca="1">COUNTIFS('V Log'!$L$12:$L$1007,'V Evaluation'!C$41,'V Log'!$I$12:$I$1007,'V Evaluation'!C$40,'V Log'!$H$12:$H$1007,'V Evaluation'!$B48,'V Log'!$C$12:$C$1007,"&gt;"&amp;'V Evaluation'!$H$2)</f>
        <v>1</v>
      </c>
      <c r="D48" s="40">
        <f ca="1">COUNTIFS('V Log'!$L$12:$L$1007,'V Evaluation'!D$41,'V Log'!$I$12:$I$1007,'V Evaluation'!C$40,'V Log'!$H$12:$H$1007,'V Evaluation'!$B48,'V Log'!$C$12:$C$1007,"&gt;"&amp;'V Evaluation'!$H$2)</f>
        <v>1</v>
      </c>
      <c r="E48" s="40">
        <f ca="1">COUNTIFS('V Log'!$L$12:$L$1007,'V Evaluation'!E$41,'V Log'!$I$12:$I$1007,'V Evaluation'!E$40,'V Log'!$H$12:$H$1007,'V Evaluation'!$B48,'V Log'!$C$12:$C$1007,"&gt;"&amp;'V Evaluation'!$H$2)</f>
        <v>0</v>
      </c>
      <c r="F48" s="40">
        <f ca="1">COUNTIFS('V Log'!$L$12:$L$1007,'V Evaluation'!F$41,'V Log'!$I$12:$I$1007,'V Evaluation'!E$40,'V Log'!$H$12:$H$1007,'V Evaluation'!$B48,'V Log'!$C$12:$C$1007,"&gt;"&amp;'V Evaluation'!$H$2)</f>
        <v>2</v>
      </c>
      <c r="G48" s="40">
        <f ca="1">COUNTIFS('V Log'!$L$12:$L$1007,'V Evaluation'!G$41,'V Log'!$I$12:$I$1007,'V Evaluation'!G$40,'V Log'!$H$12:$H$1007,'V Evaluation'!$B48,'V Log'!$C$12:$C$1007,"&gt;"&amp;'V Evaluation'!$H$2)</f>
        <v>0</v>
      </c>
      <c r="H48" s="40">
        <f ca="1">COUNTIFS('V Log'!$L$12:$L$1007,'V Evaluation'!H$41,'V Log'!$I$12:$I$1007,'V Evaluation'!G$40,'V Log'!$H$12:$H$1007,'V Evaluation'!$B48,'V Log'!$C$12:$C$1007,"&gt;"&amp;'V Evaluation'!$H$2)</f>
        <v>0</v>
      </c>
    </row>
    <row r="49" spans="2:10" ht="15" thickBot="1">
      <c r="B49" s="50" t="str">
        <f>'Set Up'!G13</f>
        <v>RC: Specific Q - Lookup</v>
      </c>
      <c r="C49" s="40">
        <f ca="1">COUNTIFS('V Log'!$L$12:$L$1007,'V Evaluation'!C$41,'V Log'!$I$12:$I$1007,'V Evaluation'!C$40,'V Log'!$H$12:$H$1007,'V Evaluation'!$B49,'V Log'!$C$12:$C$1007,"&gt;"&amp;'V Evaluation'!$H$2)</f>
        <v>4</v>
      </c>
      <c r="D49" s="40">
        <f ca="1">COUNTIFS('V Log'!$L$12:$L$1007,'V Evaluation'!D$41,'V Log'!$I$12:$I$1007,'V Evaluation'!C$40,'V Log'!$H$12:$H$1007,'V Evaluation'!$B49,'V Log'!$C$12:$C$1007,"&gt;"&amp;'V Evaluation'!$H$2)</f>
        <v>2</v>
      </c>
      <c r="E49" s="40">
        <f ca="1">COUNTIFS('V Log'!$L$12:$L$1007,'V Evaluation'!E$41,'V Log'!$I$12:$I$1007,'V Evaluation'!E$40,'V Log'!$H$12:$H$1007,'V Evaluation'!$B49,'V Log'!$C$12:$C$1007,"&gt;"&amp;'V Evaluation'!$H$2)</f>
        <v>1</v>
      </c>
      <c r="F49" s="40">
        <f ca="1">COUNTIFS('V Log'!$L$12:$L$1007,'V Evaluation'!F$41,'V Log'!$I$12:$I$1007,'V Evaluation'!E$40,'V Log'!$H$12:$H$1007,'V Evaluation'!$B49,'V Log'!$C$12:$C$1007,"&gt;"&amp;'V Evaluation'!$H$2)</f>
        <v>0</v>
      </c>
      <c r="G49" s="40">
        <f ca="1">COUNTIFS('V Log'!$L$12:$L$1007,'V Evaluation'!G$41,'V Log'!$I$12:$I$1007,'V Evaluation'!G$40,'V Log'!$H$12:$H$1007,'V Evaluation'!$B49,'V Log'!$C$12:$C$1007,"&gt;"&amp;'V Evaluation'!$H$2)</f>
        <v>6</v>
      </c>
      <c r="H49" s="40">
        <f ca="1">COUNTIFS('V Log'!$L$12:$L$1007,'V Evaluation'!H$41,'V Log'!$I$12:$I$1007,'V Evaluation'!G$40,'V Log'!$H$12:$H$1007,'V Evaluation'!$B49,'V Log'!$C$12:$C$1007,"&gt;"&amp;'V Evaluation'!$H$2)</f>
        <v>0</v>
      </c>
    </row>
    <row r="50" spans="2:10" ht="15" thickBot="1">
      <c r="B50" s="50" t="str">
        <f>'Set Up'!G14</f>
        <v>RC: Specific Q - Inference</v>
      </c>
      <c r="C50" s="40">
        <f ca="1">COUNTIFS('V Log'!$L$12:$L$1007,'V Evaluation'!C$41,'V Log'!$I$12:$I$1007,'V Evaluation'!C$40,'V Log'!$H$12:$H$1007,'V Evaluation'!$B50,'V Log'!$C$12:$C$1007,"&gt;"&amp;'V Evaluation'!$H$2)</f>
        <v>1</v>
      </c>
      <c r="D50" s="40">
        <f ca="1">COUNTIFS('V Log'!$L$12:$L$1007,'V Evaluation'!D$41,'V Log'!$I$12:$I$1007,'V Evaluation'!C$40,'V Log'!$H$12:$H$1007,'V Evaluation'!$B50,'V Log'!$C$12:$C$1007,"&gt;"&amp;'V Evaluation'!$H$2)</f>
        <v>0</v>
      </c>
      <c r="E50" s="40">
        <f ca="1">COUNTIFS('V Log'!$L$12:$L$1007,'V Evaluation'!E$41,'V Log'!$I$12:$I$1007,'V Evaluation'!E$40,'V Log'!$H$12:$H$1007,'V Evaluation'!$B50,'V Log'!$C$12:$C$1007,"&gt;"&amp;'V Evaluation'!$H$2)</f>
        <v>1</v>
      </c>
      <c r="F50" s="40">
        <f ca="1">COUNTIFS('V Log'!$L$12:$L$1007,'V Evaluation'!F$41,'V Log'!$I$12:$I$1007,'V Evaluation'!E$40,'V Log'!$H$12:$H$1007,'V Evaluation'!$B50,'V Log'!$C$12:$C$1007,"&gt;"&amp;'V Evaluation'!$H$2)</f>
        <v>1</v>
      </c>
      <c r="G50" s="40">
        <f ca="1">COUNTIFS('V Log'!$L$12:$L$1007,'V Evaluation'!G$41,'V Log'!$I$12:$I$1007,'V Evaluation'!G$40,'V Log'!$H$12:$H$1007,'V Evaluation'!$B50,'V Log'!$C$12:$C$1007,"&gt;"&amp;'V Evaluation'!$H$2)</f>
        <v>2</v>
      </c>
      <c r="H50" s="40">
        <f ca="1">COUNTIFS('V Log'!$L$12:$L$1007,'V Evaluation'!H$41,'V Log'!$I$12:$I$1007,'V Evaluation'!G$40,'V Log'!$H$12:$H$1007,'V Evaluation'!$B50,'V Log'!$C$12:$C$1007,"&gt;"&amp;'V Evaluation'!$H$2)</f>
        <v>0</v>
      </c>
    </row>
    <row r="51" spans="2:10" ht="15" thickBot="1">
      <c r="B51" s="50" t="str">
        <f>'Set Up'!G15</f>
        <v>RC: Specific Q - Minor Types</v>
      </c>
      <c r="C51" s="40">
        <f ca="1">COUNTIFS('V Log'!$L$12:$L$1007,'V Evaluation'!C$41,'V Log'!$I$12:$I$1007,'V Evaluation'!C$40,'V Log'!$H$12:$H$1007,'V Evaluation'!$B51,'V Log'!$C$12:$C$1007,"&gt;"&amp;'V Evaluation'!$H$2)</f>
        <v>0</v>
      </c>
      <c r="D51" s="40">
        <f ca="1">COUNTIFS('V Log'!$L$12:$L$1007,'V Evaluation'!D$41,'V Log'!$I$12:$I$1007,'V Evaluation'!C$40,'V Log'!$H$12:$H$1007,'V Evaluation'!$B51,'V Log'!$C$12:$C$1007,"&gt;"&amp;'V Evaluation'!$H$2)</f>
        <v>0</v>
      </c>
      <c r="E51" s="40">
        <f ca="1">COUNTIFS('V Log'!$L$12:$L$1007,'V Evaluation'!E$41,'V Log'!$I$12:$I$1007,'V Evaluation'!E$40,'V Log'!$H$12:$H$1007,'V Evaluation'!$B51,'V Log'!$C$12:$C$1007,"&gt;"&amp;'V Evaluation'!$H$2)</f>
        <v>1</v>
      </c>
      <c r="F51" s="40">
        <f ca="1">COUNTIFS('V Log'!$L$12:$L$1007,'V Evaluation'!F$41,'V Log'!$I$12:$I$1007,'V Evaluation'!E$40,'V Log'!$H$12:$H$1007,'V Evaluation'!$B51,'V Log'!$C$12:$C$1007,"&gt;"&amp;'V Evaluation'!$H$2)</f>
        <v>0</v>
      </c>
      <c r="G51" s="40">
        <f ca="1">COUNTIFS('V Log'!$L$12:$L$1007,'V Evaluation'!G$41,'V Log'!$I$12:$I$1007,'V Evaluation'!G$40,'V Log'!$H$12:$H$1007,'V Evaluation'!$B51,'V Log'!$C$12:$C$1007,"&gt;"&amp;'V Evaluation'!$H$2)</f>
        <v>1</v>
      </c>
      <c r="H51" s="40">
        <f ca="1">COUNTIFS('V Log'!$L$12:$L$1007,'V Evaluation'!H$41,'V Log'!$I$12:$I$1007,'V Evaluation'!G$40,'V Log'!$H$12:$H$1007,'V Evaluation'!$B51,'V Log'!$C$12:$C$1007,"&gt;"&amp;'V Evaluation'!$H$2)</f>
        <v>0</v>
      </c>
    </row>
    <row r="52" spans="2:10" ht="15" thickBot="1">
      <c r="B52" s="50" t="str">
        <f>'Set Up'!G16</f>
        <v>SC: Grammar &amp; Meaning</v>
      </c>
      <c r="C52" s="40">
        <f ca="1">COUNTIFS('V Log'!$L$12:$L$1007,'V Evaluation'!C$41,'V Log'!$I$12:$I$1007,'V Evaluation'!C$40,'V Log'!$H$12:$H$1007,'V Evaluation'!$B52,'V Log'!$C$12:$C$1007,"&gt;"&amp;'V Evaluation'!$H$2)</f>
        <v>1</v>
      </c>
      <c r="D52" s="40">
        <f ca="1">COUNTIFS('V Log'!$L$12:$L$1007,'V Evaluation'!D$41,'V Log'!$I$12:$I$1007,'V Evaluation'!C$40,'V Log'!$H$12:$H$1007,'V Evaluation'!$B52,'V Log'!$C$12:$C$1007,"&gt;"&amp;'V Evaluation'!$H$2)</f>
        <v>0</v>
      </c>
      <c r="E52" s="40">
        <f ca="1">COUNTIFS('V Log'!$L$12:$L$1007,'V Evaluation'!E$41,'V Log'!$I$12:$I$1007,'V Evaluation'!E$40,'V Log'!$H$12:$H$1007,'V Evaluation'!$B52,'V Log'!$C$12:$C$1007,"&gt;"&amp;'V Evaluation'!$H$2)</f>
        <v>1</v>
      </c>
      <c r="F52" s="40">
        <f ca="1">COUNTIFS('V Log'!$L$12:$L$1007,'V Evaluation'!F$41,'V Log'!$I$12:$I$1007,'V Evaluation'!E$40,'V Log'!$H$12:$H$1007,'V Evaluation'!$B52,'V Log'!$C$12:$C$1007,"&gt;"&amp;'V Evaluation'!$H$2)</f>
        <v>0</v>
      </c>
      <c r="G52" s="40">
        <f ca="1">COUNTIFS('V Log'!$L$12:$L$1007,'V Evaluation'!G$41,'V Log'!$I$12:$I$1007,'V Evaluation'!G$40,'V Log'!$H$12:$H$1007,'V Evaluation'!$B52,'V Log'!$C$12:$C$1007,"&gt;"&amp;'V Evaluation'!$H$2)</f>
        <v>0</v>
      </c>
      <c r="H52" s="40">
        <f ca="1">COUNTIFS('V Log'!$L$12:$L$1007,'V Evaluation'!H$41,'V Log'!$I$12:$I$1007,'V Evaluation'!G$40,'V Log'!$H$12:$H$1007,'V Evaluation'!$B52,'V Log'!$C$12:$C$1007,"&gt;"&amp;'V Evaluation'!$H$2)</f>
        <v>0</v>
      </c>
    </row>
    <row r="53" spans="2:10" ht="15" thickBot="1">
      <c r="B53" s="50" t="str">
        <f>'Set Up'!G17</f>
        <v>SC: Subject-Verb agreement</v>
      </c>
      <c r="C53" s="40">
        <f ca="1">COUNTIFS('V Log'!$L$12:$L$1007,'V Evaluation'!C$41,'V Log'!$I$12:$I$1007,'V Evaluation'!C$40,'V Log'!$H$12:$H$1007,'V Evaluation'!$B53,'V Log'!$C$12:$C$1007,"&gt;"&amp;'V Evaluation'!$H$2)</f>
        <v>0</v>
      </c>
      <c r="D53" s="40">
        <f ca="1">COUNTIFS('V Log'!$L$12:$L$1007,'V Evaluation'!D$41,'V Log'!$I$12:$I$1007,'V Evaluation'!C$40,'V Log'!$H$12:$H$1007,'V Evaluation'!$B53,'V Log'!$C$12:$C$1007,"&gt;"&amp;'V Evaluation'!$H$2)</f>
        <v>0</v>
      </c>
      <c r="E53" s="40">
        <f ca="1">COUNTIFS('V Log'!$L$12:$L$1007,'V Evaluation'!E$41,'V Log'!$I$12:$I$1007,'V Evaluation'!E$40,'V Log'!$H$12:$H$1007,'V Evaluation'!$B53,'V Log'!$C$12:$C$1007,"&gt;"&amp;'V Evaluation'!$H$2)</f>
        <v>1</v>
      </c>
      <c r="F53" s="40">
        <f ca="1">COUNTIFS('V Log'!$L$12:$L$1007,'V Evaluation'!F$41,'V Log'!$I$12:$I$1007,'V Evaluation'!E$40,'V Log'!$H$12:$H$1007,'V Evaluation'!$B53,'V Log'!$C$12:$C$1007,"&gt;"&amp;'V Evaluation'!$H$2)</f>
        <v>0</v>
      </c>
      <c r="G53" s="40">
        <f ca="1">COUNTIFS('V Log'!$L$12:$L$1007,'V Evaluation'!G$41,'V Log'!$I$12:$I$1007,'V Evaluation'!G$40,'V Log'!$H$12:$H$1007,'V Evaluation'!$B53,'V Log'!$C$12:$C$1007,"&gt;"&amp;'V Evaluation'!$H$2)</f>
        <v>0</v>
      </c>
      <c r="H53" s="40">
        <f ca="1">COUNTIFS('V Log'!$L$12:$L$1007,'V Evaluation'!H$41,'V Log'!$I$12:$I$1007,'V Evaluation'!G$40,'V Log'!$H$12:$H$1007,'V Evaluation'!$B53,'V Log'!$C$12:$C$1007,"&gt;"&amp;'V Evaluation'!$H$2)</f>
        <v>0</v>
      </c>
    </row>
    <row r="54" spans="2:10" ht="15" thickBot="1">
      <c r="B54" s="50" t="str">
        <f>'Set Up'!G18</f>
        <v>SC: Parallelism</v>
      </c>
      <c r="C54" s="40">
        <f ca="1">COUNTIFS('V Log'!$L$12:$L$1007,'V Evaluation'!C$41,'V Log'!$I$12:$I$1007,'V Evaluation'!C$40,'V Log'!$H$12:$H$1007,'V Evaluation'!$B54,'V Log'!$C$12:$C$1007,"&gt;"&amp;'V Evaluation'!$H$2)</f>
        <v>2</v>
      </c>
      <c r="D54" s="40">
        <f ca="1">COUNTIFS('V Log'!$L$12:$L$1007,'V Evaluation'!D$41,'V Log'!$I$12:$I$1007,'V Evaluation'!C$40,'V Log'!$H$12:$H$1007,'V Evaluation'!$B54,'V Log'!$C$12:$C$1007,"&gt;"&amp;'V Evaluation'!$H$2)</f>
        <v>1</v>
      </c>
      <c r="E54" s="40">
        <f ca="1">COUNTIFS('V Log'!$L$12:$L$1007,'V Evaluation'!E$41,'V Log'!$I$12:$I$1007,'V Evaluation'!E$40,'V Log'!$H$12:$H$1007,'V Evaluation'!$B54,'V Log'!$C$12:$C$1007,"&gt;"&amp;'V Evaluation'!$H$2)</f>
        <v>0</v>
      </c>
      <c r="F54" s="40">
        <f ca="1">COUNTIFS('V Log'!$L$12:$L$1007,'V Evaluation'!F$41,'V Log'!$I$12:$I$1007,'V Evaluation'!E$40,'V Log'!$H$12:$H$1007,'V Evaluation'!$B54,'V Log'!$C$12:$C$1007,"&gt;"&amp;'V Evaluation'!$H$2)</f>
        <v>1</v>
      </c>
      <c r="G54" s="40">
        <f ca="1">COUNTIFS('V Log'!$L$12:$L$1007,'V Evaluation'!G$41,'V Log'!$I$12:$I$1007,'V Evaluation'!G$40,'V Log'!$H$12:$H$1007,'V Evaluation'!$B54,'V Log'!$C$12:$C$1007,"&gt;"&amp;'V Evaluation'!$H$2)</f>
        <v>0</v>
      </c>
      <c r="H54" s="40">
        <f ca="1">COUNTIFS('V Log'!$L$12:$L$1007,'V Evaluation'!H$41,'V Log'!$I$12:$I$1007,'V Evaluation'!G$40,'V Log'!$H$12:$H$1007,'V Evaluation'!$B54,'V Log'!$C$12:$C$1007,"&gt;"&amp;'V Evaluation'!$H$2)</f>
        <v>0</v>
      </c>
    </row>
    <row r="55" spans="2:10" ht="15" thickBot="1">
      <c r="B55" s="50" t="str">
        <f>'Set Up'!G19</f>
        <v>SC: Pronouns</v>
      </c>
      <c r="C55" s="40">
        <f ca="1">COUNTIFS('V Log'!$L$12:$L$1007,'V Evaluation'!C$41,'V Log'!$I$12:$I$1007,'V Evaluation'!C$40,'V Log'!$H$12:$H$1007,'V Evaluation'!$B55,'V Log'!$C$12:$C$1007,"&gt;"&amp;'V Evaluation'!$H$2)</f>
        <v>0</v>
      </c>
      <c r="D55" s="40">
        <f ca="1">COUNTIFS('V Log'!$L$12:$L$1007,'V Evaluation'!D$41,'V Log'!$I$12:$I$1007,'V Evaluation'!C$40,'V Log'!$H$12:$H$1007,'V Evaluation'!$B55,'V Log'!$C$12:$C$1007,"&gt;"&amp;'V Evaluation'!$H$2)</f>
        <v>0</v>
      </c>
      <c r="E55" s="40">
        <f ca="1">COUNTIFS('V Log'!$L$12:$L$1007,'V Evaluation'!E$41,'V Log'!$I$12:$I$1007,'V Evaluation'!E$40,'V Log'!$H$12:$H$1007,'V Evaluation'!$B55,'V Log'!$C$12:$C$1007,"&gt;"&amp;'V Evaluation'!$H$2)</f>
        <v>0</v>
      </c>
      <c r="F55" s="40">
        <f ca="1">COUNTIFS('V Log'!$L$12:$L$1007,'V Evaluation'!F$41,'V Log'!$I$12:$I$1007,'V Evaluation'!E$40,'V Log'!$H$12:$H$1007,'V Evaluation'!$B55,'V Log'!$C$12:$C$1007,"&gt;"&amp;'V Evaluation'!$H$2)</f>
        <v>0</v>
      </c>
      <c r="G55" s="40">
        <f ca="1">COUNTIFS('V Log'!$L$12:$L$1007,'V Evaluation'!G$41,'V Log'!$I$12:$I$1007,'V Evaluation'!G$40,'V Log'!$H$12:$H$1007,'V Evaluation'!$B55,'V Log'!$C$12:$C$1007,"&gt;"&amp;'V Evaluation'!$H$2)</f>
        <v>0</v>
      </c>
      <c r="H55" s="40">
        <f ca="1">COUNTIFS('V Log'!$L$12:$L$1007,'V Evaluation'!H$41,'V Log'!$I$12:$I$1007,'V Evaluation'!G$40,'V Log'!$H$12:$H$1007,'V Evaluation'!$B55,'V Log'!$C$12:$C$1007,"&gt;"&amp;'V Evaluation'!$H$2)</f>
        <v>0</v>
      </c>
    </row>
    <row r="57" spans="2:10" ht="14" customHeight="1"/>
    <row r="60" spans="2:10" ht="17">
      <c r="B60" s="49" t="s">
        <v>1081</v>
      </c>
    </row>
    <row r="61" spans="2:10" ht="15" thickBot="1"/>
    <row r="62" spans="2:10" ht="15" thickBot="1">
      <c r="B62" s="149" t="s">
        <v>11</v>
      </c>
      <c r="C62" s="151" t="s">
        <v>1050</v>
      </c>
      <c r="D62" s="152"/>
      <c r="E62" s="152"/>
      <c r="F62" s="152"/>
      <c r="G62" s="152"/>
      <c r="H62" s="152"/>
      <c r="I62" s="152"/>
      <c r="J62" s="152"/>
    </row>
    <row r="63" spans="2:10" ht="93" customHeight="1" thickBot="1">
      <c r="B63" s="150"/>
      <c r="C63" s="47" t="s">
        <v>1070</v>
      </c>
      <c r="D63" s="47" t="s">
        <v>1071</v>
      </c>
      <c r="E63" s="47" t="s">
        <v>1072</v>
      </c>
      <c r="F63" s="47" t="s">
        <v>1073</v>
      </c>
      <c r="G63" s="47" t="s">
        <v>1074</v>
      </c>
      <c r="H63" s="47" t="s">
        <v>1075</v>
      </c>
      <c r="I63" s="47" t="s">
        <v>1076</v>
      </c>
      <c r="J63" s="47" t="s">
        <v>1077</v>
      </c>
    </row>
    <row r="64" spans="2:10" ht="15" thickBot="1">
      <c r="B64" s="50" t="str">
        <f>'Set Up'!G6</f>
        <v>CR: Structure based</v>
      </c>
      <c r="C64" s="40">
        <f ca="1">COUNTIFS('V Log'!$H$12:$H$1007,'V Evaluation'!$B64,'V Log'!$M$12:$M$1007,'V Evaluation'!C$63,'V Log'!$C$12:$C$1007,"&gt;"&amp;'V Evaluation'!$H$2)</f>
        <v>0</v>
      </c>
      <c r="D64" s="40">
        <f ca="1">COUNTIFS('V Log'!$H$12:$H$1007,'V Evaluation'!$B64,'V Log'!$M$12:$M$1007,'V Evaluation'!D$63,'V Log'!$C$12:$C$1007,"&gt;"&amp;'V Evaluation'!$H$2)</f>
        <v>2</v>
      </c>
      <c r="E64" s="40">
        <f ca="1">COUNTIFS('V Log'!$H$12:$H$1007,'V Evaluation'!$B64,'V Log'!$M$12:$M$1007,'V Evaluation'!E$63,'V Log'!$C$12:$C$1007,"&gt;"&amp;'V Evaluation'!$H$2)</f>
        <v>1</v>
      </c>
      <c r="F64" s="40">
        <f ca="1">COUNTIFS('V Log'!$H$12:$H$1007,'V Evaluation'!$B64,'V Log'!$M$12:$M$1007,'V Evaluation'!F$63,'V Log'!$C$12:$C$1007,"&gt;"&amp;'V Evaluation'!$H$2)</f>
        <v>1</v>
      </c>
      <c r="G64" s="40">
        <f ca="1">COUNTIFS('V Log'!$H$12:$H$1007,'V Evaluation'!$B64,'V Log'!$M$12:$M$1007,'V Evaluation'!G$63,'V Log'!$C$12:$C$1007,"&gt;"&amp;'V Evaluation'!$H$2)</f>
        <v>0</v>
      </c>
      <c r="H64" s="40">
        <f ca="1">COUNTIFS('V Log'!$H$12:$H$1007,'V Evaluation'!$B64,'V Log'!$M$12:$M$1007,'V Evaluation'!H$63,'V Log'!$C$12:$C$1007,"&gt;"&amp;'V Evaluation'!$H$2)</f>
        <v>0</v>
      </c>
      <c r="I64" s="40">
        <f ca="1">COUNTIFS('V Log'!$H$12:$H$1007,'V Evaluation'!$B64,'V Log'!$M$12:$M$1007,'V Evaluation'!I$63,'V Log'!$C$12:$C$1007,"&gt;"&amp;'V Evaluation'!$H$2)</f>
        <v>0</v>
      </c>
      <c r="J64" s="40">
        <f ca="1">COUNTIFS('V Log'!$H$12:$H$1007,'V Evaluation'!$B64,'V Log'!$M$12:$M$1007,'V Evaluation'!J$63,'V Log'!$C$12:$C$1007,"&gt;"&amp;'V Evaluation'!$H$2)</f>
        <v>8</v>
      </c>
    </row>
    <row r="65" spans="2:10" ht="15" thickBot="1">
      <c r="B65" s="50" t="str">
        <f>'Set Up'!G7</f>
        <v>CR: Assumption based</v>
      </c>
      <c r="C65" s="40">
        <f ca="1">COUNTIFS('V Log'!$H$12:$H$1007,'V Evaluation'!$B65,'V Log'!$M$12:$M$1007,'V Evaluation'!C$63,'V Log'!$C$12:$C$1007,"&gt;"&amp;'V Evaluation'!$H$2)</f>
        <v>10</v>
      </c>
      <c r="D65" s="40">
        <f ca="1">COUNTIFS('V Log'!$H$12:$H$1007,'V Evaluation'!$B65,'V Log'!$M$12:$M$1007,'V Evaluation'!D$63,'V Log'!$C$12:$C$1007,"&gt;"&amp;'V Evaluation'!$H$2)</f>
        <v>0</v>
      </c>
      <c r="E65" s="40">
        <f ca="1">COUNTIFS('V Log'!$H$12:$H$1007,'V Evaluation'!$B65,'V Log'!$M$12:$M$1007,'V Evaluation'!E$63,'V Log'!$C$12:$C$1007,"&gt;"&amp;'V Evaluation'!$H$2)</f>
        <v>2</v>
      </c>
      <c r="F65" s="40">
        <f ca="1">COUNTIFS('V Log'!$H$12:$H$1007,'V Evaluation'!$B65,'V Log'!$M$12:$M$1007,'V Evaluation'!F$63,'V Log'!$C$12:$C$1007,"&gt;"&amp;'V Evaluation'!$H$2)</f>
        <v>0</v>
      </c>
      <c r="G65" s="40">
        <f ca="1">COUNTIFS('V Log'!$H$12:$H$1007,'V Evaluation'!$B65,'V Log'!$M$12:$M$1007,'V Evaluation'!G$63,'V Log'!$C$12:$C$1007,"&gt;"&amp;'V Evaluation'!$H$2)</f>
        <v>0</v>
      </c>
      <c r="H65" s="40">
        <f ca="1">COUNTIFS('V Log'!$H$12:$H$1007,'V Evaluation'!$B65,'V Log'!$M$12:$M$1007,'V Evaluation'!H$63,'V Log'!$C$12:$C$1007,"&gt;"&amp;'V Evaluation'!$H$2)</f>
        <v>2</v>
      </c>
      <c r="I65" s="40">
        <f ca="1">COUNTIFS('V Log'!$H$12:$H$1007,'V Evaluation'!$B65,'V Log'!$M$12:$M$1007,'V Evaluation'!I$63,'V Log'!$C$12:$C$1007,"&gt;"&amp;'V Evaluation'!$H$2)</f>
        <v>0</v>
      </c>
      <c r="J65" s="40">
        <f ca="1">COUNTIFS('V Log'!$H$12:$H$1007,'V Evaluation'!$B65,'V Log'!$M$12:$M$1007,'V Evaluation'!J$63,'V Log'!$C$12:$C$1007,"&gt;"&amp;'V Evaluation'!$H$2)</f>
        <v>17</v>
      </c>
    </row>
    <row r="66" spans="2:10" ht="15" thickBot="1">
      <c r="B66" s="50" t="str">
        <f>'Set Up'!G8</f>
        <v>CR: Evidence based</v>
      </c>
      <c r="C66" s="40">
        <f ca="1">COUNTIFS('V Log'!$H$12:$H$1007,'V Evaluation'!$B66,'V Log'!$M$12:$M$1007,'V Evaluation'!C$63,'V Log'!$C$12:$C$1007,"&gt;"&amp;'V Evaluation'!$H$2)</f>
        <v>1</v>
      </c>
      <c r="D66" s="40">
        <f ca="1">COUNTIFS('V Log'!$H$12:$H$1007,'V Evaluation'!$B66,'V Log'!$M$12:$M$1007,'V Evaluation'!D$63,'V Log'!$C$12:$C$1007,"&gt;"&amp;'V Evaluation'!$H$2)</f>
        <v>0</v>
      </c>
      <c r="E66" s="40">
        <f ca="1">COUNTIFS('V Log'!$H$12:$H$1007,'V Evaluation'!$B66,'V Log'!$M$12:$M$1007,'V Evaluation'!E$63,'V Log'!$C$12:$C$1007,"&gt;"&amp;'V Evaluation'!$H$2)</f>
        <v>0</v>
      </c>
      <c r="F66" s="40">
        <f ca="1">COUNTIFS('V Log'!$H$12:$H$1007,'V Evaluation'!$B66,'V Log'!$M$12:$M$1007,'V Evaluation'!F$63,'V Log'!$C$12:$C$1007,"&gt;"&amp;'V Evaluation'!$H$2)</f>
        <v>0</v>
      </c>
      <c r="G66" s="40">
        <f ca="1">COUNTIFS('V Log'!$H$12:$H$1007,'V Evaluation'!$B66,'V Log'!$M$12:$M$1007,'V Evaluation'!G$63,'V Log'!$C$12:$C$1007,"&gt;"&amp;'V Evaluation'!$H$2)</f>
        <v>2</v>
      </c>
      <c r="H66" s="40">
        <f ca="1">COUNTIFS('V Log'!$H$12:$H$1007,'V Evaluation'!$B66,'V Log'!$M$12:$M$1007,'V Evaluation'!H$63,'V Log'!$C$12:$C$1007,"&gt;"&amp;'V Evaluation'!$H$2)</f>
        <v>0</v>
      </c>
      <c r="I66" s="40">
        <f ca="1">COUNTIFS('V Log'!$H$12:$H$1007,'V Evaluation'!$B66,'V Log'!$M$12:$M$1007,'V Evaluation'!I$63,'V Log'!$C$12:$C$1007,"&gt;"&amp;'V Evaluation'!$H$2)</f>
        <v>0</v>
      </c>
      <c r="J66" s="40">
        <f ca="1">COUNTIFS('V Log'!$H$12:$H$1007,'V Evaluation'!$B66,'V Log'!$M$12:$M$1007,'V Evaluation'!J$63,'V Log'!$C$12:$C$1007,"&gt;"&amp;'V Evaluation'!$H$2)</f>
        <v>8</v>
      </c>
    </row>
    <row r="67" spans="2:10" ht="15" thickBot="1">
      <c r="B67" s="50" t="str">
        <f>'Set Up'!G9</f>
        <v>CR: Complete the argument</v>
      </c>
      <c r="C67" s="40">
        <f ca="1">COUNTIFS('V Log'!$H$12:$H$1007,'V Evaluation'!$B67,'V Log'!$M$12:$M$1007,'V Evaluation'!C$63,'V Log'!$C$12:$C$1007,"&gt;"&amp;'V Evaluation'!$H$2)</f>
        <v>0</v>
      </c>
      <c r="D67" s="40">
        <f ca="1">COUNTIFS('V Log'!$H$12:$H$1007,'V Evaluation'!$B67,'V Log'!$M$12:$M$1007,'V Evaluation'!D$63,'V Log'!$C$12:$C$1007,"&gt;"&amp;'V Evaluation'!$H$2)</f>
        <v>0</v>
      </c>
      <c r="E67" s="40">
        <f ca="1">COUNTIFS('V Log'!$H$12:$H$1007,'V Evaluation'!$B67,'V Log'!$M$12:$M$1007,'V Evaluation'!E$63,'V Log'!$C$12:$C$1007,"&gt;"&amp;'V Evaluation'!$H$2)</f>
        <v>0</v>
      </c>
      <c r="F67" s="40">
        <f ca="1">COUNTIFS('V Log'!$H$12:$H$1007,'V Evaluation'!$B67,'V Log'!$M$12:$M$1007,'V Evaluation'!F$63,'V Log'!$C$12:$C$1007,"&gt;"&amp;'V Evaluation'!$H$2)</f>
        <v>0</v>
      </c>
      <c r="G67" s="40">
        <f ca="1">COUNTIFS('V Log'!$H$12:$H$1007,'V Evaluation'!$B67,'V Log'!$M$12:$M$1007,'V Evaluation'!G$63,'V Log'!$C$12:$C$1007,"&gt;"&amp;'V Evaluation'!$H$2)</f>
        <v>0</v>
      </c>
      <c r="H67" s="40">
        <f ca="1">COUNTIFS('V Log'!$H$12:$H$1007,'V Evaluation'!$B67,'V Log'!$M$12:$M$1007,'V Evaluation'!H$63,'V Log'!$C$12:$C$1007,"&gt;"&amp;'V Evaluation'!$H$2)</f>
        <v>0</v>
      </c>
      <c r="I67" s="40">
        <f ca="1">COUNTIFS('V Log'!$H$12:$H$1007,'V Evaluation'!$B67,'V Log'!$M$12:$M$1007,'V Evaluation'!I$63,'V Log'!$C$12:$C$1007,"&gt;"&amp;'V Evaluation'!$H$2)</f>
        <v>0</v>
      </c>
      <c r="J67" s="40">
        <f ca="1">COUNTIFS('V Log'!$H$12:$H$1007,'V Evaluation'!$B67,'V Log'!$M$12:$M$1007,'V Evaluation'!J$63,'V Log'!$C$12:$C$1007,"&gt;"&amp;'V Evaluation'!$H$2)</f>
        <v>7</v>
      </c>
    </row>
    <row r="68" spans="2:10" ht="15" thickBot="1">
      <c r="B68" s="50" t="str">
        <f>'Set Up'!G10</f>
        <v>RC: General Q - Idea</v>
      </c>
      <c r="C68" s="40">
        <f ca="1">COUNTIFS('V Log'!$H$12:$H$1007,'V Evaluation'!$B68,'V Log'!$M$12:$M$1007,'V Evaluation'!C$63,'V Log'!$C$12:$C$1007,"&gt;"&amp;'V Evaluation'!$H$2)</f>
        <v>1</v>
      </c>
      <c r="D68" s="40">
        <f ca="1">COUNTIFS('V Log'!$H$12:$H$1007,'V Evaluation'!$B68,'V Log'!$M$12:$M$1007,'V Evaluation'!D$63,'V Log'!$C$12:$C$1007,"&gt;"&amp;'V Evaluation'!$H$2)</f>
        <v>0</v>
      </c>
      <c r="E68" s="40">
        <f ca="1">COUNTIFS('V Log'!$H$12:$H$1007,'V Evaluation'!$B68,'V Log'!$M$12:$M$1007,'V Evaluation'!E$63,'V Log'!$C$12:$C$1007,"&gt;"&amp;'V Evaluation'!$H$2)</f>
        <v>0</v>
      </c>
      <c r="F68" s="40">
        <f ca="1">COUNTIFS('V Log'!$H$12:$H$1007,'V Evaluation'!$B68,'V Log'!$M$12:$M$1007,'V Evaluation'!F$63,'V Log'!$C$12:$C$1007,"&gt;"&amp;'V Evaluation'!$H$2)</f>
        <v>0</v>
      </c>
      <c r="G68" s="40">
        <f ca="1">COUNTIFS('V Log'!$H$12:$H$1007,'V Evaluation'!$B68,'V Log'!$M$12:$M$1007,'V Evaluation'!G$63,'V Log'!$C$12:$C$1007,"&gt;"&amp;'V Evaluation'!$H$2)</f>
        <v>0</v>
      </c>
      <c r="H68" s="40">
        <f ca="1">COUNTIFS('V Log'!$H$12:$H$1007,'V Evaluation'!$B68,'V Log'!$M$12:$M$1007,'V Evaluation'!H$63,'V Log'!$C$12:$C$1007,"&gt;"&amp;'V Evaluation'!$H$2)</f>
        <v>0</v>
      </c>
      <c r="I68" s="40">
        <f ca="1">COUNTIFS('V Log'!$H$12:$H$1007,'V Evaluation'!$B68,'V Log'!$M$12:$M$1007,'V Evaluation'!I$63,'V Log'!$C$12:$C$1007,"&gt;"&amp;'V Evaluation'!$H$2)</f>
        <v>0</v>
      </c>
      <c r="J68" s="40">
        <f ca="1">COUNTIFS('V Log'!$H$12:$H$1007,'V Evaluation'!$B68,'V Log'!$M$12:$M$1007,'V Evaluation'!J$63,'V Log'!$C$12:$C$1007,"&gt;"&amp;'V Evaluation'!$H$2)</f>
        <v>9</v>
      </c>
    </row>
    <row r="69" spans="2:10" ht="15" thickBot="1">
      <c r="B69" s="50" t="str">
        <f>'Set Up'!G11</f>
        <v>RC: General Q - Tone</v>
      </c>
      <c r="C69" s="40">
        <f ca="1">COUNTIFS('V Log'!$H$12:$H$1007,'V Evaluation'!$B69,'V Log'!$M$12:$M$1007,'V Evaluation'!C$63,'V Log'!$C$12:$C$1007,"&gt;"&amp;'V Evaluation'!$H$2)</f>
        <v>0</v>
      </c>
      <c r="D69" s="40">
        <f ca="1">COUNTIFS('V Log'!$H$12:$H$1007,'V Evaluation'!$B69,'V Log'!$M$12:$M$1007,'V Evaluation'!D$63,'V Log'!$C$12:$C$1007,"&gt;"&amp;'V Evaluation'!$H$2)</f>
        <v>1</v>
      </c>
      <c r="E69" s="40">
        <f ca="1">COUNTIFS('V Log'!$H$12:$H$1007,'V Evaluation'!$B69,'V Log'!$M$12:$M$1007,'V Evaluation'!E$63,'V Log'!$C$12:$C$1007,"&gt;"&amp;'V Evaluation'!$H$2)</f>
        <v>0</v>
      </c>
      <c r="F69" s="40">
        <f ca="1">COUNTIFS('V Log'!$H$12:$H$1007,'V Evaluation'!$B69,'V Log'!$M$12:$M$1007,'V Evaluation'!F$63,'V Log'!$C$12:$C$1007,"&gt;"&amp;'V Evaluation'!$H$2)</f>
        <v>0</v>
      </c>
      <c r="G69" s="40">
        <f ca="1">COUNTIFS('V Log'!$H$12:$H$1007,'V Evaluation'!$B69,'V Log'!$M$12:$M$1007,'V Evaluation'!G$63,'V Log'!$C$12:$C$1007,"&gt;"&amp;'V Evaluation'!$H$2)</f>
        <v>0</v>
      </c>
      <c r="H69" s="40">
        <f ca="1">COUNTIFS('V Log'!$H$12:$H$1007,'V Evaluation'!$B69,'V Log'!$M$12:$M$1007,'V Evaluation'!H$63,'V Log'!$C$12:$C$1007,"&gt;"&amp;'V Evaluation'!$H$2)</f>
        <v>0</v>
      </c>
      <c r="I69" s="40">
        <f ca="1">COUNTIFS('V Log'!$H$12:$H$1007,'V Evaluation'!$B69,'V Log'!$M$12:$M$1007,'V Evaluation'!I$63,'V Log'!$C$12:$C$1007,"&gt;"&amp;'V Evaluation'!$H$2)</f>
        <v>0</v>
      </c>
      <c r="J69" s="40">
        <f ca="1">COUNTIFS('V Log'!$H$12:$H$1007,'V Evaluation'!$B69,'V Log'!$M$12:$M$1007,'V Evaluation'!J$63,'V Log'!$C$12:$C$1007,"&gt;"&amp;'V Evaluation'!$H$2)</f>
        <v>0</v>
      </c>
    </row>
    <row r="70" spans="2:10" ht="15" thickBot="1">
      <c r="B70" s="50" t="str">
        <f>'Set Up'!G12</f>
        <v>RC: General Q - Organization</v>
      </c>
      <c r="C70" s="40">
        <f ca="1">COUNTIFS('V Log'!$H$12:$H$1007,'V Evaluation'!$B70,'V Log'!$M$12:$M$1007,'V Evaluation'!C$63,'V Log'!$C$12:$C$1007,"&gt;"&amp;'V Evaluation'!$H$2)</f>
        <v>0</v>
      </c>
      <c r="D70" s="40">
        <f ca="1">COUNTIFS('V Log'!$H$12:$H$1007,'V Evaluation'!$B70,'V Log'!$M$12:$M$1007,'V Evaluation'!D$63,'V Log'!$C$12:$C$1007,"&gt;"&amp;'V Evaluation'!$H$2)</f>
        <v>0</v>
      </c>
      <c r="E70" s="40">
        <f ca="1">COUNTIFS('V Log'!$H$12:$H$1007,'V Evaluation'!$B70,'V Log'!$M$12:$M$1007,'V Evaluation'!E$63,'V Log'!$C$12:$C$1007,"&gt;"&amp;'V Evaluation'!$H$2)</f>
        <v>2</v>
      </c>
      <c r="F70" s="40">
        <f ca="1">COUNTIFS('V Log'!$H$12:$H$1007,'V Evaluation'!$B70,'V Log'!$M$12:$M$1007,'V Evaluation'!F$63,'V Log'!$C$12:$C$1007,"&gt;"&amp;'V Evaluation'!$H$2)</f>
        <v>0</v>
      </c>
      <c r="G70" s="40">
        <f ca="1">COUNTIFS('V Log'!$H$12:$H$1007,'V Evaluation'!$B70,'V Log'!$M$12:$M$1007,'V Evaluation'!G$63,'V Log'!$C$12:$C$1007,"&gt;"&amp;'V Evaluation'!$H$2)</f>
        <v>0</v>
      </c>
      <c r="H70" s="40">
        <f ca="1">COUNTIFS('V Log'!$H$12:$H$1007,'V Evaluation'!$B70,'V Log'!$M$12:$M$1007,'V Evaluation'!H$63,'V Log'!$C$12:$C$1007,"&gt;"&amp;'V Evaluation'!$H$2)</f>
        <v>0</v>
      </c>
      <c r="I70" s="40">
        <f ca="1">COUNTIFS('V Log'!$H$12:$H$1007,'V Evaluation'!$B70,'V Log'!$M$12:$M$1007,'V Evaluation'!I$63,'V Log'!$C$12:$C$1007,"&gt;"&amp;'V Evaluation'!$H$2)</f>
        <v>0</v>
      </c>
      <c r="J70" s="40">
        <f ca="1">COUNTIFS('V Log'!$H$12:$H$1007,'V Evaluation'!$B70,'V Log'!$M$12:$M$1007,'V Evaluation'!J$63,'V Log'!$C$12:$C$1007,"&gt;"&amp;'V Evaluation'!$H$2)</f>
        <v>1</v>
      </c>
    </row>
    <row r="71" spans="2:10" ht="15" thickBot="1">
      <c r="B71" s="50" t="str">
        <f>'Set Up'!G13</f>
        <v>RC: Specific Q - Lookup</v>
      </c>
      <c r="C71" s="40">
        <f ca="1">COUNTIFS('V Log'!$H$12:$H$1007,'V Evaluation'!$B71,'V Log'!$M$12:$M$1007,'V Evaluation'!C$63,'V Log'!$C$12:$C$1007,"&gt;"&amp;'V Evaluation'!$H$2)</f>
        <v>0</v>
      </c>
      <c r="D71" s="40">
        <f ca="1">COUNTIFS('V Log'!$H$12:$H$1007,'V Evaluation'!$B71,'V Log'!$M$12:$M$1007,'V Evaluation'!D$63,'V Log'!$C$12:$C$1007,"&gt;"&amp;'V Evaluation'!$H$2)</f>
        <v>0</v>
      </c>
      <c r="E71" s="40">
        <f ca="1">COUNTIFS('V Log'!$H$12:$H$1007,'V Evaluation'!$B71,'V Log'!$M$12:$M$1007,'V Evaluation'!E$63,'V Log'!$C$12:$C$1007,"&gt;"&amp;'V Evaluation'!$H$2)</f>
        <v>1</v>
      </c>
      <c r="F71" s="40">
        <f ca="1">COUNTIFS('V Log'!$H$12:$H$1007,'V Evaluation'!$B71,'V Log'!$M$12:$M$1007,'V Evaluation'!F$63,'V Log'!$C$12:$C$1007,"&gt;"&amp;'V Evaluation'!$H$2)</f>
        <v>0</v>
      </c>
      <c r="G71" s="40">
        <f ca="1">COUNTIFS('V Log'!$H$12:$H$1007,'V Evaluation'!$B71,'V Log'!$M$12:$M$1007,'V Evaluation'!G$63,'V Log'!$C$12:$C$1007,"&gt;"&amp;'V Evaluation'!$H$2)</f>
        <v>0</v>
      </c>
      <c r="H71" s="40">
        <f ca="1">COUNTIFS('V Log'!$H$12:$H$1007,'V Evaluation'!$B71,'V Log'!$M$12:$M$1007,'V Evaluation'!H$63,'V Log'!$C$12:$C$1007,"&gt;"&amp;'V Evaluation'!$H$2)</f>
        <v>0</v>
      </c>
      <c r="I71" s="40">
        <f ca="1">COUNTIFS('V Log'!$H$12:$H$1007,'V Evaluation'!$B71,'V Log'!$M$12:$M$1007,'V Evaluation'!I$63,'V Log'!$C$12:$C$1007,"&gt;"&amp;'V Evaluation'!$H$2)</f>
        <v>0</v>
      </c>
      <c r="J71" s="40">
        <f ca="1">COUNTIFS('V Log'!$H$12:$H$1007,'V Evaluation'!$B71,'V Log'!$M$12:$M$1007,'V Evaluation'!J$63,'V Log'!$C$12:$C$1007,"&gt;"&amp;'V Evaluation'!$H$2)</f>
        <v>11</v>
      </c>
    </row>
    <row r="72" spans="2:10" ht="15" thickBot="1">
      <c r="B72" s="50" t="str">
        <f>'Set Up'!G14</f>
        <v>RC: Specific Q - Inference</v>
      </c>
      <c r="C72" s="40">
        <f ca="1">COUNTIFS('V Log'!$H$12:$H$1007,'V Evaluation'!$B72,'V Log'!$M$12:$M$1007,'V Evaluation'!C$63,'V Log'!$C$12:$C$1007,"&gt;"&amp;'V Evaluation'!$H$2)</f>
        <v>0</v>
      </c>
      <c r="D72" s="40">
        <f ca="1">COUNTIFS('V Log'!$H$12:$H$1007,'V Evaluation'!$B72,'V Log'!$M$12:$M$1007,'V Evaluation'!D$63,'V Log'!$C$12:$C$1007,"&gt;"&amp;'V Evaluation'!$H$2)</f>
        <v>0</v>
      </c>
      <c r="E72" s="40">
        <f ca="1">COUNTIFS('V Log'!$H$12:$H$1007,'V Evaluation'!$B72,'V Log'!$M$12:$M$1007,'V Evaluation'!E$63,'V Log'!$C$12:$C$1007,"&gt;"&amp;'V Evaluation'!$H$2)</f>
        <v>1</v>
      </c>
      <c r="F72" s="40">
        <f ca="1">COUNTIFS('V Log'!$H$12:$H$1007,'V Evaluation'!$B72,'V Log'!$M$12:$M$1007,'V Evaluation'!F$63,'V Log'!$C$12:$C$1007,"&gt;"&amp;'V Evaluation'!$H$2)</f>
        <v>0</v>
      </c>
      <c r="G72" s="40">
        <f ca="1">COUNTIFS('V Log'!$H$12:$H$1007,'V Evaluation'!$B72,'V Log'!$M$12:$M$1007,'V Evaluation'!G$63,'V Log'!$C$12:$C$1007,"&gt;"&amp;'V Evaluation'!$H$2)</f>
        <v>0</v>
      </c>
      <c r="H72" s="40">
        <f ca="1">COUNTIFS('V Log'!$H$12:$H$1007,'V Evaluation'!$B72,'V Log'!$M$12:$M$1007,'V Evaluation'!H$63,'V Log'!$C$12:$C$1007,"&gt;"&amp;'V Evaluation'!$H$2)</f>
        <v>0</v>
      </c>
      <c r="I72" s="40">
        <f ca="1">COUNTIFS('V Log'!$H$12:$H$1007,'V Evaluation'!$B72,'V Log'!$M$12:$M$1007,'V Evaluation'!I$63,'V Log'!$C$12:$C$1007,"&gt;"&amp;'V Evaluation'!$H$2)</f>
        <v>0</v>
      </c>
      <c r="J72" s="40">
        <f ca="1">COUNTIFS('V Log'!$H$12:$H$1007,'V Evaluation'!$B72,'V Log'!$M$12:$M$1007,'V Evaluation'!J$63,'V Log'!$C$12:$C$1007,"&gt;"&amp;'V Evaluation'!$H$2)</f>
        <v>4</v>
      </c>
    </row>
    <row r="73" spans="2:10" ht="15" thickBot="1">
      <c r="B73" s="50" t="str">
        <f>'Set Up'!G15</f>
        <v>RC: Specific Q - Minor Types</v>
      </c>
      <c r="C73" s="40">
        <f ca="1">COUNTIFS('V Log'!$H$12:$H$1007,'V Evaluation'!$B73,'V Log'!$M$12:$M$1007,'V Evaluation'!C$63,'V Log'!$C$12:$C$1007,"&gt;"&amp;'V Evaluation'!$H$2)</f>
        <v>0</v>
      </c>
      <c r="D73" s="40">
        <f ca="1">COUNTIFS('V Log'!$H$12:$H$1007,'V Evaluation'!$B73,'V Log'!$M$12:$M$1007,'V Evaluation'!D$63,'V Log'!$C$12:$C$1007,"&gt;"&amp;'V Evaluation'!$H$2)</f>
        <v>0</v>
      </c>
      <c r="E73" s="40">
        <f ca="1">COUNTIFS('V Log'!$H$12:$H$1007,'V Evaluation'!$B73,'V Log'!$M$12:$M$1007,'V Evaluation'!E$63,'V Log'!$C$12:$C$1007,"&gt;"&amp;'V Evaluation'!$H$2)</f>
        <v>0</v>
      </c>
      <c r="F73" s="40">
        <f ca="1">COUNTIFS('V Log'!$H$12:$H$1007,'V Evaluation'!$B73,'V Log'!$M$12:$M$1007,'V Evaluation'!F$63,'V Log'!$C$12:$C$1007,"&gt;"&amp;'V Evaluation'!$H$2)</f>
        <v>0</v>
      </c>
      <c r="G73" s="40">
        <f ca="1">COUNTIFS('V Log'!$H$12:$H$1007,'V Evaluation'!$B73,'V Log'!$M$12:$M$1007,'V Evaluation'!G$63,'V Log'!$C$12:$C$1007,"&gt;"&amp;'V Evaluation'!$H$2)</f>
        <v>0</v>
      </c>
      <c r="H73" s="40">
        <f ca="1">COUNTIFS('V Log'!$H$12:$H$1007,'V Evaluation'!$B73,'V Log'!$M$12:$M$1007,'V Evaluation'!H$63,'V Log'!$C$12:$C$1007,"&gt;"&amp;'V Evaluation'!$H$2)</f>
        <v>0</v>
      </c>
      <c r="I73" s="40">
        <f ca="1">COUNTIFS('V Log'!$H$12:$H$1007,'V Evaluation'!$B73,'V Log'!$M$12:$M$1007,'V Evaluation'!I$63,'V Log'!$C$12:$C$1007,"&gt;"&amp;'V Evaluation'!$H$2)</f>
        <v>0</v>
      </c>
      <c r="J73" s="40">
        <f ca="1">COUNTIFS('V Log'!$H$12:$H$1007,'V Evaluation'!$B73,'V Log'!$M$12:$M$1007,'V Evaluation'!J$63,'V Log'!$C$12:$C$1007,"&gt;"&amp;'V Evaluation'!$H$2)</f>
        <v>2</v>
      </c>
    </row>
    <row r="74" spans="2:10" ht="15" thickBot="1">
      <c r="B74" s="50" t="str">
        <f>'Set Up'!G16</f>
        <v>SC: Grammar &amp; Meaning</v>
      </c>
      <c r="C74" s="40">
        <f ca="1">COUNTIFS('V Log'!$H$12:$H$1007,'V Evaluation'!$B74,'V Log'!$M$12:$M$1007,'V Evaluation'!C$63,'V Log'!$C$12:$C$1007,"&gt;"&amp;'V Evaluation'!$H$2)</f>
        <v>0</v>
      </c>
      <c r="D74" s="40">
        <f ca="1">COUNTIFS('V Log'!$H$12:$H$1007,'V Evaluation'!$B74,'V Log'!$M$12:$M$1007,'V Evaluation'!D$63,'V Log'!$C$12:$C$1007,"&gt;"&amp;'V Evaluation'!$H$2)</f>
        <v>0</v>
      </c>
      <c r="E74" s="40">
        <f ca="1">COUNTIFS('V Log'!$H$12:$H$1007,'V Evaluation'!$B74,'V Log'!$M$12:$M$1007,'V Evaluation'!E$63,'V Log'!$C$12:$C$1007,"&gt;"&amp;'V Evaluation'!$H$2)</f>
        <v>0</v>
      </c>
      <c r="F74" s="40">
        <f ca="1">COUNTIFS('V Log'!$H$12:$H$1007,'V Evaluation'!$B74,'V Log'!$M$12:$M$1007,'V Evaluation'!F$63,'V Log'!$C$12:$C$1007,"&gt;"&amp;'V Evaluation'!$H$2)</f>
        <v>0</v>
      </c>
      <c r="G74" s="40">
        <f ca="1">COUNTIFS('V Log'!$H$12:$H$1007,'V Evaluation'!$B74,'V Log'!$M$12:$M$1007,'V Evaluation'!G$63,'V Log'!$C$12:$C$1007,"&gt;"&amp;'V Evaluation'!$H$2)</f>
        <v>0</v>
      </c>
      <c r="H74" s="40">
        <f ca="1">COUNTIFS('V Log'!$H$12:$H$1007,'V Evaluation'!$B74,'V Log'!$M$12:$M$1007,'V Evaluation'!H$63,'V Log'!$C$12:$C$1007,"&gt;"&amp;'V Evaluation'!$H$2)</f>
        <v>0</v>
      </c>
      <c r="I74" s="40">
        <f ca="1">COUNTIFS('V Log'!$H$12:$H$1007,'V Evaluation'!$B74,'V Log'!$M$12:$M$1007,'V Evaluation'!I$63,'V Log'!$C$12:$C$1007,"&gt;"&amp;'V Evaluation'!$H$2)</f>
        <v>0</v>
      </c>
      <c r="J74" s="40">
        <f ca="1">COUNTIFS('V Log'!$H$12:$H$1007,'V Evaluation'!$B74,'V Log'!$M$12:$M$1007,'V Evaluation'!J$63,'V Log'!$C$12:$C$1007,"&gt;"&amp;'V Evaluation'!$H$2)</f>
        <v>2</v>
      </c>
    </row>
    <row r="75" spans="2:10" ht="15" thickBot="1">
      <c r="B75" s="50" t="str">
        <f>'Set Up'!G17</f>
        <v>SC: Subject-Verb agreement</v>
      </c>
      <c r="C75" s="40">
        <f ca="1">COUNTIFS('V Log'!$H$12:$H$1007,'V Evaluation'!$B75,'V Log'!$M$12:$M$1007,'V Evaluation'!C$63,'V Log'!$C$12:$C$1007,"&gt;"&amp;'V Evaluation'!$H$2)</f>
        <v>0</v>
      </c>
      <c r="D75" s="40">
        <f ca="1">COUNTIFS('V Log'!$H$12:$H$1007,'V Evaluation'!$B75,'V Log'!$M$12:$M$1007,'V Evaluation'!D$63,'V Log'!$C$12:$C$1007,"&gt;"&amp;'V Evaluation'!$H$2)</f>
        <v>0</v>
      </c>
      <c r="E75" s="40">
        <f ca="1">COUNTIFS('V Log'!$H$12:$H$1007,'V Evaluation'!$B75,'V Log'!$M$12:$M$1007,'V Evaluation'!E$63,'V Log'!$C$12:$C$1007,"&gt;"&amp;'V Evaluation'!$H$2)</f>
        <v>0</v>
      </c>
      <c r="F75" s="40">
        <f ca="1">COUNTIFS('V Log'!$H$12:$H$1007,'V Evaluation'!$B75,'V Log'!$M$12:$M$1007,'V Evaluation'!F$63,'V Log'!$C$12:$C$1007,"&gt;"&amp;'V Evaluation'!$H$2)</f>
        <v>0</v>
      </c>
      <c r="G75" s="40">
        <f ca="1">COUNTIFS('V Log'!$H$12:$H$1007,'V Evaluation'!$B75,'V Log'!$M$12:$M$1007,'V Evaluation'!G$63,'V Log'!$C$12:$C$1007,"&gt;"&amp;'V Evaluation'!$H$2)</f>
        <v>0</v>
      </c>
      <c r="H75" s="40">
        <f ca="1">COUNTIFS('V Log'!$H$12:$H$1007,'V Evaluation'!$B75,'V Log'!$M$12:$M$1007,'V Evaluation'!H$63,'V Log'!$C$12:$C$1007,"&gt;"&amp;'V Evaluation'!$H$2)</f>
        <v>0</v>
      </c>
      <c r="I75" s="40">
        <f ca="1">COUNTIFS('V Log'!$H$12:$H$1007,'V Evaluation'!$B75,'V Log'!$M$12:$M$1007,'V Evaluation'!I$63,'V Log'!$C$12:$C$1007,"&gt;"&amp;'V Evaluation'!$H$2)</f>
        <v>0</v>
      </c>
      <c r="J75" s="40">
        <f ca="1">COUNTIFS('V Log'!$H$12:$H$1007,'V Evaluation'!$B75,'V Log'!$M$12:$M$1007,'V Evaluation'!J$63,'V Log'!$C$12:$C$1007,"&gt;"&amp;'V Evaluation'!$H$2)</f>
        <v>1</v>
      </c>
    </row>
    <row r="76" spans="2:10" ht="15" thickBot="1">
      <c r="B76" s="50" t="str">
        <f>'Set Up'!G18</f>
        <v>SC: Parallelism</v>
      </c>
      <c r="C76" s="40">
        <f ca="1">COUNTIFS('V Log'!$H$12:$H$1007,'V Evaluation'!$B76,'V Log'!$M$12:$M$1007,'V Evaluation'!C$63,'V Log'!$C$12:$C$1007,"&gt;"&amp;'V Evaluation'!$H$2)</f>
        <v>0</v>
      </c>
      <c r="D76" s="40">
        <f ca="1">COUNTIFS('V Log'!$H$12:$H$1007,'V Evaluation'!$B76,'V Log'!$M$12:$M$1007,'V Evaluation'!D$63,'V Log'!$C$12:$C$1007,"&gt;"&amp;'V Evaluation'!$H$2)</f>
        <v>0</v>
      </c>
      <c r="E76" s="40">
        <f ca="1">COUNTIFS('V Log'!$H$12:$H$1007,'V Evaluation'!$B76,'V Log'!$M$12:$M$1007,'V Evaluation'!E$63,'V Log'!$C$12:$C$1007,"&gt;"&amp;'V Evaluation'!$H$2)</f>
        <v>0</v>
      </c>
      <c r="F76" s="40">
        <f ca="1">COUNTIFS('V Log'!$H$12:$H$1007,'V Evaluation'!$B76,'V Log'!$M$12:$M$1007,'V Evaluation'!F$63,'V Log'!$C$12:$C$1007,"&gt;"&amp;'V Evaluation'!$H$2)</f>
        <v>0</v>
      </c>
      <c r="G76" s="40">
        <f ca="1">COUNTIFS('V Log'!$H$12:$H$1007,'V Evaluation'!$B76,'V Log'!$M$12:$M$1007,'V Evaluation'!G$63,'V Log'!$C$12:$C$1007,"&gt;"&amp;'V Evaluation'!$H$2)</f>
        <v>0</v>
      </c>
      <c r="H76" s="40">
        <f ca="1">COUNTIFS('V Log'!$H$12:$H$1007,'V Evaluation'!$B76,'V Log'!$M$12:$M$1007,'V Evaluation'!H$63,'V Log'!$C$12:$C$1007,"&gt;"&amp;'V Evaluation'!$H$2)</f>
        <v>0</v>
      </c>
      <c r="I76" s="40">
        <f ca="1">COUNTIFS('V Log'!$H$12:$H$1007,'V Evaluation'!$B76,'V Log'!$M$12:$M$1007,'V Evaluation'!I$63,'V Log'!$C$12:$C$1007,"&gt;"&amp;'V Evaluation'!$H$2)</f>
        <v>2</v>
      </c>
      <c r="J76" s="40">
        <f ca="1">COUNTIFS('V Log'!$H$12:$H$1007,'V Evaluation'!$B76,'V Log'!$M$12:$M$1007,'V Evaluation'!J$63,'V Log'!$C$12:$C$1007,"&gt;"&amp;'V Evaluation'!$H$2)</f>
        <v>2</v>
      </c>
    </row>
    <row r="77" spans="2:10" ht="15" thickBot="1">
      <c r="B77" s="50" t="str">
        <f>'Set Up'!G19</f>
        <v>SC: Pronouns</v>
      </c>
      <c r="C77" s="40">
        <f ca="1">COUNTIFS('V Log'!$H$12:$H$1007,'V Evaluation'!$B77,'V Log'!$M$12:$M$1007,'V Evaluation'!C$63,'V Log'!$C$12:$C$1007,"&gt;"&amp;'V Evaluation'!$H$2)</f>
        <v>0</v>
      </c>
      <c r="D77" s="40">
        <f ca="1">COUNTIFS('V Log'!$H$12:$H$1007,'V Evaluation'!$B77,'V Log'!$M$12:$M$1007,'V Evaluation'!D$63,'V Log'!$C$12:$C$1007,"&gt;"&amp;'V Evaluation'!$H$2)</f>
        <v>0</v>
      </c>
      <c r="E77" s="40">
        <f ca="1">COUNTIFS('V Log'!$H$12:$H$1007,'V Evaluation'!$B77,'V Log'!$M$12:$M$1007,'V Evaluation'!E$63,'V Log'!$C$12:$C$1007,"&gt;"&amp;'V Evaluation'!$H$2)</f>
        <v>0</v>
      </c>
      <c r="F77" s="40">
        <f ca="1">COUNTIFS('V Log'!$H$12:$H$1007,'V Evaluation'!$B77,'V Log'!$M$12:$M$1007,'V Evaluation'!F$63,'V Log'!$C$12:$C$1007,"&gt;"&amp;'V Evaluation'!$H$2)</f>
        <v>0</v>
      </c>
      <c r="G77" s="40">
        <f ca="1">COUNTIFS('V Log'!$H$12:$H$1007,'V Evaluation'!$B77,'V Log'!$M$12:$M$1007,'V Evaluation'!G$63,'V Log'!$C$12:$C$1007,"&gt;"&amp;'V Evaluation'!$H$2)</f>
        <v>0</v>
      </c>
      <c r="H77" s="40">
        <f ca="1">COUNTIFS('V Log'!$H$12:$H$1007,'V Evaluation'!$B77,'V Log'!$M$12:$M$1007,'V Evaluation'!H$63,'V Log'!$C$12:$C$1007,"&gt;"&amp;'V Evaluation'!$H$2)</f>
        <v>0</v>
      </c>
      <c r="I77" s="40">
        <f ca="1">COUNTIFS('V Log'!$H$12:$H$1007,'V Evaluation'!$B77,'V Log'!$M$12:$M$1007,'V Evaluation'!I$63,'V Log'!$C$12:$C$1007,"&gt;"&amp;'V Evaluation'!$H$2)</f>
        <v>0</v>
      </c>
      <c r="J77" s="40">
        <f ca="1">COUNTIFS('V Log'!$H$12:$H$1007,'V Evaluation'!$B77,'V Log'!$M$12:$M$1007,'V Evaluation'!J$63,'V Log'!$C$12:$C$1007,"&gt;"&amp;'V Evaluation'!$H$2)</f>
        <v>0</v>
      </c>
    </row>
    <row r="79" spans="2:10" ht="283" customHeight="1"/>
  </sheetData>
  <mergeCells count="10">
    <mergeCell ref="G40:H40"/>
    <mergeCell ref="B62:B63"/>
    <mergeCell ref="C62:J62"/>
    <mergeCell ref="C7:F7"/>
    <mergeCell ref="B7:B8"/>
    <mergeCell ref="B18:B19"/>
    <mergeCell ref="C18:F18"/>
    <mergeCell ref="B40:B41"/>
    <mergeCell ref="C40:D40"/>
    <mergeCell ref="E40:F40"/>
  </mergeCells>
  <pageMargins left="0.75" right="0.75" top="1" bottom="1" header="0.5" footer="0.5"/>
  <pageSetup paperSize="9" orientation="portrait" horizontalDpi="4294967292" verticalDpi="4294967292"/>
  <ignoredErrors>
    <ignoredError sqref="C42:H55 C20:F33 C75:J77 C64:E64 I64:J64 C65:D65 I65:J65 C66:D66 I66:J66 C67:D67 I67:J67 C68:D68 I68:J68 C69:D69 I69:J69 C70:D70 I70:J70 C71:D71 I71:J71 C72:D72 I72:J72 C73:D74 I73:J74 E65:H74 F64:H64" emptyCellReferenc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Error Log</vt:lpstr>
      <vt:lpstr>Set Up</vt:lpstr>
      <vt:lpstr>Notebook</vt:lpstr>
      <vt:lpstr>Progress</vt:lpstr>
      <vt:lpstr>Quantitative</vt:lpstr>
      <vt:lpstr>Q Log</vt:lpstr>
      <vt:lpstr>Q Evaluation</vt:lpstr>
      <vt:lpstr>Verbal</vt:lpstr>
      <vt:lpstr>V Log</vt:lpstr>
      <vt:lpstr>V Evaluation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GMAT Error Log</dc:title>
  <dc:subject>Graduate Management Admission Test preparation Tool</dc:subject>
  <dc:creator>The Zezet</dc:creator>
  <cp:keywords/>
  <dc:description/>
  <cp:lastModifiedBy>Christian Zellner</cp:lastModifiedBy>
  <cp:lastPrinted>2013-10-11T13:04:32Z</cp:lastPrinted>
  <dcterms:created xsi:type="dcterms:W3CDTF">2013-10-09T12:45:36Z</dcterms:created>
  <dcterms:modified xsi:type="dcterms:W3CDTF">2013-12-14T14:26:55Z</dcterms:modified>
  <cp:category/>
</cp:coreProperties>
</file>