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390" windowWidth="5715" windowHeight="4635"/>
  </bookViews>
  <sheets>
    <sheet name="PS" sheetId="7" r:id="rId1"/>
    <sheet name="DS" sheetId="8" r:id="rId2"/>
    <sheet name="CR" sheetId="10" r:id="rId3"/>
    <sheet name="SC" sheetId="11" r:id="rId4"/>
    <sheet name="RC" sheetId="9" r:id="rId5"/>
    <sheet name="Analysis" sheetId="12" r:id="rId6"/>
    <sheet name="Study Plan" sheetId="17" r:id="rId7"/>
    <sheet name="Data Bases" sheetId="2" r:id="rId8"/>
  </sheets>
  <definedNames>
    <definedName name="_xlnm._FilterDatabase" localSheetId="2" hidden="1">CR!$B$4:$H$128</definedName>
    <definedName name="_xlnm._FilterDatabase" localSheetId="1" hidden="1">DS!$A$4:$H$178</definedName>
    <definedName name="_xlnm._FilterDatabase" localSheetId="0" hidden="1">PS!$A$4:$J$4</definedName>
    <definedName name="_xlnm._FilterDatabase" localSheetId="4" hidden="1">'RC'!$A$4:$G$11</definedName>
    <definedName name="_xlnm._FilterDatabase" localSheetId="3" hidden="1">SC!$B$4:$I$144</definedName>
  </definedNames>
  <calcPr calcId="145621"/>
</workbook>
</file>

<file path=xl/calcChain.xml><?xml version="1.0" encoding="utf-8"?>
<calcChain xmlns="http://schemas.openxmlformats.org/spreadsheetml/2006/main">
  <c r="E114" i="7" l="1"/>
  <c r="E87" i="10" l="1"/>
  <c r="E88" i="10"/>
  <c r="C11" i="17" l="1"/>
  <c r="E25" i="8" l="1"/>
  <c r="E35" i="7" l="1"/>
  <c r="E40" i="12"/>
  <c r="E41" i="12"/>
  <c r="E42" i="12"/>
  <c r="B54" i="12"/>
  <c r="B55" i="12"/>
  <c r="B56" i="12"/>
  <c r="B12" i="12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N14" i="12" s="1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E112" i="9"/>
  <c r="E113" i="9"/>
  <c r="E114" i="9"/>
  <c r="E115" i="9"/>
  <c r="E116" i="9"/>
  <c r="E117" i="9"/>
  <c r="E118" i="9"/>
  <c r="E119" i="9"/>
  <c r="E120" i="9"/>
  <c r="E121" i="9"/>
  <c r="E122" i="9"/>
  <c r="E123" i="9"/>
  <c r="E124" i="9"/>
  <c r="E125" i="9"/>
  <c r="E126" i="9"/>
  <c r="E127" i="9"/>
  <c r="E128" i="9"/>
  <c r="E129" i="9"/>
  <c r="E130" i="9"/>
  <c r="E131" i="9"/>
  <c r="E132" i="9"/>
  <c r="E133" i="9"/>
  <c r="E134" i="9"/>
  <c r="E135" i="9"/>
  <c r="E136" i="9"/>
  <c r="E137" i="9"/>
  <c r="E138" i="9"/>
  <c r="E139" i="9"/>
  <c r="E140" i="9"/>
  <c r="E141" i="9"/>
  <c r="E142" i="9"/>
  <c r="E143" i="9"/>
  <c r="E5" i="9"/>
  <c r="N12" i="12" l="1"/>
  <c r="N13" i="12"/>
  <c r="N10" i="12"/>
  <c r="B10" i="17"/>
  <c r="D10" i="17" s="1"/>
  <c r="N8" i="12"/>
  <c r="N11" i="12"/>
  <c r="N9" i="12"/>
  <c r="N5" i="12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E49" i="11"/>
  <c r="E50" i="11"/>
  <c r="E51" i="11"/>
  <c r="E52" i="11"/>
  <c r="E53" i="11"/>
  <c r="E54" i="11"/>
  <c r="E55" i="11"/>
  <c r="E56" i="11"/>
  <c r="E57" i="11"/>
  <c r="E58" i="11"/>
  <c r="E59" i="11"/>
  <c r="E60" i="11"/>
  <c r="E61" i="11"/>
  <c r="E62" i="11"/>
  <c r="E63" i="11"/>
  <c r="E64" i="11"/>
  <c r="E65" i="11"/>
  <c r="E66" i="11"/>
  <c r="E67" i="11"/>
  <c r="E68" i="11"/>
  <c r="E69" i="11"/>
  <c r="E70" i="11"/>
  <c r="E71" i="11"/>
  <c r="E72" i="11"/>
  <c r="E73" i="11"/>
  <c r="E74" i="11"/>
  <c r="E75" i="11"/>
  <c r="E76" i="11"/>
  <c r="E77" i="11"/>
  <c r="E78" i="11"/>
  <c r="E79" i="11"/>
  <c r="E80" i="11"/>
  <c r="E81" i="11"/>
  <c r="E82" i="11"/>
  <c r="E83" i="11"/>
  <c r="E84" i="11"/>
  <c r="K23" i="12" s="1"/>
  <c r="E85" i="11"/>
  <c r="E86" i="11"/>
  <c r="E87" i="11"/>
  <c r="E88" i="11"/>
  <c r="E89" i="11"/>
  <c r="E90" i="11"/>
  <c r="E91" i="11"/>
  <c r="E92" i="11"/>
  <c r="E93" i="11"/>
  <c r="E94" i="11"/>
  <c r="E95" i="11"/>
  <c r="E96" i="11"/>
  <c r="E97" i="11"/>
  <c r="E98" i="11"/>
  <c r="E99" i="11"/>
  <c r="E100" i="11"/>
  <c r="E101" i="11"/>
  <c r="E102" i="11"/>
  <c r="E103" i="11"/>
  <c r="E104" i="11"/>
  <c r="E105" i="11"/>
  <c r="E106" i="11"/>
  <c r="E107" i="11"/>
  <c r="E108" i="11"/>
  <c r="E109" i="11"/>
  <c r="E110" i="11"/>
  <c r="E111" i="11"/>
  <c r="E112" i="11"/>
  <c r="E113" i="11"/>
  <c r="E114" i="11"/>
  <c r="E115" i="11"/>
  <c r="E116" i="11"/>
  <c r="E117" i="11"/>
  <c r="E118" i="11"/>
  <c r="E119" i="11"/>
  <c r="E120" i="11"/>
  <c r="E121" i="11"/>
  <c r="E122" i="11"/>
  <c r="E123" i="11"/>
  <c r="E124" i="11"/>
  <c r="E125" i="11"/>
  <c r="E126" i="11"/>
  <c r="E127" i="11"/>
  <c r="E128" i="11"/>
  <c r="E129" i="11"/>
  <c r="E130" i="11"/>
  <c r="E131" i="11"/>
  <c r="E132" i="11"/>
  <c r="E133" i="11"/>
  <c r="E134" i="11"/>
  <c r="E135" i="11"/>
  <c r="K26" i="12" s="1"/>
  <c r="E136" i="11"/>
  <c r="E137" i="11"/>
  <c r="E138" i="11"/>
  <c r="E139" i="11"/>
  <c r="E140" i="11"/>
  <c r="E141" i="11"/>
  <c r="E142" i="11"/>
  <c r="E143" i="11"/>
  <c r="E144" i="11"/>
  <c r="E5" i="11"/>
  <c r="E6" i="10"/>
  <c r="E7" i="10"/>
  <c r="E8" i="10"/>
  <c r="H20" i="12" s="1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H29" i="12" s="1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5" i="10"/>
  <c r="E26" i="8"/>
  <c r="E27" i="8"/>
  <c r="E28" i="8"/>
  <c r="E29" i="8"/>
  <c r="E30" i="8"/>
  <c r="E31" i="8"/>
  <c r="E32" i="8"/>
  <c r="E33" i="8"/>
  <c r="E43" i="12" s="1"/>
  <c r="E34" i="8"/>
  <c r="E35" i="8"/>
  <c r="E44" i="12" s="1"/>
  <c r="E36" i="8"/>
  <c r="E37" i="8"/>
  <c r="E38" i="8"/>
  <c r="E39" i="8"/>
  <c r="E40" i="8"/>
  <c r="E45" i="12" s="1"/>
  <c r="E41" i="8"/>
  <c r="E42" i="8"/>
  <c r="E43" i="8"/>
  <c r="E44" i="8"/>
  <c r="E46" i="12" s="1"/>
  <c r="E45" i="8"/>
  <c r="E46" i="8"/>
  <c r="E47" i="8"/>
  <c r="E48" i="8"/>
  <c r="E49" i="8"/>
  <c r="E37" i="12" s="1"/>
  <c r="E50" i="8"/>
  <c r="E47" i="12" s="1"/>
  <c r="E51" i="8"/>
  <c r="E52" i="8"/>
  <c r="E53" i="8"/>
  <c r="E54" i="8"/>
  <c r="E48" i="12" s="1"/>
  <c r="E55" i="8"/>
  <c r="E56" i="8"/>
  <c r="E57" i="8"/>
  <c r="E58" i="8"/>
  <c r="E49" i="12" s="1"/>
  <c r="E59" i="8"/>
  <c r="E60" i="8"/>
  <c r="E61" i="8"/>
  <c r="E50" i="12" s="1"/>
  <c r="E62" i="8"/>
  <c r="E63" i="8"/>
  <c r="E64" i="8"/>
  <c r="E65" i="8"/>
  <c r="E66" i="8"/>
  <c r="E67" i="8"/>
  <c r="E68" i="8"/>
  <c r="E51" i="12" s="1"/>
  <c r="E69" i="8"/>
  <c r="E70" i="8"/>
  <c r="E71" i="8"/>
  <c r="E72" i="8"/>
  <c r="E73" i="8"/>
  <c r="E52" i="12" s="1"/>
  <c r="E74" i="8"/>
  <c r="E34" i="12" s="1"/>
  <c r="E75" i="8"/>
  <c r="E76" i="8"/>
  <c r="E77" i="8"/>
  <c r="E53" i="12" s="1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35" i="12" s="1"/>
  <c r="E96" i="8"/>
  <c r="E97" i="8"/>
  <c r="E98" i="8"/>
  <c r="E99" i="8"/>
  <c r="E100" i="8"/>
  <c r="E101" i="8"/>
  <c r="E102" i="8"/>
  <c r="E103" i="8"/>
  <c r="E104" i="8"/>
  <c r="E105" i="8"/>
  <c r="E54" i="12" s="1"/>
  <c r="E106" i="8"/>
  <c r="E107" i="8"/>
  <c r="E108" i="8"/>
  <c r="E109" i="8"/>
  <c r="E110" i="8"/>
  <c r="E111" i="8"/>
  <c r="E112" i="8"/>
  <c r="E113" i="8"/>
  <c r="E114" i="8"/>
  <c r="E55" i="12" s="1"/>
  <c r="E115" i="8"/>
  <c r="E116" i="8"/>
  <c r="E117" i="8"/>
  <c r="E118" i="8"/>
  <c r="E119" i="8"/>
  <c r="E120" i="8"/>
  <c r="E121" i="8"/>
  <c r="E122" i="8"/>
  <c r="E123" i="8"/>
  <c r="E124" i="8"/>
  <c r="E125" i="8"/>
  <c r="E126" i="8"/>
  <c r="E56" i="12" s="1"/>
  <c r="E127" i="8"/>
  <c r="E128" i="8"/>
  <c r="E129" i="8"/>
  <c r="E130" i="8"/>
  <c r="E131" i="8"/>
  <c r="E132" i="8"/>
  <c r="E133" i="8"/>
  <c r="E134" i="8"/>
  <c r="E135" i="8"/>
  <c r="E136" i="8"/>
  <c r="E57" i="12" s="1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58" i="12" s="1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59" i="12" s="1"/>
  <c r="E168" i="8"/>
  <c r="E169" i="8"/>
  <c r="E170" i="8"/>
  <c r="E171" i="8"/>
  <c r="E172" i="8"/>
  <c r="E60" i="12" s="1"/>
  <c r="E173" i="8"/>
  <c r="E174" i="8"/>
  <c r="E175" i="8"/>
  <c r="E176" i="8"/>
  <c r="E177" i="8"/>
  <c r="E178" i="8"/>
  <c r="E36" i="12" s="1"/>
  <c r="E36" i="7"/>
  <c r="E37" i="7"/>
  <c r="E38" i="7"/>
  <c r="E39" i="7"/>
  <c r="E40" i="7"/>
  <c r="E41" i="7"/>
  <c r="E42" i="7"/>
  <c r="E43" i="7"/>
  <c r="B43" i="12" s="1"/>
  <c r="E44" i="7"/>
  <c r="B58" i="12" s="1"/>
  <c r="E45" i="7"/>
  <c r="E46" i="7"/>
  <c r="E47" i="7"/>
  <c r="E48" i="7"/>
  <c r="E49" i="7"/>
  <c r="E50" i="7"/>
  <c r="E51" i="7"/>
  <c r="E52" i="7"/>
  <c r="E53" i="7"/>
  <c r="E54" i="7"/>
  <c r="B59" i="12" s="1"/>
  <c r="E55" i="7"/>
  <c r="E56" i="7"/>
  <c r="E57" i="7"/>
  <c r="E58" i="7"/>
  <c r="E59" i="7"/>
  <c r="E60" i="7"/>
  <c r="B60" i="12" s="1"/>
  <c r="E61" i="7"/>
  <c r="E62" i="7"/>
  <c r="E63" i="7"/>
  <c r="E64" i="7"/>
  <c r="E65" i="7"/>
  <c r="E66" i="7"/>
  <c r="B61" i="12" s="1"/>
  <c r="E67" i="7"/>
  <c r="E68" i="7"/>
  <c r="E69" i="7"/>
  <c r="E70" i="7"/>
  <c r="E71" i="7"/>
  <c r="E72" i="7"/>
  <c r="E73" i="7"/>
  <c r="B44" i="12" s="1"/>
  <c r="E74" i="7"/>
  <c r="E75" i="7"/>
  <c r="E76" i="7"/>
  <c r="E77" i="7"/>
  <c r="B62" i="12" s="1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B63" i="12" s="1"/>
  <c r="E113" i="7"/>
  <c r="E115" i="7"/>
  <c r="E116" i="7"/>
  <c r="B64" i="12" s="1"/>
  <c r="E117" i="7"/>
  <c r="E118" i="7"/>
  <c r="E119" i="7"/>
  <c r="E120" i="7"/>
  <c r="E121" i="7"/>
  <c r="B65" i="12" s="1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B66" i="12" s="1"/>
  <c r="E144" i="7"/>
  <c r="E145" i="7"/>
  <c r="E146" i="7"/>
  <c r="E147" i="7"/>
  <c r="B67" i="12" s="1"/>
  <c r="E148" i="7"/>
  <c r="E149" i="7"/>
  <c r="B68" i="12" s="1"/>
  <c r="E150" i="7"/>
  <c r="E151" i="7"/>
  <c r="E152" i="7"/>
  <c r="E153" i="7"/>
  <c r="E154" i="7"/>
  <c r="E155" i="7"/>
  <c r="E156" i="7"/>
  <c r="B69" i="12" s="1"/>
  <c r="E157" i="7"/>
  <c r="E158" i="7"/>
  <c r="E159" i="7"/>
  <c r="E160" i="7"/>
  <c r="E161" i="7"/>
  <c r="E162" i="7"/>
  <c r="E163" i="7"/>
  <c r="E164" i="7"/>
  <c r="B70" i="12" s="1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E192" i="7"/>
  <c r="E193" i="7"/>
  <c r="B42" i="12" s="1"/>
  <c r="E194" i="7"/>
  <c r="E195" i="7"/>
  <c r="E196" i="7"/>
  <c r="E197" i="7"/>
  <c r="E198" i="7"/>
  <c r="E199" i="7"/>
  <c r="E200" i="7"/>
  <c r="E201" i="7"/>
  <c r="E202" i="7"/>
  <c r="E203" i="7"/>
  <c r="E204" i="7"/>
  <c r="E205" i="7"/>
  <c r="E206" i="7"/>
  <c r="E207" i="7"/>
  <c r="E208" i="7"/>
  <c r="E209" i="7"/>
  <c r="E210" i="7"/>
  <c r="E211" i="7"/>
  <c r="E212" i="7"/>
  <c r="E213" i="7"/>
  <c r="B71" i="12" s="1"/>
  <c r="E214" i="7"/>
  <c r="E215" i="7"/>
  <c r="E216" i="7"/>
  <c r="E217" i="7"/>
  <c r="E218" i="7"/>
  <c r="E219" i="7"/>
  <c r="E220" i="7"/>
  <c r="E221" i="7"/>
  <c r="E222" i="7"/>
  <c r="E223" i="7"/>
  <c r="E224" i="7"/>
  <c r="E225" i="7"/>
  <c r="E226" i="7"/>
  <c r="E227" i="7"/>
  <c r="E228" i="7"/>
  <c r="E229" i="7"/>
  <c r="E230" i="7"/>
  <c r="E231" i="7"/>
  <c r="E232" i="7"/>
  <c r="E233" i="7"/>
  <c r="E234" i="7"/>
  <c r="E39" i="12" l="1"/>
  <c r="E33" i="12"/>
  <c r="E24" i="12"/>
  <c r="E38" i="12"/>
  <c r="B51" i="12"/>
  <c r="K22" i="12"/>
  <c r="B53" i="12"/>
  <c r="B52" i="12"/>
  <c r="B38" i="12"/>
  <c r="E30" i="12"/>
  <c r="E31" i="12"/>
  <c r="E27" i="12"/>
  <c r="E28" i="12"/>
  <c r="B49" i="12"/>
  <c r="B33" i="12"/>
  <c r="H30" i="12"/>
  <c r="B41" i="12"/>
  <c r="E29" i="12"/>
  <c r="E26" i="12"/>
  <c r="B36" i="12"/>
  <c r="E12" i="12"/>
  <c r="B50" i="12"/>
  <c r="B14" i="12"/>
  <c r="B29" i="12"/>
  <c r="B34" i="12"/>
  <c r="B17" i="12"/>
  <c r="B30" i="12"/>
  <c r="B31" i="12"/>
  <c r="B48" i="12"/>
  <c r="B40" i="12"/>
  <c r="B26" i="12"/>
  <c r="B45" i="12"/>
  <c r="B37" i="12"/>
  <c r="H28" i="12"/>
  <c r="H21" i="12"/>
  <c r="B32" i="12"/>
  <c r="B19" i="12"/>
  <c r="B27" i="12"/>
  <c r="B35" i="12"/>
  <c r="E22" i="12"/>
  <c r="E19" i="12"/>
  <c r="E18" i="12"/>
  <c r="E23" i="12"/>
  <c r="B7" i="17"/>
  <c r="D7" i="17" s="1"/>
  <c r="E17" i="12"/>
  <c r="B25" i="12"/>
  <c r="B20" i="12"/>
  <c r="B21" i="12"/>
  <c r="B46" i="12"/>
  <c r="B6" i="17"/>
  <c r="D6" i="17" s="1"/>
  <c r="B47" i="12"/>
  <c r="B9" i="17"/>
  <c r="D9" i="17" s="1"/>
  <c r="H17" i="12"/>
  <c r="B8" i="17"/>
  <c r="D8" i="17" s="1"/>
  <c r="E21" i="12"/>
  <c r="E25" i="12"/>
  <c r="E32" i="12"/>
  <c r="E5" i="12"/>
  <c r="E20" i="12"/>
  <c r="E10" i="12"/>
  <c r="B18" i="12"/>
  <c r="B8" i="12"/>
  <c r="B28" i="12"/>
  <c r="B24" i="12"/>
  <c r="B13" i="12"/>
  <c r="E11" i="12"/>
  <c r="B22" i="12"/>
  <c r="B23" i="12"/>
  <c r="B9" i="12"/>
  <c r="E9" i="12"/>
  <c r="B11" i="12"/>
  <c r="B57" i="12"/>
  <c r="E8" i="12"/>
  <c r="B5" i="12"/>
  <c r="B10" i="12"/>
  <c r="B39" i="12"/>
  <c r="K5" i="12"/>
  <c r="K8" i="12"/>
  <c r="K18" i="12"/>
  <c r="K16" i="12"/>
  <c r="K13" i="12"/>
  <c r="K17" i="12"/>
  <c r="K11" i="12"/>
  <c r="K21" i="12"/>
  <c r="K19" i="12"/>
  <c r="K15" i="12"/>
  <c r="K10" i="12"/>
  <c r="K20" i="12"/>
  <c r="K14" i="12"/>
  <c r="K25" i="12"/>
  <c r="K12" i="12"/>
  <c r="K24" i="12"/>
  <c r="K9" i="12"/>
  <c r="H27" i="12"/>
  <c r="H26" i="12"/>
  <c r="H24" i="12"/>
  <c r="H19" i="12"/>
  <c r="H25" i="12"/>
  <c r="H23" i="12"/>
  <c r="H10" i="12"/>
  <c r="H22" i="12"/>
  <c r="H9" i="12"/>
  <c r="H18" i="12"/>
  <c r="H8" i="12"/>
  <c r="H5" i="12"/>
  <c r="D11" i="17" l="1"/>
  <c r="B11" i="17"/>
</calcChain>
</file>

<file path=xl/sharedStrings.xml><?xml version="1.0" encoding="utf-8"?>
<sst xmlns="http://schemas.openxmlformats.org/spreadsheetml/2006/main" count="4447" uniqueCount="366">
  <si>
    <t>Area</t>
  </si>
  <si>
    <t>Razón</t>
  </si>
  <si>
    <t>Issues</t>
  </si>
  <si>
    <t>Careless</t>
  </si>
  <si>
    <t>PS</t>
  </si>
  <si>
    <t>Guess</t>
  </si>
  <si>
    <t>DS</t>
  </si>
  <si>
    <t>Rate</t>
  </si>
  <si>
    <t>Not sure</t>
  </si>
  <si>
    <t>RC</t>
  </si>
  <si>
    <t>Lines</t>
  </si>
  <si>
    <t>Tough</t>
  </si>
  <si>
    <t>CR</t>
  </si>
  <si>
    <t>Probability</t>
  </si>
  <si>
    <t>Knowledge gap</t>
  </si>
  <si>
    <t>SC</t>
  </si>
  <si>
    <t>Read the Q</t>
  </si>
  <si>
    <t>Work</t>
  </si>
  <si>
    <t>Powers</t>
  </si>
  <si>
    <t>Inequalities</t>
  </si>
  <si>
    <t>Sí</t>
  </si>
  <si>
    <t>No</t>
  </si>
  <si>
    <t>DataBases for error log</t>
  </si>
  <si>
    <t>Percents</t>
  </si>
  <si>
    <t>Volume</t>
  </si>
  <si>
    <t>Absolute value</t>
  </si>
  <si>
    <t>Triangles</t>
  </si>
  <si>
    <t>Question No.</t>
  </si>
  <si>
    <t>Category</t>
  </si>
  <si>
    <t>Difficulty</t>
  </si>
  <si>
    <t>Arithmetic</t>
  </si>
  <si>
    <t>Interpretation</t>
  </si>
  <si>
    <t>Medium</t>
  </si>
  <si>
    <t>A</t>
  </si>
  <si>
    <t>Statistics</t>
  </si>
  <si>
    <t>Easy</t>
  </si>
  <si>
    <t>D</t>
  </si>
  <si>
    <t>E</t>
  </si>
  <si>
    <t>B</t>
  </si>
  <si>
    <t>Geometry</t>
  </si>
  <si>
    <t>Hard</t>
  </si>
  <si>
    <t>Overlapping Sets</t>
  </si>
  <si>
    <t>C</t>
  </si>
  <si>
    <t>Number Properties</t>
  </si>
  <si>
    <t>Algebra</t>
  </si>
  <si>
    <t>Min/Max</t>
  </si>
  <si>
    <t>Coordinate Geometry</t>
  </si>
  <si>
    <t>Fractions</t>
  </si>
  <si>
    <t>Logical Structure</t>
  </si>
  <si>
    <t>Main Idea</t>
  </si>
  <si>
    <t>Inference</t>
  </si>
  <si>
    <t>Evaluation</t>
  </si>
  <si>
    <t>Application</t>
  </si>
  <si>
    <t>Supporting Ideas</t>
  </si>
  <si>
    <t>Evaluation of a Plan</t>
  </si>
  <si>
    <t>Argument Construction</t>
  </si>
  <si>
    <t>Strengthen</t>
  </si>
  <si>
    <t>Argument Evaluation</t>
  </si>
  <si>
    <t>Weaken</t>
  </si>
  <si>
    <t>Additional Evidence</t>
  </si>
  <si>
    <t>Assumption</t>
  </si>
  <si>
    <t>Resolve Paradox</t>
  </si>
  <si>
    <t>Modifiers</t>
  </si>
  <si>
    <t>Grammatical Construction</t>
  </si>
  <si>
    <t>Parallel Structure</t>
  </si>
  <si>
    <t>Idiom</t>
  </si>
  <si>
    <t>Pronouns</t>
  </si>
  <si>
    <t>Operations with rational numbers</t>
  </si>
  <si>
    <t>Word Problem</t>
  </si>
  <si>
    <t>2*</t>
  </si>
  <si>
    <t>First-degree equations</t>
  </si>
  <si>
    <t>Properties of numbers</t>
  </si>
  <si>
    <t>Simplifying algebraic expressions</t>
  </si>
  <si>
    <t>Applied problems</t>
  </si>
  <si>
    <t>Operations on radical expressions</t>
  </si>
  <si>
    <t>13*</t>
  </si>
  <si>
    <t>Operations on rational numbers</t>
  </si>
  <si>
    <t>18*</t>
  </si>
  <si>
    <t>Quadrilaterals</t>
  </si>
  <si>
    <t>23*</t>
  </si>
  <si>
    <t>24*</t>
  </si>
  <si>
    <t>Coordinate geometry</t>
  </si>
  <si>
    <t>27*</t>
  </si>
  <si>
    <t>28*</t>
  </si>
  <si>
    <t>Measurement conversion</t>
  </si>
  <si>
    <t>Interpretation of graphs and tables</t>
  </si>
  <si>
    <t>Circles and area</t>
  </si>
  <si>
    <t>37*</t>
  </si>
  <si>
    <t>40*</t>
  </si>
  <si>
    <t>Properties of integers</t>
  </si>
  <si>
    <t>Second-degree equations</t>
  </si>
  <si>
    <t>42*</t>
  </si>
  <si>
    <t>Special Operations</t>
  </si>
  <si>
    <t>43*</t>
  </si>
  <si>
    <t>Simultaneous equations</t>
  </si>
  <si>
    <t>45*</t>
  </si>
  <si>
    <t>48*</t>
  </si>
  <si>
    <t>50*</t>
  </si>
  <si>
    <t>Operations with radical expressions</t>
  </si>
  <si>
    <t>Ratios</t>
  </si>
  <si>
    <t>Angle measure in degrees</t>
  </si>
  <si>
    <t>54*</t>
  </si>
  <si>
    <t>Estimation</t>
  </si>
  <si>
    <t>58*</t>
  </si>
  <si>
    <t>59*</t>
  </si>
  <si>
    <t>60*</t>
  </si>
  <si>
    <t>Mixtures</t>
  </si>
  <si>
    <t>Polygons</t>
  </si>
  <si>
    <t>65*</t>
  </si>
  <si>
    <t>66*</t>
  </si>
  <si>
    <t>68*</t>
  </si>
  <si>
    <t>69*</t>
  </si>
  <si>
    <t>73*</t>
  </si>
  <si>
    <t>Order</t>
  </si>
  <si>
    <t>74*</t>
  </si>
  <si>
    <t>79*</t>
  </si>
  <si>
    <t>81*</t>
  </si>
  <si>
    <t>82*</t>
  </si>
  <si>
    <t>83*</t>
  </si>
  <si>
    <t>Profit/Loss</t>
  </si>
  <si>
    <t>Sequences</t>
  </si>
  <si>
    <t>Simple coordinate geometry</t>
  </si>
  <si>
    <t>89*</t>
  </si>
  <si>
    <t>90*</t>
  </si>
  <si>
    <t>91*</t>
  </si>
  <si>
    <t>92*</t>
  </si>
  <si>
    <t>99*</t>
  </si>
  <si>
    <t>105*</t>
  </si>
  <si>
    <t>106*</t>
  </si>
  <si>
    <t>107*</t>
  </si>
  <si>
    <t>108*</t>
  </si>
  <si>
    <t>109*</t>
  </si>
  <si>
    <t>110*</t>
  </si>
  <si>
    <t>Equations</t>
  </si>
  <si>
    <t>Interpretation of tables</t>
  </si>
  <si>
    <t>117*</t>
  </si>
  <si>
    <t>Computation with radical expressions</t>
  </si>
  <si>
    <t>119*</t>
  </si>
  <si>
    <t>124*</t>
  </si>
  <si>
    <t>Perimeter</t>
  </si>
  <si>
    <t>Elementary combinatorics</t>
  </si>
  <si>
    <t>Combinations</t>
  </si>
  <si>
    <t>Estimation and percents</t>
  </si>
  <si>
    <t>142*</t>
  </si>
  <si>
    <t>143*</t>
  </si>
  <si>
    <t>computation with integers</t>
  </si>
  <si>
    <t>Triangle and Pythagorean theorem</t>
  </si>
  <si>
    <t>146*</t>
  </si>
  <si>
    <t>Pythagorean theorem</t>
  </si>
  <si>
    <t>148*</t>
  </si>
  <si>
    <t>149*</t>
  </si>
  <si>
    <t>Area and Pythagorean theorem</t>
  </si>
  <si>
    <t>157*</t>
  </si>
  <si>
    <t>159*</t>
  </si>
  <si>
    <t>Area (Circles)</t>
  </si>
  <si>
    <t>163*</t>
  </si>
  <si>
    <t>164*</t>
  </si>
  <si>
    <t>Negative exponents</t>
  </si>
  <si>
    <t>171*</t>
  </si>
  <si>
    <t>197*</t>
  </si>
  <si>
    <t>222*</t>
  </si>
  <si>
    <t>230*</t>
  </si>
  <si>
    <t>Absolute Value</t>
  </si>
  <si>
    <t>4*</t>
  </si>
  <si>
    <t>Sets (Venn diagrams)</t>
  </si>
  <si>
    <t>Properties of Numbers</t>
  </si>
  <si>
    <t>7*</t>
  </si>
  <si>
    <t>8*</t>
  </si>
  <si>
    <t>Simultaneous Equations</t>
  </si>
  <si>
    <t>9*</t>
  </si>
  <si>
    <t>First Degree Equations</t>
  </si>
  <si>
    <t>14*</t>
  </si>
  <si>
    <t>First and Second Degree Equations</t>
  </si>
  <si>
    <t>17*</t>
  </si>
  <si>
    <t>19*</t>
  </si>
  <si>
    <t>21*</t>
  </si>
  <si>
    <t>22*</t>
  </si>
  <si>
    <t>25*</t>
  </si>
  <si>
    <t>26*</t>
  </si>
  <si>
    <t>Surface Area</t>
  </si>
  <si>
    <t>31*</t>
  </si>
  <si>
    <t>Rounding, Place Value</t>
  </si>
  <si>
    <t>32*</t>
  </si>
  <si>
    <t>Applied Problems</t>
  </si>
  <si>
    <t>33*</t>
  </si>
  <si>
    <t>Circles</t>
  </si>
  <si>
    <t>36*</t>
  </si>
  <si>
    <t>Functions</t>
  </si>
  <si>
    <t>38*</t>
  </si>
  <si>
    <t>39*</t>
  </si>
  <si>
    <t>Tables</t>
  </si>
  <si>
    <t>44*</t>
  </si>
  <si>
    <t>46*</t>
  </si>
  <si>
    <t>Place Value</t>
  </si>
  <si>
    <t>Arithmetic Operations</t>
  </si>
  <si>
    <t>49*</t>
  </si>
  <si>
    <t>Sets</t>
  </si>
  <si>
    <t>52*</t>
  </si>
  <si>
    <t>53*</t>
  </si>
  <si>
    <t>55*</t>
  </si>
  <si>
    <t>57*</t>
  </si>
  <si>
    <t>Operations with Integers</t>
  </si>
  <si>
    <t>62*</t>
  </si>
  <si>
    <t>63*</t>
  </si>
  <si>
    <t>Rounding</t>
  </si>
  <si>
    <t>Exponents</t>
  </si>
  <si>
    <t>67*</t>
  </si>
  <si>
    <t>70*</t>
  </si>
  <si>
    <t>75*</t>
  </si>
  <si>
    <t>76*</t>
  </si>
  <si>
    <t>77*</t>
  </si>
  <si>
    <t>78*</t>
  </si>
  <si>
    <t>80*</t>
  </si>
  <si>
    <t>first and Second Degree Equations</t>
  </si>
  <si>
    <t>87*</t>
  </si>
  <si>
    <t>88*</t>
  </si>
  <si>
    <t>93*</t>
  </si>
  <si>
    <t>94*</t>
  </si>
  <si>
    <t>97*</t>
  </si>
  <si>
    <t>98*</t>
  </si>
  <si>
    <t>100*</t>
  </si>
  <si>
    <t>101*</t>
  </si>
  <si>
    <t>104*</t>
  </si>
  <si>
    <t>Decimals</t>
  </si>
  <si>
    <t>111*</t>
  </si>
  <si>
    <t>112*</t>
  </si>
  <si>
    <t>115*</t>
  </si>
  <si>
    <t>116*</t>
  </si>
  <si>
    <t>120*</t>
  </si>
  <si>
    <t>121*</t>
  </si>
  <si>
    <t>122*</t>
  </si>
  <si>
    <t>Rectangular Solids and Cylinders</t>
  </si>
  <si>
    <t>123*</t>
  </si>
  <si>
    <t>128*</t>
  </si>
  <si>
    <t>129*</t>
  </si>
  <si>
    <t>132*</t>
  </si>
  <si>
    <t>Angles</t>
  </si>
  <si>
    <t>133*</t>
  </si>
  <si>
    <t>134*</t>
  </si>
  <si>
    <t>137*</t>
  </si>
  <si>
    <t>141*</t>
  </si>
  <si>
    <t>147*</t>
  </si>
  <si>
    <t>151*</t>
  </si>
  <si>
    <t>152*</t>
  </si>
  <si>
    <t>Proportions</t>
  </si>
  <si>
    <t>161*</t>
  </si>
  <si>
    <t>162*</t>
  </si>
  <si>
    <t>167*</t>
  </si>
  <si>
    <t>168*</t>
  </si>
  <si>
    <t>Simplifying Algebraic Expressions</t>
  </si>
  <si>
    <t>1*</t>
  </si>
  <si>
    <t>3*</t>
  </si>
  <si>
    <t>20*</t>
  </si>
  <si>
    <t>Tone</t>
  </si>
  <si>
    <t>41*</t>
  </si>
  <si>
    <t>61*</t>
  </si>
  <si>
    <t>103*</t>
  </si>
  <si>
    <t>125*</t>
  </si>
  <si>
    <t>126*</t>
  </si>
  <si>
    <t>127*</t>
  </si>
  <si>
    <t>Logical Flaw</t>
  </si>
  <si>
    <t>12*</t>
  </si>
  <si>
    <t>Complete the Passage</t>
  </si>
  <si>
    <t>Bold Face CR</t>
  </si>
  <si>
    <t>Conclusion</t>
  </si>
  <si>
    <t>29*</t>
  </si>
  <si>
    <t>Must Be True</t>
  </si>
  <si>
    <t>34*</t>
  </si>
  <si>
    <t>47*</t>
  </si>
  <si>
    <t>64*</t>
  </si>
  <si>
    <t>72*</t>
  </si>
  <si>
    <t>84*</t>
  </si>
  <si>
    <t>102*</t>
  </si>
  <si>
    <t>114*</t>
  </si>
  <si>
    <t>Rhetorical Construction</t>
  </si>
  <si>
    <t>Verb Voice</t>
  </si>
  <si>
    <t>Subject Verb Agreement</t>
  </si>
  <si>
    <t>Verb Tense / Form</t>
  </si>
  <si>
    <t>Comparisons</t>
  </si>
  <si>
    <t>6*</t>
  </si>
  <si>
    <t>Which / That</t>
  </si>
  <si>
    <t>Verb Tense</t>
  </si>
  <si>
    <t>11*</t>
  </si>
  <si>
    <t>Diction</t>
  </si>
  <si>
    <t>16*</t>
  </si>
  <si>
    <t>Style</t>
  </si>
  <si>
    <t>Such As / Like</t>
  </si>
  <si>
    <t>51*</t>
  </si>
  <si>
    <t>Punctuation</t>
  </si>
  <si>
    <t>56*</t>
  </si>
  <si>
    <t>Conjunctions</t>
  </si>
  <si>
    <t>71*</t>
  </si>
  <si>
    <t>Nouns</t>
  </si>
  <si>
    <t>86*</t>
  </si>
  <si>
    <t>96*</t>
  </si>
  <si>
    <t>113*</t>
  </si>
  <si>
    <t>118*</t>
  </si>
  <si>
    <t>131*</t>
  </si>
  <si>
    <t>Articles</t>
  </si>
  <si>
    <t>136*</t>
  </si>
  <si>
    <t>138*</t>
  </si>
  <si>
    <t>140*</t>
  </si>
  <si>
    <t>Problem Solving</t>
  </si>
  <si>
    <t>Subcategory</t>
  </si>
  <si>
    <t>Category  1</t>
  </si>
  <si>
    <t>Subcategory 2</t>
  </si>
  <si>
    <t>Category 2</t>
  </si>
  <si>
    <t>Subcategory 1</t>
  </si>
  <si>
    <t>Interpretation of graphs</t>
  </si>
  <si>
    <t>Operations with integers</t>
  </si>
  <si>
    <t>Concepts of sets</t>
  </si>
  <si>
    <t>Angle</t>
  </si>
  <si>
    <t>Elementary combinatronics</t>
  </si>
  <si>
    <t>Respuesta Correcta</t>
  </si>
  <si>
    <t>Mi Respuesta</t>
  </si>
  <si>
    <t>Resultado</t>
  </si>
  <si>
    <t>Data Sufficiency</t>
  </si>
  <si>
    <t>Critical Reasoning</t>
  </si>
  <si>
    <t>Comments</t>
  </si>
  <si>
    <t>Reading comprehension</t>
  </si>
  <si>
    <t>Overall rate</t>
  </si>
  <si>
    <t>Analysis</t>
  </si>
  <si>
    <t>Algebra concept, two solutions for equation are not "What's the value of x variable?", Must practice algebra</t>
  </si>
  <si>
    <t>Though Q was easy, should have read solutions carefully</t>
  </si>
  <si>
    <t>Thought Q was asking something else, careless and read the Q</t>
  </si>
  <si>
    <t>Practice functions and algebra</t>
  </si>
  <si>
    <t>Have to study distance matrices</t>
  </si>
  <si>
    <t>Questions left per category</t>
  </si>
  <si>
    <t>Categoría</t>
  </si>
  <si>
    <t>%</t>
  </si>
  <si>
    <t>Total</t>
  </si>
  <si>
    <t>Faltantes</t>
  </si>
  <si>
    <t>Study Plan</t>
  </si>
  <si>
    <t>Tenía identificada la buena, fallé en juzgar</t>
  </si>
  <si>
    <t>No asumas lo que el passage no dice</t>
  </si>
  <si>
    <t>Did not follow my gut</t>
  </si>
  <si>
    <t>Compara términos complicados y es larga</t>
  </si>
  <si>
    <t>Contesté algo que no era</t>
  </si>
  <si>
    <t>Tired, thought it was too easy</t>
  </si>
  <si>
    <t>Apurado, algebra</t>
  </si>
  <si>
    <t>Leer capítulo de sets de Manhattan</t>
  </si>
  <si>
    <t>Bien, pero aprender a hacer inequalities de forma algebraica</t>
  </si>
  <si>
    <t>Debí haberlo expresado de forma algebraica</t>
  </si>
  <si>
    <t>Apurado, parecía muy fácil</t>
  </si>
  <si>
    <t>Estaba cansado, forcé hacerlas</t>
  </si>
  <si>
    <t>Tried copying solution of similar problem, instead of using algebra</t>
  </si>
  <si>
    <t>Desconcentrado</t>
  </si>
  <si>
    <t>Acá podría haber usado división simple</t>
  </si>
  <si>
    <t>Ver el método que usaron ellos, raro</t>
  </si>
  <si>
    <t>Adiviné</t>
  </si>
  <si>
    <t>Si es la única, es esa</t>
  </si>
  <si>
    <t>No entendí los términos</t>
  </si>
  <si>
    <t>Me apuré, take one at a time</t>
  </si>
  <si>
    <t>Agreement in the past, past</t>
  </si>
  <si>
    <t>As much because x as because y</t>
  </si>
  <si>
    <t>Usar más la estrategia 2/3</t>
  </si>
  <si>
    <t>Apurado</t>
  </si>
  <si>
    <t>Simplificá con factores</t>
  </si>
  <si>
    <t>Me faltó escribirlo</t>
  </si>
  <si>
    <t>Interesante</t>
  </si>
  <si>
    <t>Usar como ejemplo</t>
  </si>
  <si>
    <t>Hace el algebra</t>
  </si>
  <si>
    <t>Peor ya lo entendí</t>
  </si>
  <si>
    <t>Cansado</t>
  </si>
  <si>
    <t>Less…than</t>
  </si>
  <si>
    <t>La puta madre deja de apurarte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</si>
</sst>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63"/>
      <name val="Calibri"/>
      <family val="2"/>
    </font>
    <font>
      <sz val="12"/>
      <color theme="1" tint="4.9989318521683403E-2"/>
      <name val="Calibri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u/>
      <sz val="10"/>
      <color theme="10"/>
      <name val="Arial"/>
      <family val="2"/>
    </font>
    <font>
      <b/>
      <sz val="12"/>
      <color theme="1" tint="4.9989318521683403E-2"/>
      <name val="Calibri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26"/>
      </patternFill>
    </fill>
    <fill>
      <patternFill patternType="solid">
        <fgColor theme="0"/>
        <bgColor indexed="22"/>
      </patternFill>
    </fill>
    <fill>
      <patternFill patternType="solid">
        <fgColor theme="0"/>
        <bgColor indexed="26"/>
      </patternFill>
    </fill>
    <fill>
      <patternFill patternType="solid">
        <fgColor theme="4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39">
    <xf numFmtId="0" fontId="0" fillId="0" borderId="0" xfId="0"/>
    <xf numFmtId="0" fontId="0" fillId="0" borderId="0" xfId="0"/>
    <xf numFmtId="0" fontId="3" fillId="3" borderId="0" xfId="0" applyFont="1" applyFill="1" applyBorder="1" applyAlignment="1">
      <alignment horizontal="center"/>
    </xf>
    <xf numFmtId="0" fontId="2" fillId="2" borderId="5" xfId="0" applyFont="1" applyFill="1" applyBorder="1"/>
    <xf numFmtId="0" fontId="2" fillId="2" borderId="6" xfId="0" applyFont="1" applyFill="1" applyBorder="1"/>
    <xf numFmtId="0" fontId="0" fillId="4" borderId="0" xfId="0" applyFill="1"/>
    <xf numFmtId="0" fontId="3" fillId="4" borderId="0" xfId="0" applyFont="1" applyFill="1" applyBorder="1" applyAlignment="1">
      <alignment horizontal="center"/>
    </xf>
    <xf numFmtId="0" fontId="0" fillId="0" borderId="0" xfId="0" applyBorder="1"/>
    <xf numFmtId="0" fontId="0" fillId="0" borderId="12" xfId="0" applyBorder="1"/>
    <xf numFmtId="0" fontId="2" fillId="2" borderId="1" xfId="0" applyFont="1" applyFill="1" applyBorder="1"/>
    <xf numFmtId="0" fontId="5" fillId="0" borderId="0" xfId="2" applyFont="1" applyFill="1"/>
    <xf numFmtId="0" fontId="5" fillId="0" borderId="0" xfId="2"/>
    <xf numFmtId="0" fontId="5" fillId="0" borderId="0" xfId="2" applyAlignment="1">
      <alignment horizontal="center"/>
    </xf>
    <xf numFmtId="0" fontId="5" fillId="0" borderId="0" xfId="2" applyAlignment="1">
      <alignment horizontal="center" vertical="top"/>
    </xf>
    <xf numFmtId="0" fontId="5" fillId="0" borderId="0" xfId="2" applyBorder="1" applyAlignment="1">
      <alignment horizontal="center" vertical="top"/>
    </xf>
    <xf numFmtId="0" fontId="5" fillId="0" borderId="9" xfId="2" applyBorder="1"/>
    <xf numFmtId="0" fontId="5" fillId="0" borderId="0" xfId="2" applyBorder="1"/>
    <xf numFmtId="0" fontId="5" fillId="0" borderId="10" xfId="2" applyBorder="1"/>
    <xf numFmtId="0" fontId="5" fillId="0" borderId="11" xfId="2" applyBorder="1"/>
    <xf numFmtId="0" fontId="5" fillId="0" borderId="12" xfId="2" applyBorder="1" applyAlignment="1">
      <alignment horizontal="center" vertical="top"/>
    </xf>
    <xf numFmtId="0" fontId="5" fillId="0" borderId="12" xfId="2" applyBorder="1"/>
    <xf numFmtId="0" fontId="5" fillId="0" borderId="13" xfId="2" applyBorder="1"/>
    <xf numFmtId="0" fontId="6" fillId="4" borderId="0" xfId="4" applyFill="1" applyBorder="1" applyAlignment="1" applyProtection="1">
      <alignment vertical="center"/>
    </xf>
    <xf numFmtId="0" fontId="10" fillId="2" borderId="5" xfId="4" applyFont="1" applyFill="1" applyBorder="1" applyAlignment="1" applyProtection="1">
      <alignment vertical="center"/>
    </xf>
    <xf numFmtId="0" fontId="11" fillId="4" borderId="0" xfId="4" applyFont="1" applyFill="1" applyBorder="1" applyAlignment="1" applyProtection="1">
      <alignment vertical="center"/>
    </xf>
    <xf numFmtId="0" fontId="12" fillId="4" borderId="0" xfId="4" applyFont="1" applyFill="1" applyBorder="1" applyAlignment="1" applyProtection="1">
      <alignment vertical="center"/>
    </xf>
    <xf numFmtId="0" fontId="10" fillId="5" borderId="1" xfId="2" applyFont="1" applyFill="1" applyBorder="1" applyAlignment="1">
      <alignment horizontal="center"/>
    </xf>
    <xf numFmtId="0" fontId="13" fillId="0" borderId="9" xfId="2" applyFont="1" applyBorder="1"/>
    <xf numFmtId="0" fontId="13" fillId="0" borderId="0" xfId="2" applyFont="1" applyBorder="1" applyAlignment="1">
      <alignment horizontal="center" vertical="top"/>
    </xf>
    <xf numFmtId="0" fontId="13" fillId="0" borderId="0" xfId="2" applyFont="1" applyBorder="1"/>
    <xf numFmtId="0" fontId="13" fillId="0" borderId="10" xfId="2" applyFont="1" applyBorder="1"/>
    <xf numFmtId="0" fontId="13" fillId="0" borderId="0" xfId="2" applyFont="1" applyBorder="1" applyAlignment="1">
      <alignment wrapText="1"/>
    </xf>
    <xf numFmtId="0" fontId="13" fillId="0" borderId="11" xfId="2" applyFont="1" applyBorder="1"/>
    <xf numFmtId="0" fontId="13" fillId="0" borderId="12" xfId="2" applyFont="1" applyBorder="1" applyAlignment="1">
      <alignment horizontal="center" vertical="top"/>
    </xf>
    <xf numFmtId="0" fontId="13" fillId="0" borderId="12" xfId="2" applyFont="1" applyBorder="1"/>
    <xf numFmtId="0" fontId="13" fillId="0" borderId="13" xfId="2" applyFont="1" applyBorder="1"/>
    <xf numFmtId="0" fontId="10" fillId="5" borderId="4" xfId="2" applyFont="1" applyFill="1" applyBorder="1" applyAlignment="1">
      <alignment horizontal="center"/>
    </xf>
    <xf numFmtId="0" fontId="13" fillId="4" borderId="0" xfId="2" applyFont="1" applyFill="1"/>
    <xf numFmtId="0" fontId="10" fillId="4" borderId="14" xfId="2" applyFont="1" applyFill="1" applyBorder="1" applyAlignment="1">
      <alignment vertical="center"/>
    </xf>
    <xf numFmtId="0" fontId="10" fillId="4" borderId="0" xfId="2" applyFont="1" applyFill="1" applyBorder="1" applyAlignment="1">
      <alignment vertical="center"/>
    </xf>
    <xf numFmtId="0" fontId="5" fillId="4" borderId="0" xfId="2" applyFont="1" applyFill="1"/>
    <xf numFmtId="0" fontId="10" fillId="4" borderId="0" xfId="2" applyFont="1" applyFill="1" applyBorder="1" applyAlignment="1">
      <alignment horizontal="center"/>
    </xf>
    <xf numFmtId="0" fontId="5" fillId="4" borderId="0" xfId="2" applyFill="1"/>
    <xf numFmtId="0" fontId="9" fillId="4" borderId="0" xfId="2" applyFont="1" applyFill="1" applyAlignment="1">
      <alignment horizontal="left"/>
    </xf>
    <xf numFmtId="0" fontId="10" fillId="2" borderId="1" xfId="2" applyFont="1" applyFill="1" applyBorder="1"/>
    <xf numFmtId="0" fontId="11" fillId="2" borderId="6" xfId="4" applyFont="1" applyFill="1" applyBorder="1" applyAlignment="1" applyProtection="1">
      <alignment vertical="center"/>
    </xf>
    <xf numFmtId="0" fontId="10" fillId="5" borderId="1" xfId="2" applyFont="1" applyFill="1" applyBorder="1" applyAlignment="1">
      <alignment horizontal="left"/>
    </xf>
    <xf numFmtId="0" fontId="7" fillId="6" borderId="0" xfId="2" applyFont="1" applyFill="1" applyBorder="1" applyAlignment="1">
      <alignment vertical="center"/>
    </xf>
    <xf numFmtId="0" fontId="10" fillId="6" borderId="0" xfId="2" applyFont="1" applyFill="1" applyBorder="1" applyAlignment="1">
      <alignment vertical="center"/>
    </xf>
    <xf numFmtId="0" fontId="13" fillId="0" borderId="0" xfId="2" applyFont="1" applyFill="1" applyBorder="1" applyAlignment="1">
      <alignment horizontal="center" vertical="top"/>
    </xf>
    <xf numFmtId="0" fontId="13" fillId="4" borderId="0" xfId="2" applyFont="1" applyFill="1" applyBorder="1"/>
    <xf numFmtId="0" fontId="13" fillId="0" borderId="7" xfId="2" applyFont="1" applyBorder="1"/>
    <xf numFmtId="0" fontId="13" fillId="0" borderId="14" xfId="2" applyFont="1" applyBorder="1" applyAlignment="1">
      <alignment horizontal="center" vertical="top"/>
    </xf>
    <xf numFmtId="0" fontId="13" fillId="0" borderId="14" xfId="2" applyFont="1" applyBorder="1"/>
    <xf numFmtId="0" fontId="13" fillId="0" borderId="8" xfId="2" applyFont="1" applyBorder="1"/>
    <xf numFmtId="0" fontId="5" fillId="4" borderId="0" xfId="2" applyFont="1" applyFill="1" applyBorder="1"/>
    <xf numFmtId="0" fontId="5" fillId="0" borderId="7" xfId="2" applyBorder="1"/>
    <xf numFmtId="0" fontId="5" fillId="0" borderId="14" xfId="2" applyBorder="1"/>
    <xf numFmtId="0" fontId="5" fillId="0" borderId="14" xfId="2" applyBorder="1" applyAlignment="1">
      <alignment horizontal="center" vertical="top"/>
    </xf>
    <xf numFmtId="0" fontId="5" fillId="0" borderId="8" xfId="2" applyBorder="1"/>
    <xf numFmtId="0" fontId="5" fillId="4" borderId="0" xfId="2" applyFill="1" applyAlignment="1">
      <alignment horizontal="center" vertical="top"/>
    </xf>
    <xf numFmtId="0" fontId="10" fillId="4" borderId="0" xfId="2" applyFont="1" applyFill="1" applyBorder="1" applyAlignment="1">
      <alignment horizontal="center" vertical="top"/>
    </xf>
    <xf numFmtId="0" fontId="13" fillId="0" borderId="10" xfId="2" applyFont="1" applyFill="1" applyBorder="1"/>
    <xf numFmtId="0" fontId="0" fillId="0" borderId="14" xfId="0" applyBorder="1"/>
    <xf numFmtId="0" fontId="5" fillId="0" borderId="10" xfId="2" applyFill="1" applyBorder="1"/>
    <xf numFmtId="0" fontId="5" fillId="0" borderId="13" xfId="2" applyFill="1" applyBorder="1"/>
    <xf numFmtId="0" fontId="10" fillId="7" borderId="0" xfId="2" applyFont="1" applyFill="1" applyBorder="1" applyAlignment="1">
      <alignment horizontal="center"/>
    </xf>
    <xf numFmtId="0" fontId="8" fillId="2" borderId="5" xfId="2" applyFont="1" applyFill="1" applyBorder="1"/>
    <xf numFmtId="0" fontId="14" fillId="2" borderId="6" xfId="4" applyFont="1" applyFill="1" applyBorder="1" applyAlignment="1" applyProtection="1">
      <alignment vertical="center"/>
    </xf>
    <xf numFmtId="0" fontId="6" fillId="4" borderId="12" xfId="4" applyFill="1" applyBorder="1" applyAlignment="1" applyProtection="1">
      <alignment vertical="center"/>
    </xf>
    <xf numFmtId="0" fontId="8" fillId="4" borderId="0" xfId="2" applyFont="1" applyFill="1" applyBorder="1" applyAlignment="1">
      <alignment horizontal="center"/>
    </xf>
    <xf numFmtId="0" fontId="8" fillId="4" borderId="0" xfId="2" applyFont="1" applyFill="1" applyBorder="1" applyAlignment="1">
      <alignment horizontal="center" vertical="top"/>
    </xf>
    <xf numFmtId="0" fontId="5" fillId="0" borderId="0" xfId="2" applyBorder="1" applyAlignment="1">
      <alignment horizontal="center"/>
    </xf>
    <xf numFmtId="0" fontId="5" fillId="0" borderId="14" xfId="2" applyBorder="1" applyAlignment="1">
      <alignment horizontal="center"/>
    </xf>
    <xf numFmtId="0" fontId="5" fillId="0" borderId="12" xfId="2" applyBorder="1" applyAlignment="1">
      <alignment horizontal="center"/>
    </xf>
    <xf numFmtId="0" fontId="5" fillId="4" borderId="0" xfId="2" applyFill="1" applyAlignment="1">
      <alignment horizontal="center"/>
    </xf>
    <xf numFmtId="0" fontId="8" fillId="2" borderId="1" xfId="2" applyFont="1" applyFill="1" applyBorder="1"/>
    <xf numFmtId="0" fontId="13" fillId="0" borderId="2" xfId="2" applyFont="1" applyBorder="1"/>
    <xf numFmtId="0" fontId="13" fillId="0" borderId="3" xfId="2" applyFont="1" applyBorder="1"/>
    <xf numFmtId="0" fontId="2" fillId="4" borderId="0" xfId="0" applyFont="1" applyFill="1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2" fillId="2" borderId="19" xfId="0" applyFont="1" applyFill="1" applyBorder="1"/>
    <xf numFmtId="9" fontId="0" fillId="0" borderId="20" xfId="1" applyFont="1" applyBorder="1"/>
    <xf numFmtId="0" fontId="0" fillId="0" borderId="21" xfId="0" applyBorder="1"/>
    <xf numFmtId="9" fontId="0" fillId="0" borderId="22" xfId="1" applyFont="1" applyBorder="1"/>
    <xf numFmtId="9" fontId="0" fillId="0" borderId="23" xfId="1" applyFont="1" applyBorder="1"/>
    <xf numFmtId="0" fontId="0" fillId="0" borderId="24" xfId="0" applyBorder="1"/>
    <xf numFmtId="9" fontId="0" fillId="0" borderId="25" xfId="1" applyFont="1" applyBorder="1"/>
    <xf numFmtId="0" fontId="0" fillId="0" borderId="26" xfId="0" applyBorder="1"/>
    <xf numFmtId="9" fontId="0" fillId="0" borderId="27" xfId="1" applyFont="1" applyBorder="1"/>
    <xf numFmtId="0" fontId="13" fillId="0" borderId="21" xfId="2" applyFont="1" applyBorder="1"/>
    <xf numFmtId="0" fontId="13" fillId="0" borderId="17" xfId="2" applyFont="1" applyBorder="1"/>
    <xf numFmtId="0" fontId="13" fillId="0" borderId="24" xfId="2" applyFont="1" applyBorder="1"/>
    <xf numFmtId="0" fontId="0" fillId="0" borderId="28" xfId="0" applyBorder="1"/>
    <xf numFmtId="0" fontId="5" fillId="0" borderId="21" xfId="2" applyBorder="1"/>
    <xf numFmtId="0" fontId="5" fillId="0" borderId="17" xfId="2" applyBorder="1"/>
    <xf numFmtId="0" fontId="5" fillId="0" borderId="24" xfId="2" applyBorder="1"/>
    <xf numFmtId="0" fontId="5" fillId="0" borderId="29" xfId="2" applyBorder="1"/>
    <xf numFmtId="0" fontId="5" fillId="0" borderId="30" xfId="2" applyBorder="1"/>
    <xf numFmtId="0" fontId="5" fillId="0" borderId="31" xfId="2" applyBorder="1"/>
    <xf numFmtId="9" fontId="0" fillId="4" borderId="0" xfId="1" applyFont="1" applyFill="1" applyBorder="1"/>
    <xf numFmtId="0" fontId="0" fillId="4" borderId="0" xfId="0" applyFill="1" applyBorder="1"/>
    <xf numFmtId="0" fontId="4" fillId="4" borderId="0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9" fontId="0" fillId="0" borderId="18" xfId="1" applyFont="1" applyBorder="1"/>
    <xf numFmtId="0" fontId="2" fillId="0" borderId="2" xfId="0" applyFont="1" applyBorder="1"/>
    <xf numFmtId="0" fontId="2" fillId="0" borderId="3" xfId="0" applyFont="1" applyBorder="1"/>
    <xf numFmtId="0" fontId="0" fillId="0" borderId="4" xfId="0" applyFont="1" applyBorder="1"/>
    <xf numFmtId="0" fontId="0" fillId="0" borderId="2" xfId="0" applyFont="1" applyBorder="1"/>
    <xf numFmtId="0" fontId="0" fillId="0" borderId="3" xfId="0" applyFont="1" applyBorder="1"/>
    <xf numFmtId="0" fontId="2" fillId="0" borderId="1" xfId="0" applyFont="1" applyBorder="1"/>
    <xf numFmtId="0" fontId="2" fillId="8" borderId="5" xfId="0" applyFont="1" applyFill="1" applyBorder="1"/>
    <xf numFmtId="0" fontId="2" fillId="8" borderId="32" xfId="0" applyFont="1" applyFill="1" applyBorder="1"/>
    <xf numFmtId="0" fontId="2" fillId="8" borderId="6" xfId="0" applyFont="1" applyFill="1" applyBorder="1"/>
    <xf numFmtId="9" fontId="0" fillId="0" borderId="4" xfId="1" applyFont="1" applyBorder="1"/>
    <xf numFmtId="9" fontId="0" fillId="0" borderId="2" xfId="1" applyFont="1" applyBorder="1"/>
    <xf numFmtId="9" fontId="0" fillId="0" borderId="3" xfId="1" applyFont="1" applyBorder="1"/>
    <xf numFmtId="0" fontId="0" fillId="0" borderId="7" xfId="0" applyFont="1" applyBorder="1"/>
    <xf numFmtId="0" fontId="0" fillId="0" borderId="9" xfId="0" applyFont="1" applyBorder="1"/>
    <xf numFmtId="0" fontId="0" fillId="0" borderId="11" xfId="0" applyFont="1" applyFill="1" applyBorder="1"/>
    <xf numFmtId="0" fontId="2" fillId="2" borderId="4" xfId="0" applyFont="1" applyFill="1" applyBorder="1"/>
    <xf numFmtId="0" fontId="2" fillId="0" borderId="1" xfId="0" applyFont="1" applyFill="1" applyBorder="1"/>
    <xf numFmtId="9" fontId="2" fillId="0" borderId="1" xfId="1" applyFont="1" applyBorder="1"/>
    <xf numFmtId="16" fontId="0" fillId="0" borderId="0" xfId="0" applyNumberFormat="1" applyFont="1" applyFill="1"/>
    <xf numFmtId="0" fontId="16" fillId="0" borderId="0" xfId="0" applyFont="1"/>
    <xf numFmtId="0" fontId="16" fillId="0" borderId="0" xfId="0" applyFont="1" applyBorder="1"/>
    <xf numFmtId="16" fontId="17" fillId="0" borderId="0" xfId="0" applyNumberFormat="1" applyFont="1" applyBorder="1"/>
    <xf numFmtId="16" fontId="2" fillId="0" borderId="0" xfId="0" applyNumberFormat="1" applyFont="1" applyBorder="1"/>
    <xf numFmtId="16" fontId="0" fillId="0" borderId="0" xfId="0" applyNumberFormat="1" applyFont="1" applyFill="1" applyBorder="1"/>
    <xf numFmtId="16" fontId="16" fillId="0" borderId="0" xfId="0" applyNumberFormat="1" applyFont="1" applyFill="1" applyBorder="1"/>
    <xf numFmtId="0" fontId="9" fillId="4" borderId="0" xfId="2" applyFont="1" applyFill="1" applyAlignment="1">
      <alignment horizontal="left"/>
    </xf>
    <xf numFmtId="0" fontId="2" fillId="8" borderId="15" xfId="0" applyFont="1" applyFill="1" applyBorder="1" applyAlignment="1">
      <alignment horizontal="center"/>
    </xf>
    <xf numFmtId="0" fontId="2" fillId="8" borderId="16" xfId="0" applyFont="1" applyFill="1" applyBorder="1" applyAlignment="1">
      <alignment horizontal="center"/>
    </xf>
    <xf numFmtId="0" fontId="2" fillId="4" borderId="0" xfId="0" applyFont="1" applyFill="1" applyBorder="1"/>
    <xf numFmtId="0" fontId="0" fillId="4" borderId="0" xfId="0" applyFont="1" applyFill="1" applyBorder="1"/>
  </cellXfs>
  <cellStyles count="5">
    <cellStyle name="Hyperlink" xfId="4" builtinId="8"/>
    <cellStyle name="Normal" xfId="0" builtinId="0"/>
    <cellStyle name="Normal 2" xfId="3"/>
    <cellStyle name="Normal 3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P239"/>
  <sheetViews>
    <sheetView tabSelected="1" zoomScale="85" zoomScaleNormal="85" workbookViewId="0">
      <selection sqref="A1:B1"/>
    </sheetView>
  </sheetViews>
  <sheetFormatPr defaultColWidth="0" defaultRowHeight="12.75" zeroHeight="1" x14ac:dyDescent="0.2"/>
  <cols>
    <col min="1" max="1" width="9.140625" style="11" customWidth="1"/>
    <col min="2" max="3" width="17.5703125" style="11" customWidth="1"/>
    <col min="4" max="4" width="24" style="11" hidden="1" customWidth="1"/>
    <col min="5" max="5" width="13.7109375" style="11" customWidth="1"/>
    <col min="6" max="6" width="19.28515625" style="11" customWidth="1"/>
    <col min="7" max="8" width="19.85546875" style="11" customWidth="1"/>
    <col min="9" max="9" width="36.140625" style="11" customWidth="1"/>
    <col min="10" max="10" width="19.85546875" style="11" customWidth="1"/>
    <col min="11" max="11" width="16.42578125" style="11" customWidth="1"/>
    <col min="12" max="12" width="9.140625" style="11" customWidth="1"/>
    <col min="13" max="13" width="9.140625" style="11" hidden="1" customWidth="1"/>
    <col min="14" max="255" width="9.140625" style="11" hidden="1"/>
    <col min="256" max="256" width="7.28515625" style="11" hidden="1"/>
    <col min="257" max="257" width="8.5703125" style="11" hidden="1"/>
    <col min="258" max="258" width="13.140625" style="11" hidden="1"/>
    <col min="259" max="259" width="19.28515625" style="11" hidden="1"/>
    <col min="260" max="260" width="32.42578125" style="11" hidden="1"/>
    <col min="261" max="261" width="5.42578125" style="11" hidden="1"/>
    <col min="262" max="262" width="19.28515625" style="11" hidden="1"/>
    <col min="263" max="263" width="19.85546875" style="11" hidden="1"/>
    <col min="264" max="264" width="16.140625" style="11" hidden="1"/>
    <col min="265" max="511" width="9.140625" style="11" hidden="1"/>
    <col min="512" max="512" width="7.28515625" style="11" hidden="1"/>
    <col min="513" max="513" width="8.5703125" style="11" hidden="1"/>
    <col min="514" max="514" width="13.140625" style="11" hidden="1"/>
    <col min="515" max="515" width="19.28515625" style="11" hidden="1"/>
    <col min="516" max="516" width="32.42578125" style="11" hidden="1"/>
    <col min="517" max="517" width="5.42578125" style="11" hidden="1"/>
    <col min="518" max="518" width="19.28515625" style="11" hidden="1"/>
    <col min="519" max="519" width="19.85546875" style="11" hidden="1"/>
    <col min="520" max="520" width="16.140625" style="11" hidden="1"/>
    <col min="521" max="767" width="9.140625" style="11" hidden="1"/>
    <col min="768" max="768" width="7.28515625" style="11" hidden="1"/>
    <col min="769" max="769" width="8.5703125" style="11" hidden="1"/>
    <col min="770" max="770" width="13.140625" style="11" hidden="1"/>
    <col min="771" max="771" width="19.28515625" style="11" hidden="1"/>
    <col min="772" max="772" width="32.42578125" style="11" hidden="1"/>
    <col min="773" max="773" width="5.42578125" style="11" hidden="1"/>
    <col min="774" max="774" width="19.28515625" style="11" hidden="1"/>
    <col min="775" max="775" width="19.85546875" style="11" hidden="1"/>
    <col min="776" max="776" width="16.140625" style="11" hidden="1"/>
    <col min="777" max="1023" width="9.140625" style="11" hidden="1"/>
    <col min="1024" max="1024" width="7.28515625" style="11" hidden="1"/>
    <col min="1025" max="1025" width="8.5703125" style="11" hidden="1"/>
    <col min="1026" max="1026" width="13.140625" style="11" hidden="1"/>
    <col min="1027" max="1027" width="19.28515625" style="11" hidden="1"/>
    <col min="1028" max="1028" width="32.42578125" style="11" hidden="1"/>
    <col min="1029" max="1029" width="5.42578125" style="11" hidden="1"/>
    <col min="1030" max="1030" width="19.28515625" style="11" hidden="1"/>
    <col min="1031" max="1031" width="19.85546875" style="11" hidden="1"/>
    <col min="1032" max="1032" width="16.140625" style="11" hidden="1"/>
    <col min="1033" max="1279" width="9.140625" style="11" hidden="1"/>
    <col min="1280" max="1280" width="7.28515625" style="11" hidden="1"/>
    <col min="1281" max="1281" width="8.5703125" style="11" hidden="1"/>
    <col min="1282" max="1282" width="13.140625" style="11" hidden="1"/>
    <col min="1283" max="1283" width="19.28515625" style="11" hidden="1"/>
    <col min="1284" max="1284" width="32.42578125" style="11" hidden="1"/>
    <col min="1285" max="1285" width="5.42578125" style="11" hidden="1"/>
    <col min="1286" max="1286" width="19.28515625" style="11" hidden="1"/>
    <col min="1287" max="1287" width="19.85546875" style="11" hidden="1"/>
    <col min="1288" max="1288" width="16.140625" style="11" hidden="1"/>
    <col min="1289" max="1535" width="9.140625" style="11" hidden="1"/>
    <col min="1536" max="1536" width="7.28515625" style="11" hidden="1"/>
    <col min="1537" max="1537" width="8.5703125" style="11" hidden="1"/>
    <col min="1538" max="1538" width="13.140625" style="11" hidden="1"/>
    <col min="1539" max="1539" width="19.28515625" style="11" hidden="1"/>
    <col min="1540" max="1540" width="32.42578125" style="11" hidden="1"/>
    <col min="1541" max="1541" width="5.42578125" style="11" hidden="1"/>
    <col min="1542" max="1542" width="19.28515625" style="11" hidden="1"/>
    <col min="1543" max="1543" width="19.85546875" style="11" hidden="1"/>
    <col min="1544" max="1544" width="16.140625" style="11" hidden="1"/>
    <col min="1545" max="1791" width="9.140625" style="11" hidden="1"/>
    <col min="1792" max="1792" width="7.28515625" style="11" hidden="1"/>
    <col min="1793" max="1793" width="8.5703125" style="11" hidden="1"/>
    <col min="1794" max="1794" width="13.140625" style="11" hidden="1"/>
    <col min="1795" max="1795" width="19.28515625" style="11" hidden="1"/>
    <col min="1796" max="1796" width="32.42578125" style="11" hidden="1"/>
    <col min="1797" max="1797" width="5.42578125" style="11" hidden="1"/>
    <col min="1798" max="1798" width="19.28515625" style="11" hidden="1"/>
    <col min="1799" max="1799" width="19.85546875" style="11" hidden="1"/>
    <col min="1800" max="1800" width="16.140625" style="11" hidden="1"/>
    <col min="1801" max="2047" width="9.140625" style="11" hidden="1"/>
    <col min="2048" max="2048" width="7.28515625" style="11" hidden="1"/>
    <col min="2049" max="2049" width="8.5703125" style="11" hidden="1"/>
    <col min="2050" max="2050" width="13.140625" style="11" hidden="1"/>
    <col min="2051" max="2051" width="19.28515625" style="11" hidden="1"/>
    <col min="2052" max="2052" width="32.42578125" style="11" hidden="1"/>
    <col min="2053" max="2053" width="5.42578125" style="11" hidden="1"/>
    <col min="2054" max="2054" width="19.28515625" style="11" hidden="1"/>
    <col min="2055" max="2055" width="19.85546875" style="11" hidden="1"/>
    <col min="2056" max="2056" width="16.140625" style="11" hidden="1"/>
    <col min="2057" max="2303" width="9.140625" style="11" hidden="1"/>
    <col min="2304" max="2304" width="7.28515625" style="11" hidden="1"/>
    <col min="2305" max="2305" width="8.5703125" style="11" hidden="1"/>
    <col min="2306" max="2306" width="13.140625" style="11" hidden="1"/>
    <col min="2307" max="2307" width="19.28515625" style="11" hidden="1"/>
    <col min="2308" max="2308" width="32.42578125" style="11" hidden="1"/>
    <col min="2309" max="2309" width="5.42578125" style="11" hidden="1"/>
    <col min="2310" max="2310" width="19.28515625" style="11" hidden="1"/>
    <col min="2311" max="2311" width="19.85546875" style="11" hidden="1"/>
    <col min="2312" max="2312" width="16.140625" style="11" hidden="1"/>
    <col min="2313" max="2559" width="9.140625" style="11" hidden="1"/>
    <col min="2560" max="2560" width="7.28515625" style="11" hidden="1"/>
    <col min="2561" max="2561" width="8.5703125" style="11" hidden="1"/>
    <col min="2562" max="2562" width="13.140625" style="11" hidden="1"/>
    <col min="2563" max="2563" width="19.28515625" style="11" hidden="1"/>
    <col min="2564" max="2564" width="32.42578125" style="11" hidden="1"/>
    <col min="2565" max="2565" width="5.42578125" style="11" hidden="1"/>
    <col min="2566" max="2566" width="19.28515625" style="11" hidden="1"/>
    <col min="2567" max="2567" width="19.85546875" style="11" hidden="1"/>
    <col min="2568" max="2568" width="16.140625" style="11" hidden="1"/>
    <col min="2569" max="2815" width="9.140625" style="11" hidden="1"/>
    <col min="2816" max="2816" width="7.28515625" style="11" hidden="1"/>
    <col min="2817" max="2817" width="8.5703125" style="11" hidden="1"/>
    <col min="2818" max="2818" width="13.140625" style="11" hidden="1"/>
    <col min="2819" max="2819" width="19.28515625" style="11" hidden="1"/>
    <col min="2820" max="2820" width="32.42578125" style="11" hidden="1"/>
    <col min="2821" max="2821" width="5.42578125" style="11" hidden="1"/>
    <col min="2822" max="2822" width="19.28515625" style="11" hidden="1"/>
    <col min="2823" max="2823" width="19.85546875" style="11" hidden="1"/>
    <col min="2824" max="2824" width="16.140625" style="11" hidden="1"/>
    <col min="2825" max="3071" width="9.140625" style="11" hidden="1"/>
    <col min="3072" max="3072" width="7.28515625" style="11" hidden="1"/>
    <col min="3073" max="3073" width="8.5703125" style="11" hidden="1"/>
    <col min="3074" max="3074" width="13.140625" style="11" hidden="1"/>
    <col min="3075" max="3075" width="19.28515625" style="11" hidden="1"/>
    <col min="3076" max="3076" width="32.42578125" style="11" hidden="1"/>
    <col min="3077" max="3077" width="5.42578125" style="11" hidden="1"/>
    <col min="3078" max="3078" width="19.28515625" style="11" hidden="1"/>
    <col min="3079" max="3079" width="19.85546875" style="11" hidden="1"/>
    <col min="3080" max="3080" width="16.140625" style="11" hidden="1"/>
    <col min="3081" max="3327" width="9.140625" style="11" hidden="1"/>
    <col min="3328" max="3328" width="7.28515625" style="11" hidden="1"/>
    <col min="3329" max="3329" width="8.5703125" style="11" hidden="1"/>
    <col min="3330" max="3330" width="13.140625" style="11" hidden="1"/>
    <col min="3331" max="3331" width="19.28515625" style="11" hidden="1"/>
    <col min="3332" max="3332" width="32.42578125" style="11" hidden="1"/>
    <col min="3333" max="3333" width="5.42578125" style="11" hidden="1"/>
    <col min="3334" max="3334" width="19.28515625" style="11" hidden="1"/>
    <col min="3335" max="3335" width="19.85546875" style="11" hidden="1"/>
    <col min="3336" max="3336" width="16.140625" style="11" hidden="1"/>
    <col min="3337" max="3583" width="9.140625" style="11" hidden="1"/>
    <col min="3584" max="3584" width="7.28515625" style="11" hidden="1"/>
    <col min="3585" max="3585" width="8.5703125" style="11" hidden="1"/>
    <col min="3586" max="3586" width="13.140625" style="11" hidden="1"/>
    <col min="3587" max="3587" width="19.28515625" style="11" hidden="1"/>
    <col min="3588" max="3588" width="32.42578125" style="11" hidden="1"/>
    <col min="3589" max="3589" width="5.42578125" style="11" hidden="1"/>
    <col min="3590" max="3590" width="19.28515625" style="11" hidden="1"/>
    <col min="3591" max="3591" width="19.85546875" style="11" hidden="1"/>
    <col min="3592" max="3592" width="16.140625" style="11" hidden="1"/>
    <col min="3593" max="3839" width="9.140625" style="11" hidden="1"/>
    <col min="3840" max="3840" width="7.28515625" style="11" hidden="1"/>
    <col min="3841" max="3841" width="8.5703125" style="11" hidden="1"/>
    <col min="3842" max="3842" width="13.140625" style="11" hidden="1"/>
    <col min="3843" max="3843" width="19.28515625" style="11" hidden="1"/>
    <col min="3844" max="3844" width="32.42578125" style="11" hidden="1"/>
    <col min="3845" max="3845" width="5.42578125" style="11" hidden="1"/>
    <col min="3846" max="3846" width="19.28515625" style="11" hidden="1"/>
    <col min="3847" max="3847" width="19.85546875" style="11" hidden="1"/>
    <col min="3848" max="3848" width="16.140625" style="11" hidden="1"/>
    <col min="3849" max="4095" width="9.140625" style="11" hidden="1"/>
    <col min="4096" max="4096" width="7.28515625" style="11" hidden="1"/>
    <col min="4097" max="4097" width="8.5703125" style="11" hidden="1"/>
    <col min="4098" max="4098" width="13.140625" style="11" hidden="1"/>
    <col min="4099" max="4099" width="19.28515625" style="11" hidden="1"/>
    <col min="4100" max="4100" width="32.42578125" style="11" hidden="1"/>
    <col min="4101" max="4101" width="5.42578125" style="11" hidden="1"/>
    <col min="4102" max="4102" width="19.28515625" style="11" hidden="1"/>
    <col min="4103" max="4103" width="19.85546875" style="11" hidden="1"/>
    <col min="4104" max="4104" width="16.140625" style="11" hidden="1"/>
    <col min="4105" max="4351" width="9.140625" style="11" hidden="1"/>
    <col min="4352" max="4352" width="7.28515625" style="11" hidden="1"/>
    <col min="4353" max="4353" width="8.5703125" style="11" hidden="1"/>
    <col min="4354" max="4354" width="13.140625" style="11" hidden="1"/>
    <col min="4355" max="4355" width="19.28515625" style="11" hidden="1"/>
    <col min="4356" max="4356" width="32.42578125" style="11" hidden="1"/>
    <col min="4357" max="4357" width="5.42578125" style="11" hidden="1"/>
    <col min="4358" max="4358" width="19.28515625" style="11" hidden="1"/>
    <col min="4359" max="4359" width="19.85546875" style="11" hidden="1"/>
    <col min="4360" max="4360" width="16.140625" style="11" hidden="1"/>
    <col min="4361" max="4607" width="9.140625" style="11" hidden="1"/>
    <col min="4608" max="4608" width="7.28515625" style="11" hidden="1"/>
    <col min="4609" max="4609" width="8.5703125" style="11" hidden="1"/>
    <col min="4610" max="4610" width="13.140625" style="11" hidden="1"/>
    <col min="4611" max="4611" width="19.28515625" style="11" hidden="1"/>
    <col min="4612" max="4612" width="32.42578125" style="11" hidden="1"/>
    <col min="4613" max="4613" width="5.42578125" style="11" hidden="1"/>
    <col min="4614" max="4614" width="19.28515625" style="11" hidden="1"/>
    <col min="4615" max="4615" width="19.85546875" style="11" hidden="1"/>
    <col min="4616" max="4616" width="16.140625" style="11" hidden="1"/>
    <col min="4617" max="4863" width="9.140625" style="11" hidden="1"/>
    <col min="4864" max="4864" width="7.28515625" style="11" hidden="1"/>
    <col min="4865" max="4865" width="8.5703125" style="11" hidden="1"/>
    <col min="4866" max="4866" width="13.140625" style="11" hidden="1"/>
    <col min="4867" max="4867" width="19.28515625" style="11" hidden="1"/>
    <col min="4868" max="4868" width="32.42578125" style="11" hidden="1"/>
    <col min="4869" max="4869" width="5.42578125" style="11" hidden="1"/>
    <col min="4870" max="4870" width="19.28515625" style="11" hidden="1"/>
    <col min="4871" max="4871" width="19.85546875" style="11" hidden="1"/>
    <col min="4872" max="4872" width="16.140625" style="11" hidden="1"/>
    <col min="4873" max="5119" width="9.140625" style="11" hidden="1"/>
    <col min="5120" max="5120" width="7.28515625" style="11" hidden="1"/>
    <col min="5121" max="5121" width="8.5703125" style="11" hidden="1"/>
    <col min="5122" max="5122" width="13.140625" style="11" hidden="1"/>
    <col min="5123" max="5123" width="19.28515625" style="11" hidden="1"/>
    <col min="5124" max="5124" width="32.42578125" style="11" hidden="1"/>
    <col min="5125" max="5125" width="5.42578125" style="11" hidden="1"/>
    <col min="5126" max="5126" width="19.28515625" style="11" hidden="1"/>
    <col min="5127" max="5127" width="19.85546875" style="11" hidden="1"/>
    <col min="5128" max="5128" width="16.140625" style="11" hidden="1"/>
    <col min="5129" max="5375" width="9.140625" style="11" hidden="1"/>
    <col min="5376" max="5376" width="7.28515625" style="11" hidden="1"/>
    <col min="5377" max="5377" width="8.5703125" style="11" hidden="1"/>
    <col min="5378" max="5378" width="13.140625" style="11" hidden="1"/>
    <col min="5379" max="5379" width="19.28515625" style="11" hidden="1"/>
    <col min="5380" max="5380" width="32.42578125" style="11" hidden="1"/>
    <col min="5381" max="5381" width="5.42578125" style="11" hidden="1"/>
    <col min="5382" max="5382" width="19.28515625" style="11" hidden="1"/>
    <col min="5383" max="5383" width="19.85546875" style="11" hidden="1"/>
    <col min="5384" max="5384" width="16.140625" style="11" hidden="1"/>
    <col min="5385" max="5631" width="9.140625" style="11" hidden="1"/>
    <col min="5632" max="5632" width="7.28515625" style="11" hidden="1"/>
    <col min="5633" max="5633" width="8.5703125" style="11" hidden="1"/>
    <col min="5634" max="5634" width="13.140625" style="11" hidden="1"/>
    <col min="5635" max="5635" width="19.28515625" style="11" hidden="1"/>
    <col min="5636" max="5636" width="32.42578125" style="11" hidden="1"/>
    <col min="5637" max="5637" width="5.42578125" style="11" hidden="1"/>
    <col min="5638" max="5638" width="19.28515625" style="11" hidden="1"/>
    <col min="5639" max="5639" width="19.85546875" style="11" hidden="1"/>
    <col min="5640" max="5640" width="16.140625" style="11" hidden="1"/>
    <col min="5641" max="5887" width="9.140625" style="11" hidden="1"/>
    <col min="5888" max="5888" width="7.28515625" style="11" hidden="1"/>
    <col min="5889" max="5889" width="8.5703125" style="11" hidden="1"/>
    <col min="5890" max="5890" width="13.140625" style="11" hidden="1"/>
    <col min="5891" max="5891" width="19.28515625" style="11" hidden="1"/>
    <col min="5892" max="5892" width="32.42578125" style="11" hidden="1"/>
    <col min="5893" max="5893" width="5.42578125" style="11" hidden="1"/>
    <col min="5894" max="5894" width="19.28515625" style="11" hidden="1"/>
    <col min="5895" max="5895" width="19.85546875" style="11" hidden="1"/>
    <col min="5896" max="5896" width="16.140625" style="11" hidden="1"/>
    <col min="5897" max="6143" width="9.140625" style="11" hidden="1"/>
    <col min="6144" max="6144" width="7.28515625" style="11" hidden="1"/>
    <col min="6145" max="6145" width="8.5703125" style="11" hidden="1"/>
    <col min="6146" max="6146" width="13.140625" style="11" hidden="1"/>
    <col min="6147" max="6147" width="19.28515625" style="11" hidden="1"/>
    <col min="6148" max="6148" width="32.42578125" style="11" hidden="1"/>
    <col min="6149" max="6149" width="5.42578125" style="11" hidden="1"/>
    <col min="6150" max="6150" width="19.28515625" style="11" hidden="1"/>
    <col min="6151" max="6151" width="19.85546875" style="11" hidden="1"/>
    <col min="6152" max="6152" width="16.140625" style="11" hidden="1"/>
    <col min="6153" max="6399" width="9.140625" style="11" hidden="1"/>
    <col min="6400" max="6400" width="7.28515625" style="11" hidden="1"/>
    <col min="6401" max="6401" width="8.5703125" style="11" hidden="1"/>
    <col min="6402" max="6402" width="13.140625" style="11" hidden="1"/>
    <col min="6403" max="6403" width="19.28515625" style="11" hidden="1"/>
    <col min="6404" max="6404" width="32.42578125" style="11" hidden="1"/>
    <col min="6405" max="6405" width="5.42578125" style="11" hidden="1"/>
    <col min="6406" max="6406" width="19.28515625" style="11" hidden="1"/>
    <col min="6407" max="6407" width="19.85546875" style="11" hidden="1"/>
    <col min="6408" max="6408" width="16.140625" style="11" hidden="1"/>
    <col min="6409" max="6655" width="9.140625" style="11" hidden="1"/>
    <col min="6656" max="6656" width="7.28515625" style="11" hidden="1"/>
    <col min="6657" max="6657" width="8.5703125" style="11" hidden="1"/>
    <col min="6658" max="6658" width="13.140625" style="11" hidden="1"/>
    <col min="6659" max="6659" width="19.28515625" style="11" hidden="1"/>
    <col min="6660" max="6660" width="32.42578125" style="11" hidden="1"/>
    <col min="6661" max="6661" width="5.42578125" style="11" hidden="1"/>
    <col min="6662" max="6662" width="19.28515625" style="11" hidden="1"/>
    <col min="6663" max="6663" width="19.85546875" style="11" hidden="1"/>
    <col min="6664" max="6664" width="16.140625" style="11" hidden="1"/>
    <col min="6665" max="6911" width="9.140625" style="11" hidden="1"/>
    <col min="6912" max="6912" width="7.28515625" style="11" hidden="1"/>
    <col min="6913" max="6913" width="8.5703125" style="11" hidden="1"/>
    <col min="6914" max="6914" width="13.140625" style="11" hidden="1"/>
    <col min="6915" max="6915" width="19.28515625" style="11" hidden="1"/>
    <col min="6916" max="6916" width="32.42578125" style="11" hidden="1"/>
    <col min="6917" max="6917" width="5.42578125" style="11" hidden="1"/>
    <col min="6918" max="6918" width="19.28515625" style="11" hidden="1"/>
    <col min="6919" max="6919" width="19.85546875" style="11" hidden="1"/>
    <col min="6920" max="6920" width="16.140625" style="11" hidden="1"/>
    <col min="6921" max="7167" width="9.140625" style="11" hidden="1"/>
    <col min="7168" max="7168" width="7.28515625" style="11" hidden="1"/>
    <col min="7169" max="7169" width="8.5703125" style="11" hidden="1"/>
    <col min="7170" max="7170" width="13.140625" style="11" hidden="1"/>
    <col min="7171" max="7171" width="19.28515625" style="11" hidden="1"/>
    <col min="7172" max="7172" width="32.42578125" style="11" hidden="1"/>
    <col min="7173" max="7173" width="5.42578125" style="11" hidden="1"/>
    <col min="7174" max="7174" width="19.28515625" style="11" hidden="1"/>
    <col min="7175" max="7175" width="19.85546875" style="11" hidden="1"/>
    <col min="7176" max="7176" width="16.140625" style="11" hidden="1"/>
    <col min="7177" max="7423" width="9.140625" style="11" hidden="1"/>
    <col min="7424" max="7424" width="7.28515625" style="11" hidden="1"/>
    <col min="7425" max="7425" width="8.5703125" style="11" hidden="1"/>
    <col min="7426" max="7426" width="13.140625" style="11" hidden="1"/>
    <col min="7427" max="7427" width="19.28515625" style="11" hidden="1"/>
    <col min="7428" max="7428" width="32.42578125" style="11" hidden="1"/>
    <col min="7429" max="7429" width="5.42578125" style="11" hidden="1"/>
    <col min="7430" max="7430" width="19.28515625" style="11" hidden="1"/>
    <col min="7431" max="7431" width="19.85546875" style="11" hidden="1"/>
    <col min="7432" max="7432" width="16.140625" style="11" hidden="1"/>
    <col min="7433" max="7679" width="9.140625" style="11" hidden="1"/>
    <col min="7680" max="7680" width="7.28515625" style="11" hidden="1"/>
    <col min="7681" max="7681" width="8.5703125" style="11" hidden="1"/>
    <col min="7682" max="7682" width="13.140625" style="11" hidden="1"/>
    <col min="7683" max="7683" width="19.28515625" style="11" hidden="1"/>
    <col min="7684" max="7684" width="32.42578125" style="11" hidden="1"/>
    <col min="7685" max="7685" width="5.42578125" style="11" hidden="1"/>
    <col min="7686" max="7686" width="19.28515625" style="11" hidden="1"/>
    <col min="7687" max="7687" width="19.85546875" style="11" hidden="1"/>
    <col min="7688" max="7688" width="16.140625" style="11" hidden="1"/>
    <col min="7689" max="7935" width="9.140625" style="11" hidden="1"/>
    <col min="7936" max="7936" width="7.28515625" style="11" hidden="1"/>
    <col min="7937" max="7937" width="8.5703125" style="11" hidden="1"/>
    <col min="7938" max="7938" width="13.140625" style="11" hidden="1"/>
    <col min="7939" max="7939" width="19.28515625" style="11" hidden="1"/>
    <col min="7940" max="7940" width="32.42578125" style="11" hidden="1"/>
    <col min="7941" max="7941" width="5.42578125" style="11" hidden="1"/>
    <col min="7942" max="7942" width="19.28515625" style="11" hidden="1"/>
    <col min="7943" max="7943" width="19.85546875" style="11" hidden="1"/>
    <col min="7944" max="7944" width="16.140625" style="11" hidden="1"/>
    <col min="7945" max="8191" width="9.140625" style="11" hidden="1"/>
    <col min="8192" max="8192" width="7.28515625" style="11" hidden="1"/>
    <col min="8193" max="8193" width="8.5703125" style="11" hidden="1"/>
    <col min="8194" max="8194" width="13.140625" style="11" hidden="1"/>
    <col min="8195" max="8195" width="19.28515625" style="11" hidden="1"/>
    <col min="8196" max="8196" width="32.42578125" style="11" hidden="1"/>
    <col min="8197" max="8197" width="5.42578125" style="11" hidden="1"/>
    <col min="8198" max="8198" width="19.28515625" style="11" hidden="1"/>
    <col min="8199" max="8199" width="19.85546875" style="11" hidden="1"/>
    <col min="8200" max="8200" width="16.140625" style="11" hidden="1"/>
    <col min="8201" max="8447" width="9.140625" style="11" hidden="1"/>
    <col min="8448" max="8448" width="7.28515625" style="11" hidden="1"/>
    <col min="8449" max="8449" width="8.5703125" style="11" hidden="1"/>
    <col min="8450" max="8450" width="13.140625" style="11" hidden="1"/>
    <col min="8451" max="8451" width="19.28515625" style="11" hidden="1"/>
    <col min="8452" max="8452" width="32.42578125" style="11" hidden="1"/>
    <col min="8453" max="8453" width="5.42578125" style="11" hidden="1"/>
    <col min="8454" max="8454" width="19.28515625" style="11" hidden="1"/>
    <col min="8455" max="8455" width="19.85546875" style="11" hidden="1"/>
    <col min="8456" max="8456" width="16.140625" style="11" hidden="1"/>
    <col min="8457" max="8703" width="9.140625" style="11" hidden="1"/>
    <col min="8704" max="8704" width="7.28515625" style="11" hidden="1"/>
    <col min="8705" max="8705" width="8.5703125" style="11" hidden="1"/>
    <col min="8706" max="8706" width="13.140625" style="11" hidden="1"/>
    <col min="8707" max="8707" width="19.28515625" style="11" hidden="1"/>
    <col min="8708" max="8708" width="32.42578125" style="11" hidden="1"/>
    <col min="8709" max="8709" width="5.42578125" style="11" hidden="1"/>
    <col min="8710" max="8710" width="19.28515625" style="11" hidden="1"/>
    <col min="8711" max="8711" width="19.85546875" style="11" hidden="1"/>
    <col min="8712" max="8712" width="16.140625" style="11" hidden="1"/>
    <col min="8713" max="8959" width="9.140625" style="11" hidden="1"/>
    <col min="8960" max="8960" width="7.28515625" style="11" hidden="1"/>
    <col min="8961" max="8961" width="8.5703125" style="11" hidden="1"/>
    <col min="8962" max="8962" width="13.140625" style="11" hidden="1"/>
    <col min="8963" max="8963" width="19.28515625" style="11" hidden="1"/>
    <col min="8964" max="8964" width="32.42578125" style="11" hidden="1"/>
    <col min="8965" max="8965" width="5.42578125" style="11" hidden="1"/>
    <col min="8966" max="8966" width="19.28515625" style="11" hidden="1"/>
    <col min="8967" max="8967" width="19.85546875" style="11" hidden="1"/>
    <col min="8968" max="8968" width="16.140625" style="11" hidden="1"/>
    <col min="8969" max="9215" width="9.140625" style="11" hidden="1"/>
    <col min="9216" max="9216" width="7.28515625" style="11" hidden="1"/>
    <col min="9217" max="9217" width="8.5703125" style="11" hidden="1"/>
    <col min="9218" max="9218" width="13.140625" style="11" hidden="1"/>
    <col min="9219" max="9219" width="19.28515625" style="11" hidden="1"/>
    <col min="9220" max="9220" width="32.42578125" style="11" hidden="1"/>
    <col min="9221" max="9221" width="5.42578125" style="11" hidden="1"/>
    <col min="9222" max="9222" width="19.28515625" style="11" hidden="1"/>
    <col min="9223" max="9223" width="19.85546875" style="11" hidden="1"/>
    <col min="9224" max="9224" width="16.140625" style="11" hidden="1"/>
    <col min="9225" max="9471" width="9.140625" style="11" hidden="1"/>
    <col min="9472" max="9472" width="7.28515625" style="11" hidden="1"/>
    <col min="9473" max="9473" width="8.5703125" style="11" hidden="1"/>
    <col min="9474" max="9474" width="13.140625" style="11" hidden="1"/>
    <col min="9475" max="9475" width="19.28515625" style="11" hidden="1"/>
    <col min="9476" max="9476" width="32.42578125" style="11" hidden="1"/>
    <col min="9477" max="9477" width="5.42578125" style="11" hidden="1"/>
    <col min="9478" max="9478" width="19.28515625" style="11" hidden="1"/>
    <col min="9479" max="9479" width="19.85546875" style="11" hidden="1"/>
    <col min="9480" max="9480" width="16.140625" style="11" hidden="1"/>
    <col min="9481" max="9727" width="9.140625" style="11" hidden="1"/>
    <col min="9728" max="9728" width="7.28515625" style="11" hidden="1"/>
    <col min="9729" max="9729" width="8.5703125" style="11" hidden="1"/>
    <col min="9730" max="9730" width="13.140625" style="11" hidden="1"/>
    <col min="9731" max="9731" width="19.28515625" style="11" hidden="1"/>
    <col min="9732" max="9732" width="32.42578125" style="11" hidden="1"/>
    <col min="9733" max="9733" width="5.42578125" style="11" hidden="1"/>
    <col min="9734" max="9734" width="19.28515625" style="11" hidden="1"/>
    <col min="9735" max="9735" width="19.85546875" style="11" hidden="1"/>
    <col min="9736" max="9736" width="16.140625" style="11" hidden="1"/>
    <col min="9737" max="9983" width="9.140625" style="11" hidden="1"/>
    <col min="9984" max="9984" width="7.28515625" style="11" hidden="1"/>
    <col min="9985" max="9985" width="8.5703125" style="11" hidden="1"/>
    <col min="9986" max="9986" width="13.140625" style="11" hidden="1"/>
    <col min="9987" max="9987" width="19.28515625" style="11" hidden="1"/>
    <col min="9988" max="9988" width="32.42578125" style="11" hidden="1"/>
    <col min="9989" max="9989" width="5.42578125" style="11" hidden="1"/>
    <col min="9990" max="9990" width="19.28515625" style="11" hidden="1"/>
    <col min="9991" max="9991" width="19.85546875" style="11" hidden="1"/>
    <col min="9992" max="9992" width="16.140625" style="11" hidden="1"/>
    <col min="9993" max="10239" width="9.140625" style="11" hidden="1"/>
    <col min="10240" max="10240" width="7.28515625" style="11" hidden="1"/>
    <col min="10241" max="10241" width="8.5703125" style="11" hidden="1"/>
    <col min="10242" max="10242" width="13.140625" style="11" hidden="1"/>
    <col min="10243" max="10243" width="19.28515625" style="11" hidden="1"/>
    <col min="10244" max="10244" width="32.42578125" style="11" hidden="1"/>
    <col min="10245" max="10245" width="5.42578125" style="11" hidden="1"/>
    <col min="10246" max="10246" width="19.28515625" style="11" hidden="1"/>
    <col min="10247" max="10247" width="19.85546875" style="11" hidden="1"/>
    <col min="10248" max="10248" width="16.140625" style="11" hidden="1"/>
    <col min="10249" max="10495" width="9.140625" style="11" hidden="1"/>
    <col min="10496" max="10496" width="7.28515625" style="11" hidden="1"/>
    <col min="10497" max="10497" width="8.5703125" style="11" hidden="1"/>
    <col min="10498" max="10498" width="13.140625" style="11" hidden="1"/>
    <col min="10499" max="10499" width="19.28515625" style="11" hidden="1"/>
    <col min="10500" max="10500" width="32.42578125" style="11" hidden="1"/>
    <col min="10501" max="10501" width="5.42578125" style="11" hidden="1"/>
    <col min="10502" max="10502" width="19.28515625" style="11" hidden="1"/>
    <col min="10503" max="10503" width="19.85546875" style="11" hidden="1"/>
    <col min="10504" max="10504" width="16.140625" style="11" hidden="1"/>
    <col min="10505" max="10751" width="9.140625" style="11" hidden="1"/>
    <col min="10752" max="10752" width="7.28515625" style="11" hidden="1"/>
    <col min="10753" max="10753" width="8.5703125" style="11" hidden="1"/>
    <col min="10754" max="10754" width="13.140625" style="11" hidden="1"/>
    <col min="10755" max="10755" width="19.28515625" style="11" hidden="1"/>
    <col min="10756" max="10756" width="32.42578125" style="11" hidden="1"/>
    <col min="10757" max="10757" width="5.42578125" style="11" hidden="1"/>
    <col min="10758" max="10758" width="19.28515625" style="11" hidden="1"/>
    <col min="10759" max="10759" width="19.85546875" style="11" hidden="1"/>
    <col min="10760" max="10760" width="16.140625" style="11" hidden="1"/>
    <col min="10761" max="11007" width="9.140625" style="11" hidden="1"/>
    <col min="11008" max="11008" width="7.28515625" style="11" hidden="1"/>
    <col min="11009" max="11009" width="8.5703125" style="11" hidden="1"/>
    <col min="11010" max="11010" width="13.140625" style="11" hidden="1"/>
    <col min="11011" max="11011" width="19.28515625" style="11" hidden="1"/>
    <col min="11012" max="11012" width="32.42578125" style="11" hidden="1"/>
    <col min="11013" max="11013" width="5.42578125" style="11" hidden="1"/>
    <col min="11014" max="11014" width="19.28515625" style="11" hidden="1"/>
    <col min="11015" max="11015" width="19.85546875" style="11" hidden="1"/>
    <col min="11016" max="11016" width="16.140625" style="11" hidden="1"/>
    <col min="11017" max="11263" width="9.140625" style="11" hidden="1"/>
    <col min="11264" max="11264" width="7.28515625" style="11" hidden="1"/>
    <col min="11265" max="11265" width="8.5703125" style="11" hidden="1"/>
    <col min="11266" max="11266" width="13.140625" style="11" hidden="1"/>
    <col min="11267" max="11267" width="19.28515625" style="11" hidden="1"/>
    <col min="11268" max="11268" width="32.42578125" style="11" hidden="1"/>
    <col min="11269" max="11269" width="5.42578125" style="11" hidden="1"/>
    <col min="11270" max="11270" width="19.28515625" style="11" hidden="1"/>
    <col min="11271" max="11271" width="19.85546875" style="11" hidden="1"/>
    <col min="11272" max="11272" width="16.140625" style="11" hidden="1"/>
    <col min="11273" max="11519" width="9.140625" style="11" hidden="1"/>
    <col min="11520" max="11520" width="7.28515625" style="11" hidden="1"/>
    <col min="11521" max="11521" width="8.5703125" style="11" hidden="1"/>
    <col min="11522" max="11522" width="13.140625" style="11" hidden="1"/>
    <col min="11523" max="11523" width="19.28515625" style="11" hidden="1"/>
    <col min="11524" max="11524" width="32.42578125" style="11" hidden="1"/>
    <col min="11525" max="11525" width="5.42578125" style="11" hidden="1"/>
    <col min="11526" max="11526" width="19.28515625" style="11" hidden="1"/>
    <col min="11527" max="11527" width="19.85546875" style="11" hidden="1"/>
    <col min="11528" max="11528" width="16.140625" style="11" hidden="1"/>
    <col min="11529" max="11775" width="9.140625" style="11" hidden="1"/>
    <col min="11776" max="11776" width="7.28515625" style="11" hidden="1"/>
    <col min="11777" max="11777" width="8.5703125" style="11" hidden="1"/>
    <col min="11778" max="11778" width="13.140625" style="11" hidden="1"/>
    <col min="11779" max="11779" width="19.28515625" style="11" hidden="1"/>
    <col min="11780" max="11780" width="32.42578125" style="11" hidden="1"/>
    <col min="11781" max="11781" width="5.42578125" style="11" hidden="1"/>
    <col min="11782" max="11782" width="19.28515625" style="11" hidden="1"/>
    <col min="11783" max="11783" width="19.85546875" style="11" hidden="1"/>
    <col min="11784" max="11784" width="16.140625" style="11" hidden="1"/>
    <col min="11785" max="12031" width="9.140625" style="11" hidden="1"/>
    <col min="12032" max="12032" width="7.28515625" style="11" hidden="1"/>
    <col min="12033" max="12033" width="8.5703125" style="11" hidden="1"/>
    <col min="12034" max="12034" width="13.140625" style="11" hidden="1"/>
    <col min="12035" max="12035" width="19.28515625" style="11" hidden="1"/>
    <col min="12036" max="12036" width="32.42578125" style="11" hidden="1"/>
    <col min="12037" max="12037" width="5.42578125" style="11" hidden="1"/>
    <col min="12038" max="12038" width="19.28515625" style="11" hidden="1"/>
    <col min="12039" max="12039" width="19.85546875" style="11" hidden="1"/>
    <col min="12040" max="12040" width="16.140625" style="11" hidden="1"/>
    <col min="12041" max="12287" width="9.140625" style="11" hidden="1"/>
    <col min="12288" max="12288" width="7.28515625" style="11" hidden="1"/>
    <col min="12289" max="12289" width="8.5703125" style="11" hidden="1"/>
    <col min="12290" max="12290" width="13.140625" style="11" hidden="1"/>
    <col min="12291" max="12291" width="19.28515625" style="11" hidden="1"/>
    <col min="12292" max="12292" width="32.42578125" style="11" hidden="1"/>
    <col min="12293" max="12293" width="5.42578125" style="11" hidden="1"/>
    <col min="12294" max="12294" width="19.28515625" style="11" hidden="1"/>
    <col min="12295" max="12295" width="19.85546875" style="11" hidden="1"/>
    <col min="12296" max="12296" width="16.140625" style="11" hidden="1"/>
    <col min="12297" max="12543" width="9.140625" style="11" hidden="1"/>
    <col min="12544" max="12544" width="7.28515625" style="11" hidden="1"/>
    <col min="12545" max="12545" width="8.5703125" style="11" hidden="1"/>
    <col min="12546" max="12546" width="13.140625" style="11" hidden="1"/>
    <col min="12547" max="12547" width="19.28515625" style="11" hidden="1"/>
    <col min="12548" max="12548" width="32.42578125" style="11" hidden="1"/>
    <col min="12549" max="12549" width="5.42578125" style="11" hidden="1"/>
    <col min="12550" max="12550" width="19.28515625" style="11" hidden="1"/>
    <col min="12551" max="12551" width="19.85546875" style="11" hidden="1"/>
    <col min="12552" max="12552" width="16.140625" style="11" hidden="1"/>
    <col min="12553" max="12799" width="9.140625" style="11" hidden="1"/>
    <col min="12800" max="12800" width="7.28515625" style="11" hidden="1"/>
    <col min="12801" max="12801" width="8.5703125" style="11" hidden="1"/>
    <col min="12802" max="12802" width="13.140625" style="11" hidden="1"/>
    <col min="12803" max="12803" width="19.28515625" style="11" hidden="1"/>
    <col min="12804" max="12804" width="32.42578125" style="11" hidden="1"/>
    <col min="12805" max="12805" width="5.42578125" style="11" hidden="1"/>
    <col min="12806" max="12806" width="19.28515625" style="11" hidden="1"/>
    <col min="12807" max="12807" width="19.85546875" style="11" hidden="1"/>
    <col min="12808" max="12808" width="16.140625" style="11" hidden="1"/>
    <col min="12809" max="13055" width="9.140625" style="11" hidden="1"/>
    <col min="13056" max="13056" width="7.28515625" style="11" hidden="1"/>
    <col min="13057" max="13057" width="8.5703125" style="11" hidden="1"/>
    <col min="13058" max="13058" width="13.140625" style="11" hidden="1"/>
    <col min="13059" max="13059" width="19.28515625" style="11" hidden="1"/>
    <col min="13060" max="13060" width="32.42578125" style="11" hidden="1"/>
    <col min="13061" max="13061" width="5.42578125" style="11" hidden="1"/>
    <col min="13062" max="13062" width="19.28515625" style="11" hidden="1"/>
    <col min="13063" max="13063" width="19.85546875" style="11" hidden="1"/>
    <col min="13064" max="13064" width="16.140625" style="11" hidden="1"/>
    <col min="13065" max="13311" width="9.140625" style="11" hidden="1"/>
    <col min="13312" max="13312" width="7.28515625" style="11" hidden="1"/>
    <col min="13313" max="13313" width="8.5703125" style="11" hidden="1"/>
    <col min="13314" max="13314" width="13.140625" style="11" hidden="1"/>
    <col min="13315" max="13315" width="19.28515625" style="11" hidden="1"/>
    <col min="13316" max="13316" width="32.42578125" style="11" hidden="1"/>
    <col min="13317" max="13317" width="5.42578125" style="11" hidden="1"/>
    <col min="13318" max="13318" width="19.28515625" style="11" hidden="1"/>
    <col min="13319" max="13319" width="19.85546875" style="11" hidden="1"/>
    <col min="13320" max="13320" width="16.140625" style="11" hidden="1"/>
    <col min="13321" max="13567" width="9.140625" style="11" hidden="1"/>
    <col min="13568" max="13568" width="7.28515625" style="11" hidden="1"/>
    <col min="13569" max="13569" width="8.5703125" style="11" hidden="1"/>
    <col min="13570" max="13570" width="13.140625" style="11" hidden="1"/>
    <col min="13571" max="13571" width="19.28515625" style="11" hidden="1"/>
    <col min="13572" max="13572" width="32.42578125" style="11" hidden="1"/>
    <col min="13573" max="13573" width="5.42578125" style="11" hidden="1"/>
    <col min="13574" max="13574" width="19.28515625" style="11" hidden="1"/>
    <col min="13575" max="13575" width="19.85546875" style="11" hidden="1"/>
    <col min="13576" max="13576" width="16.140625" style="11" hidden="1"/>
    <col min="13577" max="13823" width="9.140625" style="11" hidden="1"/>
    <col min="13824" max="13824" width="7.28515625" style="11" hidden="1"/>
    <col min="13825" max="13825" width="8.5703125" style="11" hidden="1"/>
    <col min="13826" max="13826" width="13.140625" style="11" hidden="1"/>
    <col min="13827" max="13827" width="19.28515625" style="11" hidden="1"/>
    <col min="13828" max="13828" width="32.42578125" style="11" hidden="1"/>
    <col min="13829" max="13829" width="5.42578125" style="11" hidden="1"/>
    <col min="13830" max="13830" width="19.28515625" style="11" hidden="1"/>
    <col min="13831" max="13831" width="19.85546875" style="11" hidden="1"/>
    <col min="13832" max="13832" width="16.140625" style="11" hidden="1"/>
    <col min="13833" max="14079" width="9.140625" style="11" hidden="1"/>
    <col min="14080" max="14080" width="7.28515625" style="11" hidden="1"/>
    <col min="14081" max="14081" width="8.5703125" style="11" hidden="1"/>
    <col min="14082" max="14082" width="13.140625" style="11" hidden="1"/>
    <col min="14083" max="14083" width="19.28515625" style="11" hidden="1"/>
    <col min="14084" max="14084" width="32.42578125" style="11" hidden="1"/>
    <col min="14085" max="14085" width="5.42578125" style="11" hidden="1"/>
    <col min="14086" max="14086" width="19.28515625" style="11" hidden="1"/>
    <col min="14087" max="14087" width="19.85546875" style="11" hidden="1"/>
    <col min="14088" max="14088" width="16.140625" style="11" hidden="1"/>
    <col min="14089" max="14335" width="9.140625" style="11" hidden="1"/>
    <col min="14336" max="14336" width="7.28515625" style="11" hidden="1"/>
    <col min="14337" max="14337" width="8.5703125" style="11" hidden="1"/>
    <col min="14338" max="14338" width="13.140625" style="11" hidden="1"/>
    <col min="14339" max="14339" width="19.28515625" style="11" hidden="1"/>
    <col min="14340" max="14340" width="32.42578125" style="11" hidden="1"/>
    <col min="14341" max="14341" width="5.42578125" style="11" hidden="1"/>
    <col min="14342" max="14342" width="19.28515625" style="11" hidden="1"/>
    <col min="14343" max="14343" width="19.85546875" style="11" hidden="1"/>
    <col min="14344" max="14344" width="16.140625" style="11" hidden="1"/>
    <col min="14345" max="14591" width="9.140625" style="11" hidden="1"/>
    <col min="14592" max="14592" width="7.28515625" style="11" hidden="1"/>
    <col min="14593" max="14593" width="8.5703125" style="11" hidden="1"/>
    <col min="14594" max="14594" width="13.140625" style="11" hidden="1"/>
    <col min="14595" max="14595" width="19.28515625" style="11" hidden="1"/>
    <col min="14596" max="14596" width="32.42578125" style="11" hidden="1"/>
    <col min="14597" max="14597" width="5.42578125" style="11" hidden="1"/>
    <col min="14598" max="14598" width="19.28515625" style="11" hidden="1"/>
    <col min="14599" max="14599" width="19.85546875" style="11" hidden="1"/>
    <col min="14600" max="14600" width="16.140625" style="11" hidden="1"/>
    <col min="14601" max="14847" width="9.140625" style="11" hidden="1"/>
    <col min="14848" max="14848" width="7.28515625" style="11" hidden="1"/>
    <col min="14849" max="14849" width="8.5703125" style="11" hidden="1"/>
    <col min="14850" max="14850" width="13.140625" style="11" hidden="1"/>
    <col min="14851" max="14851" width="19.28515625" style="11" hidden="1"/>
    <col min="14852" max="14852" width="32.42578125" style="11" hidden="1"/>
    <col min="14853" max="14853" width="5.42578125" style="11" hidden="1"/>
    <col min="14854" max="14854" width="19.28515625" style="11" hidden="1"/>
    <col min="14855" max="14855" width="19.85546875" style="11" hidden="1"/>
    <col min="14856" max="14856" width="16.140625" style="11" hidden="1"/>
    <col min="14857" max="15103" width="9.140625" style="11" hidden="1"/>
    <col min="15104" max="15104" width="7.28515625" style="11" hidden="1"/>
    <col min="15105" max="15105" width="8.5703125" style="11" hidden="1"/>
    <col min="15106" max="15106" width="13.140625" style="11" hidden="1"/>
    <col min="15107" max="15107" width="19.28515625" style="11" hidden="1"/>
    <col min="15108" max="15108" width="32.42578125" style="11" hidden="1"/>
    <col min="15109" max="15109" width="5.42578125" style="11" hidden="1"/>
    <col min="15110" max="15110" width="19.28515625" style="11" hidden="1"/>
    <col min="15111" max="15111" width="19.85546875" style="11" hidden="1"/>
    <col min="15112" max="15112" width="16.140625" style="11" hidden="1"/>
    <col min="15113" max="15359" width="9.140625" style="11" hidden="1"/>
    <col min="15360" max="15360" width="7.28515625" style="11" hidden="1"/>
    <col min="15361" max="15361" width="8.5703125" style="11" hidden="1"/>
    <col min="15362" max="15362" width="13.140625" style="11" hidden="1"/>
    <col min="15363" max="15363" width="19.28515625" style="11" hidden="1"/>
    <col min="15364" max="15364" width="32.42578125" style="11" hidden="1"/>
    <col min="15365" max="15365" width="5.42578125" style="11" hidden="1"/>
    <col min="15366" max="15366" width="19.28515625" style="11" hidden="1"/>
    <col min="15367" max="15367" width="19.85546875" style="11" hidden="1"/>
    <col min="15368" max="15368" width="16.140625" style="11" hidden="1"/>
    <col min="15369" max="15615" width="9.140625" style="11" hidden="1"/>
    <col min="15616" max="15616" width="7.28515625" style="11" hidden="1"/>
    <col min="15617" max="15617" width="8.5703125" style="11" hidden="1"/>
    <col min="15618" max="15618" width="13.140625" style="11" hidden="1"/>
    <col min="15619" max="15619" width="19.28515625" style="11" hidden="1"/>
    <col min="15620" max="15620" width="32.42578125" style="11" hidden="1"/>
    <col min="15621" max="15621" width="5.42578125" style="11" hidden="1"/>
    <col min="15622" max="15622" width="19.28515625" style="11" hidden="1"/>
    <col min="15623" max="15623" width="19.85546875" style="11" hidden="1"/>
    <col min="15624" max="15624" width="16.140625" style="11" hidden="1"/>
    <col min="15625" max="15871" width="9.140625" style="11" hidden="1"/>
    <col min="15872" max="15872" width="7.28515625" style="11" hidden="1"/>
    <col min="15873" max="15873" width="8.5703125" style="11" hidden="1"/>
    <col min="15874" max="15874" width="13.140625" style="11" hidden="1"/>
    <col min="15875" max="15875" width="19.28515625" style="11" hidden="1"/>
    <col min="15876" max="15876" width="32.42578125" style="11" hidden="1"/>
    <col min="15877" max="15877" width="5.42578125" style="11" hidden="1"/>
    <col min="15878" max="15878" width="19.28515625" style="11" hidden="1"/>
    <col min="15879" max="15879" width="19.85546875" style="11" hidden="1"/>
    <col min="15880" max="15880" width="16.140625" style="11" hidden="1"/>
    <col min="15881" max="16127" width="9.140625" style="11" hidden="1"/>
    <col min="16128" max="16128" width="7.28515625" style="11" hidden="1"/>
    <col min="16129" max="16129" width="8.5703125" style="11" hidden="1"/>
    <col min="16130" max="16130" width="13.140625" style="11" hidden="1"/>
    <col min="16131" max="16131" width="19.28515625" style="11" hidden="1"/>
    <col min="16132" max="16132" width="32.42578125" style="11" hidden="1"/>
    <col min="16133" max="16133" width="5.42578125" style="11" hidden="1"/>
    <col min="16134" max="16134" width="19.28515625" style="11" hidden="1"/>
    <col min="16135" max="16135" width="19.85546875" style="11" hidden="1"/>
    <col min="16136" max="16136" width="16.140625" style="11" hidden="1"/>
    <col min="16137" max="16384" width="9.140625" style="11" hidden="1"/>
  </cols>
  <sheetData>
    <row r="1" spans="1:12" s="10" customFormat="1" ht="14.25" customHeight="1" x14ac:dyDescent="0.25">
      <c r="A1" s="23" t="s">
        <v>302</v>
      </c>
      <c r="B1" s="45"/>
      <c r="C1" s="24"/>
      <c r="D1" s="25"/>
      <c r="E1" s="25"/>
      <c r="F1" s="25"/>
      <c r="G1" s="37"/>
      <c r="H1" s="37"/>
      <c r="I1" s="37"/>
      <c r="J1" s="37"/>
      <c r="K1" s="40"/>
      <c r="L1" s="40"/>
    </row>
    <row r="2" spans="1:12" s="10" customFormat="1" ht="14.25" customHeight="1" x14ac:dyDescent="0.25">
      <c r="A2" s="37"/>
      <c r="B2" s="38"/>
      <c r="C2" s="39"/>
      <c r="D2" s="39"/>
      <c r="E2" s="39"/>
      <c r="F2" s="39"/>
      <c r="G2" s="37"/>
      <c r="H2" s="37"/>
      <c r="I2" s="37"/>
      <c r="J2" s="37"/>
      <c r="K2" s="40"/>
      <c r="L2" s="40"/>
    </row>
    <row r="3" spans="1:12" s="10" customFormat="1" ht="14.25" customHeight="1" x14ac:dyDescent="0.25">
      <c r="A3" s="37"/>
      <c r="B3" s="41"/>
      <c r="C3" s="41"/>
      <c r="D3" s="41"/>
      <c r="E3" s="41"/>
      <c r="F3" s="41"/>
      <c r="G3" s="37"/>
      <c r="H3" s="37"/>
      <c r="I3" s="37"/>
      <c r="J3" s="37"/>
      <c r="K3" s="40"/>
      <c r="L3" s="40"/>
    </row>
    <row r="4" spans="1:12" ht="14.25" customHeight="1" x14ac:dyDescent="0.25">
      <c r="A4" s="26" t="s">
        <v>29</v>
      </c>
      <c r="B4" s="26" t="s">
        <v>27</v>
      </c>
      <c r="C4" s="26" t="s">
        <v>314</v>
      </c>
      <c r="D4" s="26" t="s">
        <v>313</v>
      </c>
      <c r="E4" s="26" t="s">
        <v>315</v>
      </c>
      <c r="F4" s="26" t="s">
        <v>1</v>
      </c>
      <c r="G4" s="44" t="s">
        <v>304</v>
      </c>
      <c r="H4" s="44" t="s">
        <v>306</v>
      </c>
      <c r="I4" s="44" t="s">
        <v>307</v>
      </c>
      <c r="J4" s="44" t="s">
        <v>305</v>
      </c>
      <c r="K4" s="44" t="s">
        <v>318</v>
      </c>
      <c r="L4" s="42"/>
    </row>
    <row r="5" spans="1:12" ht="12.75" customHeight="1" x14ac:dyDescent="0.25">
      <c r="A5" s="27" t="s">
        <v>35</v>
      </c>
      <c r="B5" s="28">
        <v>1</v>
      </c>
      <c r="C5" s="28"/>
      <c r="D5" s="28" t="s">
        <v>33</v>
      </c>
      <c r="E5" s="28" t="s">
        <v>20</v>
      </c>
      <c r="F5" s="7"/>
      <c r="G5" s="29" t="s">
        <v>68</v>
      </c>
      <c r="H5" s="29"/>
      <c r="I5" s="29" t="s">
        <v>7</v>
      </c>
      <c r="J5" s="29"/>
      <c r="K5" s="64"/>
      <c r="L5" s="42"/>
    </row>
    <row r="6" spans="1:12" ht="15" x14ac:dyDescent="0.25">
      <c r="A6" s="27" t="s">
        <v>35</v>
      </c>
      <c r="B6" s="28">
        <v>2</v>
      </c>
      <c r="C6" s="28"/>
      <c r="D6" s="28" t="s">
        <v>38</v>
      </c>
      <c r="E6" s="28" t="s">
        <v>20</v>
      </c>
      <c r="F6" s="7"/>
      <c r="G6" s="29" t="s">
        <v>44</v>
      </c>
      <c r="H6" s="29"/>
      <c r="I6" s="29" t="s">
        <v>70</v>
      </c>
      <c r="J6" s="29"/>
      <c r="K6" s="64"/>
      <c r="L6" s="42"/>
    </row>
    <row r="7" spans="1:12" ht="15" x14ac:dyDescent="0.25">
      <c r="A7" s="27" t="s">
        <v>35</v>
      </c>
      <c r="B7" s="28">
        <v>3</v>
      </c>
      <c r="C7" s="28"/>
      <c r="D7" s="28" t="s">
        <v>42</v>
      </c>
      <c r="E7" s="28" t="s">
        <v>20</v>
      </c>
      <c r="F7" s="7"/>
      <c r="G7" s="29" t="s">
        <v>30</v>
      </c>
      <c r="H7" s="29"/>
      <c r="I7" s="29" t="s">
        <v>71</v>
      </c>
      <c r="J7" s="29"/>
      <c r="K7" s="64"/>
      <c r="L7" s="42"/>
    </row>
    <row r="8" spans="1:12" ht="15" x14ac:dyDescent="0.25">
      <c r="A8" s="27" t="s">
        <v>35</v>
      </c>
      <c r="B8" s="28">
        <v>4</v>
      </c>
      <c r="C8" s="28"/>
      <c r="D8" s="28" t="s">
        <v>37</v>
      </c>
      <c r="E8" s="28" t="s">
        <v>21</v>
      </c>
      <c r="F8" s="7" t="s">
        <v>14</v>
      </c>
      <c r="G8" s="29" t="s">
        <v>39</v>
      </c>
      <c r="H8" s="29"/>
      <c r="I8" s="29" t="s">
        <v>0</v>
      </c>
      <c r="J8" s="29"/>
      <c r="K8" s="64"/>
      <c r="L8" s="42"/>
    </row>
    <row r="9" spans="1:12" ht="15" x14ac:dyDescent="0.25">
      <c r="A9" s="27" t="s">
        <v>35</v>
      </c>
      <c r="B9" s="28">
        <v>5</v>
      </c>
      <c r="C9" s="28"/>
      <c r="D9" s="28" t="s">
        <v>42</v>
      </c>
      <c r="E9" s="28" t="s">
        <v>20</v>
      </c>
      <c r="F9" s="7"/>
      <c r="G9" s="29" t="s">
        <v>30</v>
      </c>
      <c r="H9" s="29"/>
      <c r="I9" s="29" t="s">
        <v>34</v>
      </c>
      <c r="J9" s="29"/>
      <c r="K9" s="64"/>
      <c r="L9" s="42"/>
    </row>
    <row r="10" spans="1:12" ht="15" x14ac:dyDescent="0.25">
      <c r="A10" s="27" t="s">
        <v>35</v>
      </c>
      <c r="B10" s="28">
        <v>6</v>
      </c>
      <c r="C10" s="28"/>
      <c r="D10" s="28" t="s">
        <v>42</v>
      </c>
      <c r="E10" s="28" t="s">
        <v>20</v>
      </c>
      <c r="F10" s="7"/>
      <c r="G10" s="29" t="s">
        <v>44</v>
      </c>
      <c r="H10" s="29"/>
      <c r="I10" s="29" t="s">
        <v>72</v>
      </c>
      <c r="J10" s="29"/>
      <c r="K10" s="64"/>
      <c r="L10" s="42"/>
    </row>
    <row r="11" spans="1:12" ht="15" x14ac:dyDescent="0.25">
      <c r="A11" s="27" t="s">
        <v>35</v>
      </c>
      <c r="B11" s="28">
        <v>7</v>
      </c>
      <c r="C11" s="28"/>
      <c r="D11" s="28" t="s">
        <v>38</v>
      </c>
      <c r="E11" s="28" t="s">
        <v>20</v>
      </c>
      <c r="F11" s="7"/>
      <c r="G11" s="29" t="s">
        <v>30</v>
      </c>
      <c r="H11" s="29"/>
      <c r="I11" s="29" t="s">
        <v>71</v>
      </c>
      <c r="J11" s="29"/>
      <c r="K11" s="64"/>
      <c r="L11" s="42"/>
    </row>
    <row r="12" spans="1:12" ht="15" x14ac:dyDescent="0.25">
      <c r="A12" s="27" t="s">
        <v>35</v>
      </c>
      <c r="B12" s="28">
        <v>8</v>
      </c>
      <c r="C12" s="28"/>
      <c r="D12" s="28" t="s">
        <v>37</v>
      </c>
      <c r="E12" s="28" t="s">
        <v>20</v>
      </c>
      <c r="F12" s="7"/>
      <c r="G12" s="29" t="s">
        <v>68</v>
      </c>
      <c r="H12" s="29"/>
      <c r="I12" s="29" t="s">
        <v>7</v>
      </c>
      <c r="J12" s="29"/>
      <c r="K12" s="64"/>
      <c r="L12" s="42"/>
    </row>
    <row r="13" spans="1:12" ht="16.5" customHeight="1" x14ac:dyDescent="0.25">
      <c r="A13" s="27" t="s">
        <v>35</v>
      </c>
      <c r="B13" s="28">
        <v>9</v>
      </c>
      <c r="C13" s="28"/>
      <c r="D13" s="28" t="s">
        <v>37</v>
      </c>
      <c r="E13" s="28" t="s">
        <v>20</v>
      </c>
      <c r="F13" s="7"/>
      <c r="G13" s="29" t="s">
        <v>46</v>
      </c>
      <c r="H13" s="29"/>
      <c r="I13" s="31" t="s">
        <v>308</v>
      </c>
      <c r="J13" s="29" t="s">
        <v>90</v>
      </c>
      <c r="K13" s="64"/>
      <c r="L13" s="42"/>
    </row>
    <row r="14" spans="1:12" ht="15" x14ac:dyDescent="0.25">
      <c r="A14" s="27" t="s">
        <v>35</v>
      </c>
      <c r="B14" s="28">
        <v>10</v>
      </c>
      <c r="C14" s="28"/>
      <c r="D14" s="28" t="s">
        <v>36</v>
      </c>
      <c r="E14" s="28" t="s">
        <v>20</v>
      </c>
      <c r="F14" s="7"/>
      <c r="G14" s="29" t="s">
        <v>30</v>
      </c>
      <c r="H14" s="29"/>
      <c r="I14" s="29" t="s">
        <v>23</v>
      </c>
      <c r="J14" s="29"/>
      <c r="K14" s="64"/>
      <c r="L14" s="42"/>
    </row>
    <row r="15" spans="1:12" ht="15" x14ac:dyDescent="0.25">
      <c r="A15" s="27" t="s">
        <v>35</v>
      </c>
      <c r="B15" s="28">
        <v>11</v>
      </c>
      <c r="C15" s="28"/>
      <c r="D15" s="28" t="s">
        <v>37</v>
      </c>
      <c r="E15" s="28" t="s">
        <v>21</v>
      </c>
      <c r="F15" s="7" t="s">
        <v>14</v>
      </c>
      <c r="G15" s="29" t="s">
        <v>30</v>
      </c>
      <c r="H15" s="29"/>
      <c r="I15" s="29" t="s">
        <v>74</v>
      </c>
      <c r="J15" s="29"/>
      <c r="K15" s="64"/>
      <c r="L15" s="42"/>
    </row>
    <row r="16" spans="1:12" ht="15" x14ac:dyDescent="0.25">
      <c r="A16" s="27" t="s">
        <v>35</v>
      </c>
      <c r="B16" s="28">
        <v>12</v>
      </c>
      <c r="C16" s="28"/>
      <c r="D16" s="28" t="s">
        <v>33</v>
      </c>
      <c r="E16" s="28" t="s">
        <v>20</v>
      </c>
      <c r="F16" s="7"/>
      <c r="G16" s="29" t="s">
        <v>30</v>
      </c>
      <c r="H16" s="29"/>
      <c r="I16" s="29" t="s">
        <v>13</v>
      </c>
      <c r="J16" s="29"/>
      <c r="K16" s="64"/>
      <c r="L16" s="42"/>
    </row>
    <row r="17" spans="1:12" ht="15" x14ac:dyDescent="0.25">
      <c r="A17" s="27" t="s">
        <v>35</v>
      </c>
      <c r="B17" s="28">
        <v>13</v>
      </c>
      <c r="C17" s="28"/>
      <c r="D17" s="28" t="s">
        <v>42</v>
      </c>
      <c r="E17" s="28" t="s">
        <v>20</v>
      </c>
      <c r="F17" s="7"/>
      <c r="G17" s="29" t="s">
        <v>68</v>
      </c>
      <c r="H17" s="29"/>
      <c r="I17" s="29" t="s">
        <v>7</v>
      </c>
      <c r="J17" s="29"/>
      <c r="K17" s="64"/>
      <c r="L17" s="42"/>
    </row>
    <row r="18" spans="1:12" ht="15" x14ac:dyDescent="0.25">
      <c r="A18" s="27" t="s">
        <v>35</v>
      </c>
      <c r="B18" s="28">
        <v>14</v>
      </c>
      <c r="C18" s="28"/>
      <c r="D18" s="28" t="s">
        <v>33</v>
      </c>
      <c r="E18" s="28" t="s">
        <v>20</v>
      </c>
      <c r="F18" s="7"/>
      <c r="G18" s="29" t="s">
        <v>30</v>
      </c>
      <c r="H18" s="29"/>
      <c r="I18" s="29" t="s">
        <v>34</v>
      </c>
      <c r="J18" s="29"/>
      <c r="K18" s="64"/>
      <c r="L18" s="42"/>
    </row>
    <row r="19" spans="1:12" ht="15" x14ac:dyDescent="0.25">
      <c r="A19" s="27" t="s">
        <v>35</v>
      </c>
      <c r="B19" s="28">
        <v>15</v>
      </c>
      <c r="C19" s="28"/>
      <c r="D19" s="28" t="s">
        <v>38</v>
      </c>
      <c r="E19" s="28" t="s">
        <v>20</v>
      </c>
      <c r="F19" s="7"/>
      <c r="G19" s="29" t="s">
        <v>30</v>
      </c>
      <c r="H19" s="29"/>
      <c r="I19" s="29" t="s">
        <v>18</v>
      </c>
      <c r="J19" s="29"/>
      <c r="K19" s="64"/>
      <c r="L19" s="42"/>
    </row>
    <row r="20" spans="1:12" ht="15" x14ac:dyDescent="0.25">
      <c r="A20" s="27" t="s">
        <v>35</v>
      </c>
      <c r="B20" s="28">
        <v>16</v>
      </c>
      <c r="C20" s="28"/>
      <c r="D20" s="28" t="s">
        <v>36</v>
      </c>
      <c r="E20" s="28" t="s">
        <v>20</v>
      </c>
      <c r="F20" s="7"/>
      <c r="G20" s="29" t="s">
        <v>39</v>
      </c>
      <c r="H20" s="29"/>
      <c r="I20" s="29" t="s">
        <v>24</v>
      </c>
      <c r="J20" s="29"/>
      <c r="K20" s="64"/>
      <c r="L20" s="42"/>
    </row>
    <row r="21" spans="1:12" ht="15" x14ac:dyDescent="0.25">
      <c r="A21" s="27" t="s">
        <v>35</v>
      </c>
      <c r="B21" s="28">
        <v>17</v>
      </c>
      <c r="C21" s="28"/>
      <c r="D21" s="28" t="s">
        <v>36</v>
      </c>
      <c r="E21" s="28" t="s">
        <v>20</v>
      </c>
      <c r="F21" s="7"/>
      <c r="G21" s="29" t="s">
        <v>68</v>
      </c>
      <c r="H21" s="29"/>
      <c r="I21" s="29" t="s">
        <v>7</v>
      </c>
      <c r="J21" s="29"/>
      <c r="K21" s="64"/>
      <c r="L21" s="42"/>
    </row>
    <row r="22" spans="1:12" ht="15" x14ac:dyDescent="0.25">
      <c r="A22" s="27" t="s">
        <v>35</v>
      </c>
      <c r="B22" s="28">
        <v>18</v>
      </c>
      <c r="C22" s="28"/>
      <c r="D22" s="28" t="s">
        <v>37</v>
      </c>
      <c r="E22" s="28" t="s">
        <v>20</v>
      </c>
      <c r="F22" s="7"/>
      <c r="G22" s="29" t="s">
        <v>39</v>
      </c>
      <c r="H22" s="29"/>
      <c r="I22" s="29" t="s">
        <v>78</v>
      </c>
      <c r="J22" s="29"/>
      <c r="K22" s="64"/>
      <c r="L22" s="42"/>
    </row>
    <row r="23" spans="1:12" ht="15" x14ac:dyDescent="0.25">
      <c r="A23" s="27" t="s">
        <v>35</v>
      </c>
      <c r="B23" s="28">
        <v>19</v>
      </c>
      <c r="C23" s="28"/>
      <c r="D23" s="28" t="s">
        <v>37</v>
      </c>
      <c r="E23" s="28" t="s">
        <v>20</v>
      </c>
      <c r="F23" s="7"/>
      <c r="G23" s="29" t="s">
        <v>30</v>
      </c>
      <c r="H23" s="29"/>
      <c r="I23" s="29" t="s">
        <v>23</v>
      </c>
      <c r="J23" s="29"/>
      <c r="K23" s="64"/>
      <c r="L23" s="42"/>
    </row>
    <row r="24" spans="1:12" ht="15" x14ac:dyDescent="0.25">
      <c r="A24" s="27" t="s">
        <v>35</v>
      </c>
      <c r="B24" s="28">
        <v>20</v>
      </c>
      <c r="C24" s="28"/>
      <c r="D24" s="28" t="s">
        <v>33</v>
      </c>
      <c r="E24" s="28" t="s">
        <v>20</v>
      </c>
      <c r="F24" s="7"/>
      <c r="G24" s="29" t="s">
        <v>30</v>
      </c>
      <c r="H24" s="29"/>
      <c r="I24" s="29" t="s">
        <v>76</v>
      </c>
      <c r="J24" s="29"/>
      <c r="K24" s="64"/>
      <c r="L24" s="42"/>
    </row>
    <row r="25" spans="1:12" ht="15" x14ac:dyDescent="0.25">
      <c r="A25" s="27" t="s">
        <v>35</v>
      </c>
      <c r="B25" s="28">
        <v>21</v>
      </c>
      <c r="C25" s="28"/>
      <c r="D25" s="28" t="s">
        <v>38</v>
      </c>
      <c r="E25" s="28" t="s">
        <v>20</v>
      </c>
      <c r="F25" s="7"/>
      <c r="G25" s="29" t="s">
        <v>68</v>
      </c>
      <c r="H25" s="29"/>
      <c r="I25" s="29" t="s">
        <v>7</v>
      </c>
      <c r="J25" s="29"/>
      <c r="K25" s="64"/>
      <c r="L25" s="42"/>
    </row>
    <row r="26" spans="1:12" ht="15" x14ac:dyDescent="0.25">
      <c r="A26" s="27" t="s">
        <v>35</v>
      </c>
      <c r="B26" s="28">
        <v>22</v>
      </c>
      <c r="C26" s="28"/>
      <c r="D26" s="28" t="s">
        <v>33</v>
      </c>
      <c r="E26" s="28" t="s">
        <v>20</v>
      </c>
      <c r="F26" s="7"/>
      <c r="G26" s="29" t="s">
        <v>30</v>
      </c>
      <c r="H26" s="29"/>
      <c r="I26" s="29" t="s">
        <v>71</v>
      </c>
      <c r="J26" s="29"/>
      <c r="K26" s="64"/>
      <c r="L26" s="42"/>
    </row>
    <row r="27" spans="1:12" ht="15" x14ac:dyDescent="0.25">
      <c r="A27" s="27" t="s">
        <v>35</v>
      </c>
      <c r="B27" s="28">
        <v>23</v>
      </c>
      <c r="C27" s="28"/>
      <c r="D27" s="28" t="s">
        <v>38</v>
      </c>
      <c r="E27" s="28" t="s">
        <v>20</v>
      </c>
      <c r="F27" s="7"/>
      <c r="G27" s="29" t="s">
        <v>30</v>
      </c>
      <c r="H27" s="29"/>
      <c r="I27" s="29" t="s">
        <v>71</v>
      </c>
      <c r="J27" s="29"/>
      <c r="K27" s="64"/>
      <c r="L27" s="42"/>
    </row>
    <row r="28" spans="1:12" ht="15" x14ac:dyDescent="0.25">
      <c r="A28" s="27" t="s">
        <v>35</v>
      </c>
      <c r="B28" s="28">
        <v>24</v>
      </c>
      <c r="C28" s="28"/>
      <c r="D28" s="28" t="s">
        <v>36</v>
      </c>
      <c r="E28" s="28" t="s">
        <v>20</v>
      </c>
      <c r="F28" s="7"/>
      <c r="G28" s="29" t="s">
        <v>30</v>
      </c>
      <c r="H28" s="29"/>
      <c r="I28" s="29" t="s">
        <v>47</v>
      </c>
      <c r="J28" s="29"/>
      <c r="K28" s="64"/>
      <c r="L28" s="42"/>
    </row>
    <row r="29" spans="1:12" ht="15" x14ac:dyDescent="0.25">
      <c r="A29" s="27" t="s">
        <v>35</v>
      </c>
      <c r="B29" s="28">
        <v>25</v>
      </c>
      <c r="C29" s="28"/>
      <c r="D29" s="28" t="s">
        <v>37</v>
      </c>
      <c r="E29" s="28" t="s">
        <v>20</v>
      </c>
      <c r="F29" s="7"/>
      <c r="G29" s="29" t="s">
        <v>39</v>
      </c>
      <c r="H29" s="29"/>
      <c r="I29" s="29" t="s">
        <v>81</v>
      </c>
      <c r="J29" s="29"/>
      <c r="K29" s="64"/>
      <c r="L29" s="42"/>
    </row>
    <row r="30" spans="1:12" ht="15" x14ac:dyDescent="0.25">
      <c r="A30" s="27" t="s">
        <v>35</v>
      </c>
      <c r="B30" s="28">
        <v>26</v>
      </c>
      <c r="C30" s="28"/>
      <c r="D30" s="28" t="s">
        <v>38</v>
      </c>
      <c r="E30" s="28" t="s">
        <v>20</v>
      </c>
      <c r="F30" s="7"/>
      <c r="G30" s="29" t="s">
        <v>44</v>
      </c>
      <c r="H30" s="29"/>
      <c r="I30" s="29" t="s">
        <v>70</v>
      </c>
      <c r="J30" s="29"/>
      <c r="K30" s="64"/>
      <c r="L30" s="42"/>
    </row>
    <row r="31" spans="1:12" ht="15" x14ac:dyDescent="0.25">
      <c r="A31" s="27" t="s">
        <v>35</v>
      </c>
      <c r="B31" s="28" t="s">
        <v>82</v>
      </c>
      <c r="C31" s="28"/>
      <c r="D31" s="28" t="s">
        <v>37</v>
      </c>
      <c r="E31" s="28" t="s">
        <v>21</v>
      </c>
      <c r="F31" s="7" t="s">
        <v>3</v>
      </c>
      <c r="G31" s="29" t="s">
        <v>30</v>
      </c>
      <c r="H31" s="29"/>
      <c r="I31" s="29" t="s">
        <v>34</v>
      </c>
      <c r="J31" s="29"/>
      <c r="K31" s="64"/>
      <c r="L31" s="42"/>
    </row>
    <row r="32" spans="1:12" ht="15" x14ac:dyDescent="0.25">
      <c r="A32" s="27" t="s">
        <v>35</v>
      </c>
      <c r="B32" s="28" t="s">
        <v>83</v>
      </c>
      <c r="C32" s="28"/>
      <c r="D32" s="28" t="s">
        <v>38</v>
      </c>
      <c r="E32" s="28" t="s">
        <v>20</v>
      </c>
      <c r="F32" s="7"/>
      <c r="G32" s="29" t="s">
        <v>30</v>
      </c>
      <c r="H32" s="29"/>
      <c r="I32" s="29" t="s">
        <v>84</v>
      </c>
      <c r="J32" s="29"/>
      <c r="K32" s="64"/>
      <c r="L32" s="42"/>
    </row>
    <row r="33" spans="1:12" ht="15" x14ac:dyDescent="0.25">
      <c r="A33" s="27" t="s">
        <v>35</v>
      </c>
      <c r="B33" s="28">
        <v>29</v>
      </c>
      <c r="C33" s="28"/>
      <c r="D33" s="28" t="s">
        <v>42</v>
      </c>
      <c r="E33" s="28" t="s">
        <v>20</v>
      </c>
      <c r="F33" s="7"/>
      <c r="G33" s="29" t="s">
        <v>30</v>
      </c>
      <c r="H33" s="29"/>
      <c r="I33" s="29" t="s">
        <v>71</v>
      </c>
      <c r="J33" s="29"/>
      <c r="K33" s="64"/>
      <c r="L33" s="42"/>
    </row>
    <row r="34" spans="1:12" ht="15" x14ac:dyDescent="0.25">
      <c r="A34" s="27" t="s">
        <v>35</v>
      </c>
      <c r="B34" s="28">
        <v>30</v>
      </c>
      <c r="C34" s="28"/>
      <c r="D34" s="28" t="s">
        <v>38</v>
      </c>
      <c r="E34" s="28" t="s">
        <v>20</v>
      </c>
      <c r="F34" s="7"/>
      <c r="G34" s="29" t="s">
        <v>30</v>
      </c>
      <c r="H34" s="29"/>
      <c r="I34" s="29" t="s">
        <v>85</v>
      </c>
      <c r="J34" s="29"/>
      <c r="K34" s="64"/>
      <c r="L34" s="42"/>
    </row>
    <row r="35" spans="1:12" ht="15" x14ac:dyDescent="0.25">
      <c r="A35" s="27" t="s">
        <v>35</v>
      </c>
      <c r="B35" s="28">
        <v>31</v>
      </c>
      <c r="C35" s="28" t="s">
        <v>38</v>
      </c>
      <c r="D35" s="28" t="s">
        <v>38</v>
      </c>
      <c r="E35" s="28" t="str">
        <f>IF(LEN(C35)=0,"-",IF(C35=D35,"Sí","No"))</f>
        <v>Sí</v>
      </c>
      <c r="F35" s="7"/>
      <c r="G35" s="29" t="s">
        <v>44</v>
      </c>
      <c r="H35" s="29"/>
      <c r="I35" s="29" t="s">
        <v>70</v>
      </c>
      <c r="J35" s="29"/>
      <c r="K35" s="64"/>
      <c r="L35" s="42"/>
    </row>
    <row r="36" spans="1:12" ht="15" x14ac:dyDescent="0.25">
      <c r="A36" s="27" t="s">
        <v>35</v>
      </c>
      <c r="B36" s="28">
        <v>32</v>
      </c>
      <c r="C36" s="28" t="s">
        <v>33</v>
      </c>
      <c r="D36" s="28" t="s">
        <v>38</v>
      </c>
      <c r="E36" s="28" t="str">
        <f t="shared" ref="E36:E99" si="0">IF(LEN(C36)=0,"-",IF(C36=D36,"Sí","No"))</f>
        <v>No</v>
      </c>
      <c r="F36" s="7" t="s">
        <v>14</v>
      </c>
      <c r="G36" s="29" t="s">
        <v>30</v>
      </c>
      <c r="H36" s="29"/>
      <c r="I36" s="29" t="s">
        <v>74</v>
      </c>
      <c r="J36" s="29"/>
      <c r="K36" s="64"/>
      <c r="L36" s="42"/>
    </row>
    <row r="37" spans="1:12" ht="15" x14ac:dyDescent="0.25">
      <c r="A37" s="27" t="s">
        <v>35</v>
      </c>
      <c r="B37" s="28">
        <v>33</v>
      </c>
      <c r="C37" s="28" t="s">
        <v>33</v>
      </c>
      <c r="D37" s="28" t="s">
        <v>42</v>
      </c>
      <c r="E37" s="28" t="str">
        <f t="shared" si="0"/>
        <v>No</v>
      </c>
      <c r="F37" s="7" t="s">
        <v>3</v>
      </c>
      <c r="G37" s="29" t="s">
        <v>39</v>
      </c>
      <c r="H37" s="29"/>
      <c r="I37" s="29" t="s">
        <v>86</v>
      </c>
      <c r="J37" s="29"/>
      <c r="K37" s="64"/>
      <c r="L37" s="42"/>
    </row>
    <row r="38" spans="1:12" ht="15" x14ac:dyDescent="0.25">
      <c r="A38" s="27" t="s">
        <v>35</v>
      </c>
      <c r="B38" s="28">
        <v>34</v>
      </c>
      <c r="C38" s="28" t="s">
        <v>33</v>
      </c>
      <c r="D38" s="28" t="s">
        <v>33</v>
      </c>
      <c r="E38" s="28" t="str">
        <f t="shared" si="0"/>
        <v>Sí</v>
      </c>
      <c r="F38" s="7"/>
      <c r="G38" s="29" t="s">
        <v>44</v>
      </c>
      <c r="H38" s="29"/>
      <c r="I38" s="29" t="s">
        <v>73</v>
      </c>
      <c r="J38" s="29"/>
      <c r="K38" s="64"/>
      <c r="L38" s="42"/>
    </row>
    <row r="39" spans="1:12" ht="15" x14ac:dyDescent="0.25">
      <c r="A39" s="27" t="s">
        <v>35</v>
      </c>
      <c r="B39" s="28">
        <v>35</v>
      </c>
      <c r="C39" s="28" t="s">
        <v>38</v>
      </c>
      <c r="D39" s="28" t="s">
        <v>38</v>
      </c>
      <c r="E39" s="28" t="str">
        <f t="shared" si="0"/>
        <v>Sí</v>
      </c>
      <c r="F39" s="7"/>
      <c r="G39" s="29" t="s">
        <v>30</v>
      </c>
      <c r="H39" s="29"/>
      <c r="I39" s="29" t="s">
        <v>76</v>
      </c>
      <c r="J39" s="29"/>
      <c r="K39" s="64"/>
      <c r="L39" s="42"/>
    </row>
    <row r="40" spans="1:12" ht="15" x14ac:dyDescent="0.25">
      <c r="A40" s="27" t="s">
        <v>35</v>
      </c>
      <c r="B40" s="28">
        <v>36</v>
      </c>
      <c r="C40" s="28" t="s">
        <v>33</v>
      </c>
      <c r="D40" s="28" t="s">
        <v>33</v>
      </c>
      <c r="E40" s="28" t="str">
        <f t="shared" si="0"/>
        <v>Sí</v>
      </c>
      <c r="F40" s="7"/>
      <c r="G40" s="29" t="s">
        <v>30</v>
      </c>
      <c r="H40" s="29"/>
      <c r="I40" s="29" t="s">
        <v>76</v>
      </c>
      <c r="J40" s="29"/>
      <c r="K40" s="64"/>
      <c r="L40" s="42"/>
    </row>
    <row r="41" spans="1:12" ht="15" x14ac:dyDescent="0.25">
      <c r="A41" s="27" t="s">
        <v>35</v>
      </c>
      <c r="B41" s="28" t="s">
        <v>87</v>
      </c>
      <c r="C41" s="28" t="s">
        <v>33</v>
      </c>
      <c r="D41" s="28" t="s">
        <v>33</v>
      </c>
      <c r="E41" s="28" t="str">
        <f t="shared" si="0"/>
        <v>Sí</v>
      </c>
      <c r="F41" s="7"/>
      <c r="G41" s="29" t="s">
        <v>30</v>
      </c>
      <c r="H41" s="29"/>
      <c r="I41" s="29" t="s">
        <v>47</v>
      </c>
      <c r="J41" s="29"/>
      <c r="K41" s="64"/>
      <c r="L41" s="42"/>
    </row>
    <row r="42" spans="1:12" ht="15" x14ac:dyDescent="0.25">
      <c r="A42" s="27" t="s">
        <v>35</v>
      </c>
      <c r="B42" s="28">
        <v>38</v>
      </c>
      <c r="C42" s="28" t="s">
        <v>42</v>
      </c>
      <c r="D42" s="28" t="s">
        <v>38</v>
      </c>
      <c r="E42" s="28" t="str">
        <f t="shared" si="0"/>
        <v>No</v>
      </c>
      <c r="F42" s="7" t="s">
        <v>3</v>
      </c>
      <c r="G42" s="29" t="s">
        <v>30</v>
      </c>
      <c r="H42" s="29"/>
      <c r="I42" s="29" t="s">
        <v>47</v>
      </c>
      <c r="J42" s="29"/>
      <c r="K42" s="64"/>
      <c r="L42" s="42"/>
    </row>
    <row r="43" spans="1:12" ht="15" x14ac:dyDescent="0.25">
      <c r="A43" s="27" t="s">
        <v>35</v>
      </c>
      <c r="B43" s="28">
        <v>39</v>
      </c>
      <c r="C43" s="28" t="s">
        <v>38</v>
      </c>
      <c r="D43" s="28" t="s">
        <v>38</v>
      </c>
      <c r="E43" s="28" t="str">
        <f t="shared" si="0"/>
        <v>Sí</v>
      </c>
      <c r="F43" s="7"/>
      <c r="G43" s="29" t="s">
        <v>39</v>
      </c>
      <c r="H43" s="29"/>
      <c r="I43" s="29" t="s">
        <v>81</v>
      </c>
      <c r="J43" s="29"/>
      <c r="K43" s="64"/>
      <c r="L43" s="42"/>
    </row>
    <row r="44" spans="1:12" ht="15" x14ac:dyDescent="0.25">
      <c r="A44" s="27" t="s">
        <v>35</v>
      </c>
      <c r="B44" s="28" t="s">
        <v>88</v>
      </c>
      <c r="C44" s="28" t="s">
        <v>42</v>
      </c>
      <c r="D44" s="28" t="s">
        <v>42</v>
      </c>
      <c r="E44" s="28" t="str">
        <f t="shared" si="0"/>
        <v>Sí</v>
      </c>
      <c r="F44" s="7"/>
      <c r="G44" s="29" t="s">
        <v>30</v>
      </c>
      <c r="H44" s="29"/>
      <c r="I44" s="29" t="s">
        <v>89</v>
      </c>
      <c r="J44" s="29"/>
      <c r="K44" s="64"/>
      <c r="L44" s="42"/>
    </row>
    <row r="45" spans="1:12" ht="15" x14ac:dyDescent="0.25">
      <c r="A45" s="27" t="s">
        <v>35</v>
      </c>
      <c r="B45" s="28">
        <v>41</v>
      </c>
      <c r="C45" s="28" t="s">
        <v>33</v>
      </c>
      <c r="D45" s="28" t="s">
        <v>33</v>
      </c>
      <c r="E45" s="28" t="str">
        <f t="shared" si="0"/>
        <v>Sí</v>
      </c>
      <c r="F45" s="7"/>
      <c r="G45" s="29" t="s">
        <v>44</v>
      </c>
      <c r="H45" s="29"/>
      <c r="I45" s="29" t="s">
        <v>90</v>
      </c>
      <c r="J45" s="29"/>
      <c r="K45" s="64"/>
      <c r="L45" s="42"/>
    </row>
    <row r="46" spans="1:12" ht="15" x14ac:dyDescent="0.25">
      <c r="A46" s="27" t="s">
        <v>35</v>
      </c>
      <c r="B46" s="28" t="s">
        <v>91</v>
      </c>
      <c r="C46" s="28" t="s">
        <v>37</v>
      </c>
      <c r="D46" s="28" t="s">
        <v>37</v>
      </c>
      <c r="E46" s="28" t="str">
        <f t="shared" si="0"/>
        <v>Sí</v>
      </c>
      <c r="F46" s="7"/>
      <c r="G46" s="29" t="s">
        <v>92</v>
      </c>
      <c r="H46" s="29"/>
      <c r="I46" s="29" t="s">
        <v>72</v>
      </c>
      <c r="J46" s="29"/>
      <c r="K46" s="64"/>
      <c r="L46" s="42"/>
    </row>
    <row r="47" spans="1:12" ht="15" x14ac:dyDescent="0.25">
      <c r="A47" s="27" t="s">
        <v>35</v>
      </c>
      <c r="B47" s="28" t="s">
        <v>93</v>
      </c>
      <c r="C47" s="28" t="s">
        <v>38</v>
      </c>
      <c r="D47" s="28" t="s">
        <v>38</v>
      </c>
      <c r="E47" s="28" t="str">
        <f t="shared" si="0"/>
        <v>Sí</v>
      </c>
      <c r="F47" s="7"/>
      <c r="G47" s="29" t="s">
        <v>30</v>
      </c>
      <c r="H47" s="29"/>
      <c r="I47" s="29" t="s">
        <v>47</v>
      </c>
      <c r="J47" s="29"/>
      <c r="K47" s="64"/>
      <c r="L47" s="42"/>
    </row>
    <row r="48" spans="1:12" ht="15" x14ac:dyDescent="0.25">
      <c r="A48" s="27" t="s">
        <v>35</v>
      </c>
      <c r="B48" s="28">
        <v>44</v>
      </c>
      <c r="C48" s="28" t="s">
        <v>36</v>
      </c>
      <c r="D48" s="28" t="s">
        <v>36</v>
      </c>
      <c r="E48" s="28" t="str">
        <f t="shared" si="0"/>
        <v>Sí</v>
      </c>
      <c r="F48" s="7"/>
      <c r="G48" s="29" t="s">
        <v>44</v>
      </c>
      <c r="H48" s="29"/>
      <c r="I48" s="29" t="s">
        <v>94</v>
      </c>
      <c r="J48" s="29"/>
      <c r="K48" s="64"/>
      <c r="L48" s="42"/>
    </row>
    <row r="49" spans="1:12" ht="15" x14ac:dyDescent="0.25">
      <c r="A49" s="27" t="s">
        <v>35</v>
      </c>
      <c r="B49" s="28" t="s">
        <v>95</v>
      </c>
      <c r="C49" s="28" t="s">
        <v>36</v>
      </c>
      <c r="D49" s="28" t="s">
        <v>38</v>
      </c>
      <c r="E49" s="28" t="str">
        <f t="shared" si="0"/>
        <v>No</v>
      </c>
      <c r="F49" s="7" t="s">
        <v>3</v>
      </c>
      <c r="G49" s="29" t="s">
        <v>30</v>
      </c>
      <c r="H49" s="29"/>
      <c r="I49" s="29" t="s">
        <v>47</v>
      </c>
      <c r="J49" s="29"/>
      <c r="K49" s="64"/>
      <c r="L49" s="42"/>
    </row>
    <row r="50" spans="1:12" ht="15" x14ac:dyDescent="0.25">
      <c r="A50" s="27" t="s">
        <v>35</v>
      </c>
      <c r="B50" s="28">
        <v>46</v>
      </c>
      <c r="C50" s="28" t="s">
        <v>42</v>
      </c>
      <c r="D50" s="28" t="s">
        <v>42</v>
      </c>
      <c r="E50" s="28" t="str">
        <f t="shared" si="0"/>
        <v>Sí</v>
      </c>
      <c r="F50" s="7"/>
      <c r="G50" s="29" t="s">
        <v>30</v>
      </c>
      <c r="H50" s="29"/>
      <c r="I50" s="29" t="s">
        <v>18</v>
      </c>
      <c r="J50" s="29"/>
      <c r="K50" s="64"/>
      <c r="L50" s="42"/>
    </row>
    <row r="51" spans="1:12" ht="15" x14ac:dyDescent="0.25">
      <c r="A51" s="27" t="s">
        <v>35</v>
      </c>
      <c r="B51" s="28">
        <v>47</v>
      </c>
      <c r="C51" s="28" t="s">
        <v>42</v>
      </c>
      <c r="D51" s="28" t="s">
        <v>42</v>
      </c>
      <c r="E51" s="28" t="str">
        <f t="shared" si="0"/>
        <v>Sí</v>
      </c>
      <c r="F51" s="7"/>
      <c r="G51" s="29" t="s">
        <v>68</v>
      </c>
      <c r="H51" s="29"/>
      <c r="I51" s="29" t="s">
        <v>23</v>
      </c>
      <c r="J51" s="29"/>
      <c r="K51" s="64"/>
      <c r="L51" s="42"/>
    </row>
    <row r="52" spans="1:12" ht="15" x14ac:dyDescent="0.25">
      <c r="A52" s="27" t="s">
        <v>35</v>
      </c>
      <c r="B52" s="28" t="s">
        <v>96</v>
      </c>
      <c r="C52" s="28" t="s">
        <v>42</v>
      </c>
      <c r="D52" s="28" t="s">
        <v>42</v>
      </c>
      <c r="E52" s="28" t="str">
        <f t="shared" si="0"/>
        <v>Sí</v>
      </c>
      <c r="F52" s="7"/>
      <c r="G52" s="29" t="s">
        <v>39</v>
      </c>
      <c r="H52" s="29"/>
      <c r="I52" s="29" t="s">
        <v>100</v>
      </c>
      <c r="J52" s="29" t="s">
        <v>26</v>
      </c>
      <c r="K52" s="64"/>
      <c r="L52" s="42"/>
    </row>
    <row r="53" spans="1:12" ht="15" x14ac:dyDescent="0.25">
      <c r="A53" s="27" t="s">
        <v>35</v>
      </c>
      <c r="B53" s="28">
        <v>49</v>
      </c>
      <c r="C53" s="28" t="s">
        <v>42</v>
      </c>
      <c r="D53" s="28" t="s">
        <v>38</v>
      </c>
      <c r="E53" s="28" t="str">
        <f t="shared" si="0"/>
        <v>No</v>
      </c>
      <c r="F53" s="7" t="s">
        <v>14</v>
      </c>
      <c r="G53" s="29" t="s">
        <v>44</v>
      </c>
      <c r="H53" s="29"/>
      <c r="I53" s="29" t="s">
        <v>19</v>
      </c>
      <c r="J53" s="29"/>
      <c r="K53" s="64"/>
      <c r="L53" s="42"/>
    </row>
    <row r="54" spans="1:12" ht="15" x14ac:dyDescent="0.25">
      <c r="A54" s="27" t="s">
        <v>35</v>
      </c>
      <c r="B54" s="28" t="s">
        <v>97</v>
      </c>
      <c r="C54" s="28" t="s">
        <v>38</v>
      </c>
      <c r="D54" s="28" t="s">
        <v>38</v>
      </c>
      <c r="E54" s="28" t="str">
        <f t="shared" si="0"/>
        <v>Sí</v>
      </c>
      <c r="F54" s="7"/>
      <c r="G54" s="29" t="s">
        <v>30</v>
      </c>
      <c r="H54" s="29"/>
      <c r="I54" s="31" t="s">
        <v>25</v>
      </c>
      <c r="J54" s="29" t="s">
        <v>309</v>
      </c>
      <c r="K54" s="64"/>
      <c r="L54" s="42"/>
    </row>
    <row r="55" spans="1:12" ht="15" x14ac:dyDescent="0.25">
      <c r="A55" s="27" t="s">
        <v>35</v>
      </c>
      <c r="B55" s="28">
        <v>51</v>
      </c>
      <c r="C55" s="28" t="s">
        <v>42</v>
      </c>
      <c r="D55" s="28" t="s">
        <v>42</v>
      </c>
      <c r="E55" s="28" t="str">
        <f t="shared" si="0"/>
        <v>Sí</v>
      </c>
      <c r="F55" s="7"/>
      <c r="G55" s="29" t="s">
        <v>30</v>
      </c>
      <c r="H55" s="29"/>
      <c r="I55" s="29" t="s">
        <v>98</v>
      </c>
      <c r="J55" s="29"/>
      <c r="K55" s="64"/>
      <c r="L55" s="42"/>
    </row>
    <row r="56" spans="1:12" ht="15" x14ac:dyDescent="0.25">
      <c r="A56" s="27" t="s">
        <v>35</v>
      </c>
      <c r="B56" s="28">
        <v>52</v>
      </c>
      <c r="C56" s="28" t="s">
        <v>37</v>
      </c>
      <c r="D56" s="28" t="s">
        <v>37</v>
      </c>
      <c r="E56" s="28" t="str">
        <f t="shared" si="0"/>
        <v>Sí</v>
      </c>
      <c r="F56" s="7"/>
      <c r="G56" s="29" t="s">
        <v>68</v>
      </c>
      <c r="H56" s="29"/>
      <c r="I56" s="29" t="s">
        <v>99</v>
      </c>
      <c r="J56" s="29"/>
      <c r="K56" s="64"/>
      <c r="L56" s="42"/>
    </row>
    <row r="57" spans="1:12" ht="15" x14ac:dyDescent="0.25">
      <c r="A57" s="27" t="s">
        <v>35</v>
      </c>
      <c r="B57" s="28">
        <v>53</v>
      </c>
      <c r="C57" s="28" t="s">
        <v>37</v>
      </c>
      <c r="D57" s="28" t="s">
        <v>37</v>
      </c>
      <c r="E57" s="28" t="str">
        <f t="shared" si="0"/>
        <v>Sí</v>
      </c>
      <c r="F57" s="7"/>
      <c r="G57" s="29" t="s">
        <v>39</v>
      </c>
      <c r="H57" s="29"/>
      <c r="I57" s="29" t="s">
        <v>100</v>
      </c>
      <c r="J57" s="29"/>
      <c r="K57" s="64"/>
      <c r="L57" s="42"/>
    </row>
    <row r="58" spans="1:12" ht="15" x14ac:dyDescent="0.25">
      <c r="A58" s="27" t="s">
        <v>35</v>
      </c>
      <c r="B58" s="28" t="s">
        <v>101</v>
      </c>
      <c r="C58" s="28" t="s">
        <v>33</v>
      </c>
      <c r="D58" s="28" t="s">
        <v>33</v>
      </c>
      <c r="E58" s="28" t="str">
        <f t="shared" si="0"/>
        <v>Sí</v>
      </c>
      <c r="F58" s="7"/>
      <c r="G58" s="29" t="s">
        <v>30</v>
      </c>
      <c r="H58" s="29"/>
      <c r="I58" s="29" t="s">
        <v>98</v>
      </c>
      <c r="J58" s="29"/>
      <c r="K58" s="64"/>
      <c r="L58" s="42"/>
    </row>
    <row r="59" spans="1:12" ht="15" x14ac:dyDescent="0.25">
      <c r="A59" s="27" t="s">
        <v>35</v>
      </c>
      <c r="B59" s="28">
        <v>55</v>
      </c>
      <c r="C59" s="28" t="s">
        <v>42</v>
      </c>
      <c r="D59" s="28" t="s">
        <v>37</v>
      </c>
      <c r="E59" s="28" t="str">
        <f t="shared" si="0"/>
        <v>No</v>
      </c>
      <c r="F59" s="7" t="s">
        <v>16</v>
      </c>
      <c r="G59" s="29" t="s">
        <v>68</v>
      </c>
      <c r="H59" s="29"/>
      <c r="I59" s="29" t="s">
        <v>99</v>
      </c>
      <c r="J59" s="29" t="s">
        <v>337</v>
      </c>
      <c r="K59" s="64"/>
      <c r="L59" s="42"/>
    </row>
    <row r="60" spans="1:12" ht="15" x14ac:dyDescent="0.25">
      <c r="A60" s="27" t="s">
        <v>35</v>
      </c>
      <c r="B60" s="28">
        <v>56</v>
      </c>
      <c r="C60" s="28" t="s">
        <v>38</v>
      </c>
      <c r="D60" s="28" t="s">
        <v>38</v>
      </c>
      <c r="E60" s="28" t="str">
        <f t="shared" si="0"/>
        <v>Sí</v>
      </c>
      <c r="F60" s="7"/>
      <c r="G60" s="29" t="s">
        <v>30</v>
      </c>
      <c r="H60" s="29"/>
      <c r="I60" s="29" t="s">
        <v>102</v>
      </c>
      <c r="J60" s="29"/>
      <c r="K60" s="64"/>
      <c r="L60" s="42"/>
    </row>
    <row r="61" spans="1:12" ht="15" x14ac:dyDescent="0.25">
      <c r="A61" s="27" t="s">
        <v>35</v>
      </c>
      <c r="B61" s="28">
        <v>57</v>
      </c>
      <c r="C61" s="28" t="s">
        <v>33</v>
      </c>
      <c r="D61" s="28" t="s">
        <v>33</v>
      </c>
      <c r="E61" s="28" t="str">
        <f t="shared" si="0"/>
        <v>Sí</v>
      </c>
      <c r="F61" s="7"/>
      <c r="G61" s="29" t="s">
        <v>30</v>
      </c>
      <c r="H61" s="29"/>
      <c r="I61" s="29" t="s">
        <v>34</v>
      </c>
      <c r="J61" s="29"/>
      <c r="K61" s="64"/>
      <c r="L61" s="42"/>
    </row>
    <row r="62" spans="1:12" ht="15" x14ac:dyDescent="0.25">
      <c r="A62" s="27" t="s">
        <v>35</v>
      </c>
      <c r="B62" s="28" t="s">
        <v>103</v>
      </c>
      <c r="C62" s="28" t="s">
        <v>38</v>
      </c>
      <c r="D62" s="28" t="s">
        <v>38</v>
      </c>
      <c r="E62" s="28" t="str">
        <f t="shared" si="0"/>
        <v>Sí</v>
      </c>
      <c r="F62" s="7"/>
      <c r="G62" s="29" t="s">
        <v>44</v>
      </c>
      <c r="H62" s="29"/>
      <c r="I62" s="29" t="s">
        <v>70</v>
      </c>
      <c r="J62" s="29"/>
      <c r="K62" s="64"/>
      <c r="L62" s="42"/>
    </row>
    <row r="63" spans="1:12" ht="15" x14ac:dyDescent="0.25">
      <c r="A63" s="27" t="s">
        <v>35</v>
      </c>
      <c r="B63" s="28" t="s">
        <v>104</v>
      </c>
      <c r="C63" s="28" t="s">
        <v>37</v>
      </c>
      <c r="D63" s="28" t="s">
        <v>36</v>
      </c>
      <c r="E63" s="28" t="str">
        <f t="shared" si="0"/>
        <v>No</v>
      </c>
      <c r="F63" s="7" t="s">
        <v>3</v>
      </c>
      <c r="G63" s="29" t="s">
        <v>68</v>
      </c>
      <c r="H63" s="29"/>
      <c r="I63" s="29" t="s">
        <v>7</v>
      </c>
      <c r="J63" s="29" t="s">
        <v>338</v>
      </c>
      <c r="K63" s="64"/>
      <c r="L63" s="42"/>
    </row>
    <row r="64" spans="1:12" ht="15" x14ac:dyDescent="0.25">
      <c r="A64" s="27" t="s">
        <v>35</v>
      </c>
      <c r="B64" s="28" t="s">
        <v>105</v>
      </c>
      <c r="C64" s="28" t="s">
        <v>36</v>
      </c>
      <c r="D64" s="28" t="s">
        <v>36</v>
      </c>
      <c r="E64" s="28" t="str">
        <f t="shared" si="0"/>
        <v>Sí</v>
      </c>
      <c r="F64" s="7"/>
      <c r="G64" s="29" t="s">
        <v>68</v>
      </c>
      <c r="H64" s="29"/>
      <c r="I64" s="29" t="s">
        <v>23</v>
      </c>
      <c r="J64" s="29"/>
      <c r="K64" s="64"/>
      <c r="L64" s="42"/>
    </row>
    <row r="65" spans="1:12" ht="15" x14ac:dyDescent="0.25">
      <c r="A65" s="27" t="s">
        <v>35</v>
      </c>
      <c r="B65" s="28">
        <v>61</v>
      </c>
      <c r="C65" s="28" t="s">
        <v>37</v>
      </c>
      <c r="D65" s="28" t="s">
        <v>37</v>
      </c>
      <c r="E65" s="28" t="str">
        <f t="shared" si="0"/>
        <v>Sí</v>
      </c>
      <c r="F65" s="7"/>
      <c r="G65" s="29" t="s">
        <v>68</v>
      </c>
      <c r="H65" s="29"/>
      <c r="I65" s="29" t="s">
        <v>106</v>
      </c>
      <c r="J65" s="29"/>
      <c r="K65" s="64"/>
      <c r="L65" s="42"/>
    </row>
    <row r="66" spans="1:12" ht="15" x14ac:dyDescent="0.25">
      <c r="A66" s="27" t="s">
        <v>35</v>
      </c>
      <c r="B66" s="28">
        <v>62</v>
      </c>
      <c r="C66" s="28" t="s">
        <v>33</v>
      </c>
      <c r="D66" s="28" t="s">
        <v>33</v>
      </c>
      <c r="E66" s="28" t="str">
        <f t="shared" si="0"/>
        <v>Sí</v>
      </c>
      <c r="F66" s="7"/>
      <c r="G66" s="29" t="s">
        <v>39</v>
      </c>
      <c r="H66" s="29"/>
      <c r="I66" s="29" t="s">
        <v>107</v>
      </c>
      <c r="J66" s="29"/>
      <c r="K66" s="64"/>
      <c r="L66" s="42"/>
    </row>
    <row r="67" spans="1:12" ht="15" x14ac:dyDescent="0.25">
      <c r="A67" s="27" t="s">
        <v>35</v>
      </c>
      <c r="B67" s="28">
        <v>63</v>
      </c>
      <c r="C67" s="28" t="s">
        <v>33</v>
      </c>
      <c r="D67" s="28" t="s">
        <v>33</v>
      </c>
      <c r="E67" s="28" t="str">
        <f t="shared" si="0"/>
        <v>Sí</v>
      </c>
      <c r="F67" s="7"/>
      <c r="G67" s="29" t="s">
        <v>30</v>
      </c>
      <c r="H67" s="29"/>
      <c r="I67" s="29" t="s">
        <v>73</v>
      </c>
      <c r="J67" s="29"/>
      <c r="K67" s="64"/>
      <c r="L67" s="42"/>
    </row>
    <row r="68" spans="1:12" ht="15" x14ac:dyDescent="0.25">
      <c r="A68" s="27" t="s">
        <v>35</v>
      </c>
      <c r="B68" s="28">
        <v>64</v>
      </c>
      <c r="C68" s="28" t="s">
        <v>38</v>
      </c>
      <c r="D68" s="28" t="s">
        <v>38</v>
      </c>
      <c r="E68" s="28" t="str">
        <f t="shared" si="0"/>
        <v>Sí</v>
      </c>
      <c r="F68" s="7"/>
      <c r="G68" s="29" t="s">
        <v>68</v>
      </c>
      <c r="H68" s="29"/>
      <c r="I68" s="29" t="s">
        <v>23</v>
      </c>
      <c r="J68" s="29"/>
      <c r="K68" s="64"/>
      <c r="L68" s="42"/>
    </row>
    <row r="69" spans="1:12" ht="15" x14ac:dyDescent="0.25">
      <c r="A69" s="27" t="s">
        <v>35</v>
      </c>
      <c r="B69" s="28" t="s">
        <v>108</v>
      </c>
      <c r="C69" s="28" t="s">
        <v>36</v>
      </c>
      <c r="D69" s="28" t="s">
        <v>38</v>
      </c>
      <c r="E69" s="28" t="str">
        <f t="shared" si="0"/>
        <v>No</v>
      </c>
      <c r="F69" s="7" t="s">
        <v>14</v>
      </c>
      <c r="G69" s="29" t="s">
        <v>68</v>
      </c>
      <c r="H69" s="29"/>
      <c r="I69" s="29" t="s">
        <v>7</v>
      </c>
      <c r="J69" s="29" t="s">
        <v>339</v>
      </c>
      <c r="K69" s="64"/>
      <c r="L69" s="42"/>
    </row>
    <row r="70" spans="1:12" ht="15" x14ac:dyDescent="0.25">
      <c r="A70" s="27" t="s">
        <v>35</v>
      </c>
      <c r="B70" s="28" t="s">
        <v>109</v>
      </c>
      <c r="C70" s="28" t="s">
        <v>37</v>
      </c>
      <c r="D70" s="28" t="s">
        <v>37</v>
      </c>
      <c r="E70" s="28" t="str">
        <f t="shared" si="0"/>
        <v>Sí</v>
      </c>
      <c r="F70" s="7"/>
      <c r="G70" s="29" t="s">
        <v>68</v>
      </c>
      <c r="H70" s="29"/>
      <c r="I70" s="29" t="s">
        <v>99</v>
      </c>
      <c r="J70" s="29"/>
      <c r="K70" s="64"/>
      <c r="L70" s="42"/>
    </row>
    <row r="71" spans="1:12" ht="15" x14ac:dyDescent="0.25">
      <c r="A71" s="27" t="s">
        <v>35</v>
      </c>
      <c r="B71" s="28">
        <v>67</v>
      </c>
      <c r="C71" s="28" t="s">
        <v>38</v>
      </c>
      <c r="D71" s="28" t="s">
        <v>38</v>
      </c>
      <c r="E71" s="28" t="str">
        <f t="shared" si="0"/>
        <v>Sí</v>
      </c>
      <c r="F71" s="7"/>
      <c r="G71" s="29" t="s">
        <v>30</v>
      </c>
      <c r="H71" s="29" t="s">
        <v>44</v>
      </c>
      <c r="I71" s="29" t="s">
        <v>13</v>
      </c>
      <c r="J71" s="29" t="s">
        <v>310</v>
      </c>
      <c r="K71" s="64"/>
      <c r="L71" s="42"/>
    </row>
    <row r="72" spans="1:12" ht="15" x14ac:dyDescent="0.25">
      <c r="A72" s="27" t="s">
        <v>35</v>
      </c>
      <c r="B72" s="28" t="s">
        <v>110</v>
      </c>
      <c r="C72" s="28" t="s">
        <v>36</v>
      </c>
      <c r="D72" s="28" t="s">
        <v>36</v>
      </c>
      <c r="E72" s="28" t="str">
        <f t="shared" si="0"/>
        <v>Sí</v>
      </c>
      <c r="F72" s="7"/>
      <c r="G72" s="29" t="s">
        <v>68</v>
      </c>
      <c r="H72" s="29"/>
      <c r="I72" s="29" t="s">
        <v>72</v>
      </c>
      <c r="J72" s="29"/>
      <c r="K72" s="64"/>
      <c r="L72" s="42"/>
    </row>
    <row r="73" spans="1:12" ht="15" x14ac:dyDescent="0.25">
      <c r="A73" s="27" t="s">
        <v>35</v>
      </c>
      <c r="B73" s="28" t="s">
        <v>111</v>
      </c>
      <c r="C73" s="28" t="s">
        <v>42</v>
      </c>
      <c r="D73" s="28" t="s">
        <v>42</v>
      </c>
      <c r="E73" s="28" t="str">
        <f t="shared" si="0"/>
        <v>Sí</v>
      </c>
      <c r="F73" s="7"/>
      <c r="G73" s="29" t="s">
        <v>30</v>
      </c>
      <c r="H73" s="29"/>
      <c r="I73" s="29" t="s">
        <v>85</v>
      </c>
      <c r="J73" s="29" t="s">
        <v>34</v>
      </c>
      <c r="K73" s="64"/>
      <c r="L73" s="42"/>
    </row>
    <row r="74" spans="1:12" ht="15" x14ac:dyDescent="0.25">
      <c r="A74" s="27" t="s">
        <v>35</v>
      </c>
      <c r="B74" s="28">
        <v>70</v>
      </c>
      <c r="C74" s="28" t="s">
        <v>42</v>
      </c>
      <c r="D74" s="28" t="s">
        <v>42</v>
      </c>
      <c r="E74" s="28" t="str">
        <f t="shared" si="0"/>
        <v>Sí</v>
      </c>
      <c r="F74" s="7"/>
      <c r="G74" s="29" t="s">
        <v>44</v>
      </c>
      <c r="H74" s="29"/>
      <c r="I74" s="29" t="s">
        <v>70</v>
      </c>
      <c r="J74" s="29"/>
      <c r="K74" s="64"/>
      <c r="L74" s="42"/>
    </row>
    <row r="75" spans="1:12" ht="15" x14ac:dyDescent="0.25">
      <c r="A75" s="27" t="s">
        <v>35</v>
      </c>
      <c r="B75" s="28">
        <v>71</v>
      </c>
      <c r="C75" s="28" t="s">
        <v>33</v>
      </c>
      <c r="D75" s="28" t="s">
        <v>33</v>
      </c>
      <c r="E75" s="28" t="str">
        <f t="shared" si="0"/>
        <v>Sí</v>
      </c>
      <c r="F75" s="7"/>
      <c r="G75" s="29" t="s">
        <v>44</v>
      </c>
      <c r="H75" s="29"/>
      <c r="I75" s="29" t="s">
        <v>19</v>
      </c>
      <c r="J75" s="29"/>
      <c r="K75" s="64"/>
      <c r="L75" s="42"/>
    </row>
    <row r="76" spans="1:12" ht="15" x14ac:dyDescent="0.25">
      <c r="A76" s="27" t="s">
        <v>35</v>
      </c>
      <c r="B76" s="28">
        <v>72</v>
      </c>
      <c r="C76" s="28" t="s">
        <v>38</v>
      </c>
      <c r="D76" s="28" t="s">
        <v>38</v>
      </c>
      <c r="E76" s="28" t="str">
        <f t="shared" si="0"/>
        <v>Sí</v>
      </c>
      <c r="F76" s="7"/>
      <c r="G76" s="29" t="s">
        <v>68</v>
      </c>
      <c r="H76" s="29"/>
      <c r="I76" s="29" t="s">
        <v>45</v>
      </c>
      <c r="J76" s="29"/>
      <c r="K76" s="64"/>
      <c r="L76" s="42"/>
    </row>
    <row r="77" spans="1:12" ht="15" x14ac:dyDescent="0.25">
      <c r="A77" s="27" t="s">
        <v>35</v>
      </c>
      <c r="B77" s="28" t="s">
        <v>112</v>
      </c>
      <c r="C77" s="28" t="s">
        <v>36</v>
      </c>
      <c r="D77" s="28" t="s">
        <v>36</v>
      </c>
      <c r="E77" s="28" t="str">
        <f t="shared" si="0"/>
        <v>Sí</v>
      </c>
      <c r="F77" s="7"/>
      <c r="G77" s="29" t="s">
        <v>30</v>
      </c>
      <c r="H77" s="29"/>
      <c r="I77" s="29" t="s">
        <v>113</v>
      </c>
      <c r="J77" s="29"/>
      <c r="K77" s="64"/>
      <c r="L77" s="42"/>
    </row>
    <row r="78" spans="1:12" ht="15" x14ac:dyDescent="0.25">
      <c r="A78" s="27" t="s">
        <v>35</v>
      </c>
      <c r="B78" s="28" t="s">
        <v>114</v>
      </c>
      <c r="C78" s="28" t="s">
        <v>38</v>
      </c>
      <c r="D78" s="28" t="s">
        <v>36</v>
      </c>
      <c r="E78" s="28" t="str">
        <f t="shared" si="0"/>
        <v>No</v>
      </c>
      <c r="F78" s="49" t="s">
        <v>16</v>
      </c>
      <c r="G78" s="29" t="s">
        <v>68</v>
      </c>
      <c r="H78" s="29"/>
      <c r="I78" s="29" t="s">
        <v>99</v>
      </c>
      <c r="J78" s="29"/>
      <c r="K78" s="64"/>
      <c r="L78" s="42"/>
    </row>
    <row r="79" spans="1:12" ht="15" x14ac:dyDescent="0.25">
      <c r="A79" s="27" t="s">
        <v>35</v>
      </c>
      <c r="B79" s="28">
        <v>75</v>
      </c>
      <c r="C79" s="28" t="s">
        <v>37</v>
      </c>
      <c r="D79" s="28" t="s">
        <v>37</v>
      </c>
      <c r="E79" s="28" t="str">
        <f t="shared" si="0"/>
        <v>Sí</v>
      </c>
      <c r="F79" s="7"/>
      <c r="G79" s="29" t="s">
        <v>68</v>
      </c>
      <c r="H79" s="29"/>
      <c r="I79" s="29" t="s">
        <v>45</v>
      </c>
      <c r="J79" s="29"/>
      <c r="K79" s="64"/>
      <c r="L79" s="42"/>
    </row>
    <row r="80" spans="1:12" ht="15" x14ac:dyDescent="0.25">
      <c r="A80" s="27" t="s">
        <v>35</v>
      </c>
      <c r="B80" s="28">
        <v>76</v>
      </c>
      <c r="C80" s="28" t="s">
        <v>36</v>
      </c>
      <c r="D80" s="28" t="s">
        <v>36</v>
      </c>
      <c r="E80" s="28" t="str">
        <f t="shared" si="0"/>
        <v>Sí</v>
      </c>
      <c r="F80" s="7"/>
      <c r="G80" s="29" t="s">
        <v>68</v>
      </c>
      <c r="H80" s="29"/>
      <c r="I80" s="29" t="s">
        <v>99</v>
      </c>
      <c r="J80" s="29" t="s">
        <v>347</v>
      </c>
      <c r="K80" s="64"/>
      <c r="L80" s="42"/>
    </row>
    <row r="81" spans="1:12" ht="15" x14ac:dyDescent="0.25">
      <c r="A81" s="27" t="s">
        <v>35</v>
      </c>
      <c r="B81" s="28">
        <v>77</v>
      </c>
      <c r="C81" s="28" t="s">
        <v>36</v>
      </c>
      <c r="D81" s="28" t="s">
        <v>36</v>
      </c>
      <c r="E81" s="28" t="str">
        <f t="shared" si="0"/>
        <v>Sí</v>
      </c>
      <c r="F81" s="7"/>
      <c r="G81" s="29" t="s">
        <v>68</v>
      </c>
      <c r="H81" s="29"/>
      <c r="I81" s="29" t="s">
        <v>99</v>
      </c>
      <c r="J81" s="29"/>
      <c r="K81" s="64"/>
      <c r="L81" s="42"/>
    </row>
    <row r="82" spans="1:12" ht="12.75" customHeight="1" x14ac:dyDescent="0.25">
      <c r="A82" s="27" t="s">
        <v>32</v>
      </c>
      <c r="B82" s="28">
        <v>78</v>
      </c>
      <c r="C82" s="28" t="s">
        <v>42</v>
      </c>
      <c r="D82" s="28" t="s">
        <v>42</v>
      </c>
      <c r="E82" s="28" t="str">
        <f t="shared" si="0"/>
        <v>Sí</v>
      </c>
      <c r="F82" s="7"/>
      <c r="G82" s="29" t="s">
        <v>68</v>
      </c>
      <c r="H82" s="29"/>
      <c r="I82" s="29" t="s">
        <v>23</v>
      </c>
      <c r="J82" s="29"/>
      <c r="K82" s="64"/>
      <c r="L82" s="42"/>
    </row>
    <row r="83" spans="1:12" ht="15" x14ac:dyDescent="0.25">
      <c r="A83" s="27" t="s">
        <v>32</v>
      </c>
      <c r="B83" s="28" t="s">
        <v>115</v>
      </c>
      <c r="C83" s="28" t="s">
        <v>33</v>
      </c>
      <c r="D83" s="28" t="s">
        <v>33</v>
      </c>
      <c r="E83" s="28" t="str">
        <f t="shared" si="0"/>
        <v>Sí</v>
      </c>
      <c r="F83" s="7"/>
      <c r="G83" s="29" t="s">
        <v>30</v>
      </c>
      <c r="H83" s="29"/>
      <c r="I83" s="29" t="s">
        <v>47</v>
      </c>
      <c r="J83" s="29" t="s">
        <v>348</v>
      </c>
      <c r="K83" s="64"/>
      <c r="L83" s="42"/>
    </row>
    <row r="84" spans="1:12" ht="15" x14ac:dyDescent="0.25">
      <c r="A84" s="27" t="s">
        <v>32</v>
      </c>
      <c r="B84" s="28">
        <v>80</v>
      </c>
      <c r="C84" s="28" t="s">
        <v>38</v>
      </c>
      <c r="D84" s="28" t="s">
        <v>38</v>
      </c>
      <c r="E84" s="28" t="str">
        <f t="shared" si="0"/>
        <v>Sí</v>
      </c>
      <c r="F84" s="7"/>
      <c r="G84" s="29" t="s">
        <v>68</v>
      </c>
      <c r="H84" s="29"/>
      <c r="I84" s="29" t="s">
        <v>17</v>
      </c>
      <c r="J84" s="29"/>
      <c r="K84" s="64"/>
      <c r="L84" s="42"/>
    </row>
    <row r="85" spans="1:12" ht="15" x14ac:dyDescent="0.25">
      <c r="A85" s="27" t="s">
        <v>32</v>
      </c>
      <c r="B85" s="28" t="s">
        <v>116</v>
      </c>
      <c r="C85" s="28" t="s">
        <v>33</v>
      </c>
      <c r="D85" s="28" t="s">
        <v>33</v>
      </c>
      <c r="E85" s="28" t="str">
        <f t="shared" si="0"/>
        <v>Sí</v>
      </c>
      <c r="F85" s="7"/>
      <c r="G85" s="29" t="s">
        <v>68</v>
      </c>
      <c r="H85" s="29"/>
      <c r="I85" s="29" t="s">
        <v>7</v>
      </c>
      <c r="J85" s="29"/>
      <c r="K85" s="64"/>
      <c r="L85" s="42"/>
    </row>
    <row r="86" spans="1:12" ht="15" x14ac:dyDescent="0.25">
      <c r="A86" s="27" t="s">
        <v>32</v>
      </c>
      <c r="B86" s="28" t="s">
        <v>117</v>
      </c>
      <c r="C86" s="28" t="s">
        <v>33</v>
      </c>
      <c r="D86" s="28" t="s">
        <v>33</v>
      </c>
      <c r="E86" s="28" t="str">
        <f t="shared" si="0"/>
        <v>Sí</v>
      </c>
      <c r="F86" s="7"/>
      <c r="G86" s="29" t="s">
        <v>30</v>
      </c>
      <c r="H86" s="29"/>
      <c r="I86" s="29" t="s">
        <v>71</v>
      </c>
      <c r="J86" s="29"/>
      <c r="K86" s="64"/>
      <c r="L86" s="42"/>
    </row>
    <row r="87" spans="1:12" ht="15" x14ac:dyDescent="0.25">
      <c r="A87" s="27" t="s">
        <v>32</v>
      </c>
      <c r="B87" s="28" t="s">
        <v>118</v>
      </c>
      <c r="C87" s="28" t="s">
        <v>42</v>
      </c>
      <c r="D87" s="28" t="s">
        <v>42</v>
      </c>
      <c r="E87" s="28" t="str">
        <f t="shared" si="0"/>
        <v>Sí</v>
      </c>
      <c r="F87" s="7"/>
      <c r="G87" s="29" t="s">
        <v>68</v>
      </c>
      <c r="H87" s="29"/>
      <c r="I87" s="29" t="s">
        <v>119</v>
      </c>
      <c r="J87" s="29"/>
      <c r="K87" s="64"/>
      <c r="L87" s="42"/>
    </row>
    <row r="88" spans="1:12" ht="15" x14ac:dyDescent="0.25">
      <c r="A88" s="27" t="s">
        <v>32</v>
      </c>
      <c r="B88" s="28">
        <v>84</v>
      </c>
      <c r="C88" s="28" t="s">
        <v>33</v>
      </c>
      <c r="D88" s="28" t="s">
        <v>33</v>
      </c>
      <c r="E88" s="28" t="str">
        <f t="shared" si="0"/>
        <v>Sí</v>
      </c>
      <c r="F88" s="7"/>
      <c r="G88" s="29" t="s">
        <v>68</v>
      </c>
      <c r="H88" s="29"/>
      <c r="I88" s="29" t="s">
        <v>119</v>
      </c>
      <c r="J88" s="29"/>
      <c r="K88" s="64"/>
      <c r="L88" s="42"/>
    </row>
    <row r="89" spans="1:12" ht="15" x14ac:dyDescent="0.25">
      <c r="A89" s="27" t="s">
        <v>32</v>
      </c>
      <c r="B89" s="28">
        <v>85</v>
      </c>
      <c r="C89" s="28" t="s">
        <v>33</v>
      </c>
      <c r="D89" s="28" t="s">
        <v>33</v>
      </c>
      <c r="E89" s="28" t="str">
        <f t="shared" si="0"/>
        <v>Sí</v>
      </c>
      <c r="F89" s="7"/>
      <c r="G89" s="29" t="s">
        <v>30</v>
      </c>
      <c r="H89" s="29"/>
      <c r="I89" s="29" t="s">
        <v>120</v>
      </c>
      <c r="J89" s="29"/>
      <c r="K89" s="64"/>
      <c r="L89" s="42"/>
    </row>
    <row r="90" spans="1:12" ht="15" x14ac:dyDescent="0.25">
      <c r="A90" s="27" t="s">
        <v>32</v>
      </c>
      <c r="B90" s="28">
        <v>86</v>
      </c>
      <c r="C90" s="28" t="s">
        <v>33</v>
      </c>
      <c r="D90" s="28" t="s">
        <v>33</v>
      </c>
      <c r="E90" s="28" t="str">
        <f t="shared" si="0"/>
        <v>Sí</v>
      </c>
      <c r="F90" s="7"/>
      <c r="G90" s="29" t="s">
        <v>68</v>
      </c>
      <c r="H90" s="29"/>
      <c r="I90" s="29" t="s">
        <v>17</v>
      </c>
      <c r="J90" s="29"/>
      <c r="K90" s="64"/>
      <c r="L90" s="42"/>
    </row>
    <row r="91" spans="1:12" ht="15" x14ac:dyDescent="0.25">
      <c r="A91" s="27" t="s">
        <v>32</v>
      </c>
      <c r="B91" s="28">
        <v>87</v>
      </c>
      <c r="C91" s="28" t="s">
        <v>36</v>
      </c>
      <c r="D91" s="28" t="s">
        <v>37</v>
      </c>
      <c r="E91" s="28" t="str">
        <f t="shared" si="0"/>
        <v>No</v>
      </c>
      <c r="F91" s="7" t="s">
        <v>3</v>
      </c>
      <c r="G91" s="29" t="s">
        <v>68</v>
      </c>
      <c r="H91" s="29"/>
      <c r="I91" s="29" t="s">
        <v>73</v>
      </c>
      <c r="J91" s="29"/>
      <c r="K91" s="64"/>
      <c r="L91" s="42"/>
    </row>
    <row r="92" spans="1:12" ht="15" x14ac:dyDescent="0.25">
      <c r="A92" s="27" t="s">
        <v>32</v>
      </c>
      <c r="B92" s="28">
        <v>88</v>
      </c>
      <c r="C92" s="28" t="s">
        <v>36</v>
      </c>
      <c r="D92" s="28" t="s">
        <v>36</v>
      </c>
      <c r="E92" s="28" t="str">
        <f t="shared" si="0"/>
        <v>Sí</v>
      </c>
      <c r="F92" s="7" t="s">
        <v>14</v>
      </c>
      <c r="G92" s="29" t="s">
        <v>39</v>
      </c>
      <c r="H92" s="29"/>
      <c r="I92" s="29" t="s">
        <v>121</v>
      </c>
      <c r="J92" s="29" t="s">
        <v>349</v>
      </c>
      <c r="K92" s="64"/>
      <c r="L92" s="42"/>
    </row>
    <row r="93" spans="1:12" ht="15" x14ac:dyDescent="0.25">
      <c r="A93" s="27" t="s">
        <v>32</v>
      </c>
      <c r="B93" s="28" t="s">
        <v>122</v>
      </c>
      <c r="C93" s="28" t="s">
        <v>36</v>
      </c>
      <c r="D93" s="28" t="s">
        <v>36</v>
      </c>
      <c r="E93" s="28" t="str">
        <f t="shared" si="0"/>
        <v>Sí</v>
      </c>
      <c r="F93" s="7"/>
      <c r="G93" s="29" t="s">
        <v>30</v>
      </c>
      <c r="H93" s="29"/>
      <c r="I93" s="29" t="s">
        <v>47</v>
      </c>
      <c r="J93" s="29"/>
      <c r="K93" s="64"/>
      <c r="L93" s="42"/>
    </row>
    <row r="94" spans="1:12" ht="15" x14ac:dyDescent="0.25">
      <c r="A94" s="27" t="s">
        <v>32</v>
      </c>
      <c r="B94" s="28" t="s">
        <v>123</v>
      </c>
      <c r="C94" s="28" t="s">
        <v>37</v>
      </c>
      <c r="D94" s="28" t="s">
        <v>37</v>
      </c>
      <c r="E94" s="28" t="str">
        <f t="shared" si="0"/>
        <v>Sí</v>
      </c>
      <c r="F94" s="7"/>
      <c r="G94" s="29" t="s">
        <v>68</v>
      </c>
      <c r="H94" s="29"/>
      <c r="I94" s="29" t="s">
        <v>7</v>
      </c>
      <c r="J94" s="29"/>
      <c r="K94" s="64"/>
      <c r="L94" s="42"/>
    </row>
    <row r="95" spans="1:12" ht="15" x14ac:dyDescent="0.25">
      <c r="A95" s="27" t="s">
        <v>32</v>
      </c>
      <c r="B95" s="28" t="s">
        <v>124</v>
      </c>
      <c r="C95" s="28" t="s">
        <v>38</v>
      </c>
      <c r="D95" s="28" t="s">
        <v>38</v>
      </c>
      <c r="E95" s="28" t="str">
        <f t="shared" si="0"/>
        <v>Sí</v>
      </c>
      <c r="F95" s="7"/>
      <c r="G95" s="29" t="s">
        <v>68</v>
      </c>
      <c r="H95" s="29"/>
      <c r="I95" s="29" t="s">
        <v>119</v>
      </c>
      <c r="J95" s="29"/>
      <c r="K95" s="64"/>
      <c r="L95" s="42"/>
    </row>
    <row r="96" spans="1:12" ht="15" x14ac:dyDescent="0.25">
      <c r="A96" s="27" t="s">
        <v>32</v>
      </c>
      <c r="B96" s="28" t="s">
        <v>125</v>
      </c>
      <c r="C96" s="28" t="s">
        <v>42</v>
      </c>
      <c r="D96" s="28" t="s">
        <v>42</v>
      </c>
      <c r="E96" s="28" t="str">
        <f t="shared" si="0"/>
        <v>Sí</v>
      </c>
      <c r="F96" s="7"/>
      <c r="G96" s="29" t="s">
        <v>68</v>
      </c>
      <c r="H96" s="29"/>
      <c r="I96" s="29" t="s">
        <v>23</v>
      </c>
      <c r="J96" s="29"/>
      <c r="K96" s="64"/>
      <c r="L96" s="42"/>
    </row>
    <row r="97" spans="1:12" ht="15" x14ac:dyDescent="0.25">
      <c r="A97" s="27" t="s">
        <v>32</v>
      </c>
      <c r="B97" s="28">
        <v>93</v>
      </c>
      <c r="C97" s="28" t="s">
        <v>38</v>
      </c>
      <c r="D97" s="28" t="s">
        <v>38</v>
      </c>
      <c r="E97" s="28" t="str">
        <f t="shared" si="0"/>
        <v>Sí</v>
      </c>
      <c r="F97" s="7"/>
      <c r="G97" s="29" t="s">
        <v>30</v>
      </c>
      <c r="H97" s="29"/>
      <c r="I97" s="29" t="s">
        <v>34</v>
      </c>
      <c r="J97" s="29"/>
      <c r="K97" s="64"/>
      <c r="L97" s="42"/>
    </row>
    <row r="98" spans="1:12" ht="15" x14ac:dyDescent="0.25">
      <c r="A98" s="27" t="s">
        <v>32</v>
      </c>
      <c r="B98" s="28">
        <v>94</v>
      </c>
      <c r="C98" s="28" t="s">
        <v>33</v>
      </c>
      <c r="D98" s="28" t="s">
        <v>38</v>
      </c>
      <c r="E98" s="28" t="str">
        <f t="shared" si="0"/>
        <v>No</v>
      </c>
      <c r="F98" s="7" t="s">
        <v>3</v>
      </c>
      <c r="G98" s="29" t="s">
        <v>68</v>
      </c>
      <c r="H98" s="29"/>
      <c r="I98" s="29" t="s">
        <v>41</v>
      </c>
      <c r="J98" s="29"/>
      <c r="K98" s="64" t="s">
        <v>356</v>
      </c>
      <c r="L98" s="42"/>
    </row>
    <row r="99" spans="1:12" ht="15" x14ac:dyDescent="0.25">
      <c r="A99" s="27" t="s">
        <v>32</v>
      </c>
      <c r="B99" s="28">
        <v>95</v>
      </c>
      <c r="C99" s="28" t="s">
        <v>37</v>
      </c>
      <c r="D99" s="28" t="s">
        <v>37</v>
      </c>
      <c r="E99" s="28" t="str">
        <f t="shared" si="0"/>
        <v>Sí</v>
      </c>
      <c r="F99" s="7"/>
      <c r="G99" s="29" t="s">
        <v>30</v>
      </c>
      <c r="H99" s="29"/>
      <c r="I99" s="29" t="s">
        <v>76</v>
      </c>
      <c r="J99" s="29"/>
      <c r="K99" s="64"/>
      <c r="L99" s="42"/>
    </row>
    <row r="100" spans="1:12" ht="15" x14ac:dyDescent="0.25">
      <c r="A100" s="27" t="s">
        <v>32</v>
      </c>
      <c r="B100" s="28">
        <v>96</v>
      </c>
      <c r="C100" s="28" t="s">
        <v>36</v>
      </c>
      <c r="D100" s="28" t="s">
        <v>36</v>
      </c>
      <c r="E100" s="28" t="str">
        <f t="shared" ref="E100:E163" si="1">IF(LEN(C100)=0,"-",IF(C100=D100,"Sí","No"))</f>
        <v>Sí</v>
      </c>
      <c r="F100" s="7"/>
      <c r="G100" s="29" t="s">
        <v>68</v>
      </c>
      <c r="H100" s="29"/>
      <c r="I100" s="29" t="s">
        <v>106</v>
      </c>
      <c r="J100" s="29"/>
      <c r="K100" s="64"/>
      <c r="L100" s="42"/>
    </row>
    <row r="101" spans="1:12" ht="15" x14ac:dyDescent="0.25">
      <c r="A101" s="27" t="s">
        <v>32</v>
      </c>
      <c r="B101" s="28">
        <v>97</v>
      </c>
      <c r="C101" s="28" t="s">
        <v>38</v>
      </c>
      <c r="D101" s="28" t="s">
        <v>38</v>
      </c>
      <c r="E101" s="28" t="str">
        <f t="shared" si="1"/>
        <v>Sí</v>
      </c>
      <c r="F101" s="7"/>
      <c r="G101" s="29" t="s">
        <v>44</v>
      </c>
      <c r="H101" s="29"/>
      <c r="I101" s="31" t="s">
        <v>90</v>
      </c>
      <c r="J101" s="29" t="s">
        <v>94</v>
      </c>
      <c r="K101" s="64"/>
      <c r="L101" s="42"/>
    </row>
    <row r="102" spans="1:12" ht="15" x14ac:dyDescent="0.25">
      <c r="A102" s="27" t="s">
        <v>32</v>
      </c>
      <c r="B102" s="28">
        <v>98</v>
      </c>
      <c r="C102" s="28" t="s">
        <v>42</v>
      </c>
      <c r="D102" s="28" t="s">
        <v>42</v>
      </c>
      <c r="E102" s="28" t="str">
        <f t="shared" si="1"/>
        <v>Sí</v>
      </c>
      <c r="F102" s="7"/>
      <c r="G102" s="29" t="s">
        <v>68</v>
      </c>
      <c r="H102" s="29"/>
      <c r="I102" s="29" t="s">
        <v>99</v>
      </c>
      <c r="J102" s="29"/>
      <c r="K102" s="64"/>
      <c r="L102" s="42"/>
    </row>
    <row r="103" spans="1:12" ht="15" x14ac:dyDescent="0.25">
      <c r="A103" s="27" t="s">
        <v>32</v>
      </c>
      <c r="B103" s="28" t="s">
        <v>126</v>
      </c>
      <c r="C103" s="28" t="s">
        <v>38</v>
      </c>
      <c r="D103" s="28" t="s">
        <v>38</v>
      </c>
      <c r="E103" s="28" t="str">
        <f t="shared" si="1"/>
        <v>Sí</v>
      </c>
      <c r="F103" s="7"/>
      <c r="G103" s="29" t="s">
        <v>44</v>
      </c>
      <c r="H103" s="29"/>
      <c r="I103" s="29" t="s">
        <v>34</v>
      </c>
      <c r="J103" s="29"/>
      <c r="K103" s="64"/>
      <c r="L103" s="42"/>
    </row>
    <row r="104" spans="1:12" ht="15" x14ac:dyDescent="0.25">
      <c r="A104" s="27" t="s">
        <v>32</v>
      </c>
      <c r="B104" s="28">
        <v>100</v>
      </c>
      <c r="C104" s="28" t="s">
        <v>36</v>
      </c>
      <c r="D104" s="28" t="s">
        <v>36</v>
      </c>
      <c r="E104" s="28" t="str">
        <f t="shared" si="1"/>
        <v>Sí</v>
      </c>
      <c r="F104" s="7"/>
      <c r="G104" s="29" t="s">
        <v>44</v>
      </c>
      <c r="H104" s="29"/>
      <c r="I104" s="29" t="s">
        <v>70</v>
      </c>
      <c r="J104" s="29"/>
      <c r="K104" s="64" t="s">
        <v>357</v>
      </c>
      <c r="L104" s="42"/>
    </row>
    <row r="105" spans="1:12" ht="15" x14ac:dyDescent="0.25">
      <c r="A105" s="27" t="s">
        <v>32</v>
      </c>
      <c r="B105" s="28">
        <v>101</v>
      </c>
      <c r="C105" s="28" t="s">
        <v>36</v>
      </c>
      <c r="D105" s="28" t="s">
        <v>36</v>
      </c>
      <c r="E105" s="28" t="str">
        <f t="shared" si="1"/>
        <v>Sí</v>
      </c>
      <c r="F105" s="7"/>
      <c r="G105" s="29" t="s">
        <v>68</v>
      </c>
      <c r="H105" s="29"/>
      <c r="I105" s="29" t="s">
        <v>17</v>
      </c>
      <c r="J105" s="29"/>
      <c r="K105" s="64"/>
      <c r="L105" s="42"/>
    </row>
    <row r="106" spans="1:12" ht="15" x14ac:dyDescent="0.25">
      <c r="A106" s="27" t="s">
        <v>32</v>
      </c>
      <c r="B106" s="28">
        <v>102</v>
      </c>
      <c r="C106" s="28" t="s">
        <v>33</v>
      </c>
      <c r="D106" s="28" t="s">
        <v>38</v>
      </c>
      <c r="E106" s="28" t="str">
        <f t="shared" si="1"/>
        <v>No</v>
      </c>
      <c r="F106" s="7" t="s">
        <v>14</v>
      </c>
      <c r="G106" s="29" t="s">
        <v>39</v>
      </c>
      <c r="H106" s="29"/>
      <c r="I106" s="31" t="s">
        <v>139</v>
      </c>
      <c r="J106" s="29" t="s">
        <v>148</v>
      </c>
      <c r="K106" s="64"/>
      <c r="L106" s="42"/>
    </row>
    <row r="107" spans="1:12" ht="15" x14ac:dyDescent="0.25">
      <c r="A107" s="27" t="s">
        <v>32</v>
      </c>
      <c r="B107" s="28">
        <v>103</v>
      </c>
      <c r="C107" s="28" t="s">
        <v>42</v>
      </c>
      <c r="D107" s="28" t="s">
        <v>37</v>
      </c>
      <c r="E107" s="28" t="str">
        <f t="shared" si="1"/>
        <v>No</v>
      </c>
      <c r="F107" s="7" t="s">
        <v>16</v>
      </c>
      <c r="G107" s="29" t="s">
        <v>68</v>
      </c>
      <c r="H107" s="29"/>
      <c r="I107" s="29" t="s">
        <v>99</v>
      </c>
      <c r="J107" s="29"/>
      <c r="K107" s="64"/>
      <c r="L107" s="42"/>
    </row>
    <row r="108" spans="1:12" ht="15" x14ac:dyDescent="0.25">
      <c r="A108" s="27" t="s">
        <v>32</v>
      </c>
      <c r="B108" s="28">
        <v>104</v>
      </c>
      <c r="C108" s="28" t="s">
        <v>33</v>
      </c>
      <c r="D108" s="28" t="s">
        <v>38</v>
      </c>
      <c r="E108" s="28" t="str">
        <f t="shared" si="1"/>
        <v>No</v>
      </c>
      <c r="F108" s="7" t="s">
        <v>14</v>
      </c>
      <c r="G108" s="29" t="s">
        <v>30</v>
      </c>
      <c r="H108" s="29"/>
      <c r="I108" s="29" t="s">
        <v>18</v>
      </c>
      <c r="J108" s="29"/>
      <c r="K108" s="64" t="s">
        <v>358</v>
      </c>
      <c r="L108" s="42"/>
    </row>
    <row r="109" spans="1:12" ht="15" x14ac:dyDescent="0.25">
      <c r="A109" s="27" t="s">
        <v>32</v>
      </c>
      <c r="B109" s="28" t="s">
        <v>127</v>
      </c>
      <c r="C109" s="28" t="s">
        <v>42</v>
      </c>
      <c r="D109" s="28" t="s">
        <v>42</v>
      </c>
      <c r="E109" s="28" t="str">
        <f t="shared" si="1"/>
        <v>Sí</v>
      </c>
      <c r="F109" s="7"/>
      <c r="G109" s="29" t="s">
        <v>30</v>
      </c>
      <c r="H109" s="29"/>
      <c r="I109" s="29" t="s">
        <v>13</v>
      </c>
      <c r="J109" s="29"/>
      <c r="K109" s="64"/>
      <c r="L109" s="42"/>
    </row>
    <row r="110" spans="1:12" ht="15" x14ac:dyDescent="0.25">
      <c r="A110" s="27" t="s">
        <v>32</v>
      </c>
      <c r="B110" s="28" t="s">
        <v>128</v>
      </c>
      <c r="C110" s="28" t="s">
        <v>36</v>
      </c>
      <c r="D110" s="28" t="s">
        <v>38</v>
      </c>
      <c r="E110" s="28" t="str">
        <f t="shared" si="1"/>
        <v>No</v>
      </c>
      <c r="F110" s="7" t="s">
        <v>14</v>
      </c>
      <c r="G110" s="29" t="s">
        <v>30</v>
      </c>
      <c r="H110" s="29"/>
      <c r="I110" s="29" t="s">
        <v>71</v>
      </c>
      <c r="J110" s="29"/>
      <c r="K110" s="64" t="s">
        <v>11</v>
      </c>
      <c r="L110" s="42"/>
    </row>
    <row r="111" spans="1:12" ht="15" x14ac:dyDescent="0.25">
      <c r="A111" s="27" t="s">
        <v>32</v>
      </c>
      <c r="B111" s="28" t="s">
        <v>129</v>
      </c>
      <c r="C111" s="28" t="s">
        <v>36</v>
      </c>
      <c r="D111" s="28" t="s">
        <v>36</v>
      </c>
      <c r="E111" s="28" t="str">
        <f t="shared" si="1"/>
        <v>Sí</v>
      </c>
      <c r="F111" s="7"/>
      <c r="G111" s="29" t="s">
        <v>30</v>
      </c>
      <c r="H111" s="29"/>
      <c r="I111" s="29" t="s">
        <v>71</v>
      </c>
      <c r="J111" s="29"/>
      <c r="K111" s="64"/>
      <c r="L111" s="42"/>
    </row>
    <row r="112" spans="1:12" ht="15" x14ac:dyDescent="0.25">
      <c r="A112" s="27" t="s">
        <v>32</v>
      </c>
      <c r="B112" s="28" t="s">
        <v>130</v>
      </c>
      <c r="C112" s="28" t="s">
        <v>33</v>
      </c>
      <c r="D112" s="28" t="s">
        <v>38</v>
      </c>
      <c r="E112" s="28" t="str">
        <f t="shared" si="1"/>
        <v>No</v>
      </c>
      <c r="F112" s="7" t="s">
        <v>14</v>
      </c>
      <c r="G112" s="29" t="s">
        <v>30</v>
      </c>
      <c r="H112" s="29"/>
      <c r="I112" s="29" t="s">
        <v>67</v>
      </c>
      <c r="J112" s="29"/>
      <c r="K112" s="64" t="s">
        <v>11</v>
      </c>
      <c r="L112" s="42"/>
    </row>
    <row r="113" spans="1:12" ht="15" x14ac:dyDescent="0.25">
      <c r="A113" s="27" t="s">
        <v>32</v>
      </c>
      <c r="B113" s="28" t="s">
        <v>131</v>
      </c>
      <c r="C113" s="28" t="s">
        <v>42</v>
      </c>
      <c r="D113" s="28" t="s">
        <v>42</v>
      </c>
      <c r="E113" s="28" t="str">
        <f t="shared" si="1"/>
        <v>Sí</v>
      </c>
      <c r="F113" s="7"/>
      <c r="G113" s="29" t="s">
        <v>68</v>
      </c>
      <c r="H113" s="29"/>
      <c r="I113" s="29" t="s">
        <v>23</v>
      </c>
      <c r="J113" s="29"/>
      <c r="K113" s="64"/>
      <c r="L113" s="42"/>
    </row>
    <row r="114" spans="1:12" ht="15" x14ac:dyDescent="0.25">
      <c r="A114" s="27" t="s">
        <v>32</v>
      </c>
      <c r="B114" s="28" t="s">
        <v>132</v>
      </c>
      <c r="C114" s="28" t="s">
        <v>36</v>
      </c>
      <c r="D114" s="28" t="s">
        <v>42</v>
      </c>
      <c r="E114" s="28" t="str">
        <f t="shared" si="1"/>
        <v>No</v>
      </c>
      <c r="F114" s="7" t="s">
        <v>14</v>
      </c>
      <c r="G114" s="29" t="s">
        <v>30</v>
      </c>
      <c r="H114" s="29"/>
      <c r="I114" s="29" t="s">
        <v>71</v>
      </c>
      <c r="J114" s="29"/>
      <c r="K114" s="64" t="s">
        <v>359</v>
      </c>
      <c r="L114" s="42"/>
    </row>
    <row r="115" spans="1:12" ht="15" x14ac:dyDescent="0.25">
      <c r="A115" s="27" t="s">
        <v>32</v>
      </c>
      <c r="B115" s="28">
        <v>111</v>
      </c>
      <c r="C115" s="28" t="s">
        <v>42</v>
      </c>
      <c r="D115" s="28" t="s">
        <v>38</v>
      </c>
      <c r="E115" s="28" t="str">
        <f t="shared" si="1"/>
        <v>No</v>
      </c>
      <c r="F115" s="7" t="s">
        <v>11</v>
      </c>
      <c r="G115" s="29" t="s">
        <v>68</v>
      </c>
      <c r="H115" s="29"/>
      <c r="I115" s="29" t="s">
        <v>23</v>
      </c>
      <c r="J115" s="29"/>
      <c r="K115" s="64"/>
      <c r="L115" s="42"/>
    </row>
    <row r="116" spans="1:12" ht="15" x14ac:dyDescent="0.25">
      <c r="A116" s="27" t="s">
        <v>32</v>
      </c>
      <c r="B116" s="28">
        <v>112</v>
      </c>
      <c r="C116" s="28" t="s">
        <v>42</v>
      </c>
      <c r="D116" s="28" t="s">
        <v>36</v>
      </c>
      <c r="E116" s="28" t="str">
        <f t="shared" si="1"/>
        <v>No</v>
      </c>
      <c r="F116" s="7" t="s">
        <v>3</v>
      </c>
      <c r="G116" s="29" t="s">
        <v>44</v>
      </c>
      <c r="H116" s="29"/>
      <c r="I116" s="29" t="s">
        <v>133</v>
      </c>
      <c r="J116" s="29"/>
      <c r="K116" s="64"/>
      <c r="L116" s="42"/>
    </row>
    <row r="117" spans="1:12" ht="15" x14ac:dyDescent="0.25">
      <c r="A117" s="27" t="s">
        <v>32</v>
      </c>
      <c r="B117" s="28">
        <v>113</v>
      </c>
      <c r="C117" s="28" t="s">
        <v>36</v>
      </c>
      <c r="D117" s="28" t="s">
        <v>36</v>
      </c>
      <c r="E117" s="28" t="str">
        <f t="shared" si="1"/>
        <v>Sí</v>
      </c>
      <c r="F117" s="7"/>
      <c r="G117" s="29" t="s">
        <v>39</v>
      </c>
      <c r="H117" s="29"/>
      <c r="I117" s="29" t="s">
        <v>0</v>
      </c>
      <c r="J117" s="29"/>
      <c r="K117" s="64"/>
      <c r="L117" s="42"/>
    </row>
    <row r="118" spans="1:12" ht="15" x14ac:dyDescent="0.25">
      <c r="A118" s="27" t="s">
        <v>32</v>
      </c>
      <c r="B118" s="28">
        <v>114</v>
      </c>
      <c r="C118" s="28" t="s">
        <v>38</v>
      </c>
      <c r="D118" s="28" t="s">
        <v>38</v>
      </c>
      <c r="E118" s="28" t="str">
        <f t="shared" si="1"/>
        <v>Sí</v>
      </c>
      <c r="F118" s="7"/>
      <c r="G118" s="29" t="s">
        <v>30</v>
      </c>
      <c r="H118" s="29"/>
      <c r="I118" s="29" t="s">
        <v>76</v>
      </c>
      <c r="J118" s="29"/>
      <c r="K118" s="64"/>
      <c r="L118" s="42"/>
    </row>
    <row r="119" spans="1:12" ht="15" x14ac:dyDescent="0.25">
      <c r="A119" s="27" t="s">
        <v>32</v>
      </c>
      <c r="B119" s="28">
        <v>115</v>
      </c>
      <c r="C119" s="28" t="s">
        <v>42</v>
      </c>
      <c r="D119" s="28" t="s">
        <v>42</v>
      </c>
      <c r="E119" s="28" t="str">
        <f t="shared" si="1"/>
        <v>Sí</v>
      </c>
      <c r="F119" s="7"/>
      <c r="G119" s="29" t="s">
        <v>68</v>
      </c>
      <c r="H119" s="29"/>
      <c r="I119" s="29" t="s">
        <v>23</v>
      </c>
      <c r="J119" s="29"/>
      <c r="K119" s="64"/>
      <c r="L119" s="42"/>
    </row>
    <row r="120" spans="1:12" ht="15" x14ac:dyDescent="0.25">
      <c r="A120" s="27" t="s">
        <v>32</v>
      </c>
      <c r="B120" s="28">
        <v>116</v>
      </c>
      <c r="C120" s="28" t="s">
        <v>38</v>
      </c>
      <c r="D120" s="28" t="s">
        <v>38</v>
      </c>
      <c r="E120" s="28" t="str">
        <f t="shared" si="1"/>
        <v>Sí</v>
      </c>
      <c r="F120" s="7"/>
      <c r="G120" s="29" t="s">
        <v>30</v>
      </c>
      <c r="H120" s="29"/>
      <c r="I120" s="29" t="s">
        <v>134</v>
      </c>
      <c r="J120" s="29"/>
      <c r="K120" s="64"/>
      <c r="L120" s="42"/>
    </row>
    <row r="121" spans="1:12" ht="15" x14ac:dyDescent="0.25">
      <c r="A121" s="27" t="s">
        <v>32</v>
      </c>
      <c r="B121" s="28" t="s">
        <v>135</v>
      </c>
      <c r="C121" s="28" t="s">
        <v>42</v>
      </c>
      <c r="D121" s="28" t="s">
        <v>37</v>
      </c>
      <c r="E121" s="28" t="str">
        <f t="shared" si="1"/>
        <v>No</v>
      </c>
      <c r="F121" s="7" t="s">
        <v>11</v>
      </c>
      <c r="G121" s="29" t="s">
        <v>44</v>
      </c>
      <c r="H121" s="29"/>
      <c r="I121" s="29" t="s">
        <v>136</v>
      </c>
      <c r="J121" s="29"/>
      <c r="K121" s="64"/>
      <c r="L121" s="42"/>
    </row>
    <row r="122" spans="1:12" ht="15" x14ac:dyDescent="0.25">
      <c r="A122" s="27" t="s">
        <v>32</v>
      </c>
      <c r="B122" s="28">
        <v>118</v>
      </c>
      <c r="C122" s="28" t="s">
        <v>42</v>
      </c>
      <c r="D122" s="28" t="s">
        <v>42</v>
      </c>
      <c r="E122" s="28" t="str">
        <f t="shared" si="1"/>
        <v>Sí</v>
      </c>
      <c r="F122" s="7"/>
      <c r="G122" s="29" t="s">
        <v>68</v>
      </c>
      <c r="H122" s="29"/>
      <c r="I122" s="29" t="s">
        <v>99</v>
      </c>
      <c r="J122" s="29"/>
      <c r="K122" s="64"/>
      <c r="L122" s="42"/>
    </row>
    <row r="123" spans="1:12" ht="15" x14ac:dyDescent="0.25">
      <c r="A123" s="27" t="s">
        <v>32</v>
      </c>
      <c r="B123" s="28" t="s">
        <v>137</v>
      </c>
      <c r="C123" s="28" t="s">
        <v>36</v>
      </c>
      <c r="D123" s="28" t="s">
        <v>36</v>
      </c>
      <c r="E123" s="28" t="str">
        <f t="shared" si="1"/>
        <v>Sí</v>
      </c>
      <c r="F123" s="7"/>
      <c r="G123" s="29" t="s">
        <v>44</v>
      </c>
      <c r="H123" s="29"/>
      <c r="I123" s="29" t="s">
        <v>19</v>
      </c>
      <c r="J123" s="29"/>
      <c r="K123" s="64"/>
      <c r="L123" s="42"/>
    </row>
    <row r="124" spans="1:12" ht="15" x14ac:dyDescent="0.25">
      <c r="A124" s="27" t="s">
        <v>32</v>
      </c>
      <c r="B124" s="28">
        <v>120</v>
      </c>
      <c r="C124" s="28" t="s">
        <v>42</v>
      </c>
      <c r="D124" s="28" t="s">
        <v>42</v>
      </c>
      <c r="E124" s="28" t="str">
        <f t="shared" si="1"/>
        <v>Sí</v>
      </c>
      <c r="F124" s="7"/>
      <c r="G124" s="29" t="s">
        <v>68</v>
      </c>
      <c r="H124" s="29"/>
      <c r="I124" s="29" t="s">
        <v>99</v>
      </c>
      <c r="J124" s="29"/>
      <c r="K124" s="64"/>
      <c r="L124" s="42"/>
    </row>
    <row r="125" spans="1:12" ht="15" x14ac:dyDescent="0.25">
      <c r="A125" s="27" t="s">
        <v>32</v>
      </c>
      <c r="B125" s="28">
        <v>121</v>
      </c>
      <c r="C125" s="28" t="s">
        <v>36</v>
      </c>
      <c r="D125" s="28" t="s">
        <v>42</v>
      </c>
      <c r="E125" s="28" t="str">
        <f t="shared" si="1"/>
        <v>No</v>
      </c>
      <c r="F125" s="7"/>
      <c r="G125" s="29" t="s">
        <v>68</v>
      </c>
      <c r="H125" s="29"/>
      <c r="I125" s="29" t="s">
        <v>45</v>
      </c>
      <c r="J125" s="29"/>
      <c r="K125" s="64"/>
      <c r="L125" s="42"/>
    </row>
    <row r="126" spans="1:12" ht="15" x14ac:dyDescent="0.25">
      <c r="A126" s="27" t="s">
        <v>32</v>
      </c>
      <c r="B126" s="28">
        <v>122</v>
      </c>
      <c r="C126" s="28" t="s">
        <v>37</v>
      </c>
      <c r="D126" s="28" t="s">
        <v>37</v>
      </c>
      <c r="E126" s="28" t="str">
        <f t="shared" si="1"/>
        <v>Sí</v>
      </c>
      <c r="F126" s="7"/>
      <c r="G126" s="29" t="s">
        <v>92</v>
      </c>
      <c r="H126" s="29"/>
      <c r="I126" s="29" t="s">
        <v>72</v>
      </c>
      <c r="J126" s="29"/>
      <c r="K126" s="64"/>
      <c r="L126" s="42"/>
    </row>
    <row r="127" spans="1:12" ht="15" x14ac:dyDescent="0.25">
      <c r="A127" s="27" t="s">
        <v>32</v>
      </c>
      <c r="B127" s="28">
        <v>123</v>
      </c>
      <c r="C127" s="28" t="s">
        <v>38</v>
      </c>
      <c r="D127" s="28" t="s">
        <v>38</v>
      </c>
      <c r="E127" s="28" t="str">
        <f t="shared" si="1"/>
        <v>Sí</v>
      </c>
      <c r="F127" s="7"/>
      <c r="G127" s="29" t="s">
        <v>30</v>
      </c>
      <c r="H127" s="29" t="s">
        <v>44</v>
      </c>
      <c r="I127" s="31" t="s">
        <v>34</v>
      </c>
      <c r="J127" s="29" t="s">
        <v>73</v>
      </c>
      <c r="K127" s="64"/>
      <c r="L127" s="42"/>
    </row>
    <row r="128" spans="1:12" ht="15" x14ac:dyDescent="0.25">
      <c r="A128" s="27" t="s">
        <v>32</v>
      </c>
      <c r="B128" s="28" t="s">
        <v>138</v>
      </c>
      <c r="C128" s="28" t="s">
        <v>33</v>
      </c>
      <c r="D128" s="28" t="s">
        <v>38</v>
      </c>
      <c r="E128" s="28" t="str">
        <f t="shared" si="1"/>
        <v>No</v>
      </c>
      <c r="F128" s="7" t="s">
        <v>16</v>
      </c>
      <c r="G128" s="29" t="s">
        <v>68</v>
      </c>
      <c r="H128" s="29"/>
      <c r="I128" s="29" t="s">
        <v>41</v>
      </c>
      <c r="J128" s="29"/>
      <c r="K128" s="64"/>
      <c r="L128" s="42"/>
    </row>
    <row r="129" spans="1:12" ht="15" x14ac:dyDescent="0.25">
      <c r="A129" s="27" t="s">
        <v>32</v>
      </c>
      <c r="B129" s="28">
        <v>125</v>
      </c>
      <c r="C129" s="28" t="s">
        <v>37</v>
      </c>
      <c r="D129" s="28" t="s">
        <v>37</v>
      </c>
      <c r="E129" s="28" t="str">
        <f t="shared" si="1"/>
        <v>Sí</v>
      </c>
      <c r="F129" s="7"/>
      <c r="G129" s="29" t="s">
        <v>30</v>
      </c>
      <c r="H129" s="29"/>
      <c r="I129" s="29" t="s">
        <v>71</v>
      </c>
      <c r="J129" s="29"/>
      <c r="K129" s="64"/>
      <c r="L129" s="42"/>
    </row>
    <row r="130" spans="1:12" ht="15" x14ac:dyDescent="0.25">
      <c r="A130" s="27" t="s">
        <v>32</v>
      </c>
      <c r="B130" s="28">
        <v>126</v>
      </c>
      <c r="C130" s="28" t="s">
        <v>42</v>
      </c>
      <c r="D130" s="28" t="s">
        <v>42</v>
      </c>
      <c r="E130" s="28" t="str">
        <f t="shared" si="1"/>
        <v>Sí</v>
      </c>
      <c r="F130" s="7"/>
      <c r="G130" s="29" t="s">
        <v>68</v>
      </c>
      <c r="H130" s="29"/>
      <c r="I130" s="29" t="s">
        <v>17</v>
      </c>
      <c r="J130" s="29"/>
      <c r="K130" s="64"/>
      <c r="L130" s="42"/>
    </row>
    <row r="131" spans="1:12" ht="15" x14ac:dyDescent="0.25">
      <c r="A131" s="27" t="s">
        <v>32</v>
      </c>
      <c r="B131" s="28">
        <v>127</v>
      </c>
      <c r="C131" s="28" t="s">
        <v>33</v>
      </c>
      <c r="D131" s="28" t="s">
        <v>33</v>
      </c>
      <c r="E131" s="28" t="str">
        <f t="shared" si="1"/>
        <v>Sí</v>
      </c>
      <c r="F131" s="7"/>
      <c r="G131" s="29" t="s">
        <v>68</v>
      </c>
      <c r="H131" s="29"/>
      <c r="I131" s="29" t="s">
        <v>119</v>
      </c>
      <c r="J131" s="29"/>
      <c r="K131" s="64"/>
      <c r="L131" s="42"/>
    </row>
    <row r="132" spans="1:12" ht="15" x14ac:dyDescent="0.25">
      <c r="A132" s="27" t="s">
        <v>32</v>
      </c>
      <c r="B132" s="28">
        <v>128</v>
      </c>
      <c r="C132" s="28" t="s">
        <v>33</v>
      </c>
      <c r="D132" s="28" t="s">
        <v>33</v>
      </c>
      <c r="E132" s="28" t="str">
        <f t="shared" si="1"/>
        <v>Sí</v>
      </c>
      <c r="F132" s="7"/>
      <c r="G132" s="29" t="s">
        <v>68</v>
      </c>
      <c r="H132" s="29"/>
      <c r="I132" s="29" t="s">
        <v>23</v>
      </c>
      <c r="J132" s="29"/>
      <c r="K132" s="64"/>
      <c r="L132" s="42"/>
    </row>
    <row r="133" spans="1:12" ht="15" x14ac:dyDescent="0.25">
      <c r="A133" s="27" t="s">
        <v>32</v>
      </c>
      <c r="B133" s="28">
        <v>129</v>
      </c>
      <c r="C133" s="28" t="s">
        <v>36</v>
      </c>
      <c r="D133" s="28" t="s">
        <v>36</v>
      </c>
      <c r="E133" s="28" t="str">
        <f t="shared" si="1"/>
        <v>Sí</v>
      </c>
      <c r="F133" s="7"/>
      <c r="G133" s="29" t="s">
        <v>68</v>
      </c>
      <c r="H133" s="29"/>
      <c r="I133" s="29" t="s">
        <v>45</v>
      </c>
      <c r="J133" s="29"/>
      <c r="K133" s="64"/>
      <c r="L133" s="42"/>
    </row>
    <row r="134" spans="1:12" ht="15" x14ac:dyDescent="0.25">
      <c r="A134" s="27" t="s">
        <v>32</v>
      </c>
      <c r="B134" s="28">
        <v>130</v>
      </c>
      <c r="C134" s="28" t="s">
        <v>42</v>
      </c>
      <c r="D134" s="28" t="s">
        <v>37</v>
      </c>
      <c r="E134" s="28" t="str">
        <f t="shared" si="1"/>
        <v>No</v>
      </c>
      <c r="F134" s="7" t="s">
        <v>14</v>
      </c>
      <c r="G134" s="29" t="s">
        <v>44</v>
      </c>
      <c r="H134" s="29"/>
      <c r="I134" s="29" t="s">
        <v>19</v>
      </c>
      <c r="J134" s="29"/>
      <c r="K134" s="64"/>
      <c r="L134" s="42"/>
    </row>
    <row r="135" spans="1:12" ht="15" x14ac:dyDescent="0.25">
      <c r="A135" s="27" t="s">
        <v>32</v>
      </c>
      <c r="B135" s="28">
        <v>131</v>
      </c>
      <c r="C135" s="28" t="s">
        <v>37</v>
      </c>
      <c r="D135" s="28" t="s">
        <v>37</v>
      </c>
      <c r="E135" s="28" t="str">
        <f t="shared" si="1"/>
        <v>Sí</v>
      </c>
      <c r="F135" s="7"/>
      <c r="G135" s="29" t="s">
        <v>68</v>
      </c>
      <c r="H135" s="29"/>
      <c r="I135" s="29" t="s">
        <v>106</v>
      </c>
      <c r="J135" s="29"/>
      <c r="K135" s="64"/>
      <c r="L135" s="42"/>
    </row>
    <row r="136" spans="1:12" ht="15" x14ac:dyDescent="0.25">
      <c r="A136" s="27" t="s">
        <v>32</v>
      </c>
      <c r="B136" s="28">
        <v>132</v>
      </c>
      <c r="C136" s="28" t="s">
        <v>36</v>
      </c>
      <c r="D136" s="28" t="s">
        <v>36</v>
      </c>
      <c r="E136" s="28" t="str">
        <f t="shared" si="1"/>
        <v>Sí</v>
      </c>
      <c r="F136" s="7"/>
      <c r="G136" s="29" t="s">
        <v>30</v>
      </c>
      <c r="H136" s="29" t="s">
        <v>44</v>
      </c>
      <c r="I136" s="31" t="s">
        <v>34</v>
      </c>
      <c r="J136" s="29" t="s">
        <v>73</v>
      </c>
      <c r="K136" s="64"/>
      <c r="L136" s="42"/>
    </row>
    <row r="137" spans="1:12" ht="15" x14ac:dyDescent="0.25">
      <c r="A137" s="27" t="s">
        <v>32</v>
      </c>
      <c r="B137" s="28">
        <v>133</v>
      </c>
      <c r="C137" s="28" t="s">
        <v>37</v>
      </c>
      <c r="D137" s="28" t="s">
        <v>37</v>
      </c>
      <c r="E137" s="28" t="str">
        <f t="shared" si="1"/>
        <v>Sí</v>
      </c>
      <c r="F137" s="7"/>
      <c r="G137" s="29" t="s">
        <v>30</v>
      </c>
      <c r="H137" s="29"/>
      <c r="I137" s="29" t="s">
        <v>76</v>
      </c>
      <c r="J137" s="29"/>
      <c r="K137" s="64"/>
      <c r="L137" s="42"/>
    </row>
    <row r="138" spans="1:12" ht="15" x14ac:dyDescent="0.25">
      <c r="A138" s="27" t="s">
        <v>32</v>
      </c>
      <c r="B138" s="28">
        <v>134</v>
      </c>
      <c r="C138" s="28" t="s">
        <v>38</v>
      </c>
      <c r="D138" s="28" t="s">
        <v>38</v>
      </c>
      <c r="E138" s="28" t="str">
        <f t="shared" si="1"/>
        <v>Sí</v>
      </c>
      <c r="F138" s="7"/>
      <c r="G138" s="29" t="s">
        <v>39</v>
      </c>
      <c r="H138" s="29"/>
      <c r="I138" s="29" t="s">
        <v>139</v>
      </c>
      <c r="J138" s="29"/>
      <c r="K138" s="64"/>
      <c r="L138" s="42"/>
    </row>
    <row r="139" spans="1:12" ht="15" x14ac:dyDescent="0.25">
      <c r="A139" s="27" t="s">
        <v>32</v>
      </c>
      <c r="B139" s="28">
        <v>135</v>
      </c>
      <c r="C139" s="28" t="s">
        <v>42</v>
      </c>
      <c r="D139" s="28" t="s">
        <v>42</v>
      </c>
      <c r="E139" s="28" t="str">
        <f t="shared" si="1"/>
        <v>Sí</v>
      </c>
      <c r="F139" s="7"/>
      <c r="G139" s="29" t="s">
        <v>141</v>
      </c>
      <c r="H139" s="29"/>
      <c r="I139" s="29" t="s">
        <v>140</v>
      </c>
      <c r="J139" s="29"/>
      <c r="K139" s="64"/>
      <c r="L139" s="42"/>
    </row>
    <row r="140" spans="1:12" ht="15" x14ac:dyDescent="0.25">
      <c r="A140" s="27" t="s">
        <v>32</v>
      </c>
      <c r="B140" s="28">
        <v>136</v>
      </c>
      <c r="C140" s="28" t="s">
        <v>36</v>
      </c>
      <c r="D140" s="28" t="s">
        <v>33</v>
      </c>
      <c r="E140" s="28" t="str">
        <f t="shared" si="1"/>
        <v>No</v>
      </c>
      <c r="F140" s="7" t="s">
        <v>11</v>
      </c>
      <c r="G140" s="29" t="s">
        <v>92</v>
      </c>
      <c r="H140" s="29"/>
      <c r="I140" s="29" t="s">
        <v>76</v>
      </c>
      <c r="J140" s="29"/>
      <c r="K140" s="64"/>
      <c r="L140" s="42"/>
    </row>
    <row r="141" spans="1:12" ht="15" x14ac:dyDescent="0.25">
      <c r="A141" s="27" t="s">
        <v>32</v>
      </c>
      <c r="B141" s="28">
        <v>137</v>
      </c>
      <c r="C141" s="28" t="s">
        <v>36</v>
      </c>
      <c r="D141" s="28" t="s">
        <v>37</v>
      </c>
      <c r="E141" s="28" t="str">
        <f t="shared" si="1"/>
        <v>No</v>
      </c>
      <c r="F141" s="7" t="s">
        <v>11</v>
      </c>
      <c r="G141" s="29" t="s">
        <v>30</v>
      </c>
      <c r="H141" s="29"/>
      <c r="I141" s="29" t="s">
        <v>76</v>
      </c>
      <c r="J141" s="29"/>
      <c r="K141" s="64"/>
      <c r="L141" s="42"/>
    </row>
    <row r="142" spans="1:12" ht="15" x14ac:dyDescent="0.25">
      <c r="A142" s="27" t="s">
        <v>32</v>
      </c>
      <c r="B142" s="28">
        <v>138</v>
      </c>
      <c r="C142" s="28" t="s">
        <v>37</v>
      </c>
      <c r="D142" s="28" t="s">
        <v>37</v>
      </c>
      <c r="E142" s="28" t="str">
        <f t="shared" si="1"/>
        <v>Sí</v>
      </c>
      <c r="F142" s="7"/>
      <c r="G142" s="29" t="s">
        <v>68</v>
      </c>
      <c r="H142" s="29"/>
      <c r="I142" s="29" t="s">
        <v>17</v>
      </c>
      <c r="J142" s="29"/>
      <c r="K142" s="64"/>
      <c r="L142" s="42"/>
    </row>
    <row r="143" spans="1:12" ht="15" x14ac:dyDescent="0.25">
      <c r="A143" s="27" t="s">
        <v>32</v>
      </c>
      <c r="B143" s="28">
        <v>139</v>
      </c>
      <c r="C143" s="28" t="s">
        <v>38</v>
      </c>
      <c r="D143" s="28" t="s">
        <v>38</v>
      </c>
      <c r="E143" s="28" t="str">
        <f t="shared" si="1"/>
        <v>Sí</v>
      </c>
      <c r="F143" s="7"/>
      <c r="G143" s="29" t="s">
        <v>68</v>
      </c>
      <c r="H143" s="29"/>
      <c r="I143" s="29" t="s">
        <v>142</v>
      </c>
      <c r="J143" s="29"/>
      <c r="K143" s="64"/>
      <c r="L143" s="42"/>
    </row>
    <row r="144" spans="1:12" ht="15" x14ac:dyDescent="0.25">
      <c r="A144" s="27" t="s">
        <v>32</v>
      </c>
      <c r="B144" s="28">
        <v>140</v>
      </c>
      <c r="C144" s="28" t="s">
        <v>37</v>
      </c>
      <c r="D144" s="28" t="s">
        <v>36</v>
      </c>
      <c r="E144" s="28" t="str">
        <f t="shared" si="1"/>
        <v>No</v>
      </c>
      <c r="F144" s="7" t="s">
        <v>16</v>
      </c>
      <c r="G144" s="29" t="s">
        <v>68</v>
      </c>
      <c r="H144" s="29"/>
      <c r="I144" s="29" t="s">
        <v>99</v>
      </c>
      <c r="J144" s="29"/>
      <c r="K144" s="64"/>
      <c r="L144" s="42"/>
    </row>
    <row r="145" spans="1:12" ht="15" x14ac:dyDescent="0.25">
      <c r="A145" s="27" t="s">
        <v>32</v>
      </c>
      <c r="B145" s="28">
        <v>141</v>
      </c>
      <c r="C145" s="28" t="s">
        <v>42</v>
      </c>
      <c r="D145" s="28" t="s">
        <v>42</v>
      </c>
      <c r="E145" s="28" t="str">
        <f t="shared" si="1"/>
        <v>Sí</v>
      </c>
      <c r="F145" s="7"/>
      <c r="G145" s="29" t="s">
        <v>68</v>
      </c>
      <c r="H145" s="29"/>
      <c r="I145" s="29" t="s">
        <v>45</v>
      </c>
      <c r="J145" s="29"/>
      <c r="K145" s="64"/>
      <c r="L145" s="42"/>
    </row>
    <row r="146" spans="1:12" ht="15" x14ac:dyDescent="0.25">
      <c r="A146" s="27" t="s">
        <v>32</v>
      </c>
      <c r="B146" s="28" t="s">
        <v>143</v>
      </c>
      <c r="C146" s="28" t="s">
        <v>42</v>
      </c>
      <c r="D146" s="28" t="s">
        <v>37</v>
      </c>
      <c r="E146" s="28" t="str">
        <f t="shared" si="1"/>
        <v>No</v>
      </c>
      <c r="F146" s="7" t="s">
        <v>11</v>
      </c>
      <c r="G146" s="29" t="s">
        <v>30</v>
      </c>
      <c r="H146" s="29"/>
      <c r="I146" s="29" t="s">
        <v>71</v>
      </c>
      <c r="J146" s="29"/>
      <c r="K146" s="64"/>
      <c r="L146" s="42"/>
    </row>
    <row r="147" spans="1:12" ht="15" x14ac:dyDescent="0.25">
      <c r="A147" s="27" t="s">
        <v>32</v>
      </c>
      <c r="B147" s="28" t="s">
        <v>144</v>
      </c>
      <c r="C147" s="28" t="s">
        <v>33</v>
      </c>
      <c r="D147" s="28" t="s">
        <v>33</v>
      </c>
      <c r="E147" s="28" t="str">
        <f t="shared" si="1"/>
        <v>Sí</v>
      </c>
      <c r="F147" s="7"/>
      <c r="G147" s="29" t="s">
        <v>92</v>
      </c>
      <c r="H147" s="29"/>
      <c r="I147" s="29" t="s">
        <v>145</v>
      </c>
      <c r="J147" s="29"/>
      <c r="K147" s="64"/>
      <c r="L147" s="42"/>
    </row>
    <row r="148" spans="1:12" ht="15" x14ac:dyDescent="0.25">
      <c r="A148" s="27" t="s">
        <v>32</v>
      </c>
      <c r="B148" s="28">
        <v>144</v>
      </c>
      <c r="C148" s="28" t="s">
        <v>42</v>
      </c>
      <c r="D148" s="28" t="s">
        <v>42</v>
      </c>
      <c r="E148" s="28" t="str">
        <f t="shared" si="1"/>
        <v>Sí</v>
      </c>
      <c r="F148" s="7"/>
      <c r="G148" s="29" t="s">
        <v>44</v>
      </c>
      <c r="H148" s="29"/>
      <c r="I148" s="29" t="s">
        <v>90</v>
      </c>
      <c r="J148" s="29"/>
      <c r="K148" s="64"/>
      <c r="L148" s="42"/>
    </row>
    <row r="149" spans="1:12" ht="15" x14ac:dyDescent="0.25">
      <c r="A149" s="27" t="s">
        <v>32</v>
      </c>
      <c r="B149" s="28">
        <v>145</v>
      </c>
      <c r="C149" s="28" t="s">
        <v>42</v>
      </c>
      <c r="D149" s="28" t="s">
        <v>42</v>
      </c>
      <c r="E149" s="28" t="str">
        <f t="shared" si="1"/>
        <v>Sí</v>
      </c>
      <c r="F149" s="7"/>
      <c r="G149" s="29" t="s">
        <v>39</v>
      </c>
      <c r="H149" s="29"/>
      <c r="I149" s="29" t="s">
        <v>146</v>
      </c>
      <c r="J149" s="29"/>
      <c r="K149" s="64"/>
      <c r="L149" s="42"/>
    </row>
    <row r="150" spans="1:12" ht="15" x14ac:dyDescent="0.25">
      <c r="A150" s="27" t="s">
        <v>32</v>
      </c>
      <c r="B150" s="28" t="s">
        <v>147</v>
      </c>
      <c r="C150" s="28" t="s">
        <v>42</v>
      </c>
      <c r="D150" s="28" t="s">
        <v>42</v>
      </c>
      <c r="E150" s="28" t="str">
        <f t="shared" si="1"/>
        <v>Sí</v>
      </c>
      <c r="F150" s="7"/>
      <c r="G150" s="29" t="s">
        <v>30</v>
      </c>
      <c r="H150" s="29"/>
      <c r="I150" s="29" t="s">
        <v>120</v>
      </c>
      <c r="J150" s="29"/>
      <c r="K150" s="64"/>
      <c r="L150" s="42"/>
    </row>
    <row r="151" spans="1:12" ht="15" x14ac:dyDescent="0.25">
      <c r="A151" s="27" t="s">
        <v>32</v>
      </c>
      <c r="B151" s="28">
        <v>147</v>
      </c>
      <c r="C151" s="28" t="s">
        <v>33</v>
      </c>
      <c r="D151" s="28" t="s">
        <v>33</v>
      </c>
      <c r="E151" s="28" t="str">
        <f t="shared" si="1"/>
        <v>Sí</v>
      </c>
      <c r="F151" s="7"/>
      <c r="G151" s="29" t="s">
        <v>39</v>
      </c>
      <c r="H151" s="29"/>
      <c r="I151" s="29" t="s">
        <v>148</v>
      </c>
      <c r="J151" s="29"/>
      <c r="K151" s="64"/>
      <c r="L151" s="42"/>
    </row>
    <row r="152" spans="1:12" ht="15" x14ac:dyDescent="0.25">
      <c r="A152" s="27" t="s">
        <v>32</v>
      </c>
      <c r="B152" s="28" t="s">
        <v>149</v>
      </c>
      <c r="C152" s="28" t="s">
        <v>37</v>
      </c>
      <c r="D152" s="28" t="s">
        <v>36</v>
      </c>
      <c r="E152" s="28" t="str">
        <f t="shared" si="1"/>
        <v>No</v>
      </c>
      <c r="F152" s="7" t="s">
        <v>11</v>
      </c>
      <c r="G152" s="29" t="s">
        <v>44</v>
      </c>
      <c r="H152" s="29"/>
      <c r="I152" s="29" t="s">
        <v>72</v>
      </c>
      <c r="J152" s="29"/>
      <c r="K152" s="64"/>
      <c r="L152" s="42"/>
    </row>
    <row r="153" spans="1:12" ht="15" x14ac:dyDescent="0.25">
      <c r="A153" s="27" t="s">
        <v>32</v>
      </c>
      <c r="B153" s="28" t="s">
        <v>150</v>
      </c>
      <c r="C153" s="28" t="s">
        <v>42</v>
      </c>
      <c r="D153" s="28" t="s">
        <v>37</v>
      </c>
      <c r="E153" s="28" t="str">
        <f t="shared" si="1"/>
        <v>No</v>
      </c>
      <c r="F153" s="7" t="s">
        <v>14</v>
      </c>
      <c r="G153" s="29" t="s">
        <v>68</v>
      </c>
      <c r="H153" s="29"/>
      <c r="I153" s="29" t="s">
        <v>7</v>
      </c>
      <c r="J153" s="29"/>
      <c r="K153" s="64" t="s">
        <v>360</v>
      </c>
      <c r="L153" s="42"/>
    </row>
    <row r="154" spans="1:12" ht="15" x14ac:dyDescent="0.25">
      <c r="A154" s="27" t="s">
        <v>32</v>
      </c>
      <c r="B154" s="28">
        <v>150</v>
      </c>
      <c r="C154" s="28" t="s">
        <v>33</v>
      </c>
      <c r="D154" s="28" t="s">
        <v>33</v>
      </c>
      <c r="E154" s="28" t="str">
        <f t="shared" si="1"/>
        <v>Sí</v>
      </c>
      <c r="F154" s="7"/>
      <c r="G154" s="29" t="s">
        <v>30</v>
      </c>
      <c r="H154" s="29"/>
      <c r="I154" s="29" t="s">
        <v>76</v>
      </c>
      <c r="J154" s="29"/>
      <c r="K154" s="64"/>
      <c r="L154" s="42"/>
    </row>
    <row r="155" spans="1:12" ht="15" x14ac:dyDescent="0.25">
      <c r="A155" s="27" t="s">
        <v>32</v>
      </c>
      <c r="B155" s="28">
        <v>151</v>
      </c>
      <c r="C155" s="28" t="s">
        <v>33</v>
      </c>
      <c r="D155" s="28" t="s">
        <v>38</v>
      </c>
      <c r="E155" s="28" t="str">
        <f t="shared" si="1"/>
        <v>No</v>
      </c>
      <c r="F155" s="7" t="s">
        <v>16</v>
      </c>
      <c r="G155" s="29" t="s">
        <v>68</v>
      </c>
      <c r="H155" s="29"/>
      <c r="I155" s="29" t="s">
        <v>23</v>
      </c>
      <c r="J155" s="29"/>
      <c r="K155" s="64"/>
      <c r="L155" s="42"/>
    </row>
    <row r="156" spans="1:12" ht="15" x14ac:dyDescent="0.25">
      <c r="A156" s="27" t="s">
        <v>32</v>
      </c>
      <c r="B156" s="28">
        <v>152</v>
      </c>
      <c r="C156" s="28" t="s">
        <v>37</v>
      </c>
      <c r="D156" s="28" t="s">
        <v>37</v>
      </c>
      <c r="E156" s="28" t="str">
        <f t="shared" si="1"/>
        <v>Sí</v>
      </c>
      <c r="F156" s="7"/>
      <c r="G156" s="29" t="s">
        <v>39</v>
      </c>
      <c r="H156" s="29"/>
      <c r="I156" s="29" t="s">
        <v>151</v>
      </c>
      <c r="J156" s="29"/>
      <c r="K156" s="64"/>
      <c r="L156" s="42"/>
    </row>
    <row r="157" spans="1:12" ht="15" x14ac:dyDescent="0.25">
      <c r="A157" s="27" t="s">
        <v>32</v>
      </c>
      <c r="B157" s="28">
        <v>153</v>
      </c>
      <c r="C157" s="28" t="s">
        <v>36</v>
      </c>
      <c r="D157" s="28" t="s">
        <v>36</v>
      </c>
      <c r="E157" s="28" t="str">
        <f t="shared" si="1"/>
        <v>Sí</v>
      </c>
      <c r="F157" s="7"/>
      <c r="G157" s="29" t="s">
        <v>68</v>
      </c>
      <c r="H157" s="29"/>
      <c r="I157" s="29" t="s">
        <v>73</v>
      </c>
      <c r="J157" s="29"/>
      <c r="K157" s="64"/>
      <c r="L157" s="42"/>
    </row>
    <row r="158" spans="1:12" ht="15" x14ac:dyDescent="0.25">
      <c r="A158" s="27" t="s">
        <v>32</v>
      </c>
      <c r="B158" s="28">
        <v>154</v>
      </c>
      <c r="C158" s="28" t="s">
        <v>38</v>
      </c>
      <c r="D158" s="28" t="s">
        <v>38</v>
      </c>
      <c r="E158" s="28" t="str">
        <f t="shared" si="1"/>
        <v>Sí</v>
      </c>
      <c r="F158" s="7"/>
      <c r="G158" s="29" t="s">
        <v>68</v>
      </c>
      <c r="H158" s="29"/>
      <c r="I158" s="29" t="s">
        <v>17</v>
      </c>
      <c r="J158" s="29"/>
      <c r="K158" s="64"/>
      <c r="L158" s="42"/>
    </row>
    <row r="159" spans="1:12" ht="12.75" customHeight="1" x14ac:dyDescent="0.25">
      <c r="A159" s="27" t="s">
        <v>40</v>
      </c>
      <c r="B159" s="28">
        <v>155</v>
      </c>
      <c r="C159" s="28" t="s">
        <v>36</v>
      </c>
      <c r="D159" s="28" t="s">
        <v>36</v>
      </c>
      <c r="E159" s="28" t="str">
        <f t="shared" si="1"/>
        <v>Sí</v>
      </c>
      <c r="F159" s="7"/>
      <c r="G159" s="29" t="s">
        <v>44</v>
      </c>
      <c r="H159" s="29"/>
      <c r="I159" s="29" t="s">
        <v>90</v>
      </c>
      <c r="J159" s="29"/>
      <c r="K159" s="64"/>
      <c r="L159" s="42"/>
    </row>
    <row r="160" spans="1:12" ht="15" x14ac:dyDescent="0.25">
      <c r="A160" s="27" t="s">
        <v>40</v>
      </c>
      <c r="B160" s="28">
        <v>156</v>
      </c>
      <c r="C160" s="28" t="s">
        <v>36</v>
      </c>
      <c r="D160" s="28" t="s">
        <v>36</v>
      </c>
      <c r="E160" s="28" t="str">
        <f t="shared" si="1"/>
        <v>Sí</v>
      </c>
      <c r="F160" s="7"/>
      <c r="G160" s="29" t="s">
        <v>68</v>
      </c>
      <c r="H160" s="29"/>
      <c r="I160" s="29" t="s">
        <v>106</v>
      </c>
      <c r="J160" s="29"/>
      <c r="K160" s="64"/>
      <c r="L160" s="42"/>
    </row>
    <row r="161" spans="1:12" ht="15" x14ac:dyDescent="0.25">
      <c r="A161" s="27" t="s">
        <v>40</v>
      </c>
      <c r="B161" s="28" t="s">
        <v>152</v>
      </c>
      <c r="C161" s="28" t="s">
        <v>33</v>
      </c>
      <c r="D161" s="28" t="s">
        <v>38</v>
      </c>
      <c r="E161" s="28" t="str">
        <f t="shared" si="1"/>
        <v>No</v>
      </c>
      <c r="F161" s="7" t="s">
        <v>14</v>
      </c>
      <c r="G161" s="29" t="s">
        <v>30</v>
      </c>
      <c r="H161" s="29"/>
      <c r="I161" s="29" t="s">
        <v>120</v>
      </c>
      <c r="J161" s="29"/>
      <c r="K161" s="64"/>
      <c r="L161" s="42"/>
    </row>
    <row r="162" spans="1:12" ht="15" x14ac:dyDescent="0.25">
      <c r="A162" s="27" t="s">
        <v>40</v>
      </c>
      <c r="B162" s="28">
        <v>158</v>
      </c>
      <c r="C162" s="28" t="s">
        <v>42</v>
      </c>
      <c r="D162" s="28" t="s">
        <v>37</v>
      </c>
      <c r="E162" s="28" t="str">
        <f t="shared" si="1"/>
        <v>No</v>
      </c>
      <c r="F162" s="7" t="s">
        <v>16</v>
      </c>
      <c r="G162" s="29" t="s">
        <v>30</v>
      </c>
      <c r="H162" s="29"/>
      <c r="I162" s="29" t="s">
        <v>13</v>
      </c>
      <c r="J162" s="29"/>
      <c r="K162" s="64"/>
      <c r="L162" s="42"/>
    </row>
    <row r="163" spans="1:12" ht="15" x14ac:dyDescent="0.25">
      <c r="A163" s="27" t="s">
        <v>40</v>
      </c>
      <c r="B163" s="28" t="s">
        <v>153</v>
      </c>
      <c r="C163" s="28" t="s">
        <v>42</v>
      </c>
      <c r="D163" s="28" t="s">
        <v>36</v>
      </c>
      <c r="E163" s="28" t="str">
        <f t="shared" si="1"/>
        <v>No</v>
      </c>
      <c r="F163" s="7" t="s">
        <v>11</v>
      </c>
      <c r="G163" s="29" t="s">
        <v>30</v>
      </c>
      <c r="H163" s="29"/>
      <c r="I163" s="29" t="s">
        <v>71</v>
      </c>
      <c r="J163" s="29"/>
      <c r="K163" s="64"/>
      <c r="L163" s="42"/>
    </row>
    <row r="164" spans="1:12" ht="15" x14ac:dyDescent="0.25">
      <c r="A164" s="27" t="s">
        <v>40</v>
      </c>
      <c r="B164" s="28">
        <v>160</v>
      </c>
      <c r="C164" s="28" t="s">
        <v>36</v>
      </c>
      <c r="D164" s="28" t="s">
        <v>36</v>
      </c>
      <c r="E164" s="28" t="str">
        <f t="shared" ref="E164:E227" si="2">IF(LEN(C164)=0,"-",IF(C164=D164,"Sí","No"))</f>
        <v>Sí</v>
      </c>
      <c r="F164" s="7"/>
      <c r="G164" s="29" t="s">
        <v>39</v>
      </c>
      <c r="H164" s="29"/>
      <c r="I164" s="29" t="s">
        <v>154</v>
      </c>
      <c r="J164" s="29"/>
      <c r="K164" s="64"/>
      <c r="L164" s="42"/>
    </row>
    <row r="165" spans="1:12" ht="15" x14ac:dyDescent="0.25">
      <c r="A165" s="27" t="s">
        <v>40</v>
      </c>
      <c r="B165" s="28">
        <v>161</v>
      </c>
      <c r="C165" s="28" t="s">
        <v>36</v>
      </c>
      <c r="D165" s="28" t="s">
        <v>37</v>
      </c>
      <c r="E165" s="28" t="str">
        <f t="shared" si="2"/>
        <v>No</v>
      </c>
      <c r="F165" s="7" t="s">
        <v>11</v>
      </c>
      <c r="G165" s="29" t="s">
        <v>30</v>
      </c>
      <c r="H165" s="29"/>
      <c r="I165" s="29" t="s">
        <v>74</v>
      </c>
      <c r="J165" s="29"/>
      <c r="K165" s="64"/>
      <c r="L165" s="42"/>
    </row>
    <row r="166" spans="1:12" ht="15" x14ac:dyDescent="0.25">
      <c r="A166" s="27" t="s">
        <v>40</v>
      </c>
      <c r="B166" s="28">
        <v>162</v>
      </c>
      <c r="C166" s="28" t="s">
        <v>38</v>
      </c>
      <c r="D166" s="28" t="s">
        <v>38</v>
      </c>
      <c r="E166" s="28" t="str">
        <f t="shared" si="2"/>
        <v>Sí</v>
      </c>
      <c r="F166" s="7"/>
      <c r="G166" s="29" t="s">
        <v>68</v>
      </c>
      <c r="H166" s="29"/>
      <c r="I166" s="29" t="s">
        <v>99</v>
      </c>
      <c r="J166" s="29"/>
      <c r="K166" s="64"/>
      <c r="L166" s="42"/>
    </row>
    <row r="167" spans="1:12" ht="15" x14ac:dyDescent="0.25">
      <c r="A167" s="27" t="s">
        <v>40</v>
      </c>
      <c r="B167" s="28" t="s">
        <v>155</v>
      </c>
      <c r="C167" s="28" t="s">
        <v>38</v>
      </c>
      <c r="D167" s="28" t="s">
        <v>37</v>
      </c>
      <c r="E167" s="28" t="str">
        <f t="shared" si="2"/>
        <v>No</v>
      </c>
      <c r="F167" s="7"/>
      <c r="G167" s="29" t="s">
        <v>68</v>
      </c>
      <c r="H167" s="29"/>
      <c r="I167" s="29" t="s">
        <v>31</v>
      </c>
      <c r="J167" s="29"/>
      <c r="K167" s="64"/>
      <c r="L167" s="42"/>
    </row>
    <row r="168" spans="1:12" ht="15" x14ac:dyDescent="0.25">
      <c r="A168" s="27" t="s">
        <v>40</v>
      </c>
      <c r="B168" s="28" t="s">
        <v>156</v>
      </c>
      <c r="C168" s="28" t="s">
        <v>36</v>
      </c>
      <c r="D168" s="28" t="s">
        <v>36</v>
      </c>
      <c r="E168" s="28" t="str">
        <f t="shared" si="2"/>
        <v>Sí</v>
      </c>
      <c r="F168" s="7"/>
      <c r="G168" s="29" t="s">
        <v>30</v>
      </c>
      <c r="H168" s="29"/>
      <c r="I168" s="29" t="s">
        <v>157</v>
      </c>
      <c r="J168" s="29"/>
      <c r="K168" s="64"/>
      <c r="L168" s="42"/>
    </row>
    <row r="169" spans="1:12" ht="15" x14ac:dyDescent="0.25">
      <c r="A169" s="27" t="s">
        <v>40</v>
      </c>
      <c r="B169" s="28">
        <v>165</v>
      </c>
      <c r="C169" s="28" t="s">
        <v>33</v>
      </c>
      <c r="D169" s="28" t="s">
        <v>33</v>
      </c>
      <c r="E169" s="28" t="str">
        <f t="shared" si="2"/>
        <v>Sí</v>
      </c>
      <c r="F169" s="7"/>
      <c r="G169" s="29" t="s">
        <v>68</v>
      </c>
      <c r="H169" s="29"/>
      <c r="I169" s="29" t="s">
        <v>31</v>
      </c>
      <c r="J169" s="29"/>
      <c r="K169" s="64"/>
      <c r="L169" s="42"/>
    </row>
    <row r="170" spans="1:12" ht="15" x14ac:dyDescent="0.25">
      <c r="A170" s="27" t="s">
        <v>40</v>
      </c>
      <c r="B170" s="28">
        <v>166</v>
      </c>
      <c r="C170" s="28" t="s">
        <v>33</v>
      </c>
      <c r="D170" s="28" t="s">
        <v>36</v>
      </c>
      <c r="E170" s="28" t="str">
        <f t="shared" si="2"/>
        <v>No</v>
      </c>
      <c r="F170" s="7"/>
      <c r="G170" s="29" t="s">
        <v>68</v>
      </c>
      <c r="H170" s="29"/>
      <c r="I170" s="29" t="s">
        <v>23</v>
      </c>
      <c r="J170" s="29"/>
      <c r="K170" s="64"/>
      <c r="L170" s="42"/>
    </row>
    <row r="171" spans="1:12" ht="15" x14ac:dyDescent="0.25">
      <c r="A171" s="27" t="s">
        <v>40</v>
      </c>
      <c r="B171" s="28">
        <v>167</v>
      </c>
      <c r="C171" s="28" t="s">
        <v>37</v>
      </c>
      <c r="D171" s="28" t="s">
        <v>37</v>
      </c>
      <c r="E171" s="28" t="str">
        <f t="shared" si="2"/>
        <v>Sí</v>
      </c>
      <c r="F171" s="7"/>
      <c r="G171" s="29" t="s">
        <v>68</v>
      </c>
      <c r="H171" s="29"/>
      <c r="I171" s="29" t="s">
        <v>45</v>
      </c>
      <c r="J171" s="29"/>
      <c r="K171" s="64"/>
      <c r="L171" s="42"/>
    </row>
    <row r="172" spans="1:12" ht="15" x14ac:dyDescent="0.25">
      <c r="A172" s="27" t="s">
        <v>40</v>
      </c>
      <c r="B172" s="28">
        <v>168</v>
      </c>
      <c r="C172" s="28" t="s">
        <v>37</v>
      </c>
      <c r="D172" s="28" t="s">
        <v>37</v>
      </c>
      <c r="E172" s="28" t="str">
        <f t="shared" si="2"/>
        <v>Sí</v>
      </c>
      <c r="F172" s="7"/>
      <c r="G172" s="29" t="s">
        <v>44</v>
      </c>
      <c r="H172" s="29"/>
      <c r="I172" s="29" t="s">
        <v>70</v>
      </c>
      <c r="J172" s="29"/>
      <c r="K172" s="64"/>
      <c r="L172" s="42"/>
    </row>
    <row r="173" spans="1:12" ht="15" x14ac:dyDescent="0.25">
      <c r="A173" s="27" t="s">
        <v>40</v>
      </c>
      <c r="B173" s="28">
        <v>169</v>
      </c>
      <c r="C173" s="28" t="s">
        <v>42</v>
      </c>
      <c r="D173" s="28" t="s">
        <v>42</v>
      </c>
      <c r="E173" s="28" t="str">
        <f t="shared" si="2"/>
        <v>Sí</v>
      </c>
      <c r="F173" s="7"/>
      <c r="G173" s="29" t="s">
        <v>68</v>
      </c>
      <c r="H173" s="29"/>
      <c r="I173" s="29" t="s">
        <v>76</v>
      </c>
      <c r="J173" s="29"/>
      <c r="K173" s="64"/>
      <c r="L173" s="42"/>
    </row>
    <row r="174" spans="1:12" ht="15" x14ac:dyDescent="0.25">
      <c r="A174" s="27" t="s">
        <v>40</v>
      </c>
      <c r="B174" s="28">
        <v>170</v>
      </c>
      <c r="C174" s="28" t="s">
        <v>33</v>
      </c>
      <c r="D174" s="28" t="s">
        <v>33</v>
      </c>
      <c r="E174" s="28" t="str">
        <f t="shared" si="2"/>
        <v>Sí</v>
      </c>
      <c r="F174" s="7"/>
      <c r="G174" s="29" t="s">
        <v>68</v>
      </c>
      <c r="H174" s="29"/>
      <c r="I174" s="29" t="s">
        <v>41</v>
      </c>
      <c r="J174" s="29"/>
      <c r="K174" s="64"/>
      <c r="L174" s="42"/>
    </row>
    <row r="175" spans="1:12" ht="15" x14ac:dyDescent="0.25">
      <c r="A175" s="27" t="s">
        <v>40</v>
      </c>
      <c r="B175" s="28" t="s">
        <v>158</v>
      </c>
      <c r="C175" s="28" t="s">
        <v>37</v>
      </c>
      <c r="D175" s="28" t="s">
        <v>37</v>
      </c>
      <c r="E175" s="28" t="str">
        <f t="shared" si="2"/>
        <v>Sí</v>
      </c>
      <c r="F175" s="7"/>
      <c r="G175" s="29" t="s">
        <v>30</v>
      </c>
      <c r="H175" s="29"/>
      <c r="I175" s="29" t="s">
        <v>120</v>
      </c>
      <c r="J175" s="29"/>
      <c r="K175" s="64"/>
      <c r="L175" s="42"/>
    </row>
    <row r="176" spans="1:12" ht="15" x14ac:dyDescent="0.25">
      <c r="A176" s="27" t="s">
        <v>40</v>
      </c>
      <c r="B176" s="28">
        <v>172</v>
      </c>
      <c r="C176" s="28" t="s">
        <v>37</v>
      </c>
      <c r="D176" s="28" t="s">
        <v>42</v>
      </c>
      <c r="E176" s="28" t="str">
        <f t="shared" si="2"/>
        <v>No</v>
      </c>
      <c r="F176" s="7"/>
      <c r="G176" s="29" t="s">
        <v>44</v>
      </c>
      <c r="H176" s="29"/>
      <c r="I176" s="29" t="s">
        <v>90</v>
      </c>
      <c r="J176" s="29"/>
      <c r="K176" s="64"/>
      <c r="L176" s="42"/>
    </row>
    <row r="177" spans="1:12" ht="15" x14ac:dyDescent="0.25">
      <c r="A177" s="27" t="s">
        <v>40</v>
      </c>
      <c r="B177" s="28">
        <v>173</v>
      </c>
      <c r="C177" s="28" t="s">
        <v>33</v>
      </c>
      <c r="D177" s="28" t="s">
        <v>37</v>
      </c>
      <c r="E177" s="28" t="str">
        <f t="shared" si="2"/>
        <v>No</v>
      </c>
      <c r="F177" s="7"/>
      <c r="G177" s="29" t="s">
        <v>44</v>
      </c>
      <c r="H177" s="29"/>
      <c r="I177" s="29" t="s">
        <v>19</v>
      </c>
      <c r="J177" s="29"/>
      <c r="K177" s="64"/>
      <c r="L177" s="42"/>
    </row>
    <row r="178" spans="1:12" ht="15" x14ac:dyDescent="0.25">
      <c r="A178" s="27" t="s">
        <v>40</v>
      </c>
      <c r="B178" s="28">
        <v>174</v>
      </c>
      <c r="C178" s="28" t="s">
        <v>36</v>
      </c>
      <c r="D178" s="28" t="s">
        <v>36</v>
      </c>
      <c r="E178" s="28" t="str">
        <f t="shared" si="2"/>
        <v>Sí</v>
      </c>
      <c r="F178" s="7"/>
      <c r="G178" s="29" t="s">
        <v>30</v>
      </c>
      <c r="H178" s="29"/>
      <c r="I178" s="29" t="s">
        <v>13</v>
      </c>
      <c r="J178" s="29"/>
      <c r="K178" s="64"/>
      <c r="L178" s="42"/>
    </row>
    <row r="179" spans="1:12" ht="15" x14ac:dyDescent="0.25">
      <c r="A179" s="27" t="s">
        <v>40</v>
      </c>
      <c r="B179" s="28">
        <v>175</v>
      </c>
      <c r="C179" s="28" t="s">
        <v>36</v>
      </c>
      <c r="D179" s="28" t="s">
        <v>36</v>
      </c>
      <c r="E179" s="28" t="str">
        <f t="shared" si="2"/>
        <v>Sí</v>
      </c>
      <c r="F179" s="7"/>
      <c r="G179" s="29" t="s">
        <v>68</v>
      </c>
      <c r="H179" s="29"/>
      <c r="I179" s="29" t="s">
        <v>99</v>
      </c>
      <c r="J179" s="29"/>
      <c r="K179" s="64"/>
      <c r="L179" s="42"/>
    </row>
    <row r="180" spans="1:12" ht="15" x14ac:dyDescent="0.25">
      <c r="A180" s="27" t="s">
        <v>40</v>
      </c>
      <c r="B180" s="28">
        <v>176</v>
      </c>
      <c r="C180" s="28" t="s">
        <v>33</v>
      </c>
      <c r="D180" s="28" t="s">
        <v>42</v>
      </c>
      <c r="E180" s="28" t="str">
        <f t="shared" si="2"/>
        <v>No</v>
      </c>
      <c r="F180" s="7" t="s">
        <v>3</v>
      </c>
      <c r="G180" s="29" t="s">
        <v>44</v>
      </c>
      <c r="H180" s="29"/>
      <c r="I180" s="29" t="s">
        <v>72</v>
      </c>
      <c r="J180" s="29"/>
      <c r="K180" s="64"/>
      <c r="L180" s="42"/>
    </row>
    <row r="181" spans="1:12" ht="15" x14ac:dyDescent="0.25">
      <c r="A181" s="27" t="s">
        <v>40</v>
      </c>
      <c r="B181" s="28">
        <v>177</v>
      </c>
      <c r="C181" s="28" t="s">
        <v>33</v>
      </c>
      <c r="D181" s="28" t="s">
        <v>33</v>
      </c>
      <c r="E181" s="28" t="str">
        <f t="shared" si="2"/>
        <v>Sí</v>
      </c>
      <c r="F181" s="7"/>
      <c r="G181" s="29" t="s">
        <v>39</v>
      </c>
      <c r="H181" s="29"/>
      <c r="I181" s="29" t="s">
        <v>148</v>
      </c>
      <c r="J181" s="29"/>
      <c r="K181" s="64"/>
      <c r="L181" s="42"/>
    </row>
    <row r="182" spans="1:12" ht="15" x14ac:dyDescent="0.25">
      <c r="A182" s="27" t="s">
        <v>40</v>
      </c>
      <c r="B182" s="28">
        <v>178</v>
      </c>
      <c r="C182" s="28" t="s">
        <v>42</v>
      </c>
      <c r="D182" s="28" t="s">
        <v>42</v>
      </c>
      <c r="E182" s="28" t="str">
        <f t="shared" si="2"/>
        <v>Sí</v>
      </c>
      <c r="F182" s="7"/>
      <c r="G182" s="29" t="s">
        <v>68</v>
      </c>
      <c r="H182" s="29"/>
      <c r="I182" s="29" t="s">
        <v>41</v>
      </c>
      <c r="J182" s="29"/>
      <c r="K182" s="64"/>
      <c r="L182" s="42"/>
    </row>
    <row r="183" spans="1:12" ht="15" x14ac:dyDescent="0.25">
      <c r="A183" s="27" t="s">
        <v>40</v>
      </c>
      <c r="B183" s="28">
        <v>179</v>
      </c>
      <c r="C183" s="28" t="s">
        <v>37</v>
      </c>
      <c r="D183" s="28" t="s">
        <v>37</v>
      </c>
      <c r="E183" s="28" t="str">
        <f t="shared" si="2"/>
        <v>Sí</v>
      </c>
      <c r="F183" s="7"/>
      <c r="G183" s="29" t="s">
        <v>68</v>
      </c>
      <c r="H183" s="29"/>
      <c r="I183" s="29" t="s">
        <v>99</v>
      </c>
      <c r="J183" s="29"/>
      <c r="K183" s="64"/>
      <c r="L183" s="42"/>
    </row>
    <row r="184" spans="1:12" ht="15" x14ac:dyDescent="0.25">
      <c r="A184" s="27" t="s">
        <v>40</v>
      </c>
      <c r="B184" s="28">
        <v>180</v>
      </c>
      <c r="C184" s="28" t="s">
        <v>38</v>
      </c>
      <c r="D184" s="28" t="s">
        <v>38</v>
      </c>
      <c r="E184" s="28" t="str">
        <f t="shared" si="2"/>
        <v>Sí</v>
      </c>
      <c r="F184" s="7"/>
      <c r="G184" s="29" t="s">
        <v>30</v>
      </c>
      <c r="H184" s="29" t="s">
        <v>44</v>
      </c>
      <c r="I184" s="29" t="s">
        <v>34</v>
      </c>
      <c r="J184" s="29" t="s">
        <v>73</v>
      </c>
      <c r="K184" s="64"/>
      <c r="L184" s="42"/>
    </row>
    <row r="185" spans="1:12" ht="15" x14ac:dyDescent="0.25">
      <c r="A185" s="27" t="s">
        <v>40</v>
      </c>
      <c r="B185" s="28">
        <v>181</v>
      </c>
      <c r="C185" s="28" t="s">
        <v>33</v>
      </c>
      <c r="D185" s="28" t="s">
        <v>33</v>
      </c>
      <c r="E185" s="28" t="str">
        <f t="shared" si="2"/>
        <v>Sí</v>
      </c>
      <c r="F185" s="7"/>
      <c r="G185" s="29" t="s">
        <v>68</v>
      </c>
      <c r="H185" s="29"/>
      <c r="I185" s="29" t="s">
        <v>7</v>
      </c>
      <c r="J185" s="29"/>
      <c r="K185" s="64"/>
      <c r="L185" s="42"/>
    </row>
    <row r="186" spans="1:12" ht="15" x14ac:dyDescent="0.25">
      <c r="A186" s="27" t="s">
        <v>40</v>
      </c>
      <c r="B186" s="28">
        <v>182</v>
      </c>
      <c r="C186" s="28" t="s">
        <v>38</v>
      </c>
      <c r="D186" s="28" t="s">
        <v>33</v>
      </c>
      <c r="E186" s="28" t="str">
        <f t="shared" si="2"/>
        <v>No</v>
      </c>
      <c r="F186" s="7"/>
      <c r="G186" s="29" t="s">
        <v>30</v>
      </c>
      <c r="H186" s="29"/>
      <c r="I186" s="29" t="s">
        <v>43</v>
      </c>
      <c r="J186" s="29"/>
      <c r="K186" s="64"/>
      <c r="L186" s="42"/>
    </row>
    <row r="187" spans="1:12" ht="15" x14ac:dyDescent="0.25">
      <c r="A187" s="27" t="s">
        <v>40</v>
      </c>
      <c r="B187" s="28">
        <v>183</v>
      </c>
      <c r="C187" s="28" t="s">
        <v>42</v>
      </c>
      <c r="D187" s="28" t="s">
        <v>42</v>
      </c>
      <c r="E187" s="28" t="str">
        <f t="shared" si="2"/>
        <v>Sí</v>
      </c>
      <c r="F187" s="7"/>
      <c r="G187" s="29" t="s">
        <v>68</v>
      </c>
      <c r="H187" s="29"/>
      <c r="I187" s="29" t="s">
        <v>7</v>
      </c>
      <c r="J187" s="29"/>
      <c r="K187" s="64"/>
      <c r="L187" s="42"/>
    </row>
    <row r="188" spans="1:12" ht="15" x14ac:dyDescent="0.25">
      <c r="A188" s="27" t="s">
        <v>40</v>
      </c>
      <c r="B188" s="28">
        <v>184</v>
      </c>
      <c r="C188" s="28" t="s">
        <v>36</v>
      </c>
      <c r="D188" s="28" t="s">
        <v>36</v>
      </c>
      <c r="E188" s="28" t="str">
        <f t="shared" si="2"/>
        <v>Sí</v>
      </c>
      <c r="F188" s="7"/>
      <c r="G188" s="29" t="s">
        <v>30</v>
      </c>
      <c r="H188" s="29"/>
      <c r="I188" s="29" t="s">
        <v>34</v>
      </c>
      <c r="J188" s="29"/>
      <c r="K188" s="64"/>
      <c r="L188" s="42"/>
    </row>
    <row r="189" spans="1:12" ht="15" x14ac:dyDescent="0.25">
      <c r="A189" s="27" t="s">
        <v>40</v>
      </c>
      <c r="B189" s="28">
        <v>185</v>
      </c>
      <c r="C189" s="28" t="s">
        <v>42</v>
      </c>
      <c r="D189" s="28" t="s">
        <v>42</v>
      </c>
      <c r="E189" s="28" t="str">
        <f t="shared" si="2"/>
        <v>Sí</v>
      </c>
      <c r="F189" s="7"/>
      <c r="G189" s="29" t="s">
        <v>30</v>
      </c>
      <c r="H189" s="29"/>
      <c r="I189" s="29" t="s">
        <v>71</v>
      </c>
      <c r="J189" s="29"/>
      <c r="K189" s="64"/>
      <c r="L189" s="42"/>
    </row>
    <row r="190" spans="1:12" ht="15" x14ac:dyDescent="0.25">
      <c r="A190" s="27" t="s">
        <v>40</v>
      </c>
      <c r="B190" s="28">
        <v>186</v>
      </c>
      <c r="C190" s="28" t="s">
        <v>38</v>
      </c>
      <c r="D190" s="28" t="s">
        <v>42</v>
      </c>
      <c r="E190" s="28" t="str">
        <f t="shared" si="2"/>
        <v>No</v>
      </c>
      <c r="F190" s="7" t="s">
        <v>3</v>
      </c>
      <c r="G190" s="29" t="s">
        <v>68</v>
      </c>
      <c r="H190" s="29"/>
      <c r="I190" s="29" t="s">
        <v>106</v>
      </c>
      <c r="J190" s="29"/>
      <c r="K190" s="64"/>
      <c r="L190" s="42"/>
    </row>
    <row r="191" spans="1:12" ht="15" x14ac:dyDescent="0.25">
      <c r="A191" s="27" t="s">
        <v>40</v>
      </c>
      <c r="B191" s="28">
        <v>187</v>
      </c>
      <c r="C191" s="28" t="s">
        <v>33</v>
      </c>
      <c r="D191" s="28" t="s">
        <v>33</v>
      </c>
      <c r="E191" s="28" t="str">
        <f t="shared" si="2"/>
        <v>Sí</v>
      </c>
      <c r="F191" s="7"/>
      <c r="G191" s="29" t="s">
        <v>44</v>
      </c>
      <c r="H191" s="29" t="s">
        <v>30</v>
      </c>
      <c r="I191" s="31" t="s">
        <v>72</v>
      </c>
      <c r="J191" s="29" t="s">
        <v>23</v>
      </c>
      <c r="K191" s="64"/>
      <c r="L191" s="42"/>
    </row>
    <row r="192" spans="1:12" ht="15" x14ac:dyDescent="0.25">
      <c r="A192" s="27" t="s">
        <v>40</v>
      </c>
      <c r="B192" s="28">
        <v>188</v>
      </c>
      <c r="C192" s="28" t="s">
        <v>37</v>
      </c>
      <c r="D192" s="28" t="s">
        <v>37</v>
      </c>
      <c r="E192" s="28" t="str">
        <f t="shared" si="2"/>
        <v>Sí</v>
      </c>
      <c r="F192" s="7"/>
      <c r="G192" s="29" t="s">
        <v>92</v>
      </c>
      <c r="H192" s="29"/>
      <c r="I192" s="29" t="s">
        <v>76</v>
      </c>
      <c r="J192" s="29"/>
      <c r="K192" s="64"/>
      <c r="L192" s="42"/>
    </row>
    <row r="193" spans="1:12" ht="15" x14ac:dyDescent="0.25">
      <c r="A193" s="27" t="s">
        <v>40</v>
      </c>
      <c r="B193" s="28">
        <v>189</v>
      </c>
      <c r="C193" s="28" t="s">
        <v>36</v>
      </c>
      <c r="D193" s="28" t="s">
        <v>38</v>
      </c>
      <c r="E193" s="28" t="str">
        <f t="shared" si="2"/>
        <v>No</v>
      </c>
      <c r="F193" s="7" t="s">
        <v>3</v>
      </c>
      <c r="G193" s="29" t="s">
        <v>39</v>
      </c>
      <c r="H193" s="29"/>
      <c r="I193" s="29" t="s">
        <v>24</v>
      </c>
      <c r="J193" s="29"/>
      <c r="K193" s="64"/>
      <c r="L193" s="42"/>
    </row>
    <row r="194" spans="1:12" ht="15" x14ac:dyDescent="0.25">
      <c r="A194" s="27" t="s">
        <v>40</v>
      </c>
      <c r="B194" s="28">
        <v>190</v>
      </c>
      <c r="C194" s="28" t="s">
        <v>37</v>
      </c>
      <c r="D194" s="28" t="s">
        <v>37</v>
      </c>
      <c r="E194" s="28" t="str">
        <f t="shared" si="2"/>
        <v>Sí</v>
      </c>
      <c r="F194" s="7"/>
      <c r="G194" s="29" t="s">
        <v>30</v>
      </c>
      <c r="H194" s="29"/>
      <c r="I194" s="29" t="s">
        <v>18</v>
      </c>
      <c r="J194" s="29"/>
      <c r="K194" s="64"/>
      <c r="L194" s="42"/>
    </row>
    <row r="195" spans="1:12" ht="15" x14ac:dyDescent="0.25">
      <c r="A195" s="27" t="s">
        <v>40</v>
      </c>
      <c r="B195" s="28">
        <v>191</v>
      </c>
      <c r="C195" s="28" t="s">
        <v>38</v>
      </c>
      <c r="D195" s="28" t="s">
        <v>42</v>
      </c>
      <c r="E195" s="28" t="str">
        <f t="shared" si="2"/>
        <v>No</v>
      </c>
      <c r="F195" s="7"/>
      <c r="G195" s="29" t="s">
        <v>141</v>
      </c>
      <c r="H195" s="29"/>
      <c r="I195" s="29" t="s">
        <v>140</v>
      </c>
      <c r="J195" s="29"/>
      <c r="K195" s="64"/>
      <c r="L195" s="42"/>
    </row>
    <row r="196" spans="1:12" ht="15" x14ac:dyDescent="0.25">
      <c r="A196" s="27" t="s">
        <v>40</v>
      </c>
      <c r="B196" s="28">
        <v>192</v>
      </c>
      <c r="C196" s="28" t="s">
        <v>42</v>
      </c>
      <c r="D196" s="28" t="s">
        <v>37</v>
      </c>
      <c r="E196" s="28" t="str">
        <f t="shared" si="2"/>
        <v>No</v>
      </c>
      <c r="F196" s="7"/>
      <c r="G196" s="29" t="s">
        <v>68</v>
      </c>
      <c r="H196" s="29"/>
      <c r="I196" s="29" t="s">
        <v>106</v>
      </c>
      <c r="J196" s="29"/>
      <c r="K196" s="64"/>
      <c r="L196" s="42"/>
    </row>
    <row r="197" spans="1:12" ht="15" x14ac:dyDescent="0.25">
      <c r="A197" s="27" t="s">
        <v>40</v>
      </c>
      <c r="B197" s="28">
        <v>193</v>
      </c>
      <c r="C197" s="28" t="s">
        <v>36</v>
      </c>
      <c r="D197" s="28" t="s">
        <v>36</v>
      </c>
      <c r="E197" s="28" t="str">
        <f t="shared" si="2"/>
        <v>Sí</v>
      </c>
      <c r="F197" s="7"/>
      <c r="G197" s="29" t="s">
        <v>68</v>
      </c>
      <c r="H197" s="29"/>
      <c r="I197" s="29" t="s">
        <v>41</v>
      </c>
      <c r="J197" s="29"/>
      <c r="K197" s="64"/>
      <c r="L197" s="42"/>
    </row>
    <row r="198" spans="1:12" ht="15" x14ac:dyDescent="0.25">
      <c r="A198" s="27" t="s">
        <v>40</v>
      </c>
      <c r="B198" s="28">
        <v>194</v>
      </c>
      <c r="C198" s="28" t="s">
        <v>36</v>
      </c>
      <c r="D198" s="28" t="s">
        <v>36</v>
      </c>
      <c r="E198" s="28" t="str">
        <f t="shared" si="2"/>
        <v>Sí</v>
      </c>
      <c r="F198" s="7"/>
      <c r="G198" s="29" t="s">
        <v>39</v>
      </c>
      <c r="H198" s="29"/>
      <c r="I198" s="29" t="s">
        <v>121</v>
      </c>
      <c r="J198" s="29"/>
      <c r="K198" s="64"/>
      <c r="L198" s="42"/>
    </row>
    <row r="199" spans="1:12" ht="15" x14ac:dyDescent="0.25">
      <c r="A199" s="27" t="s">
        <v>40</v>
      </c>
      <c r="B199" s="28">
        <v>195</v>
      </c>
      <c r="C199" s="28" t="s">
        <v>42</v>
      </c>
      <c r="D199" s="28" t="s">
        <v>42</v>
      </c>
      <c r="E199" s="28" t="str">
        <f t="shared" si="2"/>
        <v>Sí</v>
      </c>
      <c r="F199" s="7"/>
      <c r="G199" s="29" t="s">
        <v>68</v>
      </c>
      <c r="H199" s="29"/>
      <c r="I199" s="29" t="s">
        <v>7</v>
      </c>
      <c r="J199" s="29"/>
      <c r="K199" s="64"/>
      <c r="L199" s="42"/>
    </row>
    <row r="200" spans="1:12" ht="15" x14ac:dyDescent="0.25">
      <c r="A200" s="27" t="s">
        <v>40</v>
      </c>
      <c r="B200" s="28">
        <v>196</v>
      </c>
      <c r="C200" s="28" t="s">
        <v>33</v>
      </c>
      <c r="D200" s="28" t="s">
        <v>36</v>
      </c>
      <c r="E200" s="28" t="str">
        <f t="shared" si="2"/>
        <v>No</v>
      </c>
      <c r="F200" s="7"/>
      <c r="G200" s="29" t="s">
        <v>30</v>
      </c>
      <c r="H200" s="29" t="s">
        <v>44</v>
      </c>
      <c r="I200" s="29" t="s">
        <v>134</v>
      </c>
      <c r="J200" s="29" t="s">
        <v>73</v>
      </c>
      <c r="K200" s="64"/>
      <c r="L200" s="42"/>
    </row>
    <row r="201" spans="1:12" ht="15" x14ac:dyDescent="0.25">
      <c r="A201" s="27" t="s">
        <v>40</v>
      </c>
      <c r="B201" s="28" t="s">
        <v>159</v>
      </c>
      <c r="C201" s="28" t="s">
        <v>33</v>
      </c>
      <c r="D201" s="28" t="s">
        <v>38</v>
      </c>
      <c r="E201" s="28" t="str">
        <f t="shared" si="2"/>
        <v>No</v>
      </c>
      <c r="F201" s="7" t="s">
        <v>3</v>
      </c>
      <c r="G201" s="29" t="s">
        <v>39</v>
      </c>
      <c r="H201" s="29"/>
      <c r="I201" s="29" t="s">
        <v>185</v>
      </c>
      <c r="J201" s="29" t="s">
        <v>73</v>
      </c>
      <c r="K201" s="64"/>
      <c r="L201" s="42"/>
    </row>
    <row r="202" spans="1:12" ht="15" x14ac:dyDescent="0.25">
      <c r="A202" s="27" t="s">
        <v>40</v>
      </c>
      <c r="B202" s="28">
        <v>198</v>
      </c>
      <c r="C202" s="28" t="s">
        <v>42</v>
      </c>
      <c r="D202" s="28" t="s">
        <v>42</v>
      </c>
      <c r="E202" s="28" t="str">
        <f t="shared" si="2"/>
        <v>Sí</v>
      </c>
      <c r="F202" s="7"/>
      <c r="G202" s="29" t="s">
        <v>30</v>
      </c>
      <c r="H202" s="29"/>
      <c r="I202" s="29" t="s">
        <v>71</v>
      </c>
      <c r="J202" s="29"/>
      <c r="K202" s="64"/>
      <c r="L202" s="42"/>
    </row>
    <row r="203" spans="1:12" ht="15" x14ac:dyDescent="0.25">
      <c r="A203" s="27" t="s">
        <v>40</v>
      </c>
      <c r="B203" s="28">
        <v>199</v>
      </c>
      <c r="C203" s="28" t="s">
        <v>36</v>
      </c>
      <c r="D203" s="28" t="s">
        <v>36</v>
      </c>
      <c r="E203" s="28" t="str">
        <f t="shared" si="2"/>
        <v>Sí</v>
      </c>
      <c r="F203" s="7"/>
      <c r="G203" s="29" t="s">
        <v>30</v>
      </c>
      <c r="H203" s="29"/>
      <c r="I203" s="29" t="s">
        <v>34</v>
      </c>
      <c r="J203" s="29"/>
      <c r="K203" s="64"/>
      <c r="L203" s="42"/>
    </row>
    <row r="204" spans="1:12" ht="15" x14ac:dyDescent="0.25">
      <c r="A204" s="27" t="s">
        <v>40</v>
      </c>
      <c r="B204" s="28">
        <v>200</v>
      </c>
      <c r="C204" s="28" t="s">
        <v>37</v>
      </c>
      <c r="D204" s="28" t="s">
        <v>33</v>
      </c>
      <c r="E204" s="28" t="str">
        <f t="shared" si="2"/>
        <v>No</v>
      </c>
      <c r="F204" s="7" t="s">
        <v>3</v>
      </c>
      <c r="G204" s="29" t="s">
        <v>68</v>
      </c>
      <c r="H204" s="29"/>
      <c r="I204" s="29" t="s">
        <v>45</v>
      </c>
      <c r="J204" s="29"/>
      <c r="K204" s="64"/>
      <c r="L204" s="42"/>
    </row>
    <row r="205" spans="1:12" ht="15" x14ac:dyDescent="0.25">
      <c r="A205" s="27" t="s">
        <v>40</v>
      </c>
      <c r="B205" s="28">
        <v>201</v>
      </c>
      <c r="C205" s="28" t="s">
        <v>38</v>
      </c>
      <c r="D205" s="28" t="s">
        <v>38</v>
      </c>
      <c r="E205" s="28" t="str">
        <f t="shared" si="2"/>
        <v>Sí</v>
      </c>
      <c r="F205" s="7"/>
      <c r="G205" s="29" t="s">
        <v>30</v>
      </c>
      <c r="H205" s="29"/>
      <c r="I205" s="29" t="s">
        <v>34</v>
      </c>
      <c r="J205" s="29"/>
      <c r="K205" s="64"/>
      <c r="L205" s="42"/>
    </row>
    <row r="206" spans="1:12" ht="15" x14ac:dyDescent="0.25">
      <c r="A206" s="27" t="s">
        <v>40</v>
      </c>
      <c r="B206" s="28">
        <v>202</v>
      </c>
      <c r="C206" s="28" t="s">
        <v>38</v>
      </c>
      <c r="D206" s="28" t="s">
        <v>37</v>
      </c>
      <c r="E206" s="28" t="str">
        <f t="shared" si="2"/>
        <v>No</v>
      </c>
      <c r="F206" s="7"/>
      <c r="G206" s="29" t="s">
        <v>30</v>
      </c>
      <c r="H206" s="29"/>
      <c r="I206" s="29" t="s">
        <v>23</v>
      </c>
      <c r="J206" s="29"/>
      <c r="K206" s="64"/>
      <c r="L206" s="42"/>
    </row>
    <row r="207" spans="1:12" ht="15" x14ac:dyDescent="0.25">
      <c r="A207" s="27" t="s">
        <v>40</v>
      </c>
      <c r="B207" s="28">
        <v>203</v>
      </c>
      <c r="C207" s="28" t="s">
        <v>38</v>
      </c>
      <c r="D207" s="28" t="s">
        <v>42</v>
      </c>
      <c r="E207" s="28" t="str">
        <f t="shared" si="2"/>
        <v>No</v>
      </c>
      <c r="F207" s="7"/>
      <c r="G207" s="29" t="s">
        <v>30</v>
      </c>
      <c r="H207" s="29"/>
      <c r="I207" s="29" t="s">
        <v>71</v>
      </c>
      <c r="J207" s="29"/>
      <c r="K207" s="64"/>
      <c r="L207" s="42"/>
    </row>
    <row r="208" spans="1:12" ht="15" x14ac:dyDescent="0.25">
      <c r="A208" s="27" t="s">
        <v>40</v>
      </c>
      <c r="B208" s="28">
        <v>204</v>
      </c>
      <c r="C208" s="28" t="s">
        <v>33</v>
      </c>
      <c r="D208" s="28" t="s">
        <v>37</v>
      </c>
      <c r="E208" s="28" t="str">
        <f t="shared" si="2"/>
        <v>No</v>
      </c>
      <c r="F208" s="7"/>
      <c r="G208" s="29" t="s">
        <v>68</v>
      </c>
      <c r="H208" s="29"/>
      <c r="I208" s="29" t="s">
        <v>7</v>
      </c>
      <c r="J208" s="29"/>
      <c r="K208" s="64"/>
      <c r="L208" s="42"/>
    </row>
    <row r="209" spans="1:12" ht="15" x14ac:dyDescent="0.25">
      <c r="A209" s="27" t="s">
        <v>40</v>
      </c>
      <c r="B209" s="28">
        <v>205</v>
      </c>
      <c r="C209" s="28" t="s">
        <v>38</v>
      </c>
      <c r="D209" s="28" t="s">
        <v>38</v>
      </c>
      <c r="E209" s="28" t="str">
        <f t="shared" si="2"/>
        <v>Sí</v>
      </c>
      <c r="F209" s="7"/>
      <c r="G209" s="29" t="s">
        <v>39</v>
      </c>
      <c r="H209" s="29"/>
      <c r="I209" s="29" t="s">
        <v>121</v>
      </c>
      <c r="J209" s="29" t="s">
        <v>0</v>
      </c>
      <c r="K209" s="64"/>
      <c r="L209" s="42"/>
    </row>
    <row r="210" spans="1:12" ht="15" x14ac:dyDescent="0.25">
      <c r="A210" s="27" t="s">
        <v>40</v>
      </c>
      <c r="B210" s="28">
        <v>206</v>
      </c>
      <c r="C210" s="28" t="s">
        <v>37</v>
      </c>
      <c r="D210" s="28" t="s">
        <v>37</v>
      </c>
      <c r="E210" s="28" t="str">
        <f t="shared" si="2"/>
        <v>Sí</v>
      </c>
      <c r="F210" s="7"/>
      <c r="G210" s="29" t="s">
        <v>68</v>
      </c>
      <c r="H210" s="29"/>
      <c r="I210" s="29" t="s">
        <v>7</v>
      </c>
      <c r="J210" s="29"/>
      <c r="K210" s="64"/>
      <c r="L210" s="42"/>
    </row>
    <row r="211" spans="1:12" ht="15" x14ac:dyDescent="0.25">
      <c r="A211" s="27" t="s">
        <v>40</v>
      </c>
      <c r="B211" s="28">
        <v>207</v>
      </c>
      <c r="C211" s="28" t="s">
        <v>36</v>
      </c>
      <c r="D211" s="28" t="s">
        <v>37</v>
      </c>
      <c r="E211" s="28" t="str">
        <f t="shared" si="2"/>
        <v>No</v>
      </c>
      <c r="F211" s="49" t="s">
        <v>3</v>
      </c>
      <c r="G211" s="29" t="s">
        <v>30</v>
      </c>
      <c r="H211" s="29" t="s">
        <v>44</v>
      </c>
      <c r="I211" s="29" t="s">
        <v>34</v>
      </c>
      <c r="J211" s="29" t="s">
        <v>73</v>
      </c>
      <c r="K211" s="64" t="s">
        <v>363</v>
      </c>
      <c r="L211" s="42"/>
    </row>
    <row r="212" spans="1:12" ht="15" x14ac:dyDescent="0.25">
      <c r="A212" s="27" t="s">
        <v>40</v>
      </c>
      <c r="B212" s="28">
        <v>208</v>
      </c>
      <c r="C212" s="28" t="s">
        <v>42</v>
      </c>
      <c r="D212" s="28" t="s">
        <v>33</v>
      </c>
      <c r="E212" s="28" t="str">
        <f t="shared" si="2"/>
        <v>No</v>
      </c>
      <c r="F212" s="7"/>
      <c r="G212" s="29" t="s">
        <v>44</v>
      </c>
      <c r="H212" s="29"/>
      <c r="I212" s="29" t="s">
        <v>72</v>
      </c>
      <c r="J212" s="29"/>
      <c r="K212" s="64"/>
      <c r="L212" s="42"/>
    </row>
    <row r="213" spans="1:12" ht="15" x14ac:dyDescent="0.25">
      <c r="A213" s="27" t="s">
        <v>40</v>
      </c>
      <c r="B213" s="28">
        <v>209</v>
      </c>
      <c r="C213" s="28" t="s">
        <v>36</v>
      </c>
      <c r="D213" s="28" t="s">
        <v>36</v>
      </c>
      <c r="E213" s="28" t="str">
        <f t="shared" si="2"/>
        <v>Sí</v>
      </c>
      <c r="F213" s="7"/>
      <c r="G213" s="29" t="s">
        <v>39</v>
      </c>
      <c r="H213" s="29"/>
      <c r="I213" s="29" t="s">
        <v>311</v>
      </c>
      <c r="J213" s="29"/>
      <c r="K213" s="64"/>
      <c r="L213" s="42"/>
    </row>
    <row r="214" spans="1:12" ht="15" x14ac:dyDescent="0.25">
      <c r="A214" s="27" t="s">
        <v>40</v>
      </c>
      <c r="B214" s="28">
        <v>210</v>
      </c>
      <c r="C214" s="28" t="s">
        <v>38</v>
      </c>
      <c r="D214" s="28" t="s">
        <v>38</v>
      </c>
      <c r="E214" s="28" t="str">
        <f t="shared" si="2"/>
        <v>Sí</v>
      </c>
      <c r="F214" s="7"/>
      <c r="G214" s="29" t="s">
        <v>39</v>
      </c>
      <c r="H214" s="29"/>
      <c r="I214" s="29" t="s">
        <v>121</v>
      </c>
      <c r="J214" s="29"/>
      <c r="K214" s="64"/>
      <c r="L214" s="42"/>
    </row>
    <row r="215" spans="1:12" ht="15" x14ac:dyDescent="0.25">
      <c r="A215" s="27" t="s">
        <v>40</v>
      </c>
      <c r="B215" s="28">
        <v>211</v>
      </c>
      <c r="C215" s="28" t="s">
        <v>33</v>
      </c>
      <c r="D215" s="28" t="s">
        <v>33</v>
      </c>
      <c r="E215" s="28" t="str">
        <f t="shared" si="2"/>
        <v>Sí</v>
      </c>
      <c r="F215" s="7"/>
      <c r="G215" s="29" t="s">
        <v>30</v>
      </c>
      <c r="H215" s="29"/>
      <c r="I215" s="29" t="s">
        <v>43</v>
      </c>
      <c r="J215" s="29"/>
      <c r="K215" s="64"/>
      <c r="L215" s="42"/>
    </row>
    <row r="216" spans="1:12" ht="15" x14ac:dyDescent="0.25">
      <c r="A216" s="27" t="s">
        <v>40</v>
      </c>
      <c r="B216" s="28">
        <v>212</v>
      </c>
      <c r="C216" s="28" t="s">
        <v>38</v>
      </c>
      <c r="D216" s="28" t="s">
        <v>38</v>
      </c>
      <c r="E216" s="28" t="str">
        <f t="shared" si="2"/>
        <v>Sí</v>
      </c>
      <c r="F216" s="7"/>
      <c r="G216" s="29" t="s">
        <v>39</v>
      </c>
      <c r="H216" s="29"/>
      <c r="I216" s="29" t="s">
        <v>185</v>
      </c>
      <c r="J216" s="29" t="s">
        <v>121</v>
      </c>
      <c r="K216" s="64"/>
      <c r="L216" s="42"/>
    </row>
    <row r="217" spans="1:12" ht="15" x14ac:dyDescent="0.25">
      <c r="A217" s="27" t="s">
        <v>40</v>
      </c>
      <c r="B217" s="28">
        <v>213</v>
      </c>
      <c r="C217" s="28" t="s">
        <v>37</v>
      </c>
      <c r="D217" s="28" t="s">
        <v>36</v>
      </c>
      <c r="E217" s="28" t="str">
        <f t="shared" si="2"/>
        <v>No</v>
      </c>
      <c r="F217" s="7"/>
      <c r="G217" s="29" t="s">
        <v>68</v>
      </c>
      <c r="H217" s="29"/>
      <c r="I217" s="29" t="s">
        <v>31</v>
      </c>
      <c r="J217" s="29"/>
      <c r="K217" s="64"/>
      <c r="L217" s="42"/>
    </row>
    <row r="218" spans="1:12" ht="15" x14ac:dyDescent="0.25">
      <c r="A218" s="27" t="s">
        <v>40</v>
      </c>
      <c r="B218" s="28">
        <v>214</v>
      </c>
      <c r="C218" s="28" t="s">
        <v>37</v>
      </c>
      <c r="D218" s="28" t="s">
        <v>37</v>
      </c>
      <c r="E218" s="28" t="str">
        <f t="shared" si="2"/>
        <v>Sí</v>
      </c>
      <c r="F218" s="7"/>
      <c r="G218" s="29" t="s">
        <v>30</v>
      </c>
      <c r="H218" s="29"/>
      <c r="I218" s="29" t="s">
        <v>13</v>
      </c>
      <c r="J218" s="29"/>
      <c r="K218" s="64"/>
      <c r="L218" s="42"/>
    </row>
    <row r="219" spans="1:12" ht="15" x14ac:dyDescent="0.25">
      <c r="A219" s="27" t="s">
        <v>40</v>
      </c>
      <c r="B219" s="28">
        <v>215</v>
      </c>
      <c r="C219" s="28" t="s">
        <v>36</v>
      </c>
      <c r="D219" s="28" t="s">
        <v>42</v>
      </c>
      <c r="E219" s="28" t="str">
        <f t="shared" si="2"/>
        <v>No</v>
      </c>
      <c r="F219" s="7"/>
      <c r="G219" s="29" t="s">
        <v>44</v>
      </c>
      <c r="H219" s="29"/>
      <c r="I219" s="29" t="s">
        <v>90</v>
      </c>
      <c r="J219" s="29"/>
      <c r="K219" s="64"/>
      <c r="L219" s="42"/>
    </row>
    <row r="220" spans="1:12" ht="15" x14ac:dyDescent="0.25">
      <c r="A220" s="27" t="s">
        <v>40</v>
      </c>
      <c r="B220" s="28">
        <v>216</v>
      </c>
      <c r="C220" s="28" t="s">
        <v>42</v>
      </c>
      <c r="D220" s="28" t="s">
        <v>38</v>
      </c>
      <c r="E220" s="28" t="str">
        <f t="shared" si="2"/>
        <v>No</v>
      </c>
      <c r="F220" s="7"/>
      <c r="G220" s="29" t="s">
        <v>30</v>
      </c>
      <c r="H220" s="29"/>
      <c r="I220" s="29" t="s">
        <v>18</v>
      </c>
      <c r="J220" s="29"/>
      <c r="K220" s="64"/>
      <c r="L220" s="42"/>
    </row>
    <row r="221" spans="1:12" ht="15" x14ac:dyDescent="0.25">
      <c r="A221" s="27" t="s">
        <v>40</v>
      </c>
      <c r="B221" s="28">
        <v>217</v>
      </c>
      <c r="C221" s="28" t="s">
        <v>42</v>
      </c>
      <c r="D221" s="28" t="s">
        <v>36</v>
      </c>
      <c r="E221" s="28" t="str">
        <f t="shared" si="2"/>
        <v>No</v>
      </c>
      <c r="F221" s="7"/>
      <c r="G221" s="29" t="s">
        <v>68</v>
      </c>
      <c r="H221" s="29"/>
      <c r="I221" s="29" t="s">
        <v>45</v>
      </c>
      <c r="J221" s="29"/>
      <c r="K221" s="64"/>
      <c r="L221" s="42"/>
    </row>
    <row r="222" spans="1:12" ht="15" x14ac:dyDescent="0.25">
      <c r="A222" s="27" t="s">
        <v>40</v>
      </c>
      <c r="B222" s="28">
        <v>218</v>
      </c>
      <c r="C222" s="28" t="s">
        <v>36</v>
      </c>
      <c r="D222" s="28" t="s">
        <v>36</v>
      </c>
      <c r="E222" s="28" t="str">
        <f t="shared" si="2"/>
        <v>Sí</v>
      </c>
      <c r="F222" s="7"/>
      <c r="G222" s="29" t="s">
        <v>44</v>
      </c>
      <c r="H222" s="29"/>
      <c r="I222" s="29" t="s">
        <v>70</v>
      </c>
      <c r="J222" s="29"/>
      <c r="K222" s="64"/>
      <c r="L222" s="42"/>
    </row>
    <row r="223" spans="1:12" ht="15" x14ac:dyDescent="0.25">
      <c r="A223" s="27" t="s">
        <v>40</v>
      </c>
      <c r="B223" s="28">
        <v>219</v>
      </c>
      <c r="C223" s="28" t="s">
        <v>37</v>
      </c>
      <c r="D223" s="28" t="s">
        <v>37</v>
      </c>
      <c r="E223" s="28" t="str">
        <f t="shared" si="2"/>
        <v>Sí</v>
      </c>
      <c r="F223" s="7"/>
      <c r="G223" s="29" t="s">
        <v>30</v>
      </c>
      <c r="H223" s="29"/>
      <c r="I223" s="29" t="s">
        <v>71</v>
      </c>
      <c r="J223" s="29"/>
      <c r="K223" s="64"/>
      <c r="L223" s="42"/>
    </row>
    <row r="224" spans="1:12" ht="15" x14ac:dyDescent="0.25">
      <c r="A224" s="27" t="s">
        <v>40</v>
      </c>
      <c r="B224" s="28">
        <v>220</v>
      </c>
      <c r="C224" s="28" t="s">
        <v>38</v>
      </c>
      <c r="D224" s="28" t="s">
        <v>38</v>
      </c>
      <c r="E224" s="28" t="str">
        <f t="shared" si="2"/>
        <v>Sí</v>
      </c>
      <c r="F224" s="7"/>
      <c r="G224" s="29" t="s">
        <v>68</v>
      </c>
      <c r="H224" s="29"/>
      <c r="I224" s="29" t="s">
        <v>23</v>
      </c>
      <c r="J224" s="29"/>
      <c r="K224" s="64"/>
      <c r="L224" s="42"/>
    </row>
    <row r="225" spans="1:12" ht="15" x14ac:dyDescent="0.25">
      <c r="A225" s="27" t="s">
        <v>40</v>
      </c>
      <c r="B225" s="28">
        <v>221</v>
      </c>
      <c r="C225" s="28" t="s">
        <v>36</v>
      </c>
      <c r="D225" s="28" t="s">
        <v>36</v>
      </c>
      <c r="E225" s="28" t="str">
        <f t="shared" si="2"/>
        <v>Sí</v>
      </c>
      <c r="F225" s="7"/>
      <c r="G225" s="29" t="s">
        <v>68</v>
      </c>
      <c r="H225" s="29"/>
      <c r="I225" s="29" t="s">
        <v>41</v>
      </c>
      <c r="J225" s="29"/>
      <c r="K225" s="64"/>
      <c r="L225" s="42"/>
    </row>
    <row r="226" spans="1:12" ht="15" x14ac:dyDescent="0.25">
      <c r="A226" s="27" t="s">
        <v>40</v>
      </c>
      <c r="B226" s="28" t="s">
        <v>160</v>
      </c>
      <c r="C226" s="28" t="s">
        <v>42</v>
      </c>
      <c r="D226" s="28" t="s">
        <v>42</v>
      </c>
      <c r="E226" s="28" t="str">
        <f t="shared" si="2"/>
        <v>Sí</v>
      </c>
      <c r="F226" s="7"/>
      <c r="G226" s="29" t="s">
        <v>44</v>
      </c>
      <c r="H226" s="29"/>
      <c r="I226" s="29" t="s">
        <v>90</v>
      </c>
      <c r="J226" s="29"/>
      <c r="K226" s="64"/>
      <c r="L226" s="42"/>
    </row>
    <row r="227" spans="1:12" ht="15" x14ac:dyDescent="0.25">
      <c r="A227" s="27" t="s">
        <v>40</v>
      </c>
      <c r="B227" s="28">
        <v>223</v>
      </c>
      <c r="C227" s="28" t="s">
        <v>38</v>
      </c>
      <c r="D227" s="28" t="s">
        <v>38</v>
      </c>
      <c r="E227" s="28" t="str">
        <f t="shared" si="2"/>
        <v>Sí</v>
      </c>
      <c r="F227" s="7"/>
      <c r="G227" s="29" t="s">
        <v>68</v>
      </c>
      <c r="H227" s="29"/>
      <c r="I227" s="29" t="s">
        <v>106</v>
      </c>
      <c r="J227" s="29"/>
      <c r="K227" s="64"/>
      <c r="L227" s="42"/>
    </row>
    <row r="228" spans="1:12" ht="15" x14ac:dyDescent="0.25">
      <c r="A228" s="27" t="s">
        <v>40</v>
      </c>
      <c r="B228" s="28">
        <v>224</v>
      </c>
      <c r="C228" s="28" t="s">
        <v>37</v>
      </c>
      <c r="D228" s="28" t="s">
        <v>37</v>
      </c>
      <c r="E228" s="28" t="str">
        <f t="shared" ref="E228:E234" si="3">IF(LEN(C228)=0,"-",IF(C228=D228,"Sí","No"))</f>
        <v>Sí</v>
      </c>
      <c r="F228" s="7"/>
      <c r="G228" s="29" t="s">
        <v>30</v>
      </c>
      <c r="H228" s="29"/>
      <c r="I228" s="29" t="s">
        <v>71</v>
      </c>
      <c r="J228" s="29"/>
      <c r="K228" s="64"/>
      <c r="L228" s="42"/>
    </row>
    <row r="229" spans="1:12" ht="15" x14ac:dyDescent="0.25">
      <c r="A229" s="27" t="s">
        <v>40</v>
      </c>
      <c r="B229" s="28">
        <v>225</v>
      </c>
      <c r="C229" s="28" t="s">
        <v>36</v>
      </c>
      <c r="D229" s="28" t="s">
        <v>36</v>
      </c>
      <c r="E229" s="28" t="str">
        <f t="shared" si="3"/>
        <v>Sí</v>
      </c>
      <c r="F229" s="7"/>
      <c r="G229" s="29" t="s">
        <v>68</v>
      </c>
      <c r="H229" s="29"/>
      <c r="I229" s="29" t="s">
        <v>76</v>
      </c>
      <c r="J229" s="29"/>
      <c r="K229" s="64"/>
      <c r="L229" s="42"/>
    </row>
    <row r="230" spans="1:12" ht="15" x14ac:dyDescent="0.25">
      <c r="A230" s="27" t="s">
        <v>40</v>
      </c>
      <c r="B230" s="28">
        <v>226</v>
      </c>
      <c r="C230" s="28" t="s">
        <v>33</v>
      </c>
      <c r="D230" s="28" t="s">
        <v>33</v>
      </c>
      <c r="E230" s="28" t="str">
        <f t="shared" si="3"/>
        <v>Sí</v>
      </c>
      <c r="F230" s="7"/>
      <c r="G230" s="29" t="s">
        <v>30</v>
      </c>
      <c r="H230" s="29"/>
      <c r="I230" s="29" t="s">
        <v>18</v>
      </c>
      <c r="J230" s="29"/>
      <c r="K230" s="64"/>
      <c r="L230" s="42"/>
    </row>
    <row r="231" spans="1:12" ht="15" x14ac:dyDescent="0.25">
      <c r="A231" s="27" t="s">
        <v>40</v>
      </c>
      <c r="B231" s="28">
        <v>227</v>
      </c>
      <c r="C231" s="28" t="s">
        <v>33</v>
      </c>
      <c r="D231" s="28" t="s">
        <v>33</v>
      </c>
      <c r="E231" s="28" t="str">
        <f t="shared" si="3"/>
        <v>Sí</v>
      </c>
      <c r="F231" s="7"/>
      <c r="G231" s="29" t="s">
        <v>44</v>
      </c>
      <c r="H231" s="29"/>
      <c r="I231" s="29" t="s">
        <v>72</v>
      </c>
      <c r="J231" s="29"/>
      <c r="K231" s="64"/>
      <c r="L231" s="42"/>
    </row>
    <row r="232" spans="1:12" ht="15" x14ac:dyDescent="0.25">
      <c r="A232" s="27" t="s">
        <v>40</v>
      </c>
      <c r="B232" s="28">
        <v>228</v>
      </c>
      <c r="C232" s="28" t="s">
        <v>36</v>
      </c>
      <c r="D232" s="28" t="s">
        <v>36</v>
      </c>
      <c r="E232" s="28" t="str">
        <f t="shared" si="3"/>
        <v>Sí</v>
      </c>
      <c r="F232" s="7"/>
      <c r="G232" s="29" t="s">
        <v>30</v>
      </c>
      <c r="H232" s="29"/>
      <c r="I232" s="29" t="s">
        <v>120</v>
      </c>
      <c r="J232" s="29"/>
      <c r="K232" s="64"/>
      <c r="L232" s="42"/>
    </row>
    <row r="233" spans="1:12" ht="15" x14ac:dyDescent="0.25">
      <c r="A233" s="27" t="s">
        <v>40</v>
      </c>
      <c r="B233" s="28">
        <v>229</v>
      </c>
      <c r="C233" s="28" t="s">
        <v>33</v>
      </c>
      <c r="D233" s="28" t="s">
        <v>42</v>
      </c>
      <c r="E233" s="28" t="str">
        <f t="shared" si="3"/>
        <v>No</v>
      </c>
      <c r="F233" s="7"/>
      <c r="G233" s="31" t="s">
        <v>39</v>
      </c>
      <c r="H233" s="29" t="s">
        <v>30</v>
      </c>
      <c r="I233" s="29" t="s">
        <v>121</v>
      </c>
      <c r="J233" s="29" t="s">
        <v>312</v>
      </c>
      <c r="K233" s="64"/>
      <c r="L233" s="42"/>
    </row>
    <row r="234" spans="1:12" ht="15" x14ac:dyDescent="0.25">
      <c r="A234" s="32" t="s">
        <v>40</v>
      </c>
      <c r="B234" s="33" t="s">
        <v>161</v>
      </c>
      <c r="C234" s="33" t="s">
        <v>33</v>
      </c>
      <c r="D234" s="33" t="s">
        <v>42</v>
      </c>
      <c r="E234" s="33" t="str">
        <f t="shared" si="3"/>
        <v>No</v>
      </c>
      <c r="F234" s="8"/>
      <c r="G234" s="34" t="s">
        <v>30</v>
      </c>
      <c r="H234" s="34"/>
      <c r="I234" s="34" t="s">
        <v>157</v>
      </c>
      <c r="J234" s="34"/>
      <c r="K234" s="65"/>
      <c r="L234" s="42"/>
    </row>
    <row r="235" spans="1:12" x14ac:dyDescent="0.2">
      <c r="A235" s="42"/>
      <c r="B235" s="42"/>
      <c r="C235" s="42"/>
      <c r="D235" s="42"/>
      <c r="E235" s="42"/>
      <c r="F235" s="42"/>
      <c r="G235" s="42"/>
      <c r="H235" s="42"/>
      <c r="I235" s="42"/>
      <c r="J235" s="42"/>
      <c r="K235" s="42"/>
      <c r="L235" s="42"/>
    </row>
    <row r="236" spans="1:12" ht="15" x14ac:dyDescent="0.25">
      <c r="A236" s="42"/>
      <c r="B236" s="134"/>
      <c r="C236" s="134"/>
      <c r="D236" s="134"/>
      <c r="E236" s="43"/>
      <c r="F236" s="43"/>
      <c r="G236" s="42"/>
      <c r="H236" s="42"/>
      <c r="I236" s="42"/>
      <c r="J236" s="42"/>
      <c r="K236" s="42"/>
      <c r="L236" s="42"/>
    </row>
    <row r="237" spans="1:12" x14ac:dyDescent="0.2">
      <c r="A237" s="42"/>
      <c r="B237" s="42"/>
      <c r="C237" s="42"/>
      <c r="D237" s="42"/>
      <c r="E237" s="42"/>
      <c r="F237" s="42"/>
      <c r="G237" s="42"/>
      <c r="H237" s="42"/>
      <c r="I237" s="42"/>
      <c r="J237" s="42"/>
      <c r="K237" s="42"/>
      <c r="L237" s="42"/>
    </row>
    <row r="238" spans="1:12" x14ac:dyDescent="0.2">
      <c r="A238" s="42"/>
      <c r="B238" s="42"/>
      <c r="C238" s="42"/>
      <c r="D238" s="42"/>
      <c r="E238" s="42"/>
      <c r="F238" s="42"/>
      <c r="G238" s="42"/>
      <c r="H238" s="42"/>
      <c r="I238" s="42"/>
      <c r="J238" s="42"/>
      <c r="K238" s="42"/>
      <c r="L238" s="42"/>
    </row>
    <row r="239" spans="1:12" hidden="1" x14ac:dyDescent="0.2">
      <c r="A239" s="42"/>
      <c r="B239" s="42"/>
      <c r="C239" s="42"/>
      <c r="D239" s="42"/>
      <c r="E239" s="42"/>
      <c r="F239" s="42"/>
      <c r="G239" s="42"/>
      <c r="H239" s="42"/>
      <c r="I239" s="42"/>
      <c r="J239" s="42"/>
      <c r="K239" s="42"/>
      <c r="L239" s="42"/>
    </row>
  </sheetData>
  <mergeCells count="1">
    <mergeCell ref="B236:D236"/>
  </mergeCells>
  <pageMargins left="0.75" right="0.75" top="1" bottom="1" header="0.51180555555555551" footer="0.51180555555555551"/>
  <pageSetup scale="60" firstPageNumber="0" orientation="portrait" horizontalDpi="300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'Data Bases'!$B$4:$B$11</xm:f>
          </x14:formula1>
          <xm:sqref>F5:F234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N183"/>
  <sheetViews>
    <sheetView zoomScale="84" zoomScaleNormal="84" workbookViewId="0">
      <selection sqref="A1:B1"/>
    </sheetView>
  </sheetViews>
  <sheetFormatPr defaultColWidth="0" defaultRowHeight="12.75" zeroHeight="1" x14ac:dyDescent="0.2"/>
  <cols>
    <col min="1" max="1" width="11.85546875" style="11" customWidth="1"/>
    <col min="2" max="3" width="16.42578125" style="11" customWidth="1"/>
    <col min="4" max="4" width="21.28515625" style="11" hidden="1" customWidth="1"/>
    <col min="5" max="6" width="21.28515625" style="11" customWidth="1"/>
    <col min="7" max="7" width="21.85546875" style="11" customWidth="1"/>
    <col min="8" max="8" width="35.28515625" style="11" customWidth="1"/>
    <col min="9" max="9" width="65.85546875" style="11" customWidth="1"/>
    <col min="10" max="10" width="1.42578125" style="11" customWidth="1"/>
    <col min="11" max="11" width="1.7109375" style="11" customWidth="1"/>
    <col min="12" max="254" width="9.140625" style="11" hidden="1"/>
    <col min="255" max="255" width="8.5703125" style="11" hidden="1"/>
    <col min="256" max="256" width="13.140625" style="11" hidden="1"/>
    <col min="257" max="257" width="19.28515625" style="11" hidden="1"/>
    <col min="258" max="258" width="40.7109375" style="11" hidden="1"/>
    <col min="259" max="259" width="15.42578125" style="11" hidden="1"/>
    <col min="260" max="261" width="16.85546875" style="11" hidden="1"/>
    <col min="262" max="262" width="17.5703125" style="11" hidden="1"/>
    <col min="263" max="510" width="9.140625" style="11" hidden="1"/>
    <col min="511" max="511" width="8.5703125" style="11" hidden="1"/>
    <col min="512" max="512" width="13.140625" style="11" hidden="1"/>
    <col min="513" max="513" width="19.28515625" style="11" hidden="1"/>
    <col min="514" max="514" width="40.7109375" style="11" hidden="1"/>
    <col min="515" max="515" width="15.42578125" style="11" hidden="1"/>
    <col min="516" max="517" width="16.85546875" style="11" hidden="1"/>
    <col min="518" max="518" width="17.5703125" style="11" hidden="1"/>
    <col min="519" max="766" width="9.140625" style="11" hidden="1"/>
    <col min="767" max="767" width="8.5703125" style="11" hidden="1"/>
    <col min="768" max="768" width="13.140625" style="11" hidden="1"/>
    <col min="769" max="769" width="19.28515625" style="11" hidden="1"/>
    <col min="770" max="770" width="40.7109375" style="11" hidden="1"/>
    <col min="771" max="771" width="15.42578125" style="11" hidden="1"/>
    <col min="772" max="773" width="16.85546875" style="11" hidden="1"/>
    <col min="774" max="774" width="17.5703125" style="11" hidden="1"/>
    <col min="775" max="1022" width="9.140625" style="11" hidden="1"/>
    <col min="1023" max="1023" width="8.5703125" style="11" hidden="1"/>
    <col min="1024" max="1024" width="13.140625" style="11" hidden="1"/>
    <col min="1025" max="1025" width="19.28515625" style="11" hidden="1"/>
    <col min="1026" max="1026" width="40.7109375" style="11" hidden="1"/>
    <col min="1027" max="1027" width="15.42578125" style="11" hidden="1"/>
    <col min="1028" max="1029" width="16.85546875" style="11" hidden="1"/>
    <col min="1030" max="1030" width="17.5703125" style="11" hidden="1"/>
    <col min="1031" max="1278" width="9.140625" style="11" hidden="1"/>
    <col min="1279" max="1279" width="8.5703125" style="11" hidden="1"/>
    <col min="1280" max="1280" width="13.140625" style="11" hidden="1"/>
    <col min="1281" max="1281" width="19.28515625" style="11" hidden="1"/>
    <col min="1282" max="1282" width="40.7109375" style="11" hidden="1"/>
    <col min="1283" max="1283" width="15.42578125" style="11" hidden="1"/>
    <col min="1284" max="1285" width="16.85546875" style="11" hidden="1"/>
    <col min="1286" max="1286" width="17.5703125" style="11" hidden="1"/>
    <col min="1287" max="1534" width="9.140625" style="11" hidden="1"/>
    <col min="1535" max="1535" width="8.5703125" style="11" hidden="1"/>
    <col min="1536" max="1536" width="13.140625" style="11" hidden="1"/>
    <col min="1537" max="1537" width="19.28515625" style="11" hidden="1"/>
    <col min="1538" max="1538" width="40.7109375" style="11" hidden="1"/>
    <col min="1539" max="1539" width="15.42578125" style="11" hidden="1"/>
    <col min="1540" max="1541" width="16.85546875" style="11" hidden="1"/>
    <col min="1542" max="1542" width="17.5703125" style="11" hidden="1"/>
    <col min="1543" max="1790" width="9.140625" style="11" hidden="1"/>
    <col min="1791" max="1791" width="8.5703125" style="11" hidden="1"/>
    <col min="1792" max="1792" width="13.140625" style="11" hidden="1"/>
    <col min="1793" max="1793" width="19.28515625" style="11" hidden="1"/>
    <col min="1794" max="1794" width="40.7109375" style="11" hidden="1"/>
    <col min="1795" max="1795" width="15.42578125" style="11" hidden="1"/>
    <col min="1796" max="1797" width="16.85546875" style="11" hidden="1"/>
    <col min="1798" max="1798" width="17.5703125" style="11" hidden="1"/>
    <col min="1799" max="2046" width="9.140625" style="11" hidden="1"/>
    <col min="2047" max="2047" width="8.5703125" style="11" hidden="1"/>
    <col min="2048" max="2048" width="13.140625" style="11" hidden="1"/>
    <col min="2049" max="2049" width="19.28515625" style="11" hidden="1"/>
    <col min="2050" max="2050" width="40.7109375" style="11" hidden="1"/>
    <col min="2051" max="2051" width="15.42578125" style="11" hidden="1"/>
    <col min="2052" max="2053" width="16.85546875" style="11" hidden="1"/>
    <col min="2054" max="2054" width="17.5703125" style="11" hidden="1"/>
    <col min="2055" max="2302" width="9.140625" style="11" hidden="1"/>
    <col min="2303" max="2303" width="8.5703125" style="11" hidden="1"/>
    <col min="2304" max="2304" width="13.140625" style="11" hidden="1"/>
    <col min="2305" max="2305" width="19.28515625" style="11" hidden="1"/>
    <col min="2306" max="2306" width="40.7109375" style="11" hidden="1"/>
    <col min="2307" max="2307" width="15.42578125" style="11" hidden="1"/>
    <col min="2308" max="2309" width="16.85546875" style="11" hidden="1"/>
    <col min="2310" max="2310" width="17.5703125" style="11" hidden="1"/>
    <col min="2311" max="2558" width="9.140625" style="11" hidden="1"/>
    <col min="2559" max="2559" width="8.5703125" style="11" hidden="1"/>
    <col min="2560" max="2560" width="13.140625" style="11" hidden="1"/>
    <col min="2561" max="2561" width="19.28515625" style="11" hidden="1"/>
    <col min="2562" max="2562" width="40.7109375" style="11" hidden="1"/>
    <col min="2563" max="2563" width="15.42578125" style="11" hidden="1"/>
    <col min="2564" max="2565" width="16.85546875" style="11" hidden="1"/>
    <col min="2566" max="2566" width="17.5703125" style="11" hidden="1"/>
    <col min="2567" max="2814" width="9.140625" style="11" hidden="1"/>
    <col min="2815" max="2815" width="8.5703125" style="11" hidden="1"/>
    <col min="2816" max="2816" width="13.140625" style="11" hidden="1"/>
    <col min="2817" max="2817" width="19.28515625" style="11" hidden="1"/>
    <col min="2818" max="2818" width="40.7109375" style="11" hidden="1"/>
    <col min="2819" max="2819" width="15.42578125" style="11" hidden="1"/>
    <col min="2820" max="2821" width="16.85546875" style="11" hidden="1"/>
    <col min="2822" max="2822" width="17.5703125" style="11" hidden="1"/>
    <col min="2823" max="3070" width="9.140625" style="11" hidden="1"/>
    <col min="3071" max="3071" width="8.5703125" style="11" hidden="1"/>
    <col min="3072" max="3072" width="13.140625" style="11" hidden="1"/>
    <col min="3073" max="3073" width="19.28515625" style="11" hidden="1"/>
    <col min="3074" max="3074" width="40.7109375" style="11" hidden="1"/>
    <col min="3075" max="3075" width="15.42578125" style="11" hidden="1"/>
    <col min="3076" max="3077" width="16.85546875" style="11" hidden="1"/>
    <col min="3078" max="3078" width="17.5703125" style="11" hidden="1"/>
    <col min="3079" max="3326" width="9.140625" style="11" hidden="1"/>
    <col min="3327" max="3327" width="8.5703125" style="11" hidden="1"/>
    <col min="3328" max="3328" width="13.140625" style="11" hidden="1"/>
    <col min="3329" max="3329" width="19.28515625" style="11" hidden="1"/>
    <col min="3330" max="3330" width="40.7109375" style="11" hidden="1"/>
    <col min="3331" max="3331" width="15.42578125" style="11" hidden="1"/>
    <col min="3332" max="3333" width="16.85546875" style="11" hidden="1"/>
    <col min="3334" max="3334" width="17.5703125" style="11" hidden="1"/>
    <col min="3335" max="3582" width="9.140625" style="11" hidden="1"/>
    <col min="3583" max="3583" width="8.5703125" style="11" hidden="1"/>
    <col min="3584" max="3584" width="13.140625" style="11" hidden="1"/>
    <col min="3585" max="3585" width="19.28515625" style="11" hidden="1"/>
    <col min="3586" max="3586" width="40.7109375" style="11" hidden="1"/>
    <col min="3587" max="3587" width="15.42578125" style="11" hidden="1"/>
    <col min="3588" max="3589" width="16.85546875" style="11" hidden="1"/>
    <col min="3590" max="3590" width="17.5703125" style="11" hidden="1"/>
    <col min="3591" max="3838" width="9.140625" style="11" hidden="1"/>
    <col min="3839" max="3839" width="8.5703125" style="11" hidden="1"/>
    <col min="3840" max="3840" width="13.140625" style="11" hidden="1"/>
    <col min="3841" max="3841" width="19.28515625" style="11" hidden="1"/>
    <col min="3842" max="3842" width="40.7109375" style="11" hidden="1"/>
    <col min="3843" max="3843" width="15.42578125" style="11" hidden="1"/>
    <col min="3844" max="3845" width="16.85546875" style="11" hidden="1"/>
    <col min="3846" max="3846" width="17.5703125" style="11" hidden="1"/>
    <col min="3847" max="4094" width="9.140625" style="11" hidden="1"/>
    <col min="4095" max="4095" width="8.5703125" style="11" hidden="1"/>
    <col min="4096" max="4096" width="13.140625" style="11" hidden="1"/>
    <col min="4097" max="4097" width="19.28515625" style="11" hidden="1"/>
    <col min="4098" max="4098" width="40.7109375" style="11" hidden="1"/>
    <col min="4099" max="4099" width="15.42578125" style="11" hidden="1"/>
    <col min="4100" max="4101" width="16.85546875" style="11" hidden="1"/>
    <col min="4102" max="4102" width="17.5703125" style="11" hidden="1"/>
    <col min="4103" max="4350" width="9.140625" style="11" hidden="1"/>
    <col min="4351" max="4351" width="8.5703125" style="11" hidden="1"/>
    <col min="4352" max="4352" width="13.140625" style="11" hidden="1"/>
    <col min="4353" max="4353" width="19.28515625" style="11" hidden="1"/>
    <col min="4354" max="4354" width="40.7109375" style="11" hidden="1"/>
    <col min="4355" max="4355" width="15.42578125" style="11" hidden="1"/>
    <col min="4356" max="4357" width="16.85546875" style="11" hidden="1"/>
    <col min="4358" max="4358" width="17.5703125" style="11" hidden="1"/>
    <col min="4359" max="4606" width="9.140625" style="11" hidden="1"/>
    <col min="4607" max="4607" width="8.5703125" style="11" hidden="1"/>
    <col min="4608" max="4608" width="13.140625" style="11" hidden="1"/>
    <col min="4609" max="4609" width="19.28515625" style="11" hidden="1"/>
    <col min="4610" max="4610" width="40.7109375" style="11" hidden="1"/>
    <col min="4611" max="4611" width="15.42578125" style="11" hidden="1"/>
    <col min="4612" max="4613" width="16.85546875" style="11" hidden="1"/>
    <col min="4614" max="4614" width="17.5703125" style="11" hidden="1"/>
    <col min="4615" max="4862" width="9.140625" style="11" hidden="1"/>
    <col min="4863" max="4863" width="8.5703125" style="11" hidden="1"/>
    <col min="4864" max="4864" width="13.140625" style="11" hidden="1"/>
    <col min="4865" max="4865" width="19.28515625" style="11" hidden="1"/>
    <col min="4866" max="4866" width="40.7109375" style="11" hidden="1"/>
    <col min="4867" max="4867" width="15.42578125" style="11" hidden="1"/>
    <col min="4868" max="4869" width="16.85546875" style="11" hidden="1"/>
    <col min="4870" max="4870" width="17.5703125" style="11" hidden="1"/>
    <col min="4871" max="5118" width="9.140625" style="11" hidden="1"/>
    <col min="5119" max="5119" width="8.5703125" style="11" hidden="1"/>
    <col min="5120" max="5120" width="13.140625" style="11" hidden="1"/>
    <col min="5121" max="5121" width="19.28515625" style="11" hidden="1"/>
    <col min="5122" max="5122" width="40.7109375" style="11" hidden="1"/>
    <col min="5123" max="5123" width="15.42578125" style="11" hidden="1"/>
    <col min="5124" max="5125" width="16.85546875" style="11" hidden="1"/>
    <col min="5126" max="5126" width="17.5703125" style="11" hidden="1"/>
    <col min="5127" max="5374" width="9.140625" style="11" hidden="1"/>
    <col min="5375" max="5375" width="8.5703125" style="11" hidden="1"/>
    <col min="5376" max="5376" width="13.140625" style="11" hidden="1"/>
    <col min="5377" max="5377" width="19.28515625" style="11" hidden="1"/>
    <col min="5378" max="5378" width="40.7109375" style="11" hidden="1"/>
    <col min="5379" max="5379" width="15.42578125" style="11" hidden="1"/>
    <col min="5380" max="5381" width="16.85546875" style="11" hidden="1"/>
    <col min="5382" max="5382" width="17.5703125" style="11" hidden="1"/>
    <col min="5383" max="5630" width="9.140625" style="11" hidden="1"/>
    <col min="5631" max="5631" width="8.5703125" style="11" hidden="1"/>
    <col min="5632" max="5632" width="13.140625" style="11" hidden="1"/>
    <col min="5633" max="5633" width="19.28515625" style="11" hidden="1"/>
    <col min="5634" max="5634" width="40.7109375" style="11" hidden="1"/>
    <col min="5635" max="5635" width="15.42578125" style="11" hidden="1"/>
    <col min="5636" max="5637" width="16.85546875" style="11" hidden="1"/>
    <col min="5638" max="5638" width="17.5703125" style="11" hidden="1"/>
    <col min="5639" max="5886" width="9.140625" style="11" hidden="1"/>
    <col min="5887" max="5887" width="8.5703125" style="11" hidden="1"/>
    <col min="5888" max="5888" width="13.140625" style="11" hidden="1"/>
    <col min="5889" max="5889" width="19.28515625" style="11" hidden="1"/>
    <col min="5890" max="5890" width="40.7109375" style="11" hidden="1"/>
    <col min="5891" max="5891" width="15.42578125" style="11" hidden="1"/>
    <col min="5892" max="5893" width="16.85546875" style="11" hidden="1"/>
    <col min="5894" max="5894" width="17.5703125" style="11" hidden="1"/>
    <col min="5895" max="6142" width="9.140625" style="11" hidden="1"/>
    <col min="6143" max="6143" width="8.5703125" style="11" hidden="1"/>
    <col min="6144" max="6144" width="13.140625" style="11" hidden="1"/>
    <col min="6145" max="6145" width="19.28515625" style="11" hidden="1"/>
    <col min="6146" max="6146" width="40.7109375" style="11" hidden="1"/>
    <col min="6147" max="6147" width="15.42578125" style="11" hidden="1"/>
    <col min="6148" max="6149" width="16.85546875" style="11" hidden="1"/>
    <col min="6150" max="6150" width="17.5703125" style="11" hidden="1"/>
    <col min="6151" max="6398" width="9.140625" style="11" hidden="1"/>
    <col min="6399" max="6399" width="8.5703125" style="11" hidden="1"/>
    <col min="6400" max="6400" width="13.140625" style="11" hidden="1"/>
    <col min="6401" max="6401" width="19.28515625" style="11" hidden="1"/>
    <col min="6402" max="6402" width="40.7109375" style="11" hidden="1"/>
    <col min="6403" max="6403" width="15.42578125" style="11" hidden="1"/>
    <col min="6404" max="6405" width="16.85546875" style="11" hidden="1"/>
    <col min="6406" max="6406" width="17.5703125" style="11" hidden="1"/>
    <col min="6407" max="6654" width="9.140625" style="11" hidden="1"/>
    <col min="6655" max="6655" width="8.5703125" style="11" hidden="1"/>
    <col min="6656" max="6656" width="13.140625" style="11" hidden="1"/>
    <col min="6657" max="6657" width="19.28515625" style="11" hidden="1"/>
    <col min="6658" max="6658" width="40.7109375" style="11" hidden="1"/>
    <col min="6659" max="6659" width="15.42578125" style="11" hidden="1"/>
    <col min="6660" max="6661" width="16.85546875" style="11" hidden="1"/>
    <col min="6662" max="6662" width="17.5703125" style="11" hidden="1"/>
    <col min="6663" max="6910" width="9.140625" style="11" hidden="1"/>
    <col min="6911" max="6911" width="8.5703125" style="11" hidden="1"/>
    <col min="6912" max="6912" width="13.140625" style="11" hidden="1"/>
    <col min="6913" max="6913" width="19.28515625" style="11" hidden="1"/>
    <col min="6914" max="6914" width="40.7109375" style="11" hidden="1"/>
    <col min="6915" max="6915" width="15.42578125" style="11" hidden="1"/>
    <col min="6916" max="6917" width="16.85546875" style="11" hidden="1"/>
    <col min="6918" max="6918" width="17.5703125" style="11" hidden="1"/>
    <col min="6919" max="7166" width="9.140625" style="11" hidden="1"/>
    <col min="7167" max="7167" width="8.5703125" style="11" hidden="1"/>
    <col min="7168" max="7168" width="13.140625" style="11" hidden="1"/>
    <col min="7169" max="7169" width="19.28515625" style="11" hidden="1"/>
    <col min="7170" max="7170" width="40.7109375" style="11" hidden="1"/>
    <col min="7171" max="7171" width="15.42578125" style="11" hidden="1"/>
    <col min="7172" max="7173" width="16.85546875" style="11" hidden="1"/>
    <col min="7174" max="7174" width="17.5703125" style="11" hidden="1"/>
    <col min="7175" max="7422" width="9.140625" style="11" hidden="1"/>
    <col min="7423" max="7423" width="8.5703125" style="11" hidden="1"/>
    <col min="7424" max="7424" width="13.140625" style="11" hidden="1"/>
    <col min="7425" max="7425" width="19.28515625" style="11" hidden="1"/>
    <col min="7426" max="7426" width="40.7109375" style="11" hidden="1"/>
    <col min="7427" max="7427" width="15.42578125" style="11" hidden="1"/>
    <col min="7428" max="7429" width="16.85546875" style="11" hidden="1"/>
    <col min="7430" max="7430" width="17.5703125" style="11" hidden="1"/>
    <col min="7431" max="7678" width="9.140625" style="11" hidden="1"/>
    <col min="7679" max="7679" width="8.5703125" style="11" hidden="1"/>
    <col min="7680" max="7680" width="13.140625" style="11" hidden="1"/>
    <col min="7681" max="7681" width="19.28515625" style="11" hidden="1"/>
    <col min="7682" max="7682" width="40.7109375" style="11" hidden="1"/>
    <col min="7683" max="7683" width="15.42578125" style="11" hidden="1"/>
    <col min="7684" max="7685" width="16.85546875" style="11" hidden="1"/>
    <col min="7686" max="7686" width="17.5703125" style="11" hidden="1"/>
    <col min="7687" max="7934" width="9.140625" style="11" hidden="1"/>
    <col min="7935" max="7935" width="8.5703125" style="11" hidden="1"/>
    <col min="7936" max="7936" width="13.140625" style="11" hidden="1"/>
    <col min="7937" max="7937" width="19.28515625" style="11" hidden="1"/>
    <col min="7938" max="7938" width="40.7109375" style="11" hidden="1"/>
    <col min="7939" max="7939" width="15.42578125" style="11" hidden="1"/>
    <col min="7940" max="7941" width="16.85546875" style="11" hidden="1"/>
    <col min="7942" max="7942" width="17.5703125" style="11" hidden="1"/>
    <col min="7943" max="8190" width="9.140625" style="11" hidden="1"/>
    <col min="8191" max="8191" width="8.5703125" style="11" hidden="1"/>
    <col min="8192" max="8192" width="13.140625" style="11" hidden="1"/>
    <col min="8193" max="8193" width="19.28515625" style="11" hidden="1"/>
    <col min="8194" max="8194" width="40.7109375" style="11" hidden="1"/>
    <col min="8195" max="8195" width="15.42578125" style="11" hidden="1"/>
    <col min="8196" max="8197" width="16.85546875" style="11" hidden="1"/>
    <col min="8198" max="8198" width="17.5703125" style="11" hidden="1"/>
    <col min="8199" max="8446" width="9.140625" style="11" hidden="1"/>
    <col min="8447" max="8447" width="8.5703125" style="11" hidden="1"/>
    <col min="8448" max="8448" width="13.140625" style="11" hidden="1"/>
    <col min="8449" max="8449" width="19.28515625" style="11" hidden="1"/>
    <col min="8450" max="8450" width="40.7109375" style="11" hidden="1"/>
    <col min="8451" max="8451" width="15.42578125" style="11" hidden="1"/>
    <col min="8452" max="8453" width="16.85546875" style="11" hidden="1"/>
    <col min="8454" max="8454" width="17.5703125" style="11" hidden="1"/>
    <col min="8455" max="8702" width="9.140625" style="11" hidden="1"/>
    <col min="8703" max="8703" width="8.5703125" style="11" hidden="1"/>
    <col min="8704" max="8704" width="13.140625" style="11" hidden="1"/>
    <col min="8705" max="8705" width="19.28515625" style="11" hidden="1"/>
    <col min="8706" max="8706" width="40.7109375" style="11" hidden="1"/>
    <col min="8707" max="8707" width="15.42578125" style="11" hidden="1"/>
    <col min="8708" max="8709" width="16.85546875" style="11" hidden="1"/>
    <col min="8710" max="8710" width="17.5703125" style="11" hidden="1"/>
    <col min="8711" max="8958" width="9.140625" style="11" hidden="1"/>
    <col min="8959" max="8959" width="8.5703125" style="11" hidden="1"/>
    <col min="8960" max="8960" width="13.140625" style="11" hidden="1"/>
    <col min="8961" max="8961" width="19.28515625" style="11" hidden="1"/>
    <col min="8962" max="8962" width="40.7109375" style="11" hidden="1"/>
    <col min="8963" max="8963" width="15.42578125" style="11" hidden="1"/>
    <col min="8964" max="8965" width="16.85546875" style="11" hidden="1"/>
    <col min="8966" max="8966" width="17.5703125" style="11" hidden="1"/>
    <col min="8967" max="9214" width="9.140625" style="11" hidden="1"/>
    <col min="9215" max="9215" width="8.5703125" style="11" hidden="1"/>
    <col min="9216" max="9216" width="13.140625" style="11" hidden="1"/>
    <col min="9217" max="9217" width="19.28515625" style="11" hidden="1"/>
    <col min="9218" max="9218" width="40.7109375" style="11" hidden="1"/>
    <col min="9219" max="9219" width="15.42578125" style="11" hidden="1"/>
    <col min="9220" max="9221" width="16.85546875" style="11" hidden="1"/>
    <col min="9222" max="9222" width="17.5703125" style="11" hidden="1"/>
    <col min="9223" max="9470" width="9.140625" style="11" hidden="1"/>
    <col min="9471" max="9471" width="8.5703125" style="11" hidden="1"/>
    <col min="9472" max="9472" width="13.140625" style="11" hidden="1"/>
    <col min="9473" max="9473" width="19.28515625" style="11" hidden="1"/>
    <col min="9474" max="9474" width="40.7109375" style="11" hidden="1"/>
    <col min="9475" max="9475" width="15.42578125" style="11" hidden="1"/>
    <col min="9476" max="9477" width="16.85546875" style="11" hidden="1"/>
    <col min="9478" max="9478" width="17.5703125" style="11" hidden="1"/>
    <col min="9479" max="9726" width="9.140625" style="11" hidden="1"/>
    <col min="9727" max="9727" width="8.5703125" style="11" hidden="1"/>
    <col min="9728" max="9728" width="13.140625" style="11" hidden="1"/>
    <col min="9729" max="9729" width="19.28515625" style="11" hidden="1"/>
    <col min="9730" max="9730" width="40.7109375" style="11" hidden="1"/>
    <col min="9731" max="9731" width="15.42578125" style="11" hidden="1"/>
    <col min="9732" max="9733" width="16.85546875" style="11" hidden="1"/>
    <col min="9734" max="9734" width="17.5703125" style="11" hidden="1"/>
    <col min="9735" max="9982" width="9.140625" style="11" hidden="1"/>
    <col min="9983" max="9983" width="8.5703125" style="11" hidden="1"/>
    <col min="9984" max="9984" width="13.140625" style="11" hidden="1"/>
    <col min="9985" max="9985" width="19.28515625" style="11" hidden="1"/>
    <col min="9986" max="9986" width="40.7109375" style="11" hidden="1"/>
    <col min="9987" max="9987" width="15.42578125" style="11" hidden="1"/>
    <col min="9988" max="9989" width="16.85546875" style="11" hidden="1"/>
    <col min="9990" max="9990" width="17.5703125" style="11" hidden="1"/>
    <col min="9991" max="10238" width="9.140625" style="11" hidden="1"/>
    <col min="10239" max="10239" width="8.5703125" style="11" hidden="1"/>
    <col min="10240" max="10240" width="13.140625" style="11" hidden="1"/>
    <col min="10241" max="10241" width="19.28515625" style="11" hidden="1"/>
    <col min="10242" max="10242" width="40.7109375" style="11" hidden="1"/>
    <col min="10243" max="10243" width="15.42578125" style="11" hidden="1"/>
    <col min="10244" max="10245" width="16.85546875" style="11" hidden="1"/>
    <col min="10246" max="10246" width="17.5703125" style="11" hidden="1"/>
    <col min="10247" max="10494" width="9.140625" style="11" hidden="1"/>
    <col min="10495" max="10495" width="8.5703125" style="11" hidden="1"/>
    <col min="10496" max="10496" width="13.140625" style="11" hidden="1"/>
    <col min="10497" max="10497" width="19.28515625" style="11" hidden="1"/>
    <col min="10498" max="10498" width="40.7109375" style="11" hidden="1"/>
    <col min="10499" max="10499" width="15.42578125" style="11" hidden="1"/>
    <col min="10500" max="10501" width="16.85546875" style="11" hidden="1"/>
    <col min="10502" max="10502" width="17.5703125" style="11" hidden="1"/>
    <col min="10503" max="10750" width="9.140625" style="11" hidden="1"/>
    <col min="10751" max="10751" width="8.5703125" style="11" hidden="1"/>
    <col min="10752" max="10752" width="13.140625" style="11" hidden="1"/>
    <col min="10753" max="10753" width="19.28515625" style="11" hidden="1"/>
    <col min="10754" max="10754" width="40.7109375" style="11" hidden="1"/>
    <col min="10755" max="10755" width="15.42578125" style="11" hidden="1"/>
    <col min="10756" max="10757" width="16.85546875" style="11" hidden="1"/>
    <col min="10758" max="10758" width="17.5703125" style="11" hidden="1"/>
    <col min="10759" max="11006" width="9.140625" style="11" hidden="1"/>
    <col min="11007" max="11007" width="8.5703125" style="11" hidden="1"/>
    <col min="11008" max="11008" width="13.140625" style="11" hidden="1"/>
    <col min="11009" max="11009" width="19.28515625" style="11" hidden="1"/>
    <col min="11010" max="11010" width="40.7109375" style="11" hidden="1"/>
    <col min="11011" max="11011" width="15.42578125" style="11" hidden="1"/>
    <col min="11012" max="11013" width="16.85546875" style="11" hidden="1"/>
    <col min="11014" max="11014" width="17.5703125" style="11" hidden="1"/>
    <col min="11015" max="11262" width="9.140625" style="11" hidden="1"/>
    <col min="11263" max="11263" width="8.5703125" style="11" hidden="1"/>
    <col min="11264" max="11264" width="13.140625" style="11" hidden="1"/>
    <col min="11265" max="11265" width="19.28515625" style="11" hidden="1"/>
    <col min="11266" max="11266" width="40.7109375" style="11" hidden="1"/>
    <col min="11267" max="11267" width="15.42578125" style="11" hidden="1"/>
    <col min="11268" max="11269" width="16.85546875" style="11" hidden="1"/>
    <col min="11270" max="11270" width="17.5703125" style="11" hidden="1"/>
    <col min="11271" max="11518" width="9.140625" style="11" hidden="1"/>
    <col min="11519" max="11519" width="8.5703125" style="11" hidden="1"/>
    <col min="11520" max="11520" width="13.140625" style="11" hidden="1"/>
    <col min="11521" max="11521" width="19.28515625" style="11" hidden="1"/>
    <col min="11522" max="11522" width="40.7109375" style="11" hidden="1"/>
    <col min="11523" max="11523" width="15.42578125" style="11" hidden="1"/>
    <col min="11524" max="11525" width="16.85546875" style="11" hidden="1"/>
    <col min="11526" max="11526" width="17.5703125" style="11" hidden="1"/>
    <col min="11527" max="11774" width="9.140625" style="11" hidden="1"/>
    <col min="11775" max="11775" width="8.5703125" style="11" hidden="1"/>
    <col min="11776" max="11776" width="13.140625" style="11" hidden="1"/>
    <col min="11777" max="11777" width="19.28515625" style="11" hidden="1"/>
    <col min="11778" max="11778" width="40.7109375" style="11" hidden="1"/>
    <col min="11779" max="11779" width="15.42578125" style="11" hidden="1"/>
    <col min="11780" max="11781" width="16.85546875" style="11" hidden="1"/>
    <col min="11782" max="11782" width="17.5703125" style="11" hidden="1"/>
    <col min="11783" max="12030" width="9.140625" style="11" hidden="1"/>
    <col min="12031" max="12031" width="8.5703125" style="11" hidden="1"/>
    <col min="12032" max="12032" width="13.140625" style="11" hidden="1"/>
    <col min="12033" max="12033" width="19.28515625" style="11" hidden="1"/>
    <col min="12034" max="12034" width="40.7109375" style="11" hidden="1"/>
    <col min="12035" max="12035" width="15.42578125" style="11" hidden="1"/>
    <col min="12036" max="12037" width="16.85546875" style="11" hidden="1"/>
    <col min="12038" max="12038" width="17.5703125" style="11" hidden="1"/>
    <col min="12039" max="12286" width="9.140625" style="11" hidden="1"/>
    <col min="12287" max="12287" width="8.5703125" style="11" hidden="1"/>
    <col min="12288" max="12288" width="13.140625" style="11" hidden="1"/>
    <col min="12289" max="12289" width="19.28515625" style="11" hidden="1"/>
    <col min="12290" max="12290" width="40.7109375" style="11" hidden="1"/>
    <col min="12291" max="12291" width="15.42578125" style="11" hidden="1"/>
    <col min="12292" max="12293" width="16.85546875" style="11" hidden="1"/>
    <col min="12294" max="12294" width="17.5703125" style="11" hidden="1"/>
    <col min="12295" max="12542" width="9.140625" style="11" hidden="1"/>
    <col min="12543" max="12543" width="8.5703125" style="11" hidden="1"/>
    <col min="12544" max="12544" width="13.140625" style="11" hidden="1"/>
    <col min="12545" max="12545" width="19.28515625" style="11" hidden="1"/>
    <col min="12546" max="12546" width="40.7109375" style="11" hidden="1"/>
    <col min="12547" max="12547" width="15.42578125" style="11" hidden="1"/>
    <col min="12548" max="12549" width="16.85546875" style="11" hidden="1"/>
    <col min="12550" max="12550" width="17.5703125" style="11" hidden="1"/>
    <col min="12551" max="12798" width="9.140625" style="11" hidden="1"/>
    <col min="12799" max="12799" width="8.5703125" style="11" hidden="1"/>
    <col min="12800" max="12800" width="13.140625" style="11" hidden="1"/>
    <col min="12801" max="12801" width="19.28515625" style="11" hidden="1"/>
    <col min="12802" max="12802" width="40.7109375" style="11" hidden="1"/>
    <col min="12803" max="12803" width="15.42578125" style="11" hidden="1"/>
    <col min="12804" max="12805" width="16.85546875" style="11" hidden="1"/>
    <col min="12806" max="12806" width="17.5703125" style="11" hidden="1"/>
    <col min="12807" max="13054" width="9.140625" style="11" hidden="1"/>
    <col min="13055" max="13055" width="8.5703125" style="11" hidden="1"/>
    <col min="13056" max="13056" width="13.140625" style="11" hidden="1"/>
    <col min="13057" max="13057" width="19.28515625" style="11" hidden="1"/>
    <col min="13058" max="13058" width="40.7109375" style="11" hidden="1"/>
    <col min="13059" max="13059" width="15.42578125" style="11" hidden="1"/>
    <col min="13060" max="13061" width="16.85546875" style="11" hidden="1"/>
    <col min="13062" max="13062" width="17.5703125" style="11" hidden="1"/>
    <col min="13063" max="13310" width="9.140625" style="11" hidden="1"/>
    <col min="13311" max="13311" width="8.5703125" style="11" hidden="1"/>
    <col min="13312" max="13312" width="13.140625" style="11" hidden="1"/>
    <col min="13313" max="13313" width="19.28515625" style="11" hidden="1"/>
    <col min="13314" max="13314" width="40.7109375" style="11" hidden="1"/>
    <col min="13315" max="13315" width="15.42578125" style="11" hidden="1"/>
    <col min="13316" max="13317" width="16.85546875" style="11" hidden="1"/>
    <col min="13318" max="13318" width="17.5703125" style="11" hidden="1"/>
    <col min="13319" max="13566" width="9.140625" style="11" hidden="1"/>
    <col min="13567" max="13567" width="8.5703125" style="11" hidden="1"/>
    <col min="13568" max="13568" width="13.140625" style="11" hidden="1"/>
    <col min="13569" max="13569" width="19.28515625" style="11" hidden="1"/>
    <col min="13570" max="13570" width="40.7109375" style="11" hidden="1"/>
    <col min="13571" max="13571" width="15.42578125" style="11" hidden="1"/>
    <col min="13572" max="13573" width="16.85546875" style="11" hidden="1"/>
    <col min="13574" max="13574" width="17.5703125" style="11" hidden="1"/>
    <col min="13575" max="13822" width="9.140625" style="11" hidden="1"/>
    <col min="13823" max="13823" width="8.5703125" style="11" hidden="1"/>
    <col min="13824" max="13824" width="13.140625" style="11" hidden="1"/>
    <col min="13825" max="13825" width="19.28515625" style="11" hidden="1"/>
    <col min="13826" max="13826" width="40.7109375" style="11" hidden="1"/>
    <col min="13827" max="13827" width="15.42578125" style="11" hidden="1"/>
    <col min="13828" max="13829" width="16.85546875" style="11" hidden="1"/>
    <col min="13830" max="13830" width="17.5703125" style="11" hidden="1"/>
    <col min="13831" max="14078" width="9.140625" style="11" hidden="1"/>
    <col min="14079" max="14079" width="8.5703125" style="11" hidden="1"/>
    <col min="14080" max="14080" width="13.140625" style="11" hidden="1"/>
    <col min="14081" max="14081" width="19.28515625" style="11" hidden="1"/>
    <col min="14082" max="14082" width="40.7109375" style="11" hidden="1"/>
    <col min="14083" max="14083" width="15.42578125" style="11" hidden="1"/>
    <col min="14084" max="14085" width="16.85546875" style="11" hidden="1"/>
    <col min="14086" max="14086" width="17.5703125" style="11" hidden="1"/>
    <col min="14087" max="14334" width="9.140625" style="11" hidden="1"/>
    <col min="14335" max="14335" width="8.5703125" style="11" hidden="1"/>
    <col min="14336" max="14336" width="13.140625" style="11" hidden="1"/>
    <col min="14337" max="14337" width="19.28515625" style="11" hidden="1"/>
    <col min="14338" max="14338" width="40.7109375" style="11" hidden="1"/>
    <col min="14339" max="14339" width="15.42578125" style="11" hidden="1"/>
    <col min="14340" max="14341" width="16.85546875" style="11" hidden="1"/>
    <col min="14342" max="14342" width="17.5703125" style="11" hidden="1"/>
    <col min="14343" max="14590" width="9.140625" style="11" hidden="1"/>
    <col min="14591" max="14591" width="8.5703125" style="11" hidden="1"/>
    <col min="14592" max="14592" width="13.140625" style="11" hidden="1"/>
    <col min="14593" max="14593" width="19.28515625" style="11" hidden="1"/>
    <col min="14594" max="14594" width="40.7109375" style="11" hidden="1"/>
    <col min="14595" max="14595" width="15.42578125" style="11" hidden="1"/>
    <col min="14596" max="14597" width="16.85546875" style="11" hidden="1"/>
    <col min="14598" max="14598" width="17.5703125" style="11" hidden="1"/>
    <col min="14599" max="14846" width="9.140625" style="11" hidden="1"/>
    <col min="14847" max="14847" width="8.5703125" style="11" hidden="1"/>
    <col min="14848" max="14848" width="13.140625" style="11" hidden="1"/>
    <col min="14849" max="14849" width="19.28515625" style="11" hidden="1"/>
    <col min="14850" max="14850" width="40.7109375" style="11" hidden="1"/>
    <col min="14851" max="14851" width="15.42578125" style="11" hidden="1"/>
    <col min="14852" max="14853" width="16.85546875" style="11" hidden="1"/>
    <col min="14854" max="14854" width="17.5703125" style="11" hidden="1"/>
    <col min="14855" max="15102" width="9.140625" style="11" hidden="1"/>
    <col min="15103" max="15103" width="8.5703125" style="11" hidden="1"/>
    <col min="15104" max="15104" width="13.140625" style="11" hidden="1"/>
    <col min="15105" max="15105" width="19.28515625" style="11" hidden="1"/>
    <col min="15106" max="15106" width="40.7109375" style="11" hidden="1"/>
    <col min="15107" max="15107" width="15.42578125" style="11" hidden="1"/>
    <col min="15108" max="15109" width="16.85546875" style="11" hidden="1"/>
    <col min="15110" max="15110" width="17.5703125" style="11" hidden="1"/>
    <col min="15111" max="15358" width="9.140625" style="11" hidden="1"/>
    <col min="15359" max="15359" width="8.5703125" style="11" hidden="1"/>
    <col min="15360" max="15360" width="13.140625" style="11" hidden="1"/>
    <col min="15361" max="15361" width="19.28515625" style="11" hidden="1"/>
    <col min="15362" max="15362" width="40.7109375" style="11" hidden="1"/>
    <col min="15363" max="15363" width="15.42578125" style="11" hidden="1"/>
    <col min="15364" max="15365" width="16.85546875" style="11" hidden="1"/>
    <col min="15366" max="15366" width="17.5703125" style="11" hidden="1"/>
    <col min="15367" max="15614" width="9.140625" style="11" hidden="1"/>
    <col min="15615" max="15615" width="8.5703125" style="11" hidden="1"/>
    <col min="15616" max="15616" width="13.140625" style="11" hidden="1"/>
    <col min="15617" max="15617" width="19.28515625" style="11" hidden="1"/>
    <col min="15618" max="15618" width="40.7109375" style="11" hidden="1"/>
    <col min="15619" max="15619" width="15.42578125" style="11" hidden="1"/>
    <col min="15620" max="15621" width="16.85546875" style="11" hidden="1"/>
    <col min="15622" max="15622" width="17.5703125" style="11" hidden="1"/>
    <col min="15623" max="15870" width="9.140625" style="11" hidden="1"/>
    <col min="15871" max="15871" width="8.5703125" style="11" hidden="1"/>
    <col min="15872" max="15872" width="13.140625" style="11" hidden="1"/>
    <col min="15873" max="15873" width="19.28515625" style="11" hidden="1"/>
    <col min="15874" max="15874" width="40.7109375" style="11" hidden="1"/>
    <col min="15875" max="15875" width="15.42578125" style="11" hidden="1"/>
    <col min="15876" max="15877" width="16.85546875" style="11" hidden="1"/>
    <col min="15878" max="15878" width="17.5703125" style="11" hidden="1"/>
    <col min="15879" max="16126" width="9.140625" style="11" hidden="1"/>
    <col min="16127" max="16127" width="8.5703125" style="11" hidden="1"/>
    <col min="16128" max="16128" width="13.140625" style="11" hidden="1"/>
    <col min="16129" max="16129" width="19.28515625" style="11" hidden="1"/>
    <col min="16130" max="16130" width="40.7109375" style="11" hidden="1"/>
    <col min="16131" max="16131" width="15.42578125" style="11" hidden="1"/>
    <col min="16132" max="16133" width="16.85546875" style="11" hidden="1"/>
    <col min="16134" max="16134" width="17.5703125" style="11" hidden="1"/>
    <col min="16135" max="16384" width="9.140625" style="11" hidden="1"/>
  </cols>
  <sheetData>
    <row r="1" spans="1:11" s="10" customFormat="1" ht="16.5" customHeight="1" x14ac:dyDescent="0.25">
      <c r="A1" s="46" t="s">
        <v>316</v>
      </c>
      <c r="B1" s="26"/>
      <c r="C1" s="25"/>
      <c r="D1" s="25"/>
      <c r="E1" s="25"/>
      <c r="F1" s="25"/>
      <c r="G1" s="37"/>
      <c r="H1" s="37"/>
      <c r="I1" s="40"/>
      <c r="J1" s="40"/>
      <c r="K1" s="40"/>
    </row>
    <row r="2" spans="1:11" s="10" customFormat="1" ht="12.75" customHeight="1" x14ac:dyDescent="0.25">
      <c r="A2" s="50"/>
      <c r="B2" s="48"/>
      <c r="C2" s="48"/>
      <c r="D2" s="48"/>
      <c r="E2" s="48"/>
      <c r="F2" s="48"/>
      <c r="G2" s="37"/>
      <c r="H2" s="37"/>
      <c r="I2" s="40"/>
      <c r="J2" s="40"/>
      <c r="K2" s="40"/>
    </row>
    <row r="3" spans="1:11" s="10" customFormat="1" ht="15" x14ac:dyDescent="0.25">
      <c r="A3" s="50"/>
      <c r="B3" s="41"/>
      <c r="C3" s="41"/>
      <c r="D3" s="41"/>
      <c r="E3" s="41"/>
      <c r="F3" s="41"/>
      <c r="G3" s="37"/>
      <c r="H3" s="37"/>
      <c r="I3" s="40"/>
      <c r="J3" s="40"/>
      <c r="K3" s="40"/>
    </row>
    <row r="4" spans="1:11" ht="15" x14ac:dyDescent="0.25">
      <c r="A4" s="26" t="s">
        <v>29</v>
      </c>
      <c r="B4" s="26" t="s">
        <v>27</v>
      </c>
      <c r="C4" s="26" t="s">
        <v>314</v>
      </c>
      <c r="D4" s="26" t="s">
        <v>313</v>
      </c>
      <c r="E4" s="26" t="s">
        <v>315</v>
      </c>
      <c r="F4" s="26" t="s">
        <v>1</v>
      </c>
      <c r="G4" s="26" t="s">
        <v>28</v>
      </c>
      <c r="H4" s="26" t="s">
        <v>303</v>
      </c>
      <c r="I4" s="76" t="s">
        <v>318</v>
      </c>
      <c r="J4" s="42"/>
      <c r="K4" s="42"/>
    </row>
    <row r="5" spans="1:11" ht="13.5" customHeight="1" x14ac:dyDescent="0.25">
      <c r="A5" s="27" t="s">
        <v>35</v>
      </c>
      <c r="B5" s="28">
        <v>1</v>
      </c>
      <c r="C5" s="28"/>
      <c r="D5" s="28" t="s">
        <v>38</v>
      </c>
      <c r="E5" s="28" t="s">
        <v>20</v>
      </c>
      <c r="F5" s="7"/>
      <c r="G5" s="29" t="s">
        <v>30</v>
      </c>
      <c r="H5" s="77" t="s">
        <v>162</v>
      </c>
      <c r="I5" s="64"/>
      <c r="J5" s="42"/>
      <c r="K5" s="42"/>
    </row>
    <row r="6" spans="1:11" ht="13.5" customHeight="1" x14ac:dyDescent="0.25">
      <c r="A6" s="27" t="s">
        <v>35</v>
      </c>
      <c r="B6" s="28">
        <v>2</v>
      </c>
      <c r="C6" s="28"/>
      <c r="D6" s="28" t="s">
        <v>37</v>
      </c>
      <c r="E6" s="28" t="s">
        <v>20</v>
      </c>
      <c r="F6" s="7"/>
      <c r="G6" s="29" t="s">
        <v>30</v>
      </c>
      <c r="H6" s="77" t="s">
        <v>23</v>
      </c>
      <c r="I6" s="64"/>
      <c r="J6" s="42"/>
      <c r="K6" s="42"/>
    </row>
    <row r="7" spans="1:11" ht="13.5" customHeight="1" x14ac:dyDescent="0.25">
      <c r="A7" s="27" t="s">
        <v>35</v>
      </c>
      <c r="B7" s="28">
        <v>3</v>
      </c>
      <c r="C7" s="28"/>
      <c r="D7" s="28" t="s">
        <v>33</v>
      </c>
      <c r="E7" s="28" t="s">
        <v>20</v>
      </c>
      <c r="F7" s="7"/>
      <c r="G7" s="29" t="s">
        <v>30</v>
      </c>
      <c r="H7" s="77" t="s">
        <v>13</v>
      </c>
      <c r="I7" s="64"/>
      <c r="J7" s="42"/>
      <c r="K7" s="42"/>
    </row>
    <row r="8" spans="1:11" ht="13.5" customHeight="1" x14ac:dyDescent="0.25">
      <c r="A8" s="27" t="s">
        <v>35</v>
      </c>
      <c r="B8" s="28" t="s">
        <v>163</v>
      </c>
      <c r="C8" s="28"/>
      <c r="D8" s="28" t="s">
        <v>37</v>
      </c>
      <c r="E8" s="28" t="s">
        <v>20</v>
      </c>
      <c r="F8" s="7"/>
      <c r="G8" s="29" t="s">
        <v>30</v>
      </c>
      <c r="H8" s="77" t="s">
        <v>164</v>
      </c>
      <c r="I8" s="64"/>
      <c r="J8" s="42"/>
      <c r="K8" s="42"/>
    </row>
    <row r="9" spans="1:11" ht="13.5" customHeight="1" x14ac:dyDescent="0.25">
      <c r="A9" s="27" t="s">
        <v>35</v>
      </c>
      <c r="B9" s="28">
        <v>5</v>
      </c>
      <c r="C9" s="28"/>
      <c r="D9" s="28" t="s">
        <v>37</v>
      </c>
      <c r="E9" s="28" t="s">
        <v>20</v>
      </c>
      <c r="F9" s="7"/>
      <c r="G9" s="29" t="s">
        <v>39</v>
      </c>
      <c r="H9" s="77" t="s">
        <v>10</v>
      </c>
      <c r="I9" s="64"/>
      <c r="J9" s="42"/>
      <c r="K9" s="42"/>
    </row>
    <row r="10" spans="1:11" ht="13.5" customHeight="1" x14ac:dyDescent="0.25">
      <c r="A10" s="27" t="s">
        <v>35</v>
      </c>
      <c r="B10" s="28">
        <v>6</v>
      </c>
      <c r="C10" s="28"/>
      <c r="D10" s="28" t="s">
        <v>36</v>
      </c>
      <c r="E10" s="28" t="s">
        <v>20</v>
      </c>
      <c r="F10" s="7"/>
      <c r="G10" s="29" t="s">
        <v>30</v>
      </c>
      <c r="H10" s="77" t="s">
        <v>165</v>
      </c>
      <c r="I10" s="64"/>
      <c r="J10" s="42"/>
      <c r="K10" s="42"/>
    </row>
    <row r="11" spans="1:11" ht="13.5" customHeight="1" x14ac:dyDescent="0.25">
      <c r="A11" s="27" t="s">
        <v>35</v>
      </c>
      <c r="B11" s="28" t="s">
        <v>166</v>
      </c>
      <c r="C11" s="28"/>
      <c r="D11" s="28" t="s">
        <v>33</v>
      </c>
      <c r="E11" s="28" t="s">
        <v>20</v>
      </c>
      <c r="F11" s="7"/>
      <c r="G11" s="29" t="s">
        <v>30</v>
      </c>
      <c r="H11" s="77" t="s">
        <v>23</v>
      </c>
      <c r="I11" s="64"/>
      <c r="J11" s="42"/>
      <c r="K11" s="42"/>
    </row>
    <row r="12" spans="1:11" ht="13.5" customHeight="1" x14ac:dyDescent="0.25">
      <c r="A12" s="27" t="s">
        <v>35</v>
      </c>
      <c r="B12" s="28" t="s">
        <v>167</v>
      </c>
      <c r="C12" s="28"/>
      <c r="D12" s="28" t="s">
        <v>42</v>
      </c>
      <c r="E12" s="28" t="s">
        <v>20</v>
      </c>
      <c r="F12" s="7"/>
      <c r="G12" s="29" t="s">
        <v>68</v>
      </c>
      <c r="H12" s="77" t="s">
        <v>7</v>
      </c>
      <c r="I12" s="64"/>
      <c r="J12" s="42"/>
      <c r="K12" s="42"/>
    </row>
    <row r="13" spans="1:11" ht="13.5" customHeight="1" x14ac:dyDescent="0.25">
      <c r="A13" s="27" t="s">
        <v>35</v>
      </c>
      <c r="B13" s="28" t="s">
        <v>169</v>
      </c>
      <c r="C13" s="28"/>
      <c r="D13" s="28" t="s">
        <v>33</v>
      </c>
      <c r="E13" s="28" t="s">
        <v>20</v>
      </c>
      <c r="F13" s="7"/>
      <c r="G13" s="29" t="s">
        <v>68</v>
      </c>
      <c r="H13" s="77" t="s">
        <v>99</v>
      </c>
      <c r="I13" s="64"/>
      <c r="J13" s="42"/>
      <c r="K13" s="42"/>
    </row>
    <row r="14" spans="1:11" ht="13.5" customHeight="1" x14ac:dyDescent="0.25">
      <c r="A14" s="27" t="s">
        <v>35</v>
      </c>
      <c r="B14" s="28">
        <v>10</v>
      </c>
      <c r="C14" s="28"/>
      <c r="D14" s="28" t="s">
        <v>38</v>
      </c>
      <c r="E14" s="28" t="s">
        <v>20</v>
      </c>
      <c r="F14" s="7"/>
      <c r="G14" s="29" t="s">
        <v>68</v>
      </c>
      <c r="H14" s="77" t="s">
        <v>17</v>
      </c>
      <c r="I14" s="64"/>
      <c r="J14" s="42"/>
      <c r="K14" s="42"/>
    </row>
    <row r="15" spans="1:11" ht="13.5" customHeight="1" x14ac:dyDescent="0.25">
      <c r="A15" s="27" t="s">
        <v>35</v>
      </c>
      <c r="B15" s="28">
        <v>11</v>
      </c>
      <c r="C15" s="28"/>
      <c r="D15" s="28" t="s">
        <v>33</v>
      </c>
      <c r="E15" s="28" t="s">
        <v>20</v>
      </c>
      <c r="F15" s="7"/>
      <c r="G15" s="29" t="s">
        <v>30</v>
      </c>
      <c r="H15" s="77" t="s">
        <v>165</v>
      </c>
      <c r="I15" s="64"/>
      <c r="J15" s="42"/>
      <c r="K15" s="42"/>
    </row>
    <row r="16" spans="1:11" ht="13.5" customHeight="1" x14ac:dyDescent="0.25">
      <c r="A16" s="27" t="s">
        <v>35</v>
      </c>
      <c r="B16" s="28">
        <v>12</v>
      </c>
      <c r="C16" s="28"/>
      <c r="D16" s="28" t="s">
        <v>38</v>
      </c>
      <c r="E16" s="28" t="s">
        <v>20</v>
      </c>
      <c r="F16" s="7"/>
      <c r="G16" s="29" t="s">
        <v>30</v>
      </c>
      <c r="H16" s="77" t="s">
        <v>165</v>
      </c>
      <c r="I16" s="64"/>
      <c r="J16" s="42"/>
      <c r="K16" s="42"/>
    </row>
    <row r="17" spans="1:11" ht="13.5" customHeight="1" x14ac:dyDescent="0.25">
      <c r="A17" s="27" t="s">
        <v>35</v>
      </c>
      <c r="B17" s="28" t="s">
        <v>75</v>
      </c>
      <c r="C17" s="28"/>
      <c r="D17" s="28" t="s">
        <v>36</v>
      </c>
      <c r="E17" s="28" t="s">
        <v>20</v>
      </c>
      <c r="F17" s="7"/>
      <c r="G17" s="29" t="s">
        <v>68</v>
      </c>
      <c r="H17" s="77" t="s">
        <v>170</v>
      </c>
      <c r="I17" s="64"/>
      <c r="J17" s="42"/>
      <c r="K17" s="42"/>
    </row>
    <row r="18" spans="1:11" ht="13.5" customHeight="1" x14ac:dyDescent="0.25">
      <c r="A18" s="27" t="s">
        <v>35</v>
      </c>
      <c r="B18" s="28" t="s">
        <v>171</v>
      </c>
      <c r="C18" s="28"/>
      <c r="D18" s="28" t="s">
        <v>42</v>
      </c>
      <c r="E18" s="28" t="s">
        <v>20</v>
      </c>
      <c r="F18" s="7"/>
      <c r="G18" s="29" t="s">
        <v>68</v>
      </c>
      <c r="H18" s="77" t="s">
        <v>7</v>
      </c>
      <c r="I18" s="64"/>
      <c r="J18" s="42"/>
      <c r="K18" s="42"/>
    </row>
    <row r="19" spans="1:11" ht="13.5" customHeight="1" x14ac:dyDescent="0.25">
      <c r="A19" s="27" t="s">
        <v>35</v>
      </c>
      <c r="B19" s="28">
        <v>15</v>
      </c>
      <c r="C19" s="28"/>
      <c r="D19" s="28" t="s">
        <v>38</v>
      </c>
      <c r="E19" s="28" t="s">
        <v>21</v>
      </c>
      <c r="F19" s="7" t="s">
        <v>3</v>
      </c>
      <c r="G19" s="29" t="s">
        <v>44</v>
      </c>
      <c r="H19" s="77" t="s">
        <v>172</v>
      </c>
      <c r="I19" s="64"/>
      <c r="J19" s="42"/>
      <c r="K19" s="42"/>
    </row>
    <row r="20" spans="1:11" ht="13.5" customHeight="1" x14ac:dyDescent="0.25">
      <c r="A20" s="27" t="s">
        <v>35</v>
      </c>
      <c r="B20" s="28">
        <v>16</v>
      </c>
      <c r="C20" s="28"/>
      <c r="D20" s="28" t="s">
        <v>33</v>
      </c>
      <c r="E20" s="28" t="s">
        <v>20</v>
      </c>
      <c r="F20" s="7"/>
      <c r="G20" s="29" t="s">
        <v>30</v>
      </c>
      <c r="H20" s="77" t="s">
        <v>165</v>
      </c>
      <c r="I20" s="64"/>
      <c r="J20" s="42"/>
      <c r="K20" s="42"/>
    </row>
    <row r="21" spans="1:11" ht="13.5" customHeight="1" x14ac:dyDescent="0.25">
      <c r="A21" s="27" t="s">
        <v>35</v>
      </c>
      <c r="B21" s="28" t="s">
        <v>173</v>
      </c>
      <c r="C21" s="28"/>
      <c r="D21" s="28" t="s">
        <v>36</v>
      </c>
      <c r="E21" s="28" t="s">
        <v>20</v>
      </c>
      <c r="F21" s="7"/>
      <c r="G21" s="29" t="s">
        <v>30</v>
      </c>
      <c r="H21" s="77" t="s">
        <v>165</v>
      </c>
      <c r="I21" s="64"/>
      <c r="J21" s="42"/>
      <c r="K21" s="42"/>
    </row>
    <row r="22" spans="1:11" ht="13.5" customHeight="1" x14ac:dyDescent="0.25">
      <c r="A22" s="27" t="s">
        <v>35</v>
      </c>
      <c r="B22" s="28" t="s">
        <v>77</v>
      </c>
      <c r="C22" s="28"/>
      <c r="D22" s="28" t="s">
        <v>38</v>
      </c>
      <c r="E22" s="28" t="s">
        <v>20</v>
      </c>
      <c r="F22" s="7"/>
      <c r="G22" s="29" t="s">
        <v>39</v>
      </c>
      <c r="H22" s="77" t="s">
        <v>24</v>
      </c>
      <c r="I22" s="64"/>
      <c r="J22" s="42"/>
      <c r="K22" s="42"/>
    </row>
    <row r="23" spans="1:11" ht="13.5" customHeight="1" x14ac:dyDescent="0.25">
      <c r="A23" s="27" t="s">
        <v>35</v>
      </c>
      <c r="B23" s="28" t="s">
        <v>174</v>
      </c>
      <c r="C23" s="28"/>
      <c r="D23" s="28" t="s">
        <v>42</v>
      </c>
      <c r="E23" s="28" t="s">
        <v>20</v>
      </c>
      <c r="F23" s="7"/>
      <c r="G23" s="29" t="s">
        <v>30</v>
      </c>
      <c r="H23" s="77" t="s">
        <v>120</v>
      </c>
      <c r="I23" s="64"/>
      <c r="J23" s="42"/>
      <c r="K23" s="42"/>
    </row>
    <row r="24" spans="1:11" ht="13.5" customHeight="1" x14ac:dyDescent="0.25">
      <c r="A24" s="27" t="s">
        <v>35</v>
      </c>
      <c r="B24" s="28">
        <v>20</v>
      </c>
      <c r="C24" s="28"/>
      <c r="D24" s="28" t="s">
        <v>33</v>
      </c>
      <c r="E24" s="28" t="s">
        <v>20</v>
      </c>
      <c r="F24" s="7"/>
      <c r="G24" s="29" t="s">
        <v>39</v>
      </c>
      <c r="H24" s="77" t="s">
        <v>26</v>
      </c>
      <c r="I24" s="64"/>
      <c r="J24" s="42"/>
      <c r="K24" s="42"/>
    </row>
    <row r="25" spans="1:11" ht="13.5" customHeight="1" x14ac:dyDescent="0.25">
      <c r="A25" s="27" t="s">
        <v>35</v>
      </c>
      <c r="B25" s="28" t="s">
        <v>175</v>
      </c>
      <c r="C25" s="28" t="s">
        <v>37</v>
      </c>
      <c r="D25" s="28" t="s">
        <v>37</v>
      </c>
      <c r="E25" s="28" t="str">
        <f>IF(LEN(C25)=0,"-",IF(C25=D25,"Sí","No"))</f>
        <v>Sí</v>
      </c>
      <c r="F25" s="7"/>
      <c r="G25" s="29" t="s">
        <v>68</v>
      </c>
      <c r="H25" s="77" t="s">
        <v>41</v>
      </c>
      <c r="I25" s="64"/>
      <c r="J25" s="42"/>
      <c r="K25" s="42"/>
    </row>
    <row r="26" spans="1:11" ht="13.5" customHeight="1" x14ac:dyDescent="0.25">
      <c r="A26" s="27" t="s">
        <v>35</v>
      </c>
      <c r="B26" s="28" t="s">
        <v>176</v>
      </c>
      <c r="C26" s="28" t="s">
        <v>37</v>
      </c>
      <c r="D26" s="28" t="s">
        <v>37</v>
      </c>
      <c r="E26" s="28" t="str">
        <f t="shared" ref="E26:E89" si="0">IF(LEN(C26)=0,"-",IF(C26=D26,"Sí","No"))</f>
        <v>Sí</v>
      </c>
      <c r="F26" s="7"/>
      <c r="G26" s="29" t="s">
        <v>68</v>
      </c>
      <c r="H26" s="77" t="s">
        <v>7</v>
      </c>
      <c r="I26" s="64"/>
      <c r="J26" s="42"/>
      <c r="K26" s="42"/>
    </row>
    <row r="27" spans="1:11" ht="13.5" customHeight="1" x14ac:dyDescent="0.25">
      <c r="A27" s="27" t="s">
        <v>35</v>
      </c>
      <c r="B27" s="28">
        <v>23</v>
      </c>
      <c r="C27" s="28" t="s">
        <v>38</v>
      </c>
      <c r="D27" s="28" t="s">
        <v>38</v>
      </c>
      <c r="E27" s="28" t="str">
        <f t="shared" si="0"/>
        <v>Sí</v>
      </c>
      <c r="F27" s="7"/>
      <c r="G27" s="29" t="s">
        <v>68</v>
      </c>
      <c r="H27" s="77" t="s">
        <v>45</v>
      </c>
      <c r="I27" s="64"/>
      <c r="J27" s="42"/>
      <c r="K27" s="42"/>
    </row>
    <row r="28" spans="1:11" ht="13.5" customHeight="1" x14ac:dyDescent="0.25">
      <c r="A28" s="27" t="s">
        <v>35</v>
      </c>
      <c r="B28" s="28" t="s">
        <v>80</v>
      </c>
      <c r="C28" s="28" t="s">
        <v>36</v>
      </c>
      <c r="D28" s="28" t="s">
        <v>36</v>
      </c>
      <c r="E28" s="28" t="str">
        <f t="shared" si="0"/>
        <v>Sí</v>
      </c>
      <c r="F28" s="7"/>
      <c r="G28" s="29" t="s">
        <v>30</v>
      </c>
      <c r="H28" s="77" t="s">
        <v>165</v>
      </c>
      <c r="I28" s="64"/>
      <c r="J28" s="42"/>
      <c r="K28" s="42"/>
    </row>
    <row r="29" spans="1:11" ht="13.5" customHeight="1" x14ac:dyDescent="0.25">
      <c r="A29" s="27" t="s">
        <v>35</v>
      </c>
      <c r="B29" s="28" t="s">
        <v>177</v>
      </c>
      <c r="C29" s="28" t="s">
        <v>36</v>
      </c>
      <c r="D29" s="28" t="s">
        <v>36</v>
      </c>
      <c r="E29" s="28" t="str">
        <f t="shared" si="0"/>
        <v>Sí</v>
      </c>
      <c r="F29" s="7"/>
      <c r="G29" s="29" t="s">
        <v>68</v>
      </c>
      <c r="H29" s="77" t="s">
        <v>7</v>
      </c>
      <c r="I29" s="64"/>
      <c r="J29" s="42"/>
      <c r="K29" s="42"/>
    </row>
    <row r="30" spans="1:11" ht="13.5" customHeight="1" x14ac:dyDescent="0.25">
      <c r="A30" s="27" t="s">
        <v>35</v>
      </c>
      <c r="B30" s="28" t="s">
        <v>178</v>
      </c>
      <c r="C30" s="28" t="s">
        <v>36</v>
      </c>
      <c r="D30" s="28" t="s">
        <v>36</v>
      </c>
      <c r="E30" s="28" t="str">
        <f t="shared" si="0"/>
        <v>Sí</v>
      </c>
      <c r="F30" s="7"/>
      <c r="G30" s="29" t="s">
        <v>68</v>
      </c>
      <c r="H30" s="77" t="s">
        <v>7</v>
      </c>
      <c r="I30" s="64"/>
      <c r="J30" s="42"/>
      <c r="K30" s="42"/>
    </row>
    <row r="31" spans="1:11" ht="13.5" customHeight="1" x14ac:dyDescent="0.25">
      <c r="A31" s="27" t="s">
        <v>35</v>
      </c>
      <c r="B31" s="28" t="s">
        <v>82</v>
      </c>
      <c r="C31" s="28" t="s">
        <v>36</v>
      </c>
      <c r="D31" s="28" t="s">
        <v>36</v>
      </c>
      <c r="E31" s="28" t="str">
        <f t="shared" si="0"/>
        <v>Sí</v>
      </c>
      <c r="F31" s="7"/>
      <c r="G31" s="29" t="s">
        <v>68</v>
      </c>
      <c r="H31" s="77" t="s">
        <v>99</v>
      </c>
      <c r="I31" s="64"/>
      <c r="J31" s="42"/>
      <c r="K31" s="42"/>
    </row>
    <row r="32" spans="1:11" ht="13.5" customHeight="1" x14ac:dyDescent="0.25">
      <c r="A32" s="27" t="s">
        <v>35</v>
      </c>
      <c r="B32" s="28" t="s">
        <v>83</v>
      </c>
      <c r="C32" s="28" t="s">
        <v>33</v>
      </c>
      <c r="D32" s="28" t="s">
        <v>37</v>
      </c>
      <c r="E32" s="28" t="str">
        <f t="shared" si="0"/>
        <v>No</v>
      </c>
      <c r="F32" s="49" t="s">
        <v>16</v>
      </c>
      <c r="G32" s="29" t="s">
        <v>30</v>
      </c>
      <c r="H32" s="77" t="s">
        <v>34</v>
      </c>
      <c r="I32" s="64" t="s">
        <v>16</v>
      </c>
      <c r="J32" s="42"/>
      <c r="K32" s="42"/>
    </row>
    <row r="33" spans="1:11" ht="13.5" customHeight="1" x14ac:dyDescent="0.25">
      <c r="A33" s="27" t="s">
        <v>35</v>
      </c>
      <c r="B33" s="28">
        <v>29</v>
      </c>
      <c r="C33" s="28" t="s">
        <v>37</v>
      </c>
      <c r="D33" s="28" t="s">
        <v>37</v>
      </c>
      <c r="E33" s="28" t="str">
        <f t="shared" si="0"/>
        <v>Sí</v>
      </c>
      <c r="F33" s="7"/>
      <c r="G33" s="29" t="s">
        <v>39</v>
      </c>
      <c r="H33" s="77" t="s">
        <v>179</v>
      </c>
      <c r="I33" s="64"/>
      <c r="J33" s="42"/>
      <c r="K33" s="42"/>
    </row>
    <row r="34" spans="1:11" ht="13.5" customHeight="1" x14ac:dyDescent="0.25">
      <c r="A34" s="27" t="s">
        <v>35</v>
      </c>
      <c r="B34" s="28">
        <v>30</v>
      </c>
      <c r="C34" s="28" t="s">
        <v>36</v>
      </c>
      <c r="D34" s="28" t="s">
        <v>38</v>
      </c>
      <c r="E34" s="28" t="str">
        <f t="shared" si="0"/>
        <v>No</v>
      </c>
      <c r="F34" s="7" t="s">
        <v>14</v>
      </c>
      <c r="G34" s="29" t="s">
        <v>30</v>
      </c>
      <c r="H34" s="77" t="s">
        <v>172</v>
      </c>
      <c r="I34" s="64" t="s">
        <v>322</v>
      </c>
      <c r="J34" s="42"/>
      <c r="K34" s="42"/>
    </row>
    <row r="35" spans="1:11" ht="13.5" customHeight="1" x14ac:dyDescent="0.25">
      <c r="A35" s="27" t="s">
        <v>35</v>
      </c>
      <c r="B35" s="28" t="s">
        <v>180</v>
      </c>
      <c r="C35" s="28" t="s">
        <v>37</v>
      </c>
      <c r="D35" s="28" t="s">
        <v>38</v>
      </c>
      <c r="E35" s="28" t="str">
        <f t="shared" si="0"/>
        <v>No</v>
      </c>
      <c r="F35" s="7" t="s">
        <v>3</v>
      </c>
      <c r="G35" s="29" t="s">
        <v>30</v>
      </c>
      <c r="H35" s="77" t="s">
        <v>181</v>
      </c>
      <c r="I35" s="64" t="s">
        <v>323</v>
      </c>
      <c r="J35" s="42"/>
      <c r="K35" s="42"/>
    </row>
    <row r="36" spans="1:11" ht="13.5" customHeight="1" x14ac:dyDescent="0.25">
      <c r="A36" s="27" t="s">
        <v>35</v>
      </c>
      <c r="B36" s="28" t="s">
        <v>182</v>
      </c>
      <c r="C36" s="28" t="s">
        <v>37</v>
      </c>
      <c r="D36" s="28" t="s">
        <v>37</v>
      </c>
      <c r="E36" s="28" t="str">
        <f t="shared" si="0"/>
        <v>Sí</v>
      </c>
      <c r="F36" s="7"/>
      <c r="G36" s="29" t="s">
        <v>68</v>
      </c>
      <c r="H36" s="77" t="s">
        <v>45</v>
      </c>
      <c r="I36" s="64"/>
      <c r="J36" s="42"/>
      <c r="K36" s="42"/>
    </row>
    <row r="37" spans="1:11" ht="13.5" customHeight="1" x14ac:dyDescent="0.25">
      <c r="A37" s="27" t="s">
        <v>35</v>
      </c>
      <c r="B37" s="28" t="s">
        <v>184</v>
      </c>
      <c r="C37" s="28" t="s">
        <v>37</v>
      </c>
      <c r="D37" s="28" t="s">
        <v>42</v>
      </c>
      <c r="E37" s="28" t="str">
        <f t="shared" si="0"/>
        <v>No</v>
      </c>
      <c r="F37" s="7" t="s">
        <v>16</v>
      </c>
      <c r="G37" s="29" t="s">
        <v>68</v>
      </c>
      <c r="H37" s="77" t="s">
        <v>119</v>
      </c>
      <c r="I37" s="64" t="s">
        <v>324</v>
      </c>
      <c r="J37" s="42"/>
      <c r="K37" s="42"/>
    </row>
    <row r="38" spans="1:11" ht="13.5" customHeight="1" x14ac:dyDescent="0.25">
      <c r="A38" s="27" t="s">
        <v>35</v>
      </c>
      <c r="B38" s="28">
        <v>34</v>
      </c>
      <c r="C38" s="28" t="s">
        <v>36</v>
      </c>
      <c r="D38" s="28" t="s">
        <v>36</v>
      </c>
      <c r="E38" s="28" t="str">
        <f t="shared" si="0"/>
        <v>Sí</v>
      </c>
      <c r="F38" s="7"/>
      <c r="G38" s="29" t="s">
        <v>39</v>
      </c>
      <c r="H38" s="77" t="s">
        <v>185</v>
      </c>
      <c r="I38" s="64"/>
      <c r="J38" s="42"/>
      <c r="K38" s="42"/>
    </row>
    <row r="39" spans="1:11" ht="13.5" customHeight="1" x14ac:dyDescent="0.25">
      <c r="A39" s="27" t="s">
        <v>35</v>
      </c>
      <c r="B39" s="28">
        <v>35</v>
      </c>
      <c r="C39" s="28" t="s">
        <v>36</v>
      </c>
      <c r="D39" s="28" t="s">
        <v>36</v>
      </c>
      <c r="E39" s="28" t="str">
        <f t="shared" si="0"/>
        <v>Sí</v>
      </c>
      <c r="F39" s="7"/>
      <c r="G39" s="29" t="s">
        <v>44</v>
      </c>
      <c r="H39" s="77" t="s">
        <v>172</v>
      </c>
      <c r="I39" s="64"/>
      <c r="J39" s="42"/>
      <c r="K39" s="42"/>
    </row>
    <row r="40" spans="1:11" ht="13.5" customHeight="1" x14ac:dyDescent="0.25">
      <c r="A40" s="27" t="s">
        <v>35</v>
      </c>
      <c r="B40" s="28" t="s">
        <v>186</v>
      </c>
      <c r="C40" s="28" t="s">
        <v>36</v>
      </c>
      <c r="D40" s="28" t="s">
        <v>38</v>
      </c>
      <c r="E40" s="28" t="str">
        <f t="shared" si="0"/>
        <v>No</v>
      </c>
      <c r="F40" s="7" t="s">
        <v>8</v>
      </c>
      <c r="G40" s="29" t="s">
        <v>44</v>
      </c>
      <c r="H40" s="77" t="s">
        <v>187</v>
      </c>
      <c r="I40" s="64" t="s">
        <v>325</v>
      </c>
      <c r="J40" s="42"/>
      <c r="K40" s="42"/>
    </row>
    <row r="41" spans="1:11" ht="13.5" customHeight="1" x14ac:dyDescent="0.25">
      <c r="A41" s="27" t="s">
        <v>35</v>
      </c>
      <c r="B41" s="28" t="s">
        <v>87</v>
      </c>
      <c r="C41" s="28" t="s">
        <v>33</v>
      </c>
      <c r="D41" s="28" t="s">
        <v>33</v>
      </c>
      <c r="E41" s="28" t="str">
        <f t="shared" si="0"/>
        <v>Sí</v>
      </c>
      <c r="F41" s="7"/>
      <c r="G41" s="29" t="s">
        <v>68</v>
      </c>
      <c r="H41" s="77" t="s">
        <v>23</v>
      </c>
      <c r="I41" s="64"/>
      <c r="J41" s="42"/>
      <c r="K41" s="42"/>
    </row>
    <row r="42" spans="1:11" ht="13.5" customHeight="1" x14ac:dyDescent="0.25">
      <c r="A42" s="27" t="s">
        <v>35</v>
      </c>
      <c r="B42" s="28" t="s">
        <v>188</v>
      </c>
      <c r="C42" s="28" t="s">
        <v>42</v>
      </c>
      <c r="D42" s="28" t="s">
        <v>42</v>
      </c>
      <c r="E42" s="28" t="str">
        <f t="shared" si="0"/>
        <v>Sí</v>
      </c>
      <c r="F42" s="7"/>
      <c r="G42" s="29" t="s">
        <v>68</v>
      </c>
      <c r="H42" s="77" t="s">
        <v>99</v>
      </c>
      <c r="I42" s="64"/>
      <c r="J42" s="42"/>
      <c r="K42" s="42"/>
    </row>
    <row r="43" spans="1:11" ht="13.5" customHeight="1" x14ac:dyDescent="0.25">
      <c r="A43" s="27" t="s">
        <v>35</v>
      </c>
      <c r="B43" s="28" t="s">
        <v>189</v>
      </c>
      <c r="C43" s="28" t="s">
        <v>36</v>
      </c>
      <c r="D43" s="28" t="s">
        <v>36</v>
      </c>
      <c r="E43" s="28" t="str">
        <f t="shared" si="0"/>
        <v>Sí</v>
      </c>
      <c r="F43" s="7"/>
      <c r="G43" s="29" t="s">
        <v>68</v>
      </c>
      <c r="H43" s="77" t="s">
        <v>99</v>
      </c>
      <c r="I43" s="64"/>
      <c r="J43" s="42"/>
      <c r="K43" s="42"/>
    </row>
    <row r="44" spans="1:11" ht="13.5" customHeight="1" x14ac:dyDescent="0.25">
      <c r="A44" s="27" t="s">
        <v>35</v>
      </c>
      <c r="B44" s="28">
        <v>40</v>
      </c>
      <c r="C44" s="28" t="s">
        <v>36</v>
      </c>
      <c r="D44" s="28" t="s">
        <v>38</v>
      </c>
      <c r="E44" s="28" t="str">
        <f t="shared" si="0"/>
        <v>No</v>
      </c>
      <c r="F44" s="49" t="s">
        <v>14</v>
      </c>
      <c r="G44" s="29" t="s">
        <v>30</v>
      </c>
      <c r="H44" s="77" t="s">
        <v>190</v>
      </c>
      <c r="I44" s="64" t="s">
        <v>326</v>
      </c>
      <c r="J44" s="42"/>
      <c r="K44" s="42"/>
    </row>
    <row r="45" spans="1:11" ht="13.5" customHeight="1" x14ac:dyDescent="0.25">
      <c r="A45" s="27" t="s">
        <v>35</v>
      </c>
      <c r="B45" s="28">
        <v>41</v>
      </c>
      <c r="C45" s="28" t="s">
        <v>37</v>
      </c>
      <c r="D45" s="28" t="s">
        <v>37</v>
      </c>
      <c r="E45" s="28" t="str">
        <f t="shared" si="0"/>
        <v>Sí</v>
      </c>
      <c r="F45" s="7"/>
      <c r="G45" s="29" t="s">
        <v>30</v>
      </c>
      <c r="H45" s="77" t="s">
        <v>165</v>
      </c>
      <c r="I45" s="64"/>
      <c r="J45" s="42"/>
      <c r="K45" s="42"/>
    </row>
    <row r="46" spans="1:11" ht="13.5" customHeight="1" x14ac:dyDescent="0.25">
      <c r="A46" s="27" t="s">
        <v>35</v>
      </c>
      <c r="B46" s="28" t="s">
        <v>91</v>
      </c>
      <c r="C46" s="28" t="s">
        <v>33</v>
      </c>
      <c r="D46" s="28" t="s">
        <v>33</v>
      </c>
      <c r="E46" s="28" t="str">
        <f t="shared" si="0"/>
        <v>Sí</v>
      </c>
      <c r="F46" s="7"/>
      <c r="G46" s="29" t="s">
        <v>39</v>
      </c>
      <c r="H46" s="77" t="s">
        <v>185</v>
      </c>
      <c r="I46" s="64"/>
      <c r="J46" s="42"/>
      <c r="K46" s="42"/>
    </row>
    <row r="47" spans="1:11" ht="13.5" customHeight="1" x14ac:dyDescent="0.25">
      <c r="A47" s="27" t="s">
        <v>35</v>
      </c>
      <c r="B47" s="28">
        <v>43</v>
      </c>
      <c r="C47" s="28" t="s">
        <v>37</v>
      </c>
      <c r="D47" s="28" t="s">
        <v>37</v>
      </c>
      <c r="E47" s="28" t="str">
        <f t="shared" si="0"/>
        <v>Sí</v>
      </c>
      <c r="F47" s="7"/>
      <c r="G47" s="29" t="s">
        <v>30</v>
      </c>
      <c r="H47" s="77" t="s">
        <v>165</v>
      </c>
      <c r="I47" s="64"/>
      <c r="J47" s="42"/>
      <c r="K47" s="42"/>
    </row>
    <row r="48" spans="1:11" ht="13.5" customHeight="1" x14ac:dyDescent="0.25">
      <c r="A48" s="27" t="s">
        <v>35</v>
      </c>
      <c r="B48" s="28" t="s">
        <v>191</v>
      </c>
      <c r="C48" s="28" t="s">
        <v>42</v>
      </c>
      <c r="D48" s="28" t="s">
        <v>42</v>
      </c>
      <c r="E48" s="28" t="str">
        <f t="shared" si="0"/>
        <v>Sí</v>
      </c>
      <c r="F48" s="7"/>
      <c r="G48" s="29" t="s">
        <v>68</v>
      </c>
      <c r="H48" s="77" t="s">
        <v>7</v>
      </c>
      <c r="I48" s="64"/>
      <c r="J48" s="42"/>
      <c r="K48" s="42"/>
    </row>
    <row r="49" spans="1:11" ht="13.5" customHeight="1" x14ac:dyDescent="0.25">
      <c r="A49" s="27" t="s">
        <v>35</v>
      </c>
      <c r="B49" s="28" t="s">
        <v>95</v>
      </c>
      <c r="C49" s="28" t="s">
        <v>36</v>
      </c>
      <c r="D49" s="28" t="s">
        <v>36</v>
      </c>
      <c r="E49" s="28" t="str">
        <f t="shared" si="0"/>
        <v>Sí</v>
      </c>
      <c r="F49" s="7"/>
      <c r="G49" s="29" t="s">
        <v>30</v>
      </c>
      <c r="H49" s="77" t="s">
        <v>120</v>
      </c>
      <c r="I49" s="64"/>
      <c r="J49" s="42"/>
      <c r="K49" s="42"/>
    </row>
    <row r="50" spans="1:11" ht="13.5" customHeight="1" x14ac:dyDescent="0.25">
      <c r="A50" s="27" t="s">
        <v>35</v>
      </c>
      <c r="B50" s="28" t="s">
        <v>192</v>
      </c>
      <c r="C50" s="28" t="s">
        <v>38</v>
      </c>
      <c r="D50" s="28" t="s">
        <v>38</v>
      </c>
      <c r="E50" s="28" t="str">
        <f t="shared" si="0"/>
        <v>Sí</v>
      </c>
      <c r="F50" s="7"/>
      <c r="G50" s="29" t="s">
        <v>30</v>
      </c>
      <c r="H50" s="77" t="s">
        <v>193</v>
      </c>
      <c r="I50" s="64"/>
      <c r="J50" s="42"/>
      <c r="K50" s="42"/>
    </row>
    <row r="51" spans="1:11" ht="13.5" customHeight="1" x14ac:dyDescent="0.25">
      <c r="A51" s="27" t="s">
        <v>35</v>
      </c>
      <c r="B51" s="28">
        <v>47</v>
      </c>
      <c r="C51" s="28" t="s">
        <v>33</v>
      </c>
      <c r="D51" s="28" t="s">
        <v>33</v>
      </c>
      <c r="E51" s="28" t="str">
        <f t="shared" si="0"/>
        <v>Sí</v>
      </c>
      <c r="F51" s="7"/>
      <c r="G51" s="29" t="s">
        <v>30</v>
      </c>
      <c r="H51" s="77" t="s">
        <v>194</v>
      </c>
      <c r="I51" s="64"/>
      <c r="J51" s="42"/>
      <c r="K51" s="42"/>
    </row>
    <row r="52" spans="1:11" ht="13.5" customHeight="1" x14ac:dyDescent="0.25">
      <c r="A52" s="27" t="s">
        <v>35</v>
      </c>
      <c r="B52" s="28" t="s">
        <v>96</v>
      </c>
      <c r="C52" s="28" t="s">
        <v>42</v>
      </c>
      <c r="D52" s="28" t="s">
        <v>42</v>
      </c>
      <c r="E52" s="28" t="str">
        <f t="shared" si="0"/>
        <v>Sí</v>
      </c>
      <c r="F52" s="7"/>
      <c r="G52" s="29" t="s">
        <v>68</v>
      </c>
      <c r="H52" s="77" t="s">
        <v>23</v>
      </c>
      <c r="I52" s="64"/>
      <c r="J52" s="42"/>
      <c r="K52" s="42"/>
    </row>
    <row r="53" spans="1:11" ht="13.5" customHeight="1" x14ac:dyDescent="0.25">
      <c r="A53" s="27" t="s">
        <v>35</v>
      </c>
      <c r="B53" s="28" t="s">
        <v>195</v>
      </c>
      <c r="C53" s="28" t="s">
        <v>38</v>
      </c>
      <c r="D53" s="28" t="s">
        <v>38</v>
      </c>
      <c r="E53" s="28" t="str">
        <f t="shared" si="0"/>
        <v>Sí</v>
      </c>
      <c r="F53" s="7"/>
      <c r="G53" s="29" t="s">
        <v>44</v>
      </c>
      <c r="H53" s="77" t="s">
        <v>19</v>
      </c>
      <c r="I53" s="64"/>
      <c r="J53" s="42"/>
      <c r="K53" s="42"/>
    </row>
    <row r="54" spans="1:11" ht="13.5" customHeight="1" x14ac:dyDescent="0.25">
      <c r="A54" s="27" t="s">
        <v>35</v>
      </c>
      <c r="B54" s="28">
        <v>50</v>
      </c>
      <c r="C54" s="28" t="s">
        <v>37</v>
      </c>
      <c r="D54" s="28" t="s">
        <v>42</v>
      </c>
      <c r="E54" s="28" t="str">
        <f t="shared" si="0"/>
        <v>No</v>
      </c>
      <c r="F54" s="49" t="s">
        <v>16</v>
      </c>
      <c r="G54" s="29" t="s">
        <v>44</v>
      </c>
      <c r="H54" s="77" t="s">
        <v>196</v>
      </c>
      <c r="I54" s="64" t="s">
        <v>340</v>
      </c>
      <c r="J54" s="42"/>
      <c r="K54" s="42"/>
    </row>
    <row r="55" spans="1:11" ht="13.5" customHeight="1" x14ac:dyDescent="0.25">
      <c r="A55" s="27" t="s">
        <v>35</v>
      </c>
      <c r="B55" s="28">
        <v>51</v>
      </c>
      <c r="C55" s="28" t="s">
        <v>38</v>
      </c>
      <c r="D55" s="28" t="s">
        <v>38</v>
      </c>
      <c r="E55" s="28" t="str">
        <f t="shared" si="0"/>
        <v>Sí</v>
      </c>
      <c r="F55" s="7"/>
      <c r="G55" s="29" t="s">
        <v>44</v>
      </c>
      <c r="H55" s="77" t="s">
        <v>19</v>
      </c>
      <c r="I55" s="64" t="s">
        <v>341</v>
      </c>
      <c r="J55" s="42"/>
      <c r="K55" s="42"/>
    </row>
    <row r="56" spans="1:11" ht="13.5" customHeight="1" x14ac:dyDescent="0.25">
      <c r="A56" s="27" t="s">
        <v>35</v>
      </c>
      <c r="B56" s="28" t="s">
        <v>197</v>
      </c>
      <c r="C56" s="28" t="s">
        <v>38</v>
      </c>
      <c r="D56" s="28" t="s">
        <v>38</v>
      </c>
      <c r="E56" s="28" t="str">
        <f t="shared" si="0"/>
        <v>Sí</v>
      </c>
      <c r="F56" s="7"/>
      <c r="G56" s="29" t="s">
        <v>68</v>
      </c>
      <c r="H56" s="77" t="s">
        <v>119</v>
      </c>
      <c r="I56" s="64"/>
      <c r="J56" s="42"/>
      <c r="K56" s="42"/>
    </row>
    <row r="57" spans="1:11" ht="13.5" customHeight="1" x14ac:dyDescent="0.25">
      <c r="A57" s="27" t="s">
        <v>35</v>
      </c>
      <c r="B57" s="28" t="s">
        <v>198</v>
      </c>
      <c r="C57" s="28" t="s">
        <v>42</v>
      </c>
      <c r="D57" s="28" t="s">
        <v>33</v>
      </c>
      <c r="E57" s="28" t="str">
        <f t="shared" si="0"/>
        <v>No</v>
      </c>
      <c r="F57" s="7"/>
      <c r="G57" s="29" t="s">
        <v>30</v>
      </c>
      <c r="H57" s="77" t="s">
        <v>34</v>
      </c>
      <c r="I57" s="64" t="s">
        <v>342</v>
      </c>
      <c r="J57" s="42"/>
      <c r="K57" s="42"/>
    </row>
    <row r="58" spans="1:11" ht="13.5" customHeight="1" x14ac:dyDescent="0.25">
      <c r="A58" s="27" t="s">
        <v>35</v>
      </c>
      <c r="B58" s="28" t="s">
        <v>101</v>
      </c>
      <c r="C58" s="28" t="s">
        <v>36</v>
      </c>
      <c r="D58" s="28" t="s">
        <v>42</v>
      </c>
      <c r="E58" s="28" t="str">
        <f t="shared" si="0"/>
        <v>No</v>
      </c>
      <c r="F58" s="7"/>
      <c r="G58" s="29" t="s">
        <v>30</v>
      </c>
      <c r="H58" s="77" t="s">
        <v>183</v>
      </c>
      <c r="I58" s="64" t="s">
        <v>343</v>
      </c>
      <c r="J58" s="42"/>
      <c r="K58" s="42"/>
    </row>
    <row r="59" spans="1:11" ht="13.5" customHeight="1" x14ac:dyDescent="0.25">
      <c r="A59" s="27" t="s">
        <v>35</v>
      </c>
      <c r="B59" s="28" t="s">
        <v>199</v>
      </c>
      <c r="C59" s="28" t="s">
        <v>37</v>
      </c>
      <c r="D59" s="28" t="s">
        <v>37</v>
      </c>
      <c r="E59" s="28" t="str">
        <f t="shared" si="0"/>
        <v>Sí</v>
      </c>
      <c r="F59" s="7"/>
      <c r="G59" s="29" t="s">
        <v>68</v>
      </c>
      <c r="H59" s="77" t="s">
        <v>23</v>
      </c>
      <c r="I59" s="64"/>
      <c r="J59" s="42"/>
      <c r="K59" s="42"/>
    </row>
    <row r="60" spans="1:11" ht="13.5" customHeight="1" x14ac:dyDescent="0.25">
      <c r="A60" s="27" t="s">
        <v>35</v>
      </c>
      <c r="B60" s="28">
        <v>56</v>
      </c>
      <c r="C60" s="28" t="s">
        <v>33</v>
      </c>
      <c r="D60" s="28" t="s">
        <v>33</v>
      </c>
      <c r="E60" s="28" t="str">
        <f t="shared" si="0"/>
        <v>Sí</v>
      </c>
      <c r="F60" s="7"/>
      <c r="G60" s="29" t="s">
        <v>39</v>
      </c>
      <c r="H60" s="77" t="s">
        <v>26</v>
      </c>
      <c r="I60" s="64"/>
      <c r="J60" s="42"/>
      <c r="K60" s="42"/>
    </row>
    <row r="61" spans="1:11" ht="13.5" customHeight="1" x14ac:dyDescent="0.25">
      <c r="A61" s="27" t="s">
        <v>35</v>
      </c>
      <c r="B61" s="28" t="s">
        <v>200</v>
      </c>
      <c r="C61" s="28" t="s">
        <v>36</v>
      </c>
      <c r="D61" s="28" t="s">
        <v>36</v>
      </c>
      <c r="E61" s="28" t="str">
        <f t="shared" si="0"/>
        <v>Sí</v>
      </c>
      <c r="F61" s="7"/>
      <c r="G61" s="29" t="s">
        <v>30</v>
      </c>
      <c r="H61" s="77" t="s">
        <v>201</v>
      </c>
      <c r="I61" s="64"/>
      <c r="J61" s="42"/>
      <c r="K61" s="42"/>
    </row>
    <row r="62" spans="1:11" ht="13.5" customHeight="1" x14ac:dyDescent="0.25">
      <c r="A62" s="27" t="s">
        <v>35</v>
      </c>
      <c r="B62" s="28" t="s">
        <v>103</v>
      </c>
      <c r="C62" s="28" t="s">
        <v>37</v>
      </c>
      <c r="D62" s="28" t="s">
        <v>37</v>
      </c>
      <c r="E62" s="28" t="str">
        <f t="shared" si="0"/>
        <v>Sí</v>
      </c>
      <c r="F62" s="7"/>
      <c r="G62" s="29" t="s">
        <v>68</v>
      </c>
      <c r="H62" s="77" t="s">
        <v>99</v>
      </c>
      <c r="I62" s="64"/>
      <c r="J62" s="42"/>
      <c r="K62" s="42"/>
    </row>
    <row r="63" spans="1:11" ht="13.5" customHeight="1" x14ac:dyDescent="0.25">
      <c r="A63" s="27" t="s">
        <v>32</v>
      </c>
      <c r="B63" s="28" t="s">
        <v>104</v>
      </c>
      <c r="C63" s="28" t="s">
        <v>37</v>
      </c>
      <c r="D63" s="28" t="s">
        <v>37</v>
      </c>
      <c r="E63" s="28" t="str">
        <f t="shared" si="0"/>
        <v>Sí</v>
      </c>
      <c r="F63" s="7"/>
      <c r="G63" s="29" t="s">
        <v>68</v>
      </c>
      <c r="H63" s="77" t="s">
        <v>41</v>
      </c>
      <c r="I63" s="64"/>
      <c r="J63" s="42"/>
      <c r="K63" s="42"/>
    </row>
    <row r="64" spans="1:11" ht="13.5" customHeight="1" x14ac:dyDescent="0.25">
      <c r="A64" s="27" t="s">
        <v>32</v>
      </c>
      <c r="B64" s="28">
        <v>60</v>
      </c>
      <c r="C64" s="28" t="s">
        <v>36</v>
      </c>
      <c r="D64" s="28" t="s">
        <v>36</v>
      </c>
      <c r="E64" s="28" t="str">
        <f t="shared" si="0"/>
        <v>Sí</v>
      </c>
      <c r="F64" s="7"/>
      <c r="G64" s="29" t="s">
        <v>44</v>
      </c>
      <c r="H64" s="77" t="s">
        <v>172</v>
      </c>
      <c r="I64" s="64"/>
      <c r="J64" s="42"/>
      <c r="K64" s="42"/>
    </row>
    <row r="65" spans="1:11" ht="13.5" customHeight="1" x14ac:dyDescent="0.25">
      <c r="A65" s="27" t="s">
        <v>32</v>
      </c>
      <c r="B65" s="28">
        <v>61</v>
      </c>
      <c r="C65" s="28" t="s">
        <v>42</v>
      </c>
      <c r="D65" s="28" t="s">
        <v>42</v>
      </c>
      <c r="E65" s="28" t="str">
        <f t="shared" si="0"/>
        <v>Sí</v>
      </c>
      <c r="F65" s="7"/>
      <c r="G65" s="29" t="s">
        <v>68</v>
      </c>
      <c r="H65" s="77" t="s">
        <v>23</v>
      </c>
      <c r="I65" s="64"/>
      <c r="J65" s="42"/>
      <c r="K65" s="42"/>
    </row>
    <row r="66" spans="1:11" ht="13.5" customHeight="1" x14ac:dyDescent="0.25">
      <c r="A66" s="27" t="s">
        <v>32</v>
      </c>
      <c r="B66" s="28" t="s">
        <v>202</v>
      </c>
      <c r="C66" s="28" t="s">
        <v>33</v>
      </c>
      <c r="D66" s="28" t="s">
        <v>36</v>
      </c>
      <c r="E66" s="28" t="str">
        <f t="shared" si="0"/>
        <v>No</v>
      </c>
      <c r="F66" s="7"/>
      <c r="G66" s="29" t="s">
        <v>68</v>
      </c>
      <c r="H66" s="77" t="s">
        <v>7</v>
      </c>
      <c r="I66" s="64" t="s">
        <v>345</v>
      </c>
      <c r="J66" s="42"/>
      <c r="K66" s="42"/>
    </row>
    <row r="67" spans="1:11" ht="13.5" customHeight="1" x14ac:dyDescent="0.25">
      <c r="A67" s="27" t="s">
        <v>32</v>
      </c>
      <c r="B67" s="28" t="s">
        <v>203</v>
      </c>
      <c r="C67" s="28" t="s">
        <v>42</v>
      </c>
      <c r="D67" s="28" t="s">
        <v>42</v>
      </c>
      <c r="E67" s="28" t="str">
        <f t="shared" si="0"/>
        <v>Sí</v>
      </c>
      <c r="F67" s="7"/>
      <c r="G67" s="29" t="s">
        <v>68</v>
      </c>
      <c r="H67" s="77" t="s">
        <v>23</v>
      </c>
      <c r="I67" s="64"/>
      <c r="J67" s="42"/>
      <c r="K67" s="42"/>
    </row>
    <row r="68" spans="1:11" ht="13.5" customHeight="1" x14ac:dyDescent="0.25">
      <c r="A68" s="27" t="s">
        <v>32</v>
      </c>
      <c r="B68" s="28">
        <v>64</v>
      </c>
      <c r="C68" s="28" t="s">
        <v>38</v>
      </c>
      <c r="D68" s="28" t="s">
        <v>38</v>
      </c>
      <c r="E68" s="28" t="str">
        <f t="shared" si="0"/>
        <v>Sí</v>
      </c>
      <c r="F68" s="7"/>
      <c r="G68" s="29" t="s">
        <v>30</v>
      </c>
      <c r="H68" s="77" t="s">
        <v>204</v>
      </c>
      <c r="I68" s="64"/>
      <c r="J68" s="42"/>
      <c r="K68" s="42"/>
    </row>
    <row r="69" spans="1:11" ht="13.5" customHeight="1" x14ac:dyDescent="0.25">
      <c r="A69" s="27" t="s">
        <v>32</v>
      </c>
      <c r="B69" s="28">
        <v>65</v>
      </c>
      <c r="C69" s="28" t="s">
        <v>36</v>
      </c>
      <c r="D69" s="28" t="s">
        <v>36</v>
      </c>
      <c r="E69" s="28" t="str">
        <f t="shared" si="0"/>
        <v>Sí</v>
      </c>
      <c r="F69" s="7"/>
      <c r="G69" s="29" t="s">
        <v>30</v>
      </c>
      <c r="H69" s="77" t="s">
        <v>165</v>
      </c>
      <c r="I69" s="64"/>
      <c r="J69" s="42"/>
      <c r="K69" s="42"/>
    </row>
    <row r="70" spans="1:11" ht="13.5" customHeight="1" x14ac:dyDescent="0.25">
      <c r="A70" s="27" t="s">
        <v>32</v>
      </c>
      <c r="B70" s="28" t="s">
        <v>109</v>
      </c>
      <c r="C70" s="28" t="s">
        <v>38</v>
      </c>
      <c r="D70" s="28" t="s">
        <v>42</v>
      </c>
      <c r="E70" s="28" t="str">
        <f t="shared" si="0"/>
        <v>No</v>
      </c>
      <c r="F70" s="7"/>
      <c r="G70" s="29" t="s">
        <v>44</v>
      </c>
      <c r="H70" s="77" t="s">
        <v>205</v>
      </c>
      <c r="I70" s="64"/>
      <c r="J70" s="42"/>
      <c r="K70" s="42"/>
    </row>
    <row r="71" spans="1:11" ht="13.5" customHeight="1" x14ac:dyDescent="0.25">
      <c r="A71" s="27" t="s">
        <v>32</v>
      </c>
      <c r="B71" s="28" t="s">
        <v>206</v>
      </c>
      <c r="C71" s="28" t="s">
        <v>36</v>
      </c>
      <c r="D71" s="28" t="s">
        <v>36</v>
      </c>
      <c r="E71" s="28" t="str">
        <f t="shared" si="0"/>
        <v>Sí</v>
      </c>
      <c r="F71" s="7"/>
      <c r="G71" s="29" t="s">
        <v>68</v>
      </c>
      <c r="H71" s="77" t="s">
        <v>41</v>
      </c>
      <c r="I71" s="64"/>
      <c r="J71" s="42"/>
      <c r="K71" s="42"/>
    </row>
    <row r="72" spans="1:11" ht="13.5" customHeight="1" x14ac:dyDescent="0.25">
      <c r="A72" s="27" t="s">
        <v>32</v>
      </c>
      <c r="B72" s="28" t="s">
        <v>110</v>
      </c>
      <c r="C72" s="28" t="s">
        <v>33</v>
      </c>
      <c r="D72" s="28" t="s">
        <v>33</v>
      </c>
      <c r="E72" s="28" t="str">
        <f t="shared" si="0"/>
        <v>Sí</v>
      </c>
      <c r="F72" s="7"/>
      <c r="G72" s="29" t="s">
        <v>68</v>
      </c>
      <c r="H72" s="77" t="s">
        <v>17</v>
      </c>
      <c r="I72" s="64"/>
      <c r="J72" s="42"/>
      <c r="K72" s="42"/>
    </row>
    <row r="73" spans="1:11" ht="13.5" customHeight="1" x14ac:dyDescent="0.25">
      <c r="A73" s="27" t="s">
        <v>32</v>
      </c>
      <c r="B73" s="28" t="s">
        <v>111</v>
      </c>
      <c r="C73" s="28" t="s">
        <v>37</v>
      </c>
      <c r="D73" s="28" t="s">
        <v>33</v>
      </c>
      <c r="E73" s="28" t="str">
        <f t="shared" si="0"/>
        <v>No</v>
      </c>
      <c r="F73" s="7"/>
      <c r="G73" s="29" t="s">
        <v>44</v>
      </c>
      <c r="H73" s="77" t="s">
        <v>113</v>
      </c>
      <c r="I73" s="64" t="s">
        <v>346</v>
      </c>
      <c r="J73" s="42"/>
      <c r="K73" s="42"/>
    </row>
    <row r="74" spans="1:11" ht="13.5" customHeight="1" x14ac:dyDescent="0.25">
      <c r="A74" s="27" t="s">
        <v>32</v>
      </c>
      <c r="B74" s="28" t="s">
        <v>207</v>
      </c>
      <c r="C74" s="28" t="s">
        <v>36</v>
      </c>
      <c r="D74" s="28" t="s">
        <v>36</v>
      </c>
      <c r="E74" s="28" t="str">
        <f t="shared" si="0"/>
        <v>Sí</v>
      </c>
      <c r="F74" s="7"/>
      <c r="G74" s="29" t="s">
        <v>68</v>
      </c>
      <c r="H74" s="77" t="s">
        <v>168</v>
      </c>
      <c r="I74" s="64"/>
      <c r="J74" s="42"/>
      <c r="K74" s="42"/>
    </row>
    <row r="75" spans="1:11" ht="13.5" customHeight="1" x14ac:dyDescent="0.25">
      <c r="A75" s="27" t="s">
        <v>32</v>
      </c>
      <c r="B75" s="28">
        <v>71</v>
      </c>
      <c r="C75" s="28" t="s">
        <v>42</v>
      </c>
      <c r="D75" s="28" t="s">
        <v>42</v>
      </c>
      <c r="E75" s="28" t="str">
        <f t="shared" si="0"/>
        <v>Sí</v>
      </c>
      <c r="F75" s="7"/>
      <c r="G75" s="29" t="s">
        <v>68</v>
      </c>
      <c r="H75" s="77" t="s">
        <v>7</v>
      </c>
      <c r="I75" s="64"/>
      <c r="J75" s="42"/>
      <c r="K75" s="42"/>
    </row>
    <row r="76" spans="1:11" ht="13.5" customHeight="1" x14ac:dyDescent="0.25">
      <c r="A76" s="27" t="s">
        <v>32</v>
      </c>
      <c r="B76" s="28">
        <v>72</v>
      </c>
      <c r="C76" s="28" t="s">
        <v>33</v>
      </c>
      <c r="D76" s="28" t="s">
        <v>33</v>
      </c>
      <c r="E76" s="28" t="str">
        <f t="shared" si="0"/>
        <v>Sí</v>
      </c>
      <c r="F76" s="7"/>
      <c r="G76" s="29" t="s">
        <v>44</v>
      </c>
      <c r="H76" s="77" t="s">
        <v>19</v>
      </c>
      <c r="I76" s="64"/>
      <c r="J76" s="42"/>
      <c r="K76" s="42"/>
    </row>
    <row r="77" spans="1:11" ht="13.5" customHeight="1" x14ac:dyDescent="0.25">
      <c r="A77" s="27" t="s">
        <v>32</v>
      </c>
      <c r="B77" s="28">
        <v>73</v>
      </c>
      <c r="C77" s="28" t="s">
        <v>36</v>
      </c>
      <c r="D77" s="28" t="s">
        <v>38</v>
      </c>
      <c r="E77" s="28" t="str">
        <f t="shared" si="0"/>
        <v>No</v>
      </c>
      <c r="F77" s="7" t="s">
        <v>14</v>
      </c>
      <c r="G77" s="29" t="s">
        <v>30</v>
      </c>
      <c r="H77" s="77" t="s">
        <v>43</v>
      </c>
      <c r="I77" s="64"/>
      <c r="J77" s="42"/>
      <c r="K77" s="42"/>
    </row>
    <row r="78" spans="1:11" ht="13.5" customHeight="1" x14ac:dyDescent="0.25">
      <c r="A78" s="27" t="s">
        <v>32</v>
      </c>
      <c r="B78" s="28">
        <v>74</v>
      </c>
      <c r="C78" s="28" t="s">
        <v>42</v>
      </c>
      <c r="D78" s="28" t="s">
        <v>33</v>
      </c>
      <c r="E78" s="28" t="str">
        <f t="shared" si="0"/>
        <v>No</v>
      </c>
      <c r="F78" s="7" t="s">
        <v>3</v>
      </c>
      <c r="G78" s="29" t="s">
        <v>39</v>
      </c>
      <c r="H78" s="77" t="s">
        <v>26</v>
      </c>
      <c r="I78" s="64"/>
      <c r="J78" s="42"/>
      <c r="K78" s="42"/>
    </row>
    <row r="79" spans="1:11" ht="13.5" customHeight="1" x14ac:dyDescent="0.25">
      <c r="A79" s="27" t="s">
        <v>32</v>
      </c>
      <c r="B79" s="28" t="s">
        <v>208</v>
      </c>
      <c r="C79" s="28" t="s">
        <v>37</v>
      </c>
      <c r="D79" s="28" t="s">
        <v>33</v>
      </c>
      <c r="E79" s="28" t="str">
        <f t="shared" si="0"/>
        <v>No</v>
      </c>
      <c r="F79" s="7" t="s">
        <v>14</v>
      </c>
      <c r="G79" s="29" t="s">
        <v>30</v>
      </c>
      <c r="H79" s="77" t="s">
        <v>46</v>
      </c>
      <c r="I79" s="64"/>
      <c r="J79" s="42"/>
      <c r="K79" s="42"/>
    </row>
    <row r="80" spans="1:11" ht="13.5" customHeight="1" x14ac:dyDescent="0.25">
      <c r="A80" s="27" t="s">
        <v>32</v>
      </c>
      <c r="B80" s="28" t="s">
        <v>209</v>
      </c>
      <c r="C80" s="28" t="s">
        <v>42</v>
      </c>
      <c r="D80" s="28" t="s">
        <v>37</v>
      </c>
      <c r="E80" s="28" t="str">
        <f t="shared" si="0"/>
        <v>No</v>
      </c>
      <c r="F80" s="7"/>
      <c r="G80" s="29" t="s">
        <v>30</v>
      </c>
      <c r="H80" s="77" t="s">
        <v>165</v>
      </c>
      <c r="I80" s="64"/>
      <c r="J80" s="42"/>
      <c r="K80" s="42"/>
    </row>
    <row r="81" spans="1:11" ht="13.5" customHeight="1" x14ac:dyDescent="0.25">
      <c r="A81" s="27" t="s">
        <v>32</v>
      </c>
      <c r="B81" s="28" t="s">
        <v>210</v>
      </c>
      <c r="C81" s="28" t="s">
        <v>36</v>
      </c>
      <c r="D81" s="28" t="s">
        <v>36</v>
      </c>
      <c r="E81" s="28" t="str">
        <f t="shared" si="0"/>
        <v>Sí</v>
      </c>
      <c r="F81" s="7"/>
      <c r="G81" s="29" t="s">
        <v>68</v>
      </c>
      <c r="H81" s="77" t="s">
        <v>119</v>
      </c>
      <c r="I81" s="64"/>
      <c r="J81" s="42"/>
      <c r="K81" s="42"/>
    </row>
    <row r="82" spans="1:11" ht="13.5" customHeight="1" x14ac:dyDescent="0.25">
      <c r="A82" s="27" t="s">
        <v>32</v>
      </c>
      <c r="B82" s="28" t="s">
        <v>211</v>
      </c>
      <c r="C82" s="28" t="s">
        <v>36</v>
      </c>
      <c r="D82" s="28" t="s">
        <v>42</v>
      </c>
      <c r="E82" s="28" t="str">
        <f t="shared" si="0"/>
        <v>No</v>
      </c>
      <c r="F82" s="7"/>
      <c r="G82" s="29" t="s">
        <v>68</v>
      </c>
      <c r="H82" s="77" t="s">
        <v>23</v>
      </c>
      <c r="I82" s="64"/>
      <c r="J82" s="42"/>
      <c r="K82" s="42"/>
    </row>
    <row r="83" spans="1:11" ht="13.5" customHeight="1" x14ac:dyDescent="0.25">
      <c r="A83" s="27" t="s">
        <v>32</v>
      </c>
      <c r="B83" s="28" t="s">
        <v>115</v>
      </c>
      <c r="C83" s="28" t="s">
        <v>37</v>
      </c>
      <c r="D83" s="28" t="s">
        <v>37</v>
      </c>
      <c r="E83" s="28" t="str">
        <f t="shared" si="0"/>
        <v>Sí</v>
      </c>
      <c r="F83" s="7"/>
      <c r="G83" s="29" t="s">
        <v>68</v>
      </c>
      <c r="H83" s="77" t="s">
        <v>7</v>
      </c>
      <c r="I83" s="64"/>
      <c r="J83" s="42"/>
      <c r="K83" s="42"/>
    </row>
    <row r="84" spans="1:11" ht="13.5" customHeight="1" x14ac:dyDescent="0.25">
      <c r="A84" s="27" t="s">
        <v>32</v>
      </c>
      <c r="B84" s="28" t="s">
        <v>212</v>
      </c>
      <c r="C84" s="28" t="s">
        <v>36</v>
      </c>
      <c r="D84" s="28" t="s">
        <v>36</v>
      </c>
      <c r="E84" s="28" t="str">
        <f t="shared" si="0"/>
        <v>Sí</v>
      </c>
      <c r="F84" s="7"/>
      <c r="G84" s="29" t="s">
        <v>44</v>
      </c>
      <c r="H84" s="77" t="s">
        <v>99</v>
      </c>
      <c r="I84" s="64"/>
      <c r="J84" s="42"/>
      <c r="K84" s="42"/>
    </row>
    <row r="85" spans="1:11" ht="13.5" customHeight="1" x14ac:dyDescent="0.25">
      <c r="A85" s="27" t="s">
        <v>32</v>
      </c>
      <c r="B85" s="28" t="s">
        <v>116</v>
      </c>
      <c r="C85" s="28" t="s">
        <v>42</v>
      </c>
      <c r="D85" s="28" t="s">
        <v>42</v>
      </c>
      <c r="E85" s="28" t="str">
        <f t="shared" si="0"/>
        <v>Sí</v>
      </c>
      <c r="F85" s="7"/>
      <c r="G85" s="29" t="s">
        <v>30</v>
      </c>
      <c r="H85" s="77" t="s">
        <v>34</v>
      </c>
      <c r="I85" s="64"/>
      <c r="J85" s="42"/>
      <c r="K85" s="42"/>
    </row>
    <row r="86" spans="1:11" ht="13.5" customHeight="1" x14ac:dyDescent="0.25">
      <c r="A86" s="27" t="s">
        <v>32</v>
      </c>
      <c r="B86" s="28" t="s">
        <v>117</v>
      </c>
      <c r="C86" s="28" t="s">
        <v>38</v>
      </c>
      <c r="D86" s="28" t="s">
        <v>38</v>
      </c>
      <c r="E86" s="28" t="str">
        <f t="shared" si="0"/>
        <v>Sí</v>
      </c>
      <c r="F86" s="7"/>
      <c r="G86" s="29" t="s">
        <v>30</v>
      </c>
      <c r="H86" s="77" t="s">
        <v>165</v>
      </c>
      <c r="I86" s="64"/>
      <c r="J86" s="42"/>
      <c r="K86" s="42"/>
    </row>
    <row r="87" spans="1:11" ht="13.5" customHeight="1" x14ac:dyDescent="0.25">
      <c r="A87" s="27" t="s">
        <v>32</v>
      </c>
      <c r="B87" s="28">
        <v>83</v>
      </c>
      <c r="C87" s="28" t="s">
        <v>42</v>
      </c>
      <c r="D87" s="28" t="s">
        <v>42</v>
      </c>
      <c r="E87" s="28" t="str">
        <f t="shared" si="0"/>
        <v>Sí</v>
      </c>
      <c r="F87" s="7"/>
      <c r="G87" s="29" t="s">
        <v>44</v>
      </c>
      <c r="H87" s="77" t="s">
        <v>213</v>
      </c>
      <c r="I87" s="64"/>
      <c r="J87" s="42"/>
      <c r="K87" s="42"/>
    </row>
    <row r="88" spans="1:11" ht="13.5" customHeight="1" x14ac:dyDescent="0.25">
      <c r="A88" s="27" t="s">
        <v>32</v>
      </c>
      <c r="B88" s="28">
        <v>84</v>
      </c>
      <c r="C88" s="28" t="s">
        <v>38</v>
      </c>
      <c r="D88" s="28" t="s">
        <v>36</v>
      </c>
      <c r="E88" s="28" t="str">
        <f t="shared" si="0"/>
        <v>No</v>
      </c>
      <c r="F88" s="7"/>
      <c r="G88" s="29" t="s">
        <v>30</v>
      </c>
      <c r="H88" s="77" t="s">
        <v>34</v>
      </c>
      <c r="I88" s="64" t="s">
        <v>361</v>
      </c>
      <c r="J88" s="42"/>
      <c r="K88" s="42"/>
    </row>
    <row r="89" spans="1:11" ht="13.5" customHeight="1" x14ac:dyDescent="0.25">
      <c r="A89" s="27" t="s">
        <v>32</v>
      </c>
      <c r="B89" s="28">
        <v>85</v>
      </c>
      <c r="C89" s="28" t="s">
        <v>33</v>
      </c>
      <c r="D89" s="28" t="s">
        <v>33</v>
      </c>
      <c r="E89" s="28" t="str">
        <f t="shared" si="0"/>
        <v>Sí</v>
      </c>
      <c r="F89" s="7"/>
      <c r="G89" s="29" t="s">
        <v>68</v>
      </c>
      <c r="H89" s="77" t="s">
        <v>99</v>
      </c>
      <c r="I89" s="64"/>
      <c r="J89" s="42"/>
      <c r="K89" s="42"/>
    </row>
    <row r="90" spans="1:11" ht="13.5" customHeight="1" x14ac:dyDescent="0.25">
      <c r="A90" s="27" t="s">
        <v>32</v>
      </c>
      <c r="B90" s="28">
        <v>86</v>
      </c>
      <c r="C90" s="28" t="s">
        <v>33</v>
      </c>
      <c r="D90" s="28" t="s">
        <v>33</v>
      </c>
      <c r="E90" s="28" t="str">
        <f t="shared" ref="E90:E153" si="1">IF(LEN(C90)=0,"-",IF(C90=D90,"Sí","No"))</f>
        <v>Sí</v>
      </c>
      <c r="F90" s="7"/>
      <c r="G90" s="29" t="s">
        <v>68</v>
      </c>
      <c r="H90" s="77" t="s">
        <v>45</v>
      </c>
      <c r="I90" s="64"/>
      <c r="J90" s="42"/>
      <c r="K90" s="42"/>
    </row>
    <row r="91" spans="1:11" ht="13.5" customHeight="1" x14ac:dyDescent="0.25">
      <c r="A91" s="27" t="s">
        <v>32</v>
      </c>
      <c r="B91" s="28" t="s">
        <v>214</v>
      </c>
      <c r="C91" s="28" t="s">
        <v>42</v>
      </c>
      <c r="D91" s="28" t="s">
        <v>37</v>
      </c>
      <c r="E91" s="28" t="str">
        <f t="shared" si="1"/>
        <v>No</v>
      </c>
      <c r="F91" s="7"/>
      <c r="G91" s="29" t="s">
        <v>68</v>
      </c>
      <c r="H91" s="77" t="s">
        <v>7</v>
      </c>
      <c r="I91" s="64"/>
      <c r="J91" s="42"/>
      <c r="K91" s="42"/>
    </row>
    <row r="92" spans="1:11" ht="13.5" customHeight="1" x14ac:dyDescent="0.25">
      <c r="A92" s="27" t="s">
        <v>32</v>
      </c>
      <c r="B92" s="28" t="s">
        <v>215</v>
      </c>
      <c r="C92" s="28" t="s">
        <v>38</v>
      </c>
      <c r="D92" s="28" t="s">
        <v>38</v>
      </c>
      <c r="E92" s="28" t="str">
        <f t="shared" si="1"/>
        <v>Sí</v>
      </c>
      <c r="F92" s="7"/>
      <c r="G92" s="29" t="s">
        <v>68</v>
      </c>
      <c r="H92" s="77" t="s">
        <v>23</v>
      </c>
      <c r="I92" s="64"/>
      <c r="J92" s="42"/>
      <c r="K92" s="42"/>
    </row>
    <row r="93" spans="1:11" ht="13.5" customHeight="1" x14ac:dyDescent="0.25">
      <c r="A93" s="27" t="s">
        <v>32</v>
      </c>
      <c r="B93" s="28" t="s">
        <v>122</v>
      </c>
      <c r="C93" s="28" t="s">
        <v>37</v>
      </c>
      <c r="D93" s="28" t="s">
        <v>42</v>
      </c>
      <c r="E93" s="28" t="str">
        <f t="shared" si="1"/>
        <v>No</v>
      </c>
      <c r="F93" s="7" t="s">
        <v>14</v>
      </c>
      <c r="G93" s="29" t="s">
        <v>68</v>
      </c>
      <c r="H93" s="77" t="s">
        <v>41</v>
      </c>
      <c r="I93" s="64" t="s">
        <v>362</v>
      </c>
      <c r="J93" s="42"/>
      <c r="K93" s="42"/>
    </row>
    <row r="94" spans="1:11" ht="13.5" customHeight="1" x14ac:dyDescent="0.25">
      <c r="A94" s="27" t="s">
        <v>32</v>
      </c>
      <c r="B94" s="28" t="s">
        <v>123</v>
      </c>
      <c r="C94" s="28" t="s">
        <v>42</v>
      </c>
      <c r="D94" s="28" t="s">
        <v>33</v>
      </c>
      <c r="E94" s="28" t="str">
        <f t="shared" si="1"/>
        <v>No</v>
      </c>
      <c r="F94" s="7" t="s">
        <v>14</v>
      </c>
      <c r="G94" s="29" t="s">
        <v>30</v>
      </c>
      <c r="H94" s="77" t="s">
        <v>165</v>
      </c>
      <c r="I94" s="64"/>
      <c r="J94" s="42"/>
      <c r="K94" s="42"/>
    </row>
    <row r="95" spans="1:11" ht="13.5" customHeight="1" x14ac:dyDescent="0.25">
      <c r="A95" s="27" t="s">
        <v>32</v>
      </c>
      <c r="B95" s="28">
        <v>91</v>
      </c>
      <c r="C95" s="28" t="s">
        <v>37</v>
      </c>
      <c r="D95" s="28" t="s">
        <v>37</v>
      </c>
      <c r="E95" s="28" t="str">
        <f t="shared" si="1"/>
        <v>Sí</v>
      </c>
      <c r="F95" s="7"/>
      <c r="G95" s="29" t="s">
        <v>39</v>
      </c>
      <c r="H95" s="77" t="s">
        <v>10</v>
      </c>
      <c r="I95" s="64"/>
      <c r="J95" s="42"/>
      <c r="K95" s="42"/>
    </row>
    <row r="96" spans="1:11" ht="13.5" customHeight="1" x14ac:dyDescent="0.25">
      <c r="A96" s="27" t="s">
        <v>32</v>
      </c>
      <c r="B96" s="28">
        <v>92</v>
      </c>
      <c r="C96" s="28" t="s">
        <v>37</v>
      </c>
      <c r="D96" s="28" t="s">
        <v>33</v>
      </c>
      <c r="E96" s="28" t="str">
        <f t="shared" si="1"/>
        <v>No</v>
      </c>
      <c r="F96" s="7" t="s">
        <v>3</v>
      </c>
      <c r="G96" s="29" t="s">
        <v>68</v>
      </c>
      <c r="H96" s="77" t="s">
        <v>41</v>
      </c>
      <c r="I96" s="64" t="s">
        <v>356</v>
      </c>
      <c r="J96" s="42"/>
      <c r="K96" s="42"/>
    </row>
    <row r="97" spans="1:11" ht="13.5" customHeight="1" x14ac:dyDescent="0.25">
      <c r="A97" s="27" t="s">
        <v>32</v>
      </c>
      <c r="B97" s="28" t="s">
        <v>216</v>
      </c>
      <c r="C97" s="28" t="s">
        <v>36</v>
      </c>
      <c r="D97" s="28" t="s">
        <v>36</v>
      </c>
      <c r="E97" s="28" t="str">
        <f t="shared" si="1"/>
        <v>Sí</v>
      </c>
      <c r="F97" s="7"/>
      <c r="G97" s="29" t="s">
        <v>68</v>
      </c>
      <c r="H97" s="77" t="s">
        <v>165</v>
      </c>
      <c r="I97" s="64"/>
      <c r="J97" s="42"/>
      <c r="K97" s="42"/>
    </row>
    <row r="98" spans="1:11" ht="13.5" customHeight="1" x14ac:dyDescent="0.25">
      <c r="A98" s="27" t="s">
        <v>32</v>
      </c>
      <c r="B98" s="28" t="s">
        <v>217</v>
      </c>
      <c r="C98" s="28" t="s">
        <v>33</v>
      </c>
      <c r="D98" s="28" t="s">
        <v>33</v>
      </c>
      <c r="E98" s="28" t="str">
        <f t="shared" si="1"/>
        <v>Sí</v>
      </c>
      <c r="F98" s="7"/>
      <c r="G98" s="29" t="s">
        <v>44</v>
      </c>
      <c r="H98" s="77" t="s">
        <v>46</v>
      </c>
      <c r="I98" s="64"/>
      <c r="J98" s="42"/>
      <c r="K98" s="42"/>
    </row>
    <row r="99" spans="1:11" ht="13.5" customHeight="1" x14ac:dyDescent="0.25">
      <c r="A99" s="27" t="s">
        <v>32</v>
      </c>
      <c r="B99" s="28">
        <v>95</v>
      </c>
      <c r="C99" s="28" t="s">
        <v>37</v>
      </c>
      <c r="D99" s="28" t="s">
        <v>37</v>
      </c>
      <c r="E99" s="28" t="str">
        <f t="shared" si="1"/>
        <v>Sí</v>
      </c>
      <c r="F99" s="7"/>
      <c r="G99" s="29" t="s">
        <v>30</v>
      </c>
      <c r="H99" s="77" t="s">
        <v>165</v>
      </c>
      <c r="I99" s="64"/>
      <c r="J99" s="42"/>
      <c r="K99" s="42"/>
    </row>
    <row r="100" spans="1:11" ht="13.5" customHeight="1" x14ac:dyDescent="0.25">
      <c r="A100" s="27" t="s">
        <v>32</v>
      </c>
      <c r="B100" s="28">
        <v>96</v>
      </c>
      <c r="C100" s="28" t="s">
        <v>33</v>
      </c>
      <c r="D100" s="28" t="s">
        <v>33</v>
      </c>
      <c r="E100" s="28" t="str">
        <f t="shared" si="1"/>
        <v>Sí</v>
      </c>
      <c r="F100" s="7"/>
      <c r="G100" s="29" t="s">
        <v>39</v>
      </c>
      <c r="H100" s="77" t="s">
        <v>185</v>
      </c>
      <c r="I100" s="64"/>
      <c r="J100" s="42"/>
      <c r="K100" s="42"/>
    </row>
    <row r="101" spans="1:11" ht="13.5" customHeight="1" x14ac:dyDescent="0.25">
      <c r="A101" s="27" t="s">
        <v>32</v>
      </c>
      <c r="B101" s="28" t="s">
        <v>218</v>
      </c>
      <c r="C101" s="28" t="s">
        <v>33</v>
      </c>
      <c r="D101" s="28" t="s">
        <v>33</v>
      </c>
      <c r="E101" s="28" t="str">
        <f t="shared" si="1"/>
        <v>Sí</v>
      </c>
      <c r="F101" s="7"/>
      <c r="G101" s="29" t="s">
        <v>30</v>
      </c>
      <c r="H101" s="77" t="s">
        <v>165</v>
      </c>
      <c r="I101" s="64"/>
      <c r="J101" s="42"/>
      <c r="K101" s="42"/>
    </row>
    <row r="102" spans="1:11" ht="13.5" customHeight="1" x14ac:dyDescent="0.25">
      <c r="A102" s="27" t="s">
        <v>32</v>
      </c>
      <c r="B102" s="28" t="s">
        <v>219</v>
      </c>
      <c r="C102" s="28" t="s">
        <v>42</v>
      </c>
      <c r="D102" s="28" t="s">
        <v>38</v>
      </c>
      <c r="E102" s="28" t="str">
        <f t="shared" si="1"/>
        <v>No</v>
      </c>
      <c r="F102" s="7" t="s">
        <v>14</v>
      </c>
      <c r="G102" s="29" t="s">
        <v>30</v>
      </c>
      <c r="H102" s="77" t="s">
        <v>165</v>
      </c>
      <c r="I102" s="64"/>
      <c r="J102" s="42"/>
      <c r="K102" s="42"/>
    </row>
    <row r="103" spans="1:11" ht="13.5" customHeight="1" x14ac:dyDescent="0.25">
      <c r="A103" s="27" t="s">
        <v>32</v>
      </c>
      <c r="B103" s="28" t="s">
        <v>126</v>
      </c>
      <c r="C103" s="28" t="s">
        <v>38</v>
      </c>
      <c r="D103" s="28" t="s">
        <v>36</v>
      </c>
      <c r="E103" s="28" t="str">
        <f t="shared" si="1"/>
        <v>No</v>
      </c>
      <c r="F103" s="7" t="s">
        <v>3</v>
      </c>
      <c r="G103" s="29" t="s">
        <v>30</v>
      </c>
      <c r="H103" s="77" t="s">
        <v>165</v>
      </c>
      <c r="I103" s="64" t="s">
        <v>365</v>
      </c>
      <c r="J103" s="42"/>
      <c r="K103" s="42"/>
    </row>
    <row r="104" spans="1:11" ht="13.5" customHeight="1" x14ac:dyDescent="0.25">
      <c r="A104" s="27" t="s">
        <v>32</v>
      </c>
      <c r="B104" s="28" t="s">
        <v>220</v>
      </c>
      <c r="C104" s="28" t="s">
        <v>36</v>
      </c>
      <c r="D104" s="28" t="s">
        <v>36</v>
      </c>
      <c r="E104" s="28" t="str">
        <f t="shared" si="1"/>
        <v>Sí</v>
      </c>
      <c r="F104" s="7"/>
      <c r="G104" s="29" t="s">
        <v>92</v>
      </c>
      <c r="H104" s="77" t="s">
        <v>19</v>
      </c>
      <c r="I104" s="64"/>
      <c r="J104" s="42"/>
      <c r="K104" s="42"/>
    </row>
    <row r="105" spans="1:11" ht="13.5" customHeight="1" x14ac:dyDescent="0.25">
      <c r="A105" s="27" t="s">
        <v>32</v>
      </c>
      <c r="B105" s="28" t="s">
        <v>221</v>
      </c>
      <c r="C105" s="28" t="s">
        <v>38</v>
      </c>
      <c r="D105" s="28" t="s">
        <v>38</v>
      </c>
      <c r="E105" s="28" t="str">
        <f t="shared" si="1"/>
        <v>Sí</v>
      </c>
      <c r="F105" s="7"/>
      <c r="G105" s="29" t="s">
        <v>68</v>
      </c>
      <c r="H105" s="77" t="s">
        <v>106</v>
      </c>
      <c r="I105" s="64"/>
      <c r="J105" s="42"/>
      <c r="K105" s="42"/>
    </row>
    <row r="106" spans="1:11" ht="13.5" customHeight="1" x14ac:dyDescent="0.25">
      <c r="A106" s="27" t="s">
        <v>32</v>
      </c>
      <c r="B106" s="28">
        <v>102</v>
      </c>
      <c r="C106" s="28" t="s">
        <v>36</v>
      </c>
      <c r="D106" s="28" t="s">
        <v>36</v>
      </c>
      <c r="E106" s="28" t="str">
        <f t="shared" si="1"/>
        <v>Sí</v>
      </c>
      <c r="F106" s="7"/>
      <c r="G106" s="29" t="s">
        <v>68</v>
      </c>
      <c r="H106" s="77" t="s">
        <v>7</v>
      </c>
      <c r="I106" s="64"/>
      <c r="J106" s="42"/>
      <c r="K106" s="42"/>
    </row>
    <row r="107" spans="1:11" ht="13.5" customHeight="1" x14ac:dyDescent="0.25">
      <c r="A107" s="27" t="s">
        <v>32</v>
      </c>
      <c r="B107" s="28">
        <v>103</v>
      </c>
      <c r="C107" s="28" t="s">
        <v>36</v>
      </c>
      <c r="D107" s="28" t="s">
        <v>36</v>
      </c>
      <c r="E107" s="28" t="str">
        <f t="shared" si="1"/>
        <v>Sí</v>
      </c>
      <c r="F107" s="7"/>
      <c r="G107" s="29" t="s">
        <v>30</v>
      </c>
      <c r="H107" s="77" t="s">
        <v>194</v>
      </c>
      <c r="I107" s="64"/>
      <c r="J107" s="42"/>
      <c r="K107" s="42"/>
    </row>
    <row r="108" spans="1:11" ht="13.5" customHeight="1" x14ac:dyDescent="0.25">
      <c r="A108" s="27" t="s">
        <v>32</v>
      </c>
      <c r="B108" s="28" t="s">
        <v>222</v>
      </c>
      <c r="C108" s="28" t="s">
        <v>37</v>
      </c>
      <c r="D108" s="28" t="s">
        <v>37</v>
      </c>
      <c r="E108" s="28" t="str">
        <f t="shared" si="1"/>
        <v>Sí</v>
      </c>
      <c r="F108" s="7"/>
      <c r="G108" s="29" t="s">
        <v>68</v>
      </c>
      <c r="H108" s="77" t="s">
        <v>7</v>
      </c>
      <c r="I108" s="64"/>
      <c r="J108" s="42"/>
      <c r="K108" s="42"/>
    </row>
    <row r="109" spans="1:11" ht="13.5" customHeight="1" x14ac:dyDescent="0.25">
      <c r="A109" s="27" t="s">
        <v>32</v>
      </c>
      <c r="B109" s="28" t="s">
        <v>127</v>
      </c>
      <c r="C109" s="28" t="s">
        <v>38</v>
      </c>
      <c r="D109" s="28" t="s">
        <v>38</v>
      </c>
      <c r="E109" s="28" t="str">
        <f t="shared" si="1"/>
        <v>Sí</v>
      </c>
      <c r="F109" s="7"/>
      <c r="G109" s="29" t="s">
        <v>30</v>
      </c>
      <c r="H109" s="77" t="s">
        <v>34</v>
      </c>
      <c r="I109" s="64"/>
      <c r="J109" s="42"/>
      <c r="K109" s="42"/>
    </row>
    <row r="110" spans="1:11" ht="13.5" customHeight="1" x14ac:dyDescent="0.25">
      <c r="A110" s="27" t="s">
        <v>32</v>
      </c>
      <c r="B110" s="28" t="s">
        <v>128</v>
      </c>
      <c r="C110" s="28" t="s">
        <v>36</v>
      </c>
      <c r="D110" s="28" t="s">
        <v>36</v>
      </c>
      <c r="E110" s="28" t="str">
        <f t="shared" si="1"/>
        <v>Sí</v>
      </c>
      <c r="F110" s="7"/>
      <c r="G110" s="29" t="s">
        <v>30</v>
      </c>
      <c r="H110" s="77" t="s">
        <v>165</v>
      </c>
      <c r="I110" s="64"/>
      <c r="J110" s="42"/>
      <c r="K110" s="42"/>
    </row>
    <row r="111" spans="1:11" ht="13.5" customHeight="1" x14ac:dyDescent="0.25">
      <c r="A111" s="27" t="s">
        <v>40</v>
      </c>
      <c r="B111" s="28">
        <v>107</v>
      </c>
      <c r="C111" s="28" t="s">
        <v>38</v>
      </c>
      <c r="D111" s="28" t="s">
        <v>38</v>
      </c>
      <c r="E111" s="28" t="str">
        <f t="shared" si="1"/>
        <v>Sí</v>
      </c>
      <c r="F111" s="7"/>
      <c r="G111" s="29" t="s">
        <v>30</v>
      </c>
      <c r="H111" s="77" t="s">
        <v>13</v>
      </c>
      <c r="I111" s="64"/>
      <c r="J111" s="42"/>
      <c r="K111" s="42"/>
    </row>
    <row r="112" spans="1:11" ht="13.5" customHeight="1" x14ac:dyDescent="0.25">
      <c r="A112" s="27" t="s">
        <v>40</v>
      </c>
      <c r="B112" s="28">
        <v>108</v>
      </c>
      <c r="C112" s="28" t="s">
        <v>36</v>
      </c>
      <c r="D112" s="28" t="s">
        <v>36</v>
      </c>
      <c r="E112" s="28" t="str">
        <f t="shared" si="1"/>
        <v>Sí</v>
      </c>
      <c r="F112" s="7"/>
      <c r="G112" s="29" t="s">
        <v>30</v>
      </c>
      <c r="H112" s="77" t="s">
        <v>165</v>
      </c>
      <c r="I112" s="64"/>
      <c r="J112" s="42"/>
      <c r="K112" s="42"/>
    </row>
    <row r="113" spans="1:11" ht="13.5" customHeight="1" x14ac:dyDescent="0.25">
      <c r="A113" s="27" t="s">
        <v>40</v>
      </c>
      <c r="B113" s="28" t="s">
        <v>131</v>
      </c>
      <c r="C113" s="28" t="s">
        <v>33</v>
      </c>
      <c r="D113" s="28" t="s">
        <v>33</v>
      </c>
      <c r="E113" s="28" t="str">
        <f t="shared" si="1"/>
        <v>Sí</v>
      </c>
      <c r="F113" s="7"/>
      <c r="G113" s="29" t="s">
        <v>39</v>
      </c>
      <c r="H113" s="77" t="s">
        <v>26</v>
      </c>
      <c r="I113" s="64"/>
      <c r="J113" s="42"/>
      <c r="K113" s="42"/>
    </row>
    <row r="114" spans="1:11" ht="13.5" customHeight="1" x14ac:dyDescent="0.25">
      <c r="A114" s="27" t="s">
        <v>40</v>
      </c>
      <c r="B114" s="28" t="s">
        <v>132</v>
      </c>
      <c r="C114" s="28" t="s">
        <v>33</v>
      </c>
      <c r="D114" s="28" t="s">
        <v>33</v>
      </c>
      <c r="E114" s="28" t="str">
        <f t="shared" si="1"/>
        <v>Sí</v>
      </c>
      <c r="F114" s="7"/>
      <c r="G114" s="29" t="s">
        <v>30</v>
      </c>
      <c r="H114" s="77" t="s">
        <v>223</v>
      </c>
      <c r="I114" s="64"/>
      <c r="J114" s="42"/>
      <c r="K114" s="42"/>
    </row>
    <row r="115" spans="1:11" ht="13.5" customHeight="1" x14ac:dyDescent="0.25">
      <c r="A115" s="27" t="s">
        <v>40</v>
      </c>
      <c r="B115" s="28" t="s">
        <v>224</v>
      </c>
      <c r="C115" s="28" t="s">
        <v>37</v>
      </c>
      <c r="D115" s="28" t="s">
        <v>37</v>
      </c>
      <c r="E115" s="28" t="str">
        <f t="shared" si="1"/>
        <v>Sí</v>
      </c>
      <c r="F115" s="7"/>
      <c r="G115" s="29" t="s">
        <v>68</v>
      </c>
      <c r="H115" s="77" t="s">
        <v>99</v>
      </c>
      <c r="I115" s="64"/>
      <c r="J115" s="42"/>
      <c r="K115" s="42"/>
    </row>
    <row r="116" spans="1:11" ht="13.5" customHeight="1" x14ac:dyDescent="0.25">
      <c r="A116" s="27" t="s">
        <v>40</v>
      </c>
      <c r="B116" s="28" t="s">
        <v>225</v>
      </c>
      <c r="C116" s="28" t="s">
        <v>38</v>
      </c>
      <c r="D116" s="28" t="s">
        <v>38</v>
      </c>
      <c r="E116" s="28" t="str">
        <f t="shared" si="1"/>
        <v>Sí</v>
      </c>
      <c r="F116" s="7"/>
      <c r="G116" s="29" t="s">
        <v>68</v>
      </c>
      <c r="H116" s="77" t="s">
        <v>17</v>
      </c>
      <c r="I116" s="64"/>
      <c r="J116" s="42"/>
      <c r="K116" s="42"/>
    </row>
    <row r="117" spans="1:11" ht="13.5" customHeight="1" x14ac:dyDescent="0.25">
      <c r="A117" s="27" t="s">
        <v>40</v>
      </c>
      <c r="B117" s="28">
        <v>113</v>
      </c>
      <c r="C117" s="28" t="s">
        <v>36</v>
      </c>
      <c r="D117" s="28" t="s">
        <v>36</v>
      </c>
      <c r="E117" s="28" t="str">
        <f t="shared" si="1"/>
        <v>Sí</v>
      </c>
      <c r="F117" s="7"/>
      <c r="G117" s="29" t="s">
        <v>68</v>
      </c>
      <c r="H117" s="77" t="s">
        <v>41</v>
      </c>
      <c r="I117" s="64"/>
      <c r="J117" s="42"/>
      <c r="K117" s="42"/>
    </row>
    <row r="118" spans="1:11" ht="13.5" customHeight="1" x14ac:dyDescent="0.25">
      <c r="A118" s="27" t="s">
        <v>40</v>
      </c>
      <c r="B118" s="28">
        <v>114</v>
      </c>
      <c r="C118" s="28" t="s">
        <v>36</v>
      </c>
      <c r="D118" s="28" t="s">
        <v>36</v>
      </c>
      <c r="E118" s="28" t="str">
        <f t="shared" si="1"/>
        <v>Sí</v>
      </c>
      <c r="F118" s="7"/>
      <c r="G118" s="29" t="s">
        <v>39</v>
      </c>
      <c r="H118" s="77" t="s">
        <v>185</v>
      </c>
      <c r="I118" s="64"/>
      <c r="J118" s="42"/>
      <c r="K118" s="42"/>
    </row>
    <row r="119" spans="1:11" ht="13.5" customHeight="1" x14ac:dyDescent="0.25">
      <c r="A119" s="27" t="s">
        <v>40</v>
      </c>
      <c r="B119" s="28" t="s">
        <v>226</v>
      </c>
      <c r="C119" s="28" t="s">
        <v>38</v>
      </c>
      <c r="D119" s="28" t="s">
        <v>36</v>
      </c>
      <c r="E119" s="28" t="str">
        <f t="shared" si="1"/>
        <v>No</v>
      </c>
      <c r="F119" s="7"/>
      <c r="G119" s="29" t="s">
        <v>30</v>
      </c>
      <c r="H119" s="77" t="s">
        <v>165</v>
      </c>
      <c r="I119" s="64"/>
      <c r="J119" s="42"/>
      <c r="K119" s="42"/>
    </row>
    <row r="120" spans="1:11" ht="13.5" customHeight="1" x14ac:dyDescent="0.25">
      <c r="A120" s="27" t="s">
        <v>40</v>
      </c>
      <c r="B120" s="28" t="s">
        <v>227</v>
      </c>
      <c r="C120" s="28" t="s">
        <v>33</v>
      </c>
      <c r="D120" s="28" t="s">
        <v>33</v>
      </c>
      <c r="E120" s="28" t="str">
        <f t="shared" si="1"/>
        <v>Sí</v>
      </c>
      <c r="F120" s="7"/>
      <c r="G120" s="29" t="s">
        <v>30</v>
      </c>
      <c r="H120" s="77" t="s">
        <v>34</v>
      </c>
      <c r="I120" s="64"/>
      <c r="J120" s="42"/>
      <c r="K120" s="42"/>
    </row>
    <row r="121" spans="1:11" ht="13.5" customHeight="1" x14ac:dyDescent="0.25">
      <c r="A121" s="27" t="s">
        <v>40</v>
      </c>
      <c r="B121" s="28" t="s">
        <v>135</v>
      </c>
      <c r="C121" s="28" t="s">
        <v>36</v>
      </c>
      <c r="D121" s="28" t="s">
        <v>36</v>
      </c>
      <c r="E121" s="28" t="str">
        <f t="shared" si="1"/>
        <v>Sí</v>
      </c>
      <c r="F121" s="7"/>
      <c r="G121" s="29" t="s">
        <v>39</v>
      </c>
      <c r="H121" s="77" t="s">
        <v>185</v>
      </c>
      <c r="I121" s="64"/>
      <c r="J121" s="42"/>
      <c r="K121" s="42"/>
    </row>
    <row r="122" spans="1:11" ht="13.5" customHeight="1" x14ac:dyDescent="0.25">
      <c r="A122" s="27" t="s">
        <v>40</v>
      </c>
      <c r="B122" s="28">
        <v>118</v>
      </c>
      <c r="C122" s="28" t="s">
        <v>37</v>
      </c>
      <c r="D122" s="28" t="s">
        <v>37</v>
      </c>
      <c r="E122" s="28" t="str">
        <f t="shared" si="1"/>
        <v>Sí</v>
      </c>
      <c r="F122" s="7"/>
      <c r="G122" s="29" t="s">
        <v>30</v>
      </c>
      <c r="H122" s="77" t="s">
        <v>194</v>
      </c>
      <c r="I122" s="64"/>
      <c r="J122" s="42"/>
      <c r="K122" s="42"/>
    </row>
    <row r="123" spans="1:11" ht="13.5" customHeight="1" x14ac:dyDescent="0.25">
      <c r="A123" s="27" t="s">
        <v>40</v>
      </c>
      <c r="B123" s="28">
        <v>119</v>
      </c>
      <c r="C123" s="28" t="s">
        <v>37</v>
      </c>
      <c r="D123" s="28" t="s">
        <v>37</v>
      </c>
      <c r="E123" s="28" t="str">
        <f t="shared" si="1"/>
        <v>Sí</v>
      </c>
      <c r="F123" s="7"/>
      <c r="G123" s="29" t="s">
        <v>30</v>
      </c>
      <c r="H123" s="77" t="s">
        <v>194</v>
      </c>
      <c r="I123" s="64"/>
      <c r="J123" s="42"/>
      <c r="K123" s="42"/>
    </row>
    <row r="124" spans="1:11" ht="13.5" customHeight="1" x14ac:dyDescent="0.25">
      <c r="A124" s="27" t="s">
        <v>40</v>
      </c>
      <c r="B124" s="28" t="s">
        <v>228</v>
      </c>
      <c r="C124" s="28" t="s">
        <v>37</v>
      </c>
      <c r="D124" s="28" t="s">
        <v>38</v>
      </c>
      <c r="E124" s="28" t="str">
        <f t="shared" si="1"/>
        <v>No</v>
      </c>
      <c r="F124" s="7"/>
      <c r="G124" s="29" t="s">
        <v>68</v>
      </c>
      <c r="H124" s="77" t="s">
        <v>23</v>
      </c>
      <c r="I124" s="64"/>
      <c r="J124" s="42"/>
      <c r="K124" s="42"/>
    </row>
    <row r="125" spans="1:11" ht="13.5" customHeight="1" x14ac:dyDescent="0.25">
      <c r="A125" s="27" t="s">
        <v>40</v>
      </c>
      <c r="B125" s="28" t="s">
        <v>229</v>
      </c>
      <c r="C125" s="28" t="s">
        <v>38</v>
      </c>
      <c r="D125" s="28" t="s">
        <v>37</v>
      </c>
      <c r="E125" s="28" t="str">
        <f t="shared" si="1"/>
        <v>No</v>
      </c>
      <c r="F125" s="7"/>
      <c r="G125" s="29" t="s">
        <v>44</v>
      </c>
      <c r="H125" s="77" t="s">
        <v>46</v>
      </c>
      <c r="I125" s="64"/>
      <c r="J125" s="42"/>
      <c r="K125" s="42"/>
    </row>
    <row r="126" spans="1:11" ht="13.5" customHeight="1" x14ac:dyDescent="0.25">
      <c r="A126" s="27" t="s">
        <v>40</v>
      </c>
      <c r="B126" s="28" t="s">
        <v>230</v>
      </c>
      <c r="C126" s="28" t="s">
        <v>37</v>
      </c>
      <c r="D126" s="28" t="s">
        <v>42</v>
      </c>
      <c r="E126" s="28" t="str">
        <f t="shared" si="1"/>
        <v>No</v>
      </c>
      <c r="F126" s="7"/>
      <c r="G126" s="29" t="s">
        <v>39</v>
      </c>
      <c r="H126" s="77" t="s">
        <v>231</v>
      </c>
      <c r="I126" s="64"/>
      <c r="J126" s="42"/>
      <c r="K126" s="42"/>
    </row>
    <row r="127" spans="1:11" ht="13.5" customHeight="1" x14ac:dyDescent="0.25">
      <c r="A127" s="27" t="s">
        <v>40</v>
      </c>
      <c r="B127" s="28" t="s">
        <v>232</v>
      </c>
      <c r="C127" s="28" t="s">
        <v>33</v>
      </c>
      <c r="D127" s="28" t="s">
        <v>33</v>
      </c>
      <c r="E127" s="28" t="str">
        <f t="shared" si="1"/>
        <v>Sí</v>
      </c>
      <c r="F127" s="7"/>
      <c r="G127" s="29" t="s">
        <v>44</v>
      </c>
      <c r="H127" s="77" t="s">
        <v>168</v>
      </c>
      <c r="I127" s="64"/>
      <c r="J127" s="42"/>
      <c r="K127" s="42"/>
    </row>
    <row r="128" spans="1:11" ht="13.5" customHeight="1" x14ac:dyDescent="0.25">
      <c r="A128" s="27" t="s">
        <v>40</v>
      </c>
      <c r="B128" s="28" t="s">
        <v>138</v>
      </c>
      <c r="C128" s="28" t="s">
        <v>42</v>
      </c>
      <c r="D128" s="28" t="s">
        <v>33</v>
      </c>
      <c r="E128" s="28" t="str">
        <f t="shared" si="1"/>
        <v>No</v>
      </c>
      <c r="F128" s="7"/>
      <c r="G128" s="29" t="s">
        <v>68</v>
      </c>
      <c r="H128" s="77" t="s">
        <v>41</v>
      </c>
      <c r="I128" s="64"/>
      <c r="J128" s="42"/>
      <c r="K128" s="42"/>
    </row>
    <row r="129" spans="1:11" ht="13.5" customHeight="1" x14ac:dyDescent="0.25">
      <c r="A129" s="27" t="s">
        <v>40</v>
      </c>
      <c r="B129" s="28">
        <v>125</v>
      </c>
      <c r="C129" s="28" t="s">
        <v>36</v>
      </c>
      <c r="D129" s="28" t="s">
        <v>36</v>
      </c>
      <c r="E129" s="28" t="str">
        <f t="shared" si="1"/>
        <v>Sí</v>
      </c>
      <c r="F129" s="7"/>
      <c r="G129" s="29" t="s">
        <v>30</v>
      </c>
      <c r="H129" s="77" t="s">
        <v>165</v>
      </c>
      <c r="I129" s="64"/>
      <c r="J129" s="42"/>
      <c r="K129" s="42"/>
    </row>
    <row r="130" spans="1:11" ht="13.5" customHeight="1" x14ac:dyDescent="0.25">
      <c r="A130" s="27" t="s">
        <v>40</v>
      </c>
      <c r="B130" s="28">
        <v>126</v>
      </c>
      <c r="C130" s="28" t="s">
        <v>42</v>
      </c>
      <c r="D130" s="28" t="s">
        <v>37</v>
      </c>
      <c r="E130" s="28" t="str">
        <f t="shared" si="1"/>
        <v>No</v>
      </c>
      <c r="F130" s="7"/>
      <c r="G130" s="29" t="s">
        <v>68</v>
      </c>
      <c r="H130" s="77" t="s">
        <v>41</v>
      </c>
      <c r="I130" s="64"/>
      <c r="J130" s="42"/>
      <c r="K130" s="42"/>
    </row>
    <row r="131" spans="1:11" ht="13.5" customHeight="1" x14ac:dyDescent="0.25">
      <c r="A131" s="27" t="s">
        <v>40</v>
      </c>
      <c r="B131" s="28">
        <v>127</v>
      </c>
      <c r="C131" s="28" t="s">
        <v>37</v>
      </c>
      <c r="D131" s="28" t="s">
        <v>36</v>
      </c>
      <c r="E131" s="28" t="str">
        <f t="shared" si="1"/>
        <v>No</v>
      </c>
      <c r="F131" s="7"/>
      <c r="G131" s="29" t="s">
        <v>68</v>
      </c>
      <c r="H131" s="77" t="s">
        <v>41</v>
      </c>
      <c r="I131" s="64"/>
      <c r="J131" s="42"/>
      <c r="K131" s="42"/>
    </row>
    <row r="132" spans="1:11" ht="13.5" customHeight="1" x14ac:dyDescent="0.25">
      <c r="A132" s="27" t="s">
        <v>40</v>
      </c>
      <c r="B132" s="28" t="s">
        <v>233</v>
      </c>
      <c r="C132" s="28" t="s">
        <v>42</v>
      </c>
      <c r="D132" s="28" t="s">
        <v>38</v>
      </c>
      <c r="E132" s="28" t="str">
        <f t="shared" si="1"/>
        <v>No</v>
      </c>
      <c r="F132" s="7"/>
      <c r="G132" s="29" t="s">
        <v>30</v>
      </c>
      <c r="H132" s="77" t="s">
        <v>165</v>
      </c>
      <c r="I132" s="64"/>
      <c r="J132" s="42"/>
      <c r="K132" s="42"/>
    </row>
    <row r="133" spans="1:11" ht="13.5" customHeight="1" x14ac:dyDescent="0.25">
      <c r="A133" s="27" t="s">
        <v>40</v>
      </c>
      <c r="B133" s="28" t="s">
        <v>234</v>
      </c>
      <c r="C133" s="28" t="s">
        <v>37</v>
      </c>
      <c r="D133" s="28" t="s">
        <v>42</v>
      </c>
      <c r="E133" s="28" t="str">
        <f t="shared" si="1"/>
        <v>No</v>
      </c>
      <c r="F133" s="7"/>
      <c r="G133" s="29" t="s">
        <v>30</v>
      </c>
      <c r="H133" s="77" t="s">
        <v>34</v>
      </c>
      <c r="I133" s="64"/>
      <c r="J133" s="42"/>
      <c r="K133" s="42"/>
    </row>
    <row r="134" spans="1:11" ht="13.5" customHeight="1" x14ac:dyDescent="0.25">
      <c r="A134" s="27" t="s">
        <v>40</v>
      </c>
      <c r="B134" s="28">
        <v>130</v>
      </c>
      <c r="C134" s="28" t="s">
        <v>37</v>
      </c>
      <c r="D134" s="28" t="s">
        <v>42</v>
      </c>
      <c r="E134" s="28" t="str">
        <f t="shared" si="1"/>
        <v>No</v>
      </c>
      <c r="F134" s="7"/>
      <c r="G134" s="29" t="s">
        <v>30</v>
      </c>
      <c r="H134" s="77" t="s">
        <v>194</v>
      </c>
      <c r="I134" s="64"/>
      <c r="J134" s="42"/>
      <c r="K134" s="42"/>
    </row>
    <row r="135" spans="1:11" ht="13.5" customHeight="1" x14ac:dyDescent="0.25">
      <c r="A135" s="27" t="s">
        <v>40</v>
      </c>
      <c r="B135" s="28">
        <v>131</v>
      </c>
      <c r="C135" s="28" t="s">
        <v>36</v>
      </c>
      <c r="D135" s="28" t="s">
        <v>36</v>
      </c>
      <c r="E135" s="28" t="str">
        <f t="shared" si="1"/>
        <v>Sí</v>
      </c>
      <c r="F135" s="7"/>
      <c r="G135" s="29" t="s">
        <v>30</v>
      </c>
      <c r="H135" s="77" t="s">
        <v>13</v>
      </c>
      <c r="I135" s="64"/>
      <c r="J135" s="42"/>
      <c r="K135" s="42"/>
    </row>
    <row r="136" spans="1:11" ht="13.5" customHeight="1" x14ac:dyDescent="0.25">
      <c r="A136" s="27" t="s">
        <v>40</v>
      </c>
      <c r="B136" s="28" t="s">
        <v>235</v>
      </c>
      <c r="C136" s="28" t="s">
        <v>37</v>
      </c>
      <c r="D136" s="28" t="s">
        <v>42</v>
      </c>
      <c r="E136" s="28" t="str">
        <f t="shared" si="1"/>
        <v>No</v>
      </c>
      <c r="F136" s="7"/>
      <c r="G136" s="29" t="s">
        <v>39</v>
      </c>
      <c r="H136" s="77" t="s">
        <v>236</v>
      </c>
      <c r="I136" s="64"/>
      <c r="J136" s="42"/>
      <c r="K136" s="42"/>
    </row>
    <row r="137" spans="1:11" ht="13.5" customHeight="1" x14ac:dyDescent="0.25">
      <c r="A137" s="27" t="s">
        <v>40</v>
      </c>
      <c r="B137" s="28" t="s">
        <v>237</v>
      </c>
      <c r="C137" s="28" t="s">
        <v>38</v>
      </c>
      <c r="D137" s="28" t="s">
        <v>38</v>
      </c>
      <c r="E137" s="28" t="str">
        <f t="shared" si="1"/>
        <v>Sí</v>
      </c>
      <c r="F137" s="7"/>
      <c r="G137" s="29" t="s">
        <v>30</v>
      </c>
      <c r="H137" s="77" t="s">
        <v>165</v>
      </c>
      <c r="I137" s="64"/>
      <c r="J137" s="42"/>
      <c r="K137" s="42"/>
    </row>
    <row r="138" spans="1:11" ht="13.5" customHeight="1" x14ac:dyDescent="0.25">
      <c r="A138" s="27" t="s">
        <v>40</v>
      </c>
      <c r="B138" s="28" t="s">
        <v>238</v>
      </c>
      <c r="C138" s="28" t="s">
        <v>38</v>
      </c>
      <c r="D138" s="28" t="s">
        <v>38</v>
      </c>
      <c r="E138" s="28" t="str">
        <f t="shared" si="1"/>
        <v>Sí</v>
      </c>
      <c r="F138" s="7"/>
      <c r="G138" s="29" t="s">
        <v>30</v>
      </c>
      <c r="H138" s="77" t="s">
        <v>34</v>
      </c>
      <c r="I138" s="64"/>
      <c r="J138" s="42"/>
      <c r="K138" s="42"/>
    </row>
    <row r="139" spans="1:11" ht="13.5" customHeight="1" x14ac:dyDescent="0.25">
      <c r="A139" s="27" t="s">
        <v>40</v>
      </c>
      <c r="B139" s="28">
        <v>135</v>
      </c>
      <c r="C139" s="28" t="s">
        <v>36</v>
      </c>
      <c r="D139" s="28" t="s">
        <v>36</v>
      </c>
      <c r="E139" s="28" t="str">
        <f t="shared" si="1"/>
        <v>Sí</v>
      </c>
      <c r="F139" s="7"/>
      <c r="G139" s="29" t="s">
        <v>39</v>
      </c>
      <c r="H139" s="77" t="s">
        <v>0</v>
      </c>
      <c r="I139" s="64"/>
      <c r="J139" s="42"/>
      <c r="K139" s="42"/>
    </row>
    <row r="140" spans="1:11" ht="13.5" customHeight="1" x14ac:dyDescent="0.25">
      <c r="A140" s="27" t="s">
        <v>40</v>
      </c>
      <c r="B140" s="28">
        <v>136</v>
      </c>
      <c r="C140" s="28" t="s">
        <v>36</v>
      </c>
      <c r="D140" s="28" t="s">
        <v>36</v>
      </c>
      <c r="E140" s="28" t="str">
        <f t="shared" si="1"/>
        <v>Sí</v>
      </c>
      <c r="F140" s="7"/>
      <c r="G140" s="29" t="s">
        <v>30</v>
      </c>
      <c r="H140" s="77" t="s">
        <v>34</v>
      </c>
      <c r="I140" s="64"/>
      <c r="J140" s="42"/>
      <c r="K140" s="42"/>
    </row>
    <row r="141" spans="1:11" ht="13.5" customHeight="1" x14ac:dyDescent="0.25">
      <c r="A141" s="27" t="s">
        <v>40</v>
      </c>
      <c r="B141" s="28" t="s">
        <v>239</v>
      </c>
      <c r="C141" s="28" t="s">
        <v>42</v>
      </c>
      <c r="D141" s="28" t="s">
        <v>33</v>
      </c>
      <c r="E141" s="28" t="str">
        <f t="shared" si="1"/>
        <v>No</v>
      </c>
      <c r="F141" s="7"/>
      <c r="G141" s="29" t="s">
        <v>44</v>
      </c>
      <c r="H141" s="77" t="s">
        <v>168</v>
      </c>
      <c r="I141" s="64"/>
      <c r="J141" s="42"/>
      <c r="K141" s="42"/>
    </row>
    <row r="142" spans="1:11" ht="13.5" customHeight="1" x14ac:dyDescent="0.25">
      <c r="A142" s="27" t="s">
        <v>40</v>
      </c>
      <c r="B142" s="28">
        <v>138</v>
      </c>
      <c r="C142" s="28" t="s">
        <v>37</v>
      </c>
      <c r="D142" s="28" t="s">
        <v>37</v>
      </c>
      <c r="E142" s="28" t="str">
        <f t="shared" si="1"/>
        <v>Sí</v>
      </c>
      <c r="F142" s="7"/>
      <c r="G142" s="29" t="s">
        <v>68</v>
      </c>
      <c r="H142" s="77" t="s">
        <v>119</v>
      </c>
      <c r="I142" s="64"/>
      <c r="J142" s="42"/>
      <c r="K142" s="42"/>
    </row>
    <row r="143" spans="1:11" ht="13.5" customHeight="1" x14ac:dyDescent="0.25">
      <c r="A143" s="27" t="s">
        <v>40</v>
      </c>
      <c r="B143" s="28">
        <v>139</v>
      </c>
      <c r="C143" s="28" t="s">
        <v>38</v>
      </c>
      <c r="D143" s="28" t="s">
        <v>38</v>
      </c>
      <c r="E143" s="28" t="str">
        <f t="shared" si="1"/>
        <v>Sí</v>
      </c>
      <c r="F143" s="7"/>
      <c r="G143" s="29" t="s">
        <v>30</v>
      </c>
      <c r="H143" s="77" t="s">
        <v>165</v>
      </c>
      <c r="I143" s="64"/>
      <c r="J143" s="42"/>
      <c r="K143" s="42"/>
    </row>
    <row r="144" spans="1:11" ht="13.5" customHeight="1" x14ac:dyDescent="0.25">
      <c r="A144" s="27" t="s">
        <v>40</v>
      </c>
      <c r="B144" s="28">
        <v>140</v>
      </c>
      <c r="C144" s="28" t="s">
        <v>42</v>
      </c>
      <c r="D144" s="28" t="s">
        <v>37</v>
      </c>
      <c r="E144" s="28" t="str">
        <f t="shared" si="1"/>
        <v>No</v>
      </c>
      <c r="F144" s="7"/>
      <c r="G144" s="29" t="s">
        <v>39</v>
      </c>
      <c r="H144" s="77" t="s">
        <v>26</v>
      </c>
      <c r="I144" s="64"/>
      <c r="J144" s="42"/>
      <c r="K144" s="42"/>
    </row>
    <row r="145" spans="1:11" ht="13.5" customHeight="1" x14ac:dyDescent="0.25">
      <c r="A145" s="27" t="s">
        <v>40</v>
      </c>
      <c r="B145" s="28" t="s">
        <v>240</v>
      </c>
      <c r="C145" s="28" t="s">
        <v>37</v>
      </c>
      <c r="D145" s="28" t="s">
        <v>42</v>
      </c>
      <c r="E145" s="28" t="str">
        <f t="shared" si="1"/>
        <v>No</v>
      </c>
      <c r="F145" s="7"/>
      <c r="G145" s="29" t="s">
        <v>30</v>
      </c>
      <c r="H145" s="77" t="s">
        <v>34</v>
      </c>
      <c r="I145" s="64"/>
      <c r="J145" s="42"/>
      <c r="K145" s="42"/>
    </row>
    <row r="146" spans="1:11" ht="13.5" customHeight="1" x14ac:dyDescent="0.25">
      <c r="A146" s="27" t="s">
        <v>40</v>
      </c>
      <c r="B146" s="28" t="s">
        <v>143</v>
      </c>
      <c r="C146" s="28" t="s">
        <v>37</v>
      </c>
      <c r="D146" s="28" t="s">
        <v>37</v>
      </c>
      <c r="E146" s="28" t="str">
        <f t="shared" si="1"/>
        <v>Sí</v>
      </c>
      <c r="F146" s="7"/>
      <c r="G146" s="29" t="s">
        <v>68</v>
      </c>
      <c r="H146" s="77" t="s">
        <v>23</v>
      </c>
      <c r="I146" s="64"/>
      <c r="J146" s="42"/>
      <c r="K146" s="42"/>
    </row>
    <row r="147" spans="1:11" ht="13.5" customHeight="1" x14ac:dyDescent="0.25">
      <c r="A147" s="27" t="s">
        <v>40</v>
      </c>
      <c r="B147" s="28">
        <v>143</v>
      </c>
      <c r="C147" s="28" t="s">
        <v>37</v>
      </c>
      <c r="D147" s="28" t="s">
        <v>36</v>
      </c>
      <c r="E147" s="28" t="str">
        <f t="shared" si="1"/>
        <v>No</v>
      </c>
      <c r="F147" s="7"/>
      <c r="G147" s="29" t="s">
        <v>68</v>
      </c>
      <c r="H147" s="77" t="s">
        <v>23</v>
      </c>
      <c r="I147" s="64"/>
      <c r="J147" s="42"/>
      <c r="K147" s="42"/>
    </row>
    <row r="148" spans="1:11" ht="13.5" customHeight="1" x14ac:dyDescent="0.25">
      <c r="A148" s="27" t="s">
        <v>40</v>
      </c>
      <c r="B148" s="28">
        <v>144</v>
      </c>
      <c r="C148" s="28" t="s">
        <v>36</v>
      </c>
      <c r="D148" s="28" t="s">
        <v>36</v>
      </c>
      <c r="E148" s="28" t="str">
        <f t="shared" si="1"/>
        <v>Sí</v>
      </c>
      <c r="F148" s="7"/>
      <c r="G148" s="29" t="s">
        <v>39</v>
      </c>
      <c r="H148" s="77" t="s">
        <v>0</v>
      </c>
      <c r="I148" s="64"/>
      <c r="J148" s="42"/>
      <c r="K148" s="42"/>
    </row>
    <row r="149" spans="1:11" ht="13.5" customHeight="1" x14ac:dyDescent="0.25">
      <c r="A149" s="27" t="s">
        <v>40</v>
      </c>
      <c r="B149" s="28">
        <v>145</v>
      </c>
      <c r="C149" s="28" t="s">
        <v>36</v>
      </c>
      <c r="D149" s="28" t="s">
        <v>36</v>
      </c>
      <c r="E149" s="28" t="str">
        <f t="shared" si="1"/>
        <v>Sí</v>
      </c>
      <c r="F149" s="7"/>
      <c r="G149" s="29" t="s">
        <v>68</v>
      </c>
      <c r="H149" s="77" t="s">
        <v>99</v>
      </c>
      <c r="I149" s="64"/>
      <c r="J149" s="42"/>
      <c r="K149" s="42"/>
    </row>
    <row r="150" spans="1:11" ht="13.5" customHeight="1" x14ac:dyDescent="0.25">
      <c r="A150" s="27" t="s">
        <v>40</v>
      </c>
      <c r="B150" s="28">
        <v>146</v>
      </c>
      <c r="C150" s="28" t="s">
        <v>38</v>
      </c>
      <c r="D150" s="28" t="s">
        <v>38</v>
      </c>
      <c r="E150" s="28" t="str">
        <f t="shared" si="1"/>
        <v>Sí</v>
      </c>
      <c r="F150" s="7"/>
      <c r="G150" s="29" t="s">
        <v>30</v>
      </c>
      <c r="H150" s="77" t="s">
        <v>34</v>
      </c>
      <c r="I150" s="64"/>
      <c r="J150" s="42"/>
      <c r="K150" s="42"/>
    </row>
    <row r="151" spans="1:11" ht="13.5" customHeight="1" x14ac:dyDescent="0.25">
      <c r="A151" s="27" t="s">
        <v>40</v>
      </c>
      <c r="B151" s="28" t="s">
        <v>241</v>
      </c>
      <c r="C151" s="28" t="s">
        <v>42</v>
      </c>
      <c r="D151" s="28" t="s">
        <v>42</v>
      </c>
      <c r="E151" s="28" t="str">
        <f t="shared" si="1"/>
        <v>Sí</v>
      </c>
      <c r="F151" s="7"/>
      <c r="G151" s="29" t="s">
        <v>30</v>
      </c>
      <c r="H151" s="77" t="s">
        <v>34</v>
      </c>
      <c r="I151" s="64"/>
      <c r="J151" s="42"/>
      <c r="K151" s="42"/>
    </row>
    <row r="152" spans="1:11" ht="13.5" customHeight="1" x14ac:dyDescent="0.25">
      <c r="A152" s="27" t="s">
        <v>40</v>
      </c>
      <c r="B152" s="28" t="s">
        <v>149</v>
      </c>
      <c r="C152" s="28" t="s">
        <v>38</v>
      </c>
      <c r="D152" s="28" t="s">
        <v>38</v>
      </c>
      <c r="E152" s="28" t="str">
        <f t="shared" si="1"/>
        <v>Sí</v>
      </c>
      <c r="F152" s="7"/>
      <c r="G152" s="29" t="s">
        <v>39</v>
      </c>
      <c r="H152" s="77" t="s">
        <v>78</v>
      </c>
      <c r="I152" s="64"/>
      <c r="J152" s="42"/>
      <c r="K152" s="42"/>
    </row>
    <row r="153" spans="1:11" ht="13.5" customHeight="1" x14ac:dyDescent="0.25">
      <c r="A153" s="27" t="s">
        <v>40</v>
      </c>
      <c r="B153" s="28">
        <v>149</v>
      </c>
      <c r="C153" s="28" t="s">
        <v>33</v>
      </c>
      <c r="D153" s="28" t="s">
        <v>33</v>
      </c>
      <c r="E153" s="28" t="str">
        <f t="shared" si="1"/>
        <v>Sí</v>
      </c>
      <c r="F153" s="7"/>
      <c r="G153" s="29" t="s">
        <v>39</v>
      </c>
      <c r="H153" s="77" t="s">
        <v>46</v>
      </c>
      <c r="I153" s="64"/>
      <c r="J153" s="42"/>
      <c r="K153" s="42"/>
    </row>
    <row r="154" spans="1:11" ht="13.5" customHeight="1" x14ac:dyDescent="0.25">
      <c r="A154" s="27" t="s">
        <v>40</v>
      </c>
      <c r="B154" s="28">
        <v>150</v>
      </c>
      <c r="C154" s="28" t="s">
        <v>33</v>
      </c>
      <c r="D154" s="28" t="s">
        <v>33</v>
      </c>
      <c r="E154" s="28" t="str">
        <f t="shared" ref="E154:E178" si="2">IF(LEN(C154)=0,"-",IF(C154=D154,"Sí","No"))</f>
        <v>Sí</v>
      </c>
      <c r="F154" s="7"/>
      <c r="G154" s="29" t="s">
        <v>44</v>
      </c>
      <c r="H154" s="77" t="s">
        <v>213</v>
      </c>
      <c r="I154" s="64"/>
      <c r="J154" s="42"/>
      <c r="K154" s="42"/>
    </row>
    <row r="155" spans="1:11" ht="13.5" customHeight="1" x14ac:dyDescent="0.25">
      <c r="A155" s="27" t="s">
        <v>40</v>
      </c>
      <c r="B155" s="28" t="s">
        <v>242</v>
      </c>
      <c r="C155" s="28" t="s">
        <v>36</v>
      </c>
      <c r="D155" s="28" t="s">
        <v>36</v>
      </c>
      <c r="E155" s="28" t="str">
        <f t="shared" si="2"/>
        <v>Sí</v>
      </c>
      <c r="F155" s="7"/>
      <c r="G155" s="29" t="s">
        <v>30</v>
      </c>
      <c r="H155" s="77" t="s">
        <v>165</v>
      </c>
      <c r="I155" s="64"/>
      <c r="J155" s="42"/>
      <c r="K155" s="42"/>
    </row>
    <row r="156" spans="1:11" ht="13.5" customHeight="1" x14ac:dyDescent="0.25">
      <c r="A156" s="27" t="s">
        <v>40</v>
      </c>
      <c r="B156" s="28" t="s">
        <v>243</v>
      </c>
      <c r="C156" s="28" t="s">
        <v>38</v>
      </c>
      <c r="D156" s="28" t="s">
        <v>38</v>
      </c>
      <c r="E156" s="28" t="str">
        <f t="shared" si="2"/>
        <v>Sí</v>
      </c>
      <c r="F156" s="7"/>
      <c r="G156" s="29" t="s">
        <v>44</v>
      </c>
      <c r="H156" s="77" t="s">
        <v>19</v>
      </c>
      <c r="I156" s="64"/>
      <c r="J156" s="42"/>
      <c r="K156" s="42"/>
    </row>
    <row r="157" spans="1:11" ht="13.5" customHeight="1" x14ac:dyDescent="0.25">
      <c r="A157" s="27" t="s">
        <v>40</v>
      </c>
      <c r="B157" s="28">
        <v>153</v>
      </c>
      <c r="C157" s="28" t="s">
        <v>36</v>
      </c>
      <c r="D157" s="28" t="s">
        <v>36</v>
      </c>
      <c r="E157" s="28" t="str">
        <f t="shared" si="2"/>
        <v>Sí</v>
      </c>
      <c r="F157" s="7"/>
      <c r="G157" s="29" t="s">
        <v>30</v>
      </c>
      <c r="H157" s="77" t="s">
        <v>165</v>
      </c>
      <c r="I157" s="64"/>
      <c r="J157" s="42"/>
      <c r="K157" s="42"/>
    </row>
    <row r="158" spans="1:11" ht="13.5" customHeight="1" x14ac:dyDescent="0.25">
      <c r="A158" s="27" t="s">
        <v>40</v>
      </c>
      <c r="B158" s="28">
        <v>154</v>
      </c>
      <c r="C158" s="28" t="s">
        <v>42</v>
      </c>
      <c r="D158" s="28" t="s">
        <v>33</v>
      </c>
      <c r="E158" s="28" t="str">
        <f t="shared" si="2"/>
        <v>No</v>
      </c>
      <c r="F158" s="7"/>
      <c r="G158" s="29" t="s">
        <v>44</v>
      </c>
      <c r="H158" s="77" t="s">
        <v>205</v>
      </c>
      <c r="I158" s="64"/>
      <c r="J158" s="42"/>
      <c r="K158" s="42"/>
    </row>
    <row r="159" spans="1:11" ht="13.5" customHeight="1" x14ac:dyDescent="0.25">
      <c r="A159" s="27" t="s">
        <v>40</v>
      </c>
      <c r="B159" s="28">
        <v>155</v>
      </c>
      <c r="C159" s="28" t="s">
        <v>36</v>
      </c>
      <c r="D159" s="28" t="s">
        <v>36</v>
      </c>
      <c r="E159" s="28" t="str">
        <f t="shared" si="2"/>
        <v>Sí</v>
      </c>
      <c r="F159" s="7"/>
      <c r="G159" s="29" t="s">
        <v>68</v>
      </c>
      <c r="H159" s="77" t="s">
        <v>99</v>
      </c>
      <c r="I159" s="64"/>
      <c r="J159" s="42"/>
      <c r="K159" s="42"/>
    </row>
    <row r="160" spans="1:11" ht="13.5" customHeight="1" x14ac:dyDescent="0.25">
      <c r="A160" s="27" t="s">
        <v>40</v>
      </c>
      <c r="B160" s="28">
        <v>156</v>
      </c>
      <c r="C160" s="28" t="s">
        <v>37</v>
      </c>
      <c r="D160" s="28" t="s">
        <v>38</v>
      </c>
      <c r="E160" s="28" t="str">
        <f t="shared" si="2"/>
        <v>No</v>
      </c>
      <c r="F160" s="7"/>
      <c r="G160" s="29" t="s">
        <v>30</v>
      </c>
      <c r="H160" s="77" t="s">
        <v>18</v>
      </c>
      <c r="I160" s="64"/>
      <c r="J160" s="42"/>
      <c r="K160" s="42"/>
    </row>
    <row r="161" spans="1:11" ht="13.5" customHeight="1" x14ac:dyDescent="0.25">
      <c r="A161" s="27" t="s">
        <v>40</v>
      </c>
      <c r="B161" s="28" t="s">
        <v>152</v>
      </c>
      <c r="C161" s="28" t="s">
        <v>36</v>
      </c>
      <c r="D161" s="28" t="s">
        <v>36</v>
      </c>
      <c r="E161" s="28" t="str">
        <f t="shared" si="2"/>
        <v>Sí</v>
      </c>
      <c r="F161" s="7"/>
      <c r="G161" s="29" t="s">
        <v>39</v>
      </c>
      <c r="H161" s="77" t="s">
        <v>26</v>
      </c>
      <c r="I161" s="64"/>
      <c r="J161" s="42"/>
      <c r="K161" s="42"/>
    </row>
    <row r="162" spans="1:11" ht="13.5" customHeight="1" x14ac:dyDescent="0.25">
      <c r="A162" s="27" t="s">
        <v>40</v>
      </c>
      <c r="B162" s="28">
        <v>158</v>
      </c>
      <c r="C162" s="28" t="s">
        <v>36</v>
      </c>
      <c r="D162" s="28" t="s">
        <v>36</v>
      </c>
      <c r="E162" s="28" t="str">
        <f t="shared" si="2"/>
        <v>Sí</v>
      </c>
      <c r="F162" s="7"/>
      <c r="G162" s="29" t="s">
        <v>30</v>
      </c>
      <c r="H162" s="77" t="s">
        <v>194</v>
      </c>
      <c r="I162" s="64"/>
      <c r="J162" s="42"/>
      <c r="K162" s="42"/>
    </row>
    <row r="163" spans="1:11" ht="13.5" customHeight="1" x14ac:dyDescent="0.25">
      <c r="A163" s="27" t="s">
        <v>40</v>
      </c>
      <c r="B163" s="28">
        <v>159</v>
      </c>
      <c r="C163" s="28" t="s">
        <v>37</v>
      </c>
      <c r="D163" s="49" t="s">
        <v>33</v>
      </c>
      <c r="E163" s="28" t="str">
        <f t="shared" si="2"/>
        <v>No</v>
      </c>
      <c r="F163" s="7"/>
      <c r="G163" s="29" t="s">
        <v>44</v>
      </c>
      <c r="H163" s="77" t="s">
        <v>19</v>
      </c>
      <c r="I163" s="64"/>
      <c r="J163" s="42"/>
      <c r="K163" s="42"/>
    </row>
    <row r="164" spans="1:11" ht="13.5" customHeight="1" x14ac:dyDescent="0.25">
      <c r="A164" s="27" t="s">
        <v>40</v>
      </c>
      <c r="B164" s="28">
        <v>160</v>
      </c>
      <c r="C164" s="28" t="s">
        <v>36</v>
      </c>
      <c r="D164" s="28" t="s">
        <v>36</v>
      </c>
      <c r="E164" s="28" t="str">
        <f t="shared" si="2"/>
        <v>Sí</v>
      </c>
      <c r="F164" s="7"/>
      <c r="G164" s="29" t="s">
        <v>39</v>
      </c>
      <c r="H164" s="77" t="s">
        <v>185</v>
      </c>
      <c r="I164" s="64"/>
      <c r="J164" s="42"/>
      <c r="K164" s="42"/>
    </row>
    <row r="165" spans="1:11" ht="13.5" customHeight="1" x14ac:dyDescent="0.25">
      <c r="A165" s="27" t="s">
        <v>40</v>
      </c>
      <c r="B165" s="28" t="s">
        <v>245</v>
      </c>
      <c r="C165" s="28" t="s">
        <v>42</v>
      </c>
      <c r="D165" s="28" t="s">
        <v>42</v>
      </c>
      <c r="E165" s="28" t="str">
        <f t="shared" si="2"/>
        <v>Sí</v>
      </c>
      <c r="F165" s="7"/>
      <c r="G165" s="29" t="s">
        <v>30</v>
      </c>
      <c r="H165" s="77" t="s">
        <v>34</v>
      </c>
      <c r="I165" s="64"/>
      <c r="J165" s="42"/>
      <c r="K165" s="42"/>
    </row>
    <row r="166" spans="1:11" ht="13.5" customHeight="1" x14ac:dyDescent="0.25">
      <c r="A166" s="27" t="s">
        <v>40</v>
      </c>
      <c r="B166" s="28" t="s">
        <v>246</v>
      </c>
      <c r="C166" s="28" t="s">
        <v>33</v>
      </c>
      <c r="D166" s="28" t="s">
        <v>33</v>
      </c>
      <c r="E166" s="28" t="str">
        <f t="shared" si="2"/>
        <v>Sí</v>
      </c>
      <c r="F166" s="7"/>
      <c r="G166" s="29" t="s">
        <v>44</v>
      </c>
      <c r="H166" s="77" t="s">
        <v>19</v>
      </c>
      <c r="I166" s="64"/>
      <c r="J166" s="42"/>
      <c r="K166" s="42"/>
    </row>
    <row r="167" spans="1:11" ht="13.5" customHeight="1" x14ac:dyDescent="0.25">
      <c r="A167" s="27" t="s">
        <v>40</v>
      </c>
      <c r="B167" s="28">
        <v>163</v>
      </c>
      <c r="C167" s="28" t="s">
        <v>38</v>
      </c>
      <c r="D167" s="28" t="s">
        <v>38</v>
      </c>
      <c r="E167" s="28" t="str">
        <f t="shared" si="2"/>
        <v>Sí</v>
      </c>
      <c r="F167" s="7"/>
      <c r="G167" s="29" t="s">
        <v>30</v>
      </c>
      <c r="H167" s="77" t="s">
        <v>244</v>
      </c>
      <c r="I167" s="64"/>
      <c r="J167" s="42"/>
      <c r="K167" s="42"/>
    </row>
    <row r="168" spans="1:11" ht="13.5" customHeight="1" x14ac:dyDescent="0.25">
      <c r="A168" s="27" t="s">
        <v>40</v>
      </c>
      <c r="B168" s="28">
        <v>164</v>
      </c>
      <c r="C168" s="28" t="s">
        <v>33</v>
      </c>
      <c r="D168" s="28" t="s">
        <v>42</v>
      </c>
      <c r="E168" s="28" t="str">
        <f t="shared" si="2"/>
        <v>No</v>
      </c>
      <c r="F168" s="7"/>
      <c r="G168" s="29" t="s">
        <v>39</v>
      </c>
      <c r="H168" s="77" t="s">
        <v>46</v>
      </c>
      <c r="I168" s="64"/>
      <c r="J168" s="42"/>
      <c r="K168" s="42"/>
    </row>
    <row r="169" spans="1:11" ht="13.5" customHeight="1" x14ac:dyDescent="0.25">
      <c r="A169" s="27" t="s">
        <v>40</v>
      </c>
      <c r="B169" s="28">
        <v>165</v>
      </c>
      <c r="C169" s="28" t="s">
        <v>37</v>
      </c>
      <c r="D169" s="28" t="s">
        <v>33</v>
      </c>
      <c r="E169" s="28" t="str">
        <f t="shared" si="2"/>
        <v>No</v>
      </c>
      <c r="F169" s="7"/>
      <c r="G169" s="29" t="s">
        <v>44</v>
      </c>
      <c r="H169" s="77" t="s">
        <v>205</v>
      </c>
      <c r="I169" s="64"/>
      <c r="J169" s="42"/>
      <c r="K169" s="42"/>
    </row>
    <row r="170" spans="1:11" ht="13.5" customHeight="1" x14ac:dyDescent="0.25">
      <c r="A170" s="27" t="s">
        <v>40</v>
      </c>
      <c r="B170" s="28">
        <v>166</v>
      </c>
      <c r="C170" s="28" t="s">
        <v>36</v>
      </c>
      <c r="D170" s="28" t="s">
        <v>36</v>
      </c>
      <c r="E170" s="28" t="str">
        <f t="shared" si="2"/>
        <v>Sí</v>
      </c>
      <c r="F170" s="7"/>
      <c r="G170" s="29" t="s">
        <v>30</v>
      </c>
      <c r="H170" s="77" t="s">
        <v>18</v>
      </c>
      <c r="I170" s="64"/>
      <c r="J170" s="42"/>
      <c r="K170" s="42"/>
    </row>
    <row r="171" spans="1:11" ht="13.5" customHeight="1" x14ac:dyDescent="0.25">
      <c r="A171" s="27" t="s">
        <v>40</v>
      </c>
      <c r="B171" s="28" t="s">
        <v>247</v>
      </c>
      <c r="C171" s="28" t="s">
        <v>37</v>
      </c>
      <c r="D171" s="28" t="s">
        <v>33</v>
      </c>
      <c r="E171" s="28" t="str">
        <f t="shared" si="2"/>
        <v>No</v>
      </c>
      <c r="F171" s="7"/>
      <c r="G171" s="29" t="s">
        <v>30</v>
      </c>
      <c r="H171" s="77" t="s">
        <v>165</v>
      </c>
      <c r="I171" s="64"/>
      <c r="J171" s="42"/>
      <c r="K171" s="42"/>
    </row>
    <row r="172" spans="1:11" ht="13.5" customHeight="1" x14ac:dyDescent="0.25">
      <c r="A172" s="27" t="s">
        <v>40</v>
      </c>
      <c r="B172" s="28" t="s">
        <v>248</v>
      </c>
      <c r="C172" s="28" t="s">
        <v>33</v>
      </c>
      <c r="D172" s="28" t="s">
        <v>33</v>
      </c>
      <c r="E172" s="28" t="str">
        <f t="shared" si="2"/>
        <v>Sí</v>
      </c>
      <c r="F172" s="7"/>
      <c r="G172" s="29" t="s">
        <v>44</v>
      </c>
      <c r="H172" s="77" t="s">
        <v>249</v>
      </c>
      <c r="I172" s="64"/>
      <c r="J172" s="42"/>
      <c r="K172" s="42"/>
    </row>
    <row r="173" spans="1:11" ht="13.5" customHeight="1" x14ac:dyDescent="0.25">
      <c r="A173" s="27" t="s">
        <v>40</v>
      </c>
      <c r="B173" s="28">
        <v>169</v>
      </c>
      <c r="C173" s="28" t="s">
        <v>38</v>
      </c>
      <c r="D173" s="28" t="s">
        <v>38</v>
      </c>
      <c r="E173" s="28" t="str">
        <f t="shared" si="2"/>
        <v>Sí</v>
      </c>
      <c r="F173" s="7"/>
      <c r="G173" s="29" t="s">
        <v>30</v>
      </c>
      <c r="H173" s="77" t="s">
        <v>165</v>
      </c>
      <c r="I173" s="64"/>
      <c r="J173" s="42"/>
      <c r="K173" s="42"/>
    </row>
    <row r="174" spans="1:11" ht="13.5" customHeight="1" x14ac:dyDescent="0.25">
      <c r="A174" s="27" t="s">
        <v>40</v>
      </c>
      <c r="B174" s="28">
        <v>170</v>
      </c>
      <c r="C174" s="28" t="s">
        <v>33</v>
      </c>
      <c r="D174" s="28" t="s">
        <v>33</v>
      </c>
      <c r="E174" s="28" t="str">
        <f t="shared" si="2"/>
        <v>Sí</v>
      </c>
      <c r="F174" s="7"/>
      <c r="G174" s="29" t="s">
        <v>30</v>
      </c>
      <c r="H174" s="77" t="s">
        <v>165</v>
      </c>
      <c r="I174" s="64"/>
      <c r="J174" s="42"/>
      <c r="K174" s="42"/>
    </row>
    <row r="175" spans="1:11" ht="13.5" customHeight="1" x14ac:dyDescent="0.25">
      <c r="A175" s="27" t="s">
        <v>40</v>
      </c>
      <c r="B175" s="28">
        <v>171</v>
      </c>
      <c r="C175" s="28" t="s">
        <v>33</v>
      </c>
      <c r="D175" s="28" t="s">
        <v>33</v>
      </c>
      <c r="E175" s="28" t="str">
        <f t="shared" si="2"/>
        <v>Sí</v>
      </c>
      <c r="F175" s="7"/>
      <c r="G175" s="29" t="s">
        <v>30</v>
      </c>
      <c r="H175" s="77" t="s">
        <v>165</v>
      </c>
      <c r="I175" s="64"/>
      <c r="J175" s="42"/>
      <c r="K175" s="42"/>
    </row>
    <row r="176" spans="1:11" ht="13.5" customHeight="1" x14ac:dyDescent="0.25">
      <c r="A176" s="27" t="s">
        <v>40</v>
      </c>
      <c r="B176" s="28">
        <v>172</v>
      </c>
      <c r="C176" s="28" t="s">
        <v>37</v>
      </c>
      <c r="D176" s="28" t="s">
        <v>42</v>
      </c>
      <c r="E176" s="28" t="str">
        <f t="shared" si="2"/>
        <v>No</v>
      </c>
      <c r="F176" s="7"/>
      <c r="G176" s="29" t="s">
        <v>30</v>
      </c>
      <c r="H176" s="77" t="s">
        <v>165</v>
      </c>
      <c r="I176" s="64"/>
      <c r="J176" s="42"/>
      <c r="K176" s="42"/>
    </row>
    <row r="177" spans="1:11" ht="13.5" customHeight="1" x14ac:dyDescent="0.25">
      <c r="A177" s="27" t="s">
        <v>40</v>
      </c>
      <c r="B177" s="28">
        <v>173</v>
      </c>
      <c r="C177" s="28" t="s">
        <v>36</v>
      </c>
      <c r="D177" s="28" t="s">
        <v>36</v>
      </c>
      <c r="E177" s="28" t="str">
        <f t="shared" si="2"/>
        <v>Sí</v>
      </c>
      <c r="F177" s="7"/>
      <c r="G177" s="29" t="s">
        <v>39</v>
      </c>
      <c r="H177" s="77" t="s">
        <v>185</v>
      </c>
      <c r="I177" s="64"/>
      <c r="J177" s="42"/>
      <c r="K177" s="42"/>
    </row>
    <row r="178" spans="1:11" ht="13.5" customHeight="1" x14ac:dyDescent="0.25">
      <c r="A178" s="32" t="s">
        <v>40</v>
      </c>
      <c r="B178" s="33">
        <v>174</v>
      </c>
      <c r="C178" s="33" t="s">
        <v>38</v>
      </c>
      <c r="D178" s="33" t="s">
        <v>38</v>
      </c>
      <c r="E178" s="33" t="str">
        <f t="shared" si="2"/>
        <v>Sí</v>
      </c>
      <c r="F178" s="8"/>
      <c r="G178" s="34" t="s">
        <v>39</v>
      </c>
      <c r="H178" s="78" t="s">
        <v>24</v>
      </c>
      <c r="I178" s="65"/>
      <c r="J178" s="42"/>
      <c r="K178" s="42"/>
    </row>
    <row r="179" spans="1:11" x14ac:dyDescent="0.2">
      <c r="A179" s="42"/>
      <c r="B179" s="42"/>
      <c r="C179" s="42"/>
      <c r="D179" s="42"/>
      <c r="E179" s="42"/>
      <c r="F179" s="42"/>
      <c r="G179" s="42"/>
      <c r="H179" s="42"/>
      <c r="I179" s="42"/>
      <c r="J179" s="42"/>
      <c r="K179" s="42"/>
    </row>
    <row r="180" spans="1:11" ht="15" x14ac:dyDescent="0.25">
      <c r="A180" s="42"/>
      <c r="B180" s="134"/>
      <c r="C180" s="134"/>
      <c r="D180" s="134"/>
      <c r="E180" s="43"/>
      <c r="F180" s="43"/>
      <c r="G180" s="42"/>
      <c r="H180" s="42"/>
      <c r="I180" s="42"/>
      <c r="J180" s="42"/>
      <c r="K180" s="42"/>
    </row>
    <row r="181" spans="1:11" x14ac:dyDescent="0.2">
      <c r="A181" s="42"/>
      <c r="B181" s="42"/>
      <c r="C181" s="42"/>
      <c r="D181" s="42"/>
      <c r="E181" s="42"/>
      <c r="F181" s="42"/>
      <c r="G181" s="42"/>
      <c r="H181" s="42"/>
      <c r="I181" s="42"/>
      <c r="J181" s="42"/>
      <c r="K181" s="42"/>
    </row>
    <row r="182" spans="1:11" x14ac:dyDescent="0.2">
      <c r="A182" s="42"/>
      <c r="B182" s="42"/>
      <c r="C182" s="42"/>
      <c r="D182" s="42"/>
      <c r="E182" s="42"/>
      <c r="F182" s="42"/>
      <c r="G182" s="42"/>
      <c r="H182" s="42"/>
      <c r="I182" s="42"/>
      <c r="J182" s="42"/>
      <c r="K182" s="42"/>
    </row>
    <row r="183" spans="1:11" x14ac:dyDescent="0.2">
      <c r="A183" s="42"/>
      <c r="B183" s="42"/>
      <c r="C183" s="42"/>
      <c r="D183" s="42"/>
      <c r="E183" s="42"/>
      <c r="F183" s="42"/>
      <c r="G183" s="42"/>
      <c r="H183" s="42"/>
      <c r="I183" s="42"/>
      <c r="J183" s="42"/>
      <c r="K183" s="42"/>
    </row>
  </sheetData>
  <mergeCells count="1">
    <mergeCell ref="B180:D180"/>
  </mergeCells>
  <pageMargins left="0.75" right="0.75" top="1" bottom="1" header="0.51180555555555551" footer="0.51180555555555551"/>
  <pageSetup firstPageNumber="0" orientation="portrait" horizontalDpi="300" verticalDpi="300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'Data Bases'!$B$4:$B$11</xm:f>
          </x14:formula1>
          <xm:sqref>F5:F178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M131"/>
  <sheetViews>
    <sheetView zoomScale="84" zoomScaleNormal="84" workbookViewId="0">
      <selection sqref="A1:B1"/>
    </sheetView>
  </sheetViews>
  <sheetFormatPr defaultColWidth="0" defaultRowHeight="12.75" zeroHeight="1" x14ac:dyDescent="0.2"/>
  <cols>
    <col min="1" max="1" width="9.140625" style="11" customWidth="1"/>
    <col min="2" max="2" width="13.140625" style="13" customWidth="1"/>
    <col min="3" max="3" width="16.7109375" style="11" customWidth="1"/>
    <col min="4" max="4" width="24" style="11" hidden="1" customWidth="1"/>
    <col min="5" max="5" width="24" style="11" customWidth="1"/>
    <col min="6" max="6" width="15" style="13" bestFit="1" customWidth="1"/>
    <col min="7" max="7" width="25.7109375" style="11" customWidth="1"/>
    <col min="8" max="8" width="24" style="11" customWidth="1"/>
    <col min="9" max="9" width="22.28515625" style="11" customWidth="1"/>
    <col min="10" max="10" width="9.140625" style="11" customWidth="1"/>
    <col min="11" max="256" width="9.140625" style="11" hidden="1"/>
    <col min="257" max="257" width="8.5703125" style="11" hidden="1"/>
    <col min="258" max="258" width="13.140625" style="11" hidden="1"/>
    <col min="259" max="259" width="23.28515625" style="11" hidden="1"/>
    <col min="260" max="260" width="24" style="11" hidden="1"/>
    <col min="261" max="261" width="15" style="11" hidden="1"/>
    <col min="262" max="512" width="9.140625" style="11" hidden="1"/>
    <col min="513" max="513" width="8.5703125" style="11" hidden="1"/>
    <col min="514" max="514" width="13.140625" style="11" hidden="1"/>
    <col min="515" max="515" width="23.28515625" style="11" hidden="1"/>
    <col min="516" max="516" width="24" style="11" hidden="1"/>
    <col min="517" max="517" width="15" style="11" hidden="1"/>
    <col min="518" max="768" width="9.140625" style="11" hidden="1"/>
    <col min="769" max="769" width="8.5703125" style="11" hidden="1"/>
    <col min="770" max="770" width="13.140625" style="11" hidden="1"/>
    <col min="771" max="771" width="23.28515625" style="11" hidden="1"/>
    <col min="772" max="772" width="24" style="11" hidden="1"/>
    <col min="773" max="773" width="15" style="11" hidden="1"/>
    <col min="774" max="1024" width="9.140625" style="11" hidden="1"/>
    <col min="1025" max="1025" width="8.5703125" style="11" hidden="1"/>
    <col min="1026" max="1026" width="13.140625" style="11" hidden="1"/>
    <col min="1027" max="1027" width="23.28515625" style="11" hidden="1"/>
    <col min="1028" max="1028" width="24" style="11" hidden="1"/>
    <col min="1029" max="1029" width="15" style="11" hidden="1"/>
    <col min="1030" max="1280" width="9.140625" style="11" hidden="1"/>
    <col min="1281" max="1281" width="8.5703125" style="11" hidden="1"/>
    <col min="1282" max="1282" width="13.140625" style="11" hidden="1"/>
    <col min="1283" max="1283" width="23.28515625" style="11" hidden="1"/>
    <col min="1284" max="1284" width="24" style="11" hidden="1"/>
    <col min="1285" max="1285" width="15" style="11" hidden="1"/>
    <col min="1286" max="1536" width="9.140625" style="11" hidden="1"/>
    <col min="1537" max="1537" width="8.5703125" style="11" hidden="1"/>
    <col min="1538" max="1538" width="13.140625" style="11" hidden="1"/>
    <col min="1539" max="1539" width="23.28515625" style="11" hidden="1"/>
    <col min="1540" max="1540" width="24" style="11" hidden="1"/>
    <col min="1541" max="1541" width="15" style="11" hidden="1"/>
    <col min="1542" max="1792" width="9.140625" style="11" hidden="1"/>
    <col min="1793" max="1793" width="8.5703125" style="11" hidden="1"/>
    <col min="1794" max="1794" width="13.140625" style="11" hidden="1"/>
    <col min="1795" max="1795" width="23.28515625" style="11" hidden="1"/>
    <col min="1796" max="1796" width="24" style="11" hidden="1"/>
    <col min="1797" max="1797" width="15" style="11" hidden="1"/>
    <col min="1798" max="2048" width="9.140625" style="11" hidden="1"/>
    <col min="2049" max="2049" width="8.5703125" style="11" hidden="1"/>
    <col min="2050" max="2050" width="13.140625" style="11" hidden="1"/>
    <col min="2051" max="2051" width="23.28515625" style="11" hidden="1"/>
    <col min="2052" max="2052" width="24" style="11" hidden="1"/>
    <col min="2053" max="2053" width="15" style="11" hidden="1"/>
    <col min="2054" max="2304" width="9.140625" style="11" hidden="1"/>
    <col min="2305" max="2305" width="8.5703125" style="11" hidden="1"/>
    <col min="2306" max="2306" width="13.140625" style="11" hidden="1"/>
    <col min="2307" max="2307" width="23.28515625" style="11" hidden="1"/>
    <col min="2308" max="2308" width="24" style="11" hidden="1"/>
    <col min="2309" max="2309" width="15" style="11" hidden="1"/>
    <col min="2310" max="2560" width="9.140625" style="11" hidden="1"/>
    <col min="2561" max="2561" width="8.5703125" style="11" hidden="1"/>
    <col min="2562" max="2562" width="13.140625" style="11" hidden="1"/>
    <col min="2563" max="2563" width="23.28515625" style="11" hidden="1"/>
    <col min="2564" max="2564" width="24" style="11" hidden="1"/>
    <col min="2565" max="2565" width="15" style="11" hidden="1"/>
    <col min="2566" max="2816" width="9.140625" style="11" hidden="1"/>
    <col min="2817" max="2817" width="8.5703125" style="11" hidden="1"/>
    <col min="2818" max="2818" width="13.140625" style="11" hidden="1"/>
    <col min="2819" max="2819" width="23.28515625" style="11" hidden="1"/>
    <col min="2820" max="2820" width="24" style="11" hidden="1"/>
    <col min="2821" max="2821" width="15" style="11" hidden="1"/>
    <col min="2822" max="3072" width="9.140625" style="11" hidden="1"/>
    <col min="3073" max="3073" width="8.5703125" style="11" hidden="1"/>
    <col min="3074" max="3074" width="13.140625" style="11" hidden="1"/>
    <col min="3075" max="3075" width="23.28515625" style="11" hidden="1"/>
    <col min="3076" max="3076" width="24" style="11" hidden="1"/>
    <col min="3077" max="3077" width="15" style="11" hidden="1"/>
    <col min="3078" max="3328" width="9.140625" style="11" hidden="1"/>
    <col min="3329" max="3329" width="8.5703125" style="11" hidden="1"/>
    <col min="3330" max="3330" width="13.140625" style="11" hidden="1"/>
    <col min="3331" max="3331" width="23.28515625" style="11" hidden="1"/>
    <col min="3332" max="3332" width="24" style="11" hidden="1"/>
    <col min="3333" max="3333" width="15" style="11" hidden="1"/>
    <col min="3334" max="3584" width="9.140625" style="11" hidden="1"/>
    <col min="3585" max="3585" width="8.5703125" style="11" hidden="1"/>
    <col min="3586" max="3586" width="13.140625" style="11" hidden="1"/>
    <col min="3587" max="3587" width="23.28515625" style="11" hidden="1"/>
    <col min="3588" max="3588" width="24" style="11" hidden="1"/>
    <col min="3589" max="3589" width="15" style="11" hidden="1"/>
    <col min="3590" max="3840" width="9.140625" style="11" hidden="1"/>
    <col min="3841" max="3841" width="8.5703125" style="11" hidden="1"/>
    <col min="3842" max="3842" width="13.140625" style="11" hidden="1"/>
    <col min="3843" max="3843" width="23.28515625" style="11" hidden="1"/>
    <col min="3844" max="3844" width="24" style="11" hidden="1"/>
    <col min="3845" max="3845" width="15" style="11" hidden="1"/>
    <col min="3846" max="4096" width="9.140625" style="11" hidden="1"/>
    <col min="4097" max="4097" width="8.5703125" style="11" hidden="1"/>
    <col min="4098" max="4098" width="13.140625" style="11" hidden="1"/>
    <col min="4099" max="4099" width="23.28515625" style="11" hidden="1"/>
    <col min="4100" max="4100" width="24" style="11" hidden="1"/>
    <col min="4101" max="4101" width="15" style="11" hidden="1"/>
    <col min="4102" max="4352" width="9.140625" style="11" hidden="1"/>
    <col min="4353" max="4353" width="8.5703125" style="11" hidden="1"/>
    <col min="4354" max="4354" width="13.140625" style="11" hidden="1"/>
    <col min="4355" max="4355" width="23.28515625" style="11" hidden="1"/>
    <col min="4356" max="4356" width="24" style="11" hidden="1"/>
    <col min="4357" max="4357" width="15" style="11" hidden="1"/>
    <col min="4358" max="4608" width="9.140625" style="11" hidden="1"/>
    <col min="4609" max="4609" width="8.5703125" style="11" hidden="1"/>
    <col min="4610" max="4610" width="13.140625" style="11" hidden="1"/>
    <col min="4611" max="4611" width="23.28515625" style="11" hidden="1"/>
    <col min="4612" max="4612" width="24" style="11" hidden="1"/>
    <col min="4613" max="4613" width="15" style="11" hidden="1"/>
    <col min="4614" max="4864" width="9.140625" style="11" hidden="1"/>
    <col min="4865" max="4865" width="8.5703125" style="11" hidden="1"/>
    <col min="4866" max="4866" width="13.140625" style="11" hidden="1"/>
    <col min="4867" max="4867" width="23.28515625" style="11" hidden="1"/>
    <col min="4868" max="4868" width="24" style="11" hidden="1"/>
    <col min="4869" max="4869" width="15" style="11" hidden="1"/>
    <col min="4870" max="5120" width="9.140625" style="11" hidden="1"/>
    <col min="5121" max="5121" width="8.5703125" style="11" hidden="1"/>
    <col min="5122" max="5122" width="13.140625" style="11" hidden="1"/>
    <col min="5123" max="5123" width="23.28515625" style="11" hidden="1"/>
    <col min="5124" max="5124" width="24" style="11" hidden="1"/>
    <col min="5125" max="5125" width="15" style="11" hidden="1"/>
    <col min="5126" max="5376" width="9.140625" style="11" hidden="1"/>
    <col min="5377" max="5377" width="8.5703125" style="11" hidden="1"/>
    <col min="5378" max="5378" width="13.140625" style="11" hidden="1"/>
    <col min="5379" max="5379" width="23.28515625" style="11" hidden="1"/>
    <col min="5380" max="5380" width="24" style="11" hidden="1"/>
    <col min="5381" max="5381" width="15" style="11" hidden="1"/>
    <col min="5382" max="5632" width="9.140625" style="11" hidden="1"/>
    <col min="5633" max="5633" width="8.5703125" style="11" hidden="1"/>
    <col min="5634" max="5634" width="13.140625" style="11" hidden="1"/>
    <col min="5635" max="5635" width="23.28515625" style="11" hidden="1"/>
    <col min="5636" max="5636" width="24" style="11" hidden="1"/>
    <col min="5637" max="5637" width="15" style="11" hidden="1"/>
    <col min="5638" max="5888" width="9.140625" style="11" hidden="1"/>
    <col min="5889" max="5889" width="8.5703125" style="11" hidden="1"/>
    <col min="5890" max="5890" width="13.140625" style="11" hidden="1"/>
    <col min="5891" max="5891" width="23.28515625" style="11" hidden="1"/>
    <col min="5892" max="5892" width="24" style="11" hidden="1"/>
    <col min="5893" max="5893" width="15" style="11" hidden="1"/>
    <col min="5894" max="6144" width="9.140625" style="11" hidden="1"/>
    <col min="6145" max="6145" width="8.5703125" style="11" hidden="1"/>
    <col min="6146" max="6146" width="13.140625" style="11" hidden="1"/>
    <col min="6147" max="6147" width="23.28515625" style="11" hidden="1"/>
    <col min="6148" max="6148" width="24" style="11" hidden="1"/>
    <col min="6149" max="6149" width="15" style="11" hidden="1"/>
    <col min="6150" max="6400" width="9.140625" style="11" hidden="1"/>
    <col min="6401" max="6401" width="8.5703125" style="11" hidden="1"/>
    <col min="6402" max="6402" width="13.140625" style="11" hidden="1"/>
    <col min="6403" max="6403" width="23.28515625" style="11" hidden="1"/>
    <col min="6404" max="6404" width="24" style="11" hidden="1"/>
    <col min="6405" max="6405" width="15" style="11" hidden="1"/>
    <col min="6406" max="6656" width="9.140625" style="11" hidden="1"/>
    <col min="6657" max="6657" width="8.5703125" style="11" hidden="1"/>
    <col min="6658" max="6658" width="13.140625" style="11" hidden="1"/>
    <col min="6659" max="6659" width="23.28515625" style="11" hidden="1"/>
    <col min="6660" max="6660" width="24" style="11" hidden="1"/>
    <col min="6661" max="6661" width="15" style="11" hidden="1"/>
    <col min="6662" max="6912" width="9.140625" style="11" hidden="1"/>
    <col min="6913" max="6913" width="8.5703125" style="11" hidden="1"/>
    <col min="6914" max="6914" width="13.140625" style="11" hidden="1"/>
    <col min="6915" max="6915" width="23.28515625" style="11" hidden="1"/>
    <col min="6916" max="6916" width="24" style="11" hidden="1"/>
    <col min="6917" max="6917" width="15" style="11" hidden="1"/>
    <col min="6918" max="7168" width="9.140625" style="11" hidden="1"/>
    <col min="7169" max="7169" width="8.5703125" style="11" hidden="1"/>
    <col min="7170" max="7170" width="13.140625" style="11" hidden="1"/>
    <col min="7171" max="7171" width="23.28515625" style="11" hidden="1"/>
    <col min="7172" max="7172" width="24" style="11" hidden="1"/>
    <col min="7173" max="7173" width="15" style="11" hidden="1"/>
    <col min="7174" max="7424" width="9.140625" style="11" hidden="1"/>
    <col min="7425" max="7425" width="8.5703125" style="11" hidden="1"/>
    <col min="7426" max="7426" width="13.140625" style="11" hidden="1"/>
    <col min="7427" max="7427" width="23.28515625" style="11" hidden="1"/>
    <col min="7428" max="7428" width="24" style="11" hidden="1"/>
    <col min="7429" max="7429" width="15" style="11" hidden="1"/>
    <col min="7430" max="7680" width="9.140625" style="11" hidden="1"/>
    <col min="7681" max="7681" width="8.5703125" style="11" hidden="1"/>
    <col min="7682" max="7682" width="13.140625" style="11" hidden="1"/>
    <col min="7683" max="7683" width="23.28515625" style="11" hidden="1"/>
    <col min="7684" max="7684" width="24" style="11" hidden="1"/>
    <col min="7685" max="7685" width="15" style="11" hidden="1"/>
    <col min="7686" max="7936" width="9.140625" style="11" hidden="1"/>
    <col min="7937" max="7937" width="8.5703125" style="11" hidden="1"/>
    <col min="7938" max="7938" width="13.140625" style="11" hidden="1"/>
    <col min="7939" max="7939" width="23.28515625" style="11" hidden="1"/>
    <col min="7940" max="7940" width="24" style="11" hidden="1"/>
    <col min="7941" max="7941" width="15" style="11" hidden="1"/>
    <col min="7942" max="8192" width="9.140625" style="11" hidden="1"/>
    <col min="8193" max="8193" width="8.5703125" style="11" hidden="1"/>
    <col min="8194" max="8194" width="13.140625" style="11" hidden="1"/>
    <col min="8195" max="8195" width="23.28515625" style="11" hidden="1"/>
    <col min="8196" max="8196" width="24" style="11" hidden="1"/>
    <col min="8197" max="8197" width="15" style="11" hidden="1"/>
    <col min="8198" max="8448" width="9.140625" style="11" hidden="1"/>
    <col min="8449" max="8449" width="8.5703125" style="11" hidden="1"/>
    <col min="8450" max="8450" width="13.140625" style="11" hidden="1"/>
    <col min="8451" max="8451" width="23.28515625" style="11" hidden="1"/>
    <col min="8452" max="8452" width="24" style="11" hidden="1"/>
    <col min="8453" max="8453" width="15" style="11" hidden="1"/>
    <col min="8454" max="8704" width="9.140625" style="11" hidden="1"/>
    <col min="8705" max="8705" width="8.5703125" style="11" hidden="1"/>
    <col min="8706" max="8706" width="13.140625" style="11" hidden="1"/>
    <col min="8707" max="8707" width="23.28515625" style="11" hidden="1"/>
    <col min="8708" max="8708" width="24" style="11" hidden="1"/>
    <col min="8709" max="8709" width="15" style="11" hidden="1"/>
    <col min="8710" max="8960" width="9.140625" style="11" hidden="1"/>
    <col min="8961" max="8961" width="8.5703125" style="11" hidden="1"/>
    <col min="8962" max="8962" width="13.140625" style="11" hidden="1"/>
    <col min="8963" max="8963" width="23.28515625" style="11" hidden="1"/>
    <col min="8964" max="8964" width="24" style="11" hidden="1"/>
    <col min="8965" max="8965" width="15" style="11" hidden="1"/>
    <col min="8966" max="9216" width="9.140625" style="11" hidden="1"/>
    <col min="9217" max="9217" width="8.5703125" style="11" hidden="1"/>
    <col min="9218" max="9218" width="13.140625" style="11" hidden="1"/>
    <col min="9219" max="9219" width="23.28515625" style="11" hidden="1"/>
    <col min="9220" max="9220" width="24" style="11" hidden="1"/>
    <col min="9221" max="9221" width="15" style="11" hidden="1"/>
    <col min="9222" max="9472" width="9.140625" style="11" hidden="1"/>
    <col min="9473" max="9473" width="8.5703125" style="11" hidden="1"/>
    <col min="9474" max="9474" width="13.140625" style="11" hidden="1"/>
    <col min="9475" max="9475" width="23.28515625" style="11" hidden="1"/>
    <col min="9476" max="9476" width="24" style="11" hidden="1"/>
    <col min="9477" max="9477" width="15" style="11" hidden="1"/>
    <col min="9478" max="9728" width="9.140625" style="11" hidden="1"/>
    <col min="9729" max="9729" width="8.5703125" style="11" hidden="1"/>
    <col min="9730" max="9730" width="13.140625" style="11" hidden="1"/>
    <col min="9731" max="9731" width="23.28515625" style="11" hidden="1"/>
    <col min="9732" max="9732" width="24" style="11" hidden="1"/>
    <col min="9733" max="9733" width="15" style="11" hidden="1"/>
    <col min="9734" max="9984" width="9.140625" style="11" hidden="1"/>
    <col min="9985" max="9985" width="8.5703125" style="11" hidden="1"/>
    <col min="9986" max="9986" width="13.140625" style="11" hidden="1"/>
    <col min="9987" max="9987" width="23.28515625" style="11" hidden="1"/>
    <col min="9988" max="9988" width="24" style="11" hidden="1"/>
    <col min="9989" max="9989" width="15" style="11" hidden="1"/>
    <col min="9990" max="10240" width="9.140625" style="11" hidden="1"/>
    <col min="10241" max="10241" width="8.5703125" style="11" hidden="1"/>
    <col min="10242" max="10242" width="13.140625" style="11" hidden="1"/>
    <col min="10243" max="10243" width="23.28515625" style="11" hidden="1"/>
    <col min="10244" max="10244" width="24" style="11" hidden="1"/>
    <col min="10245" max="10245" width="15" style="11" hidden="1"/>
    <col min="10246" max="10496" width="9.140625" style="11" hidden="1"/>
    <col min="10497" max="10497" width="8.5703125" style="11" hidden="1"/>
    <col min="10498" max="10498" width="13.140625" style="11" hidden="1"/>
    <col min="10499" max="10499" width="23.28515625" style="11" hidden="1"/>
    <col min="10500" max="10500" width="24" style="11" hidden="1"/>
    <col min="10501" max="10501" width="15" style="11" hidden="1"/>
    <col min="10502" max="10752" width="9.140625" style="11" hidden="1"/>
    <col min="10753" max="10753" width="8.5703125" style="11" hidden="1"/>
    <col min="10754" max="10754" width="13.140625" style="11" hidden="1"/>
    <col min="10755" max="10755" width="23.28515625" style="11" hidden="1"/>
    <col min="10756" max="10756" width="24" style="11" hidden="1"/>
    <col min="10757" max="10757" width="15" style="11" hidden="1"/>
    <col min="10758" max="11008" width="9.140625" style="11" hidden="1"/>
    <col min="11009" max="11009" width="8.5703125" style="11" hidden="1"/>
    <col min="11010" max="11010" width="13.140625" style="11" hidden="1"/>
    <col min="11011" max="11011" width="23.28515625" style="11" hidden="1"/>
    <col min="11012" max="11012" width="24" style="11" hidden="1"/>
    <col min="11013" max="11013" width="15" style="11" hidden="1"/>
    <col min="11014" max="11264" width="9.140625" style="11" hidden="1"/>
    <col min="11265" max="11265" width="8.5703125" style="11" hidden="1"/>
    <col min="11266" max="11266" width="13.140625" style="11" hidden="1"/>
    <col min="11267" max="11267" width="23.28515625" style="11" hidden="1"/>
    <col min="11268" max="11268" width="24" style="11" hidden="1"/>
    <col min="11269" max="11269" width="15" style="11" hidden="1"/>
    <col min="11270" max="11520" width="9.140625" style="11" hidden="1"/>
    <col min="11521" max="11521" width="8.5703125" style="11" hidden="1"/>
    <col min="11522" max="11522" width="13.140625" style="11" hidden="1"/>
    <col min="11523" max="11523" width="23.28515625" style="11" hidden="1"/>
    <col min="11524" max="11524" width="24" style="11" hidden="1"/>
    <col min="11525" max="11525" width="15" style="11" hidden="1"/>
    <col min="11526" max="11776" width="9.140625" style="11" hidden="1"/>
    <col min="11777" max="11777" width="8.5703125" style="11" hidden="1"/>
    <col min="11778" max="11778" width="13.140625" style="11" hidden="1"/>
    <col min="11779" max="11779" width="23.28515625" style="11" hidden="1"/>
    <col min="11780" max="11780" width="24" style="11" hidden="1"/>
    <col min="11781" max="11781" width="15" style="11" hidden="1"/>
    <col min="11782" max="12032" width="9.140625" style="11" hidden="1"/>
    <col min="12033" max="12033" width="8.5703125" style="11" hidden="1"/>
    <col min="12034" max="12034" width="13.140625" style="11" hidden="1"/>
    <col min="12035" max="12035" width="23.28515625" style="11" hidden="1"/>
    <col min="12036" max="12036" width="24" style="11" hidden="1"/>
    <col min="12037" max="12037" width="15" style="11" hidden="1"/>
    <col min="12038" max="12288" width="9.140625" style="11" hidden="1"/>
    <col min="12289" max="12289" width="8.5703125" style="11" hidden="1"/>
    <col min="12290" max="12290" width="13.140625" style="11" hidden="1"/>
    <col min="12291" max="12291" width="23.28515625" style="11" hidden="1"/>
    <col min="12292" max="12292" width="24" style="11" hidden="1"/>
    <col min="12293" max="12293" width="15" style="11" hidden="1"/>
    <col min="12294" max="12544" width="9.140625" style="11" hidden="1"/>
    <col min="12545" max="12545" width="8.5703125" style="11" hidden="1"/>
    <col min="12546" max="12546" width="13.140625" style="11" hidden="1"/>
    <col min="12547" max="12547" width="23.28515625" style="11" hidden="1"/>
    <col min="12548" max="12548" width="24" style="11" hidden="1"/>
    <col min="12549" max="12549" width="15" style="11" hidden="1"/>
    <col min="12550" max="12800" width="9.140625" style="11" hidden="1"/>
    <col min="12801" max="12801" width="8.5703125" style="11" hidden="1"/>
    <col min="12802" max="12802" width="13.140625" style="11" hidden="1"/>
    <col min="12803" max="12803" width="23.28515625" style="11" hidden="1"/>
    <col min="12804" max="12804" width="24" style="11" hidden="1"/>
    <col min="12805" max="12805" width="15" style="11" hidden="1"/>
    <col min="12806" max="13056" width="9.140625" style="11" hidden="1"/>
    <col min="13057" max="13057" width="8.5703125" style="11" hidden="1"/>
    <col min="13058" max="13058" width="13.140625" style="11" hidden="1"/>
    <col min="13059" max="13059" width="23.28515625" style="11" hidden="1"/>
    <col min="13060" max="13060" width="24" style="11" hidden="1"/>
    <col min="13061" max="13061" width="15" style="11" hidden="1"/>
    <col min="13062" max="13312" width="9.140625" style="11" hidden="1"/>
    <col min="13313" max="13313" width="8.5703125" style="11" hidden="1"/>
    <col min="13314" max="13314" width="13.140625" style="11" hidden="1"/>
    <col min="13315" max="13315" width="23.28515625" style="11" hidden="1"/>
    <col min="13316" max="13316" width="24" style="11" hidden="1"/>
    <col min="13317" max="13317" width="15" style="11" hidden="1"/>
    <col min="13318" max="13568" width="9.140625" style="11" hidden="1"/>
    <col min="13569" max="13569" width="8.5703125" style="11" hidden="1"/>
    <col min="13570" max="13570" width="13.140625" style="11" hidden="1"/>
    <col min="13571" max="13571" width="23.28515625" style="11" hidden="1"/>
    <col min="13572" max="13572" width="24" style="11" hidden="1"/>
    <col min="13573" max="13573" width="15" style="11" hidden="1"/>
    <col min="13574" max="13824" width="9.140625" style="11" hidden="1"/>
    <col min="13825" max="13825" width="8.5703125" style="11" hidden="1"/>
    <col min="13826" max="13826" width="13.140625" style="11" hidden="1"/>
    <col min="13827" max="13827" width="23.28515625" style="11" hidden="1"/>
    <col min="13828" max="13828" width="24" style="11" hidden="1"/>
    <col min="13829" max="13829" width="15" style="11" hidden="1"/>
    <col min="13830" max="14080" width="9.140625" style="11" hidden="1"/>
    <col min="14081" max="14081" width="8.5703125" style="11" hidden="1"/>
    <col min="14082" max="14082" width="13.140625" style="11" hidden="1"/>
    <col min="14083" max="14083" width="23.28515625" style="11" hidden="1"/>
    <col min="14084" max="14084" width="24" style="11" hidden="1"/>
    <col min="14085" max="14085" width="15" style="11" hidden="1"/>
    <col min="14086" max="14336" width="9.140625" style="11" hidden="1"/>
    <col min="14337" max="14337" width="8.5703125" style="11" hidden="1"/>
    <col min="14338" max="14338" width="13.140625" style="11" hidden="1"/>
    <col min="14339" max="14339" width="23.28515625" style="11" hidden="1"/>
    <col min="14340" max="14340" width="24" style="11" hidden="1"/>
    <col min="14341" max="14341" width="15" style="11" hidden="1"/>
    <col min="14342" max="14592" width="9.140625" style="11" hidden="1"/>
    <col min="14593" max="14593" width="8.5703125" style="11" hidden="1"/>
    <col min="14594" max="14594" width="13.140625" style="11" hidden="1"/>
    <col min="14595" max="14595" width="23.28515625" style="11" hidden="1"/>
    <col min="14596" max="14596" width="24" style="11" hidden="1"/>
    <col min="14597" max="14597" width="15" style="11" hidden="1"/>
    <col min="14598" max="14848" width="9.140625" style="11" hidden="1"/>
    <col min="14849" max="14849" width="8.5703125" style="11" hidden="1"/>
    <col min="14850" max="14850" width="13.140625" style="11" hidden="1"/>
    <col min="14851" max="14851" width="23.28515625" style="11" hidden="1"/>
    <col min="14852" max="14852" width="24" style="11" hidden="1"/>
    <col min="14853" max="14853" width="15" style="11" hidden="1"/>
    <col min="14854" max="15104" width="9.140625" style="11" hidden="1"/>
    <col min="15105" max="15105" width="8.5703125" style="11" hidden="1"/>
    <col min="15106" max="15106" width="13.140625" style="11" hidden="1"/>
    <col min="15107" max="15107" width="23.28515625" style="11" hidden="1"/>
    <col min="15108" max="15108" width="24" style="11" hidden="1"/>
    <col min="15109" max="15109" width="15" style="11" hidden="1"/>
    <col min="15110" max="15360" width="9.140625" style="11" hidden="1"/>
    <col min="15361" max="15361" width="8.5703125" style="11" hidden="1"/>
    <col min="15362" max="15362" width="13.140625" style="11" hidden="1"/>
    <col min="15363" max="15363" width="23.28515625" style="11" hidden="1"/>
    <col min="15364" max="15364" width="24" style="11" hidden="1"/>
    <col min="15365" max="15365" width="15" style="11" hidden="1"/>
    <col min="15366" max="15616" width="9.140625" style="11" hidden="1"/>
    <col min="15617" max="15617" width="8.5703125" style="11" hidden="1"/>
    <col min="15618" max="15618" width="13.140625" style="11" hidden="1"/>
    <col min="15619" max="15619" width="23.28515625" style="11" hidden="1"/>
    <col min="15620" max="15620" width="24" style="11" hidden="1"/>
    <col min="15621" max="15621" width="15" style="11" hidden="1"/>
    <col min="15622" max="15872" width="9.140625" style="11" hidden="1"/>
    <col min="15873" max="15873" width="8.5703125" style="11" hidden="1"/>
    <col min="15874" max="15874" width="13.140625" style="11" hidden="1"/>
    <col min="15875" max="15875" width="23.28515625" style="11" hidden="1"/>
    <col min="15876" max="15876" width="24" style="11" hidden="1"/>
    <col min="15877" max="15877" width="15" style="11" hidden="1"/>
    <col min="15878" max="16128" width="9.140625" style="11" hidden="1"/>
    <col min="16129" max="16129" width="8.5703125" style="11" hidden="1"/>
    <col min="16130" max="16130" width="13.140625" style="11" hidden="1"/>
    <col min="16131" max="16131" width="23.28515625" style="11" hidden="1"/>
    <col min="16132" max="16132" width="24" style="11" hidden="1"/>
    <col min="16133" max="16133" width="15" style="11" hidden="1"/>
    <col min="16134" max="16384" width="9.140625" style="11" hidden="1"/>
  </cols>
  <sheetData>
    <row r="1" spans="1:10" s="10" customFormat="1" ht="15.75" customHeight="1" x14ac:dyDescent="0.25">
      <c r="A1" s="46" t="s">
        <v>317</v>
      </c>
      <c r="B1" s="26"/>
      <c r="C1" s="25"/>
      <c r="D1" s="25"/>
      <c r="E1" s="25"/>
      <c r="F1" s="25"/>
      <c r="G1" s="25"/>
      <c r="H1" s="25"/>
      <c r="I1" s="55"/>
      <c r="J1" s="40"/>
    </row>
    <row r="2" spans="1:10" s="10" customFormat="1" ht="12.4" customHeight="1" x14ac:dyDescent="0.25">
      <c r="A2" s="50"/>
      <c r="B2" s="48"/>
      <c r="C2" s="48"/>
      <c r="D2" s="48"/>
      <c r="E2" s="48"/>
      <c r="F2" s="48"/>
      <c r="G2" s="50"/>
      <c r="H2" s="50"/>
      <c r="I2" s="55"/>
      <c r="J2" s="40"/>
    </row>
    <row r="3" spans="1:10" s="10" customFormat="1" ht="15" x14ac:dyDescent="0.25">
      <c r="A3" s="37"/>
      <c r="B3" s="61"/>
      <c r="C3" s="41"/>
      <c r="D3" s="41"/>
      <c r="E3" s="41"/>
      <c r="F3" s="61"/>
      <c r="G3" s="37"/>
      <c r="H3" s="37"/>
      <c r="I3" s="40"/>
      <c r="J3" s="40"/>
    </row>
    <row r="4" spans="1:10" ht="15" x14ac:dyDescent="0.25">
      <c r="A4" s="36" t="s">
        <v>29</v>
      </c>
      <c r="B4" s="36" t="s">
        <v>27</v>
      </c>
      <c r="C4" s="36" t="s">
        <v>314</v>
      </c>
      <c r="D4" s="36" t="s">
        <v>313</v>
      </c>
      <c r="E4" s="36" t="s">
        <v>315</v>
      </c>
      <c r="F4" s="26" t="s">
        <v>1</v>
      </c>
      <c r="G4" s="36" t="s">
        <v>28</v>
      </c>
      <c r="H4" s="36" t="s">
        <v>303</v>
      </c>
      <c r="I4" s="36" t="s">
        <v>318</v>
      </c>
      <c r="J4" s="42"/>
    </row>
    <row r="5" spans="1:10" ht="15" customHeight="1" x14ac:dyDescent="0.25">
      <c r="A5" s="51" t="s">
        <v>35</v>
      </c>
      <c r="B5" s="52">
        <v>1</v>
      </c>
      <c r="C5" s="53" t="s">
        <v>38</v>
      </c>
      <c r="D5" s="52" t="s">
        <v>38</v>
      </c>
      <c r="E5" s="52" t="str">
        <f t="shared" ref="E5:E68" si="0">IF(LEN(C5)=0,"-",IF(C5=D5,"Sí","No"))</f>
        <v>Sí</v>
      </c>
      <c r="F5" s="63"/>
      <c r="G5" s="53" t="s">
        <v>57</v>
      </c>
      <c r="H5" s="54" t="s">
        <v>58</v>
      </c>
      <c r="I5" s="42"/>
      <c r="J5" s="42"/>
    </row>
    <row r="6" spans="1:10" ht="15" x14ac:dyDescent="0.25">
      <c r="A6" s="27" t="s">
        <v>35</v>
      </c>
      <c r="B6" s="28" t="s">
        <v>69</v>
      </c>
      <c r="C6" s="29" t="s">
        <v>42</v>
      </c>
      <c r="D6" s="28" t="s">
        <v>42</v>
      </c>
      <c r="E6" s="28" t="str">
        <f t="shared" si="0"/>
        <v>Sí</v>
      </c>
      <c r="F6" s="7"/>
      <c r="G6" s="29" t="s">
        <v>54</v>
      </c>
      <c r="H6" s="30" t="s">
        <v>60</v>
      </c>
      <c r="I6" s="42"/>
      <c r="J6" s="42"/>
    </row>
    <row r="7" spans="1:10" ht="15" x14ac:dyDescent="0.25">
      <c r="A7" s="27" t="s">
        <v>35</v>
      </c>
      <c r="B7" s="28">
        <v>3</v>
      </c>
      <c r="C7" s="29" t="s">
        <v>33</v>
      </c>
      <c r="D7" s="28" t="s">
        <v>33</v>
      </c>
      <c r="E7" s="28" t="str">
        <f t="shared" si="0"/>
        <v>Sí</v>
      </c>
      <c r="F7" s="7"/>
      <c r="G7" s="29" t="s">
        <v>57</v>
      </c>
      <c r="H7" s="30" t="s">
        <v>57</v>
      </c>
      <c r="I7" s="42"/>
      <c r="J7" s="42"/>
    </row>
    <row r="8" spans="1:10" ht="15" x14ac:dyDescent="0.25">
      <c r="A8" s="27" t="s">
        <v>35</v>
      </c>
      <c r="B8" s="28" t="s">
        <v>163</v>
      </c>
      <c r="C8" s="29" t="s">
        <v>42</v>
      </c>
      <c r="D8" s="28" t="s">
        <v>36</v>
      </c>
      <c r="E8" s="28" t="str">
        <f t="shared" si="0"/>
        <v>No</v>
      </c>
      <c r="F8" s="7"/>
      <c r="G8" s="29" t="s">
        <v>54</v>
      </c>
      <c r="H8" s="30" t="s">
        <v>260</v>
      </c>
      <c r="I8" s="42"/>
      <c r="J8" s="42"/>
    </row>
    <row r="9" spans="1:10" ht="15" x14ac:dyDescent="0.25">
      <c r="A9" s="27" t="s">
        <v>35</v>
      </c>
      <c r="B9" s="28">
        <v>5</v>
      </c>
      <c r="C9" s="29" t="s">
        <v>36</v>
      </c>
      <c r="D9" s="28" t="s">
        <v>36</v>
      </c>
      <c r="E9" s="28" t="str">
        <f t="shared" si="0"/>
        <v>Sí</v>
      </c>
      <c r="F9" s="7"/>
      <c r="G9" s="29" t="s">
        <v>54</v>
      </c>
      <c r="H9" s="30" t="s">
        <v>50</v>
      </c>
      <c r="I9" s="42"/>
      <c r="J9" s="42"/>
    </row>
    <row r="10" spans="1:10" ht="15" x14ac:dyDescent="0.25">
      <c r="A10" s="27" t="s">
        <v>35</v>
      </c>
      <c r="B10" s="28">
        <v>6</v>
      </c>
      <c r="C10" s="29" t="s">
        <v>33</v>
      </c>
      <c r="D10" s="28" t="s">
        <v>37</v>
      </c>
      <c r="E10" s="28" t="str">
        <f t="shared" si="0"/>
        <v>No</v>
      </c>
      <c r="F10" s="7"/>
      <c r="G10" s="29" t="s">
        <v>54</v>
      </c>
      <c r="H10" s="30" t="s">
        <v>54</v>
      </c>
      <c r="I10" s="42"/>
      <c r="J10" s="42"/>
    </row>
    <row r="11" spans="1:10" ht="15" x14ac:dyDescent="0.25">
      <c r="A11" s="27" t="s">
        <v>35</v>
      </c>
      <c r="B11" s="28" t="s">
        <v>166</v>
      </c>
      <c r="C11" s="29" t="s">
        <v>33</v>
      </c>
      <c r="D11" s="28" t="s">
        <v>33</v>
      </c>
      <c r="E11" s="28" t="str">
        <f t="shared" si="0"/>
        <v>Sí</v>
      </c>
      <c r="F11" s="7"/>
      <c r="G11" s="29" t="s">
        <v>54</v>
      </c>
      <c r="H11" s="30" t="s">
        <v>60</v>
      </c>
      <c r="I11" s="42"/>
      <c r="J11" s="42"/>
    </row>
    <row r="12" spans="1:10" ht="15" x14ac:dyDescent="0.25">
      <c r="A12" s="27" t="s">
        <v>35</v>
      </c>
      <c r="B12" s="28">
        <v>8</v>
      </c>
      <c r="C12" s="29" t="s">
        <v>33</v>
      </c>
      <c r="D12" s="28" t="s">
        <v>33</v>
      </c>
      <c r="E12" s="28" t="str">
        <f t="shared" si="0"/>
        <v>Sí</v>
      </c>
      <c r="F12" s="7"/>
      <c r="G12" s="29" t="s">
        <v>55</v>
      </c>
      <c r="H12" s="30" t="s">
        <v>61</v>
      </c>
      <c r="I12" s="42"/>
      <c r="J12" s="42"/>
    </row>
    <row r="13" spans="1:10" ht="15" x14ac:dyDescent="0.25">
      <c r="A13" s="27" t="s">
        <v>35</v>
      </c>
      <c r="B13" s="28" t="s">
        <v>169</v>
      </c>
      <c r="C13" s="29" t="s">
        <v>38</v>
      </c>
      <c r="D13" s="28" t="s">
        <v>38</v>
      </c>
      <c r="E13" s="28" t="str">
        <f t="shared" si="0"/>
        <v>Sí</v>
      </c>
      <c r="F13" s="7"/>
      <c r="G13" s="29" t="s">
        <v>54</v>
      </c>
      <c r="H13" s="30" t="s">
        <v>54</v>
      </c>
      <c r="I13" s="42"/>
      <c r="J13" s="42"/>
    </row>
    <row r="14" spans="1:10" ht="15" x14ac:dyDescent="0.25">
      <c r="A14" s="27" t="s">
        <v>35</v>
      </c>
      <c r="B14" s="28">
        <v>10</v>
      </c>
      <c r="C14" s="29" t="s">
        <v>33</v>
      </c>
      <c r="D14" s="28" t="s">
        <v>36</v>
      </c>
      <c r="E14" s="28" t="str">
        <f t="shared" si="0"/>
        <v>No</v>
      </c>
      <c r="F14" s="7"/>
      <c r="G14" s="29" t="s">
        <v>57</v>
      </c>
      <c r="H14" s="30" t="s">
        <v>58</v>
      </c>
      <c r="I14" s="42"/>
      <c r="J14" s="42"/>
    </row>
    <row r="15" spans="1:10" ht="15" x14ac:dyDescent="0.25">
      <c r="A15" s="27" t="s">
        <v>35</v>
      </c>
      <c r="B15" s="28">
        <v>11</v>
      </c>
      <c r="C15" s="29" t="s">
        <v>37</v>
      </c>
      <c r="D15" s="28" t="s">
        <v>37</v>
      </c>
      <c r="E15" s="28" t="str">
        <f t="shared" si="0"/>
        <v>Sí</v>
      </c>
      <c r="F15" s="7"/>
      <c r="G15" s="29" t="s">
        <v>55</v>
      </c>
      <c r="H15" s="30" t="s">
        <v>59</v>
      </c>
      <c r="I15" s="42"/>
      <c r="J15" s="42"/>
    </row>
    <row r="16" spans="1:10" ht="15" x14ac:dyDescent="0.25">
      <c r="A16" s="27" t="s">
        <v>35</v>
      </c>
      <c r="B16" s="28" t="s">
        <v>261</v>
      </c>
      <c r="C16" s="29" t="s">
        <v>33</v>
      </c>
      <c r="D16" s="28" t="s">
        <v>33</v>
      </c>
      <c r="E16" s="28" t="str">
        <f t="shared" si="0"/>
        <v>Sí</v>
      </c>
      <c r="F16" s="7"/>
      <c r="G16" s="29" t="s">
        <v>54</v>
      </c>
      <c r="H16" s="30" t="s">
        <v>54</v>
      </c>
      <c r="I16" s="42"/>
      <c r="J16" s="42"/>
    </row>
    <row r="17" spans="1:10" ht="15" x14ac:dyDescent="0.25">
      <c r="A17" s="27" t="s">
        <v>35</v>
      </c>
      <c r="B17" s="28">
        <v>13</v>
      </c>
      <c r="C17" s="29" t="s">
        <v>37</v>
      </c>
      <c r="D17" s="28" t="s">
        <v>37</v>
      </c>
      <c r="E17" s="28" t="str">
        <f t="shared" si="0"/>
        <v>Sí</v>
      </c>
      <c r="F17" s="7"/>
      <c r="G17" s="29" t="s">
        <v>57</v>
      </c>
      <c r="H17" s="30" t="s">
        <v>59</v>
      </c>
      <c r="I17" s="42"/>
      <c r="J17" s="42"/>
    </row>
    <row r="18" spans="1:10" ht="15" x14ac:dyDescent="0.25">
      <c r="A18" s="27" t="s">
        <v>35</v>
      </c>
      <c r="B18" s="28" t="s">
        <v>171</v>
      </c>
      <c r="C18" s="29" t="s">
        <v>33</v>
      </c>
      <c r="D18" s="28" t="s">
        <v>33</v>
      </c>
      <c r="E18" s="28" t="str">
        <f t="shared" si="0"/>
        <v>Sí</v>
      </c>
      <c r="F18" s="7"/>
      <c r="G18" s="29" t="s">
        <v>54</v>
      </c>
      <c r="H18" s="30" t="s">
        <v>61</v>
      </c>
      <c r="I18" s="42"/>
      <c r="J18" s="42"/>
    </row>
    <row r="19" spans="1:10" ht="15" x14ac:dyDescent="0.25">
      <c r="A19" s="27" t="s">
        <v>35</v>
      </c>
      <c r="B19" s="28">
        <v>15</v>
      </c>
      <c r="C19" s="29" t="s">
        <v>36</v>
      </c>
      <c r="D19" s="28" t="s">
        <v>36</v>
      </c>
      <c r="E19" s="28" t="str">
        <f t="shared" si="0"/>
        <v>Sí</v>
      </c>
      <c r="F19" s="7"/>
      <c r="G19" s="29" t="s">
        <v>57</v>
      </c>
      <c r="H19" s="30" t="s">
        <v>58</v>
      </c>
      <c r="I19" s="42"/>
      <c r="J19" s="42"/>
    </row>
    <row r="20" spans="1:10" ht="15" x14ac:dyDescent="0.25">
      <c r="A20" s="27" t="s">
        <v>35</v>
      </c>
      <c r="B20" s="28">
        <v>16</v>
      </c>
      <c r="C20" s="29" t="s">
        <v>38</v>
      </c>
      <c r="D20" s="28" t="s">
        <v>38</v>
      </c>
      <c r="E20" s="28" t="str">
        <f t="shared" si="0"/>
        <v>Sí</v>
      </c>
      <c r="F20" s="7"/>
      <c r="G20" s="29" t="s">
        <v>55</v>
      </c>
      <c r="H20" s="30" t="s">
        <v>262</v>
      </c>
      <c r="I20" s="42"/>
      <c r="J20" s="42"/>
    </row>
    <row r="21" spans="1:10" ht="15" x14ac:dyDescent="0.25">
      <c r="A21" s="27" t="s">
        <v>35</v>
      </c>
      <c r="B21" s="28" t="s">
        <v>173</v>
      </c>
      <c r="C21" s="29" t="s">
        <v>37</v>
      </c>
      <c r="D21" s="28" t="s">
        <v>37</v>
      </c>
      <c r="E21" s="28" t="str">
        <f t="shared" si="0"/>
        <v>Sí</v>
      </c>
      <c r="F21" s="7"/>
      <c r="G21" s="29" t="s">
        <v>55</v>
      </c>
      <c r="H21" s="30" t="s">
        <v>263</v>
      </c>
      <c r="I21" s="42"/>
      <c r="J21" s="42"/>
    </row>
    <row r="22" spans="1:10" ht="15" x14ac:dyDescent="0.25">
      <c r="A22" s="27" t="s">
        <v>35</v>
      </c>
      <c r="B22" s="28">
        <v>18</v>
      </c>
      <c r="C22" s="29" t="s">
        <v>42</v>
      </c>
      <c r="D22" s="28" t="s">
        <v>42</v>
      </c>
      <c r="E22" s="28" t="str">
        <f t="shared" si="0"/>
        <v>Sí</v>
      </c>
      <c r="F22" s="7"/>
      <c r="G22" s="29" t="s">
        <v>55</v>
      </c>
      <c r="H22" s="30" t="s">
        <v>61</v>
      </c>
      <c r="I22" s="42"/>
      <c r="J22" s="42"/>
    </row>
    <row r="23" spans="1:10" ht="15" x14ac:dyDescent="0.25">
      <c r="A23" s="27" t="s">
        <v>35</v>
      </c>
      <c r="B23" s="28" t="s">
        <v>174</v>
      </c>
      <c r="C23" s="29" t="s">
        <v>37</v>
      </c>
      <c r="D23" s="28" t="s">
        <v>37</v>
      </c>
      <c r="E23" s="28" t="str">
        <f t="shared" si="0"/>
        <v>Sí</v>
      </c>
      <c r="F23" s="7"/>
      <c r="G23" s="29" t="s">
        <v>57</v>
      </c>
      <c r="H23" s="30" t="s">
        <v>57</v>
      </c>
      <c r="I23" s="42"/>
      <c r="J23" s="42"/>
    </row>
    <row r="24" spans="1:10" ht="15" x14ac:dyDescent="0.25">
      <c r="A24" s="27" t="s">
        <v>35</v>
      </c>
      <c r="B24" s="28">
        <v>20</v>
      </c>
      <c r="C24" s="29" t="s">
        <v>36</v>
      </c>
      <c r="D24" s="28" t="s">
        <v>36</v>
      </c>
      <c r="E24" s="28" t="str">
        <f t="shared" si="0"/>
        <v>Sí</v>
      </c>
      <c r="F24" s="7"/>
      <c r="G24" s="29" t="s">
        <v>55</v>
      </c>
      <c r="H24" s="30" t="s">
        <v>60</v>
      </c>
      <c r="I24" s="42"/>
      <c r="J24" s="42"/>
    </row>
    <row r="25" spans="1:10" ht="15" x14ac:dyDescent="0.25">
      <c r="A25" s="27" t="s">
        <v>35</v>
      </c>
      <c r="B25" s="28">
        <v>21</v>
      </c>
      <c r="C25" s="29" t="s">
        <v>38</v>
      </c>
      <c r="D25" s="28" t="s">
        <v>38</v>
      </c>
      <c r="E25" s="28" t="str">
        <f t="shared" si="0"/>
        <v>Sí</v>
      </c>
      <c r="F25" s="7"/>
      <c r="G25" s="29" t="s">
        <v>57</v>
      </c>
      <c r="H25" s="30" t="s">
        <v>56</v>
      </c>
      <c r="I25" s="42"/>
      <c r="J25" s="42"/>
    </row>
    <row r="26" spans="1:10" ht="15" x14ac:dyDescent="0.25">
      <c r="A26" s="27" t="s">
        <v>35</v>
      </c>
      <c r="B26" s="28" t="s">
        <v>176</v>
      </c>
      <c r="C26" s="29" t="s">
        <v>42</v>
      </c>
      <c r="D26" s="28" t="s">
        <v>42</v>
      </c>
      <c r="E26" s="28" t="str">
        <f t="shared" si="0"/>
        <v>Sí</v>
      </c>
      <c r="F26" s="7"/>
      <c r="G26" s="29" t="s">
        <v>54</v>
      </c>
      <c r="H26" s="30" t="s">
        <v>54</v>
      </c>
      <c r="I26" s="42"/>
      <c r="J26" s="42"/>
    </row>
    <row r="27" spans="1:10" ht="15" x14ac:dyDescent="0.25">
      <c r="A27" s="27" t="s">
        <v>35</v>
      </c>
      <c r="B27" s="28">
        <v>23</v>
      </c>
      <c r="C27" s="29" t="s">
        <v>36</v>
      </c>
      <c r="D27" s="28" t="s">
        <v>36</v>
      </c>
      <c r="E27" s="28" t="str">
        <f t="shared" si="0"/>
        <v>Sí</v>
      </c>
      <c r="F27" s="7"/>
      <c r="G27" s="29" t="s">
        <v>57</v>
      </c>
      <c r="H27" s="30" t="s">
        <v>58</v>
      </c>
      <c r="I27" s="42"/>
      <c r="J27" s="42"/>
    </row>
    <row r="28" spans="1:10" ht="15" x14ac:dyDescent="0.25">
      <c r="A28" s="27" t="s">
        <v>35</v>
      </c>
      <c r="B28" s="28" t="s">
        <v>80</v>
      </c>
      <c r="C28" s="29" t="s">
        <v>42</v>
      </c>
      <c r="D28" s="28" t="s">
        <v>42</v>
      </c>
      <c r="E28" s="28" t="str">
        <f t="shared" si="0"/>
        <v>Sí</v>
      </c>
      <c r="F28" s="7"/>
      <c r="G28" s="29" t="s">
        <v>55</v>
      </c>
      <c r="H28" s="30" t="s">
        <v>59</v>
      </c>
      <c r="I28" s="42"/>
      <c r="J28" s="42"/>
    </row>
    <row r="29" spans="1:10" ht="15" x14ac:dyDescent="0.25">
      <c r="A29" s="27" t="s">
        <v>35</v>
      </c>
      <c r="B29" s="28">
        <v>25</v>
      </c>
      <c r="C29" s="29" t="s">
        <v>33</v>
      </c>
      <c r="D29" s="28" t="s">
        <v>33</v>
      </c>
      <c r="E29" s="28" t="str">
        <f t="shared" si="0"/>
        <v>Sí</v>
      </c>
      <c r="F29" s="7"/>
      <c r="G29" s="29" t="s">
        <v>57</v>
      </c>
      <c r="H29" s="30" t="s">
        <v>56</v>
      </c>
      <c r="I29" s="42"/>
      <c r="J29" s="42"/>
    </row>
    <row r="30" spans="1:10" ht="15" x14ac:dyDescent="0.25">
      <c r="A30" s="27" t="s">
        <v>35</v>
      </c>
      <c r="B30" s="28">
        <v>26</v>
      </c>
      <c r="C30" s="29" t="s">
        <v>38</v>
      </c>
      <c r="D30" s="28" t="s">
        <v>42</v>
      </c>
      <c r="E30" s="28" t="str">
        <f t="shared" si="0"/>
        <v>No</v>
      </c>
      <c r="F30" s="7"/>
      <c r="G30" s="29" t="s">
        <v>55</v>
      </c>
      <c r="H30" s="30" t="s">
        <v>264</v>
      </c>
      <c r="I30" s="42" t="s">
        <v>333</v>
      </c>
      <c r="J30" s="42"/>
    </row>
    <row r="31" spans="1:10" ht="15" x14ac:dyDescent="0.25">
      <c r="A31" s="27" t="s">
        <v>35</v>
      </c>
      <c r="B31" s="28" t="s">
        <v>82</v>
      </c>
      <c r="C31" s="29" t="s">
        <v>38</v>
      </c>
      <c r="D31" s="28" t="s">
        <v>38</v>
      </c>
      <c r="E31" s="28" t="str">
        <f t="shared" si="0"/>
        <v>Sí</v>
      </c>
      <c r="F31" s="7"/>
      <c r="G31" s="29" t="s">
        <v>57</v>
      </c>
      <c r="H31" s="30" t="s">
        <v>60</v>
      </c>
      <c r="I31" s="42"/>
      <c r="J31" s="42"/>
    </row>
    <row r="32" spans="1:10" ht="15" x14ac:dyDescent="0.25">
      <c r="A32" s="27" t="s">
        <v>35</v>
      </c>
      <c r="B32" s="28">
        <v>28</v>
      </c>
      <c r="C32" s="29" t="s">
        <v>42</v>
      </c>
      <c r="D32" s="28" t="s">
        <v>42</v>
      </c>
      <c r="E32" s="28" t="str">
        <f t="shared" si="0"/>
        <v>Sí</v>
      </c>
      <c r="F32" s="7"/>
      <c r="G32" s="29" t="s">
        <v>55</v>
      </c>
      <c r="H32" s="30" t="s">
        <v>60</v>
      </c>
      <c r="I32" s="42"/>
      <c r="J32" s="42"/>
    </row>
    <row r="33" spans="1:10" ht="15" x14ac:dyDescent="0.25">
      <c r="A33" s="27" t="s">
        <v>35</v>
      </c>
      <c r="B33" s="28" t="s">
        <v>265</v>
      </c>
      <c r="C33" s="29" t="s">
        <v>33</v>
      </c>
      <c r="D33" s="28" t="s">
        <v>33</v>
      </c>
      <c r="E33" s="28" t="str">
        <f t="shared" si="0"/>
        <v>Sí</v>
      </c>
      <c r="F33" s="7"/>
      <c r="G33" s="29" t="s">
        <v>55</v>
      </c>
      <c r="H33" s="30" t="s">
        <v>263</v>
      </c>
      <c r="I33" s="42"/>
      <c r="J33" s="42"/>
    </row>
    <row r="34" spans="1:10" ht="15" x14ac:dyDescent="0.25">
      <c r="A34" s="27" t="s">
        <v>35</v>
      </c>
      <c r="B34" s="28">
        <v>30</v>
      </c>
      <c r="C34" s="29" t="s">
        <v>37</v>
      </c>
      <c r="D34" s="28" t="s">
        <v>37</v>
      </c>
      <c r="E34" s="28" t="str">
        <f t="shared" si="0"/>
        <v>Sí</v>
      </c>
      <c r="F34" s="7"/>
      <c r="G34" s="29" t="s">
        <v>57</v>
      </c>
      <c r="H34" s="30" t="s">
        <v>58</v>
      </c>
      <c r="I34" s="42"/>
      <c r="J34" s="42"/>
    </row>
    <row r="35" spans="1:10" ht="15" x14ac:dyDescent="0.25">
      <c r="A35" s="27" t="s">
        <v>35</v>
      </c>
      <c r="B35" s="28">
        <v>31</v>
      </c>
      <c r="C35" s="29" t="s">
        <v>42</v>
      </c>
      <c r="D35" s="28" t="s">
        <v>42</v>
      </c>
      <c r="E35" s="28" t="str">
        <f t="shared" si="0"/>
        <v>Sí</v>
      </c>
      <c r="F35" s="7"/>
      <c r="G35" s="29" t="s">
        <v>55</v>
      </c>
      <c r="H35" s="30" t="s">
        <v>50</v>
      </c>
      <c r="I35" s="42"/>
      <c r="J35" s="42"/>
    </row>
    <row r="36" spans="1:10" ht="15" x14ac:dyDescent="0.25">
      <c r="A36" s="27" t="s">
        <v>35</v>
      </c>
      <c r="B36" s="28" t="s">
        <v>182</v>
      </c>
      <c r="C36" s="29" t="s">
        <v>42</v>
      </c>
      <c r="D36" s="28" t="s">
        <v>42</v>
      </c>
      <c r="E36" s="28" t="str">
        <f t="shared" si="0"/>
        <v>Sí</v>
      </c>
      <c r="F36" s="7"/>
      <c r="G36" s="29" t="s">
        <v>54</v>
      </c>
      <c r="H36" s="30" t="s">
        <v>56</v>
      </c>
      <c r="I36" s="42"/>
      <c r="J36" s="42"/>
    </row>
    <row r="37" spans="1:10" ht="15" x14ac:dyDescent="0.25">
      <c r="A37" s="27" t="s">
        <v>35</v>
      </c>
      <c r="B37" s="28">
        <v>33</v>
      </c>
      <c r="C37" s="29" t="s">
        <v>37</v>
      </c>
      <c r="D37" s="28" t="s">
        <v>42</v>
      </c>
      <c r="E37" s="28" t="str">
        <f t="shared" si="0"/>
        <v>No</v>
      </c>
      <c r="F37" s="7"/>
      <c r="G37" s="29" t="s">
        <v>55</v>
      </c>
      <c r="H37" s="30" t="s">
        <v>266</v>
      </c>
      <c r="I37" s="42" t="s">
        <v>334</v>
      </c>
      <c r="J37" s="42"/>
    </row>
    <row r="38" spans="1:10" ht="15" x14ac:dyDescent="0.25">
      <c r="A38" s="27" t="s">
        <v>35</v>
      </c>
      <c r="B38" s="28" t="s">
        <v>267</v>
      </c>
      <c r="C38" s="29" t="s">
        <v>36</v>
      </c>
      <c r="D38" s="28" t="s">
        <v>36</v>
      </c>
      <c r="E38" s="28" t="str">
        <f t="shared" si="0"/>
        <v>Sí</v>
      </c>
      <c r="F38" s="7"/>
      <c r="G38" s="29" t="s">
        <v>55</v>
      </c>
      <c r="H38" s="30" t="s">
        <v>262</v>
      </c>
      <c r="I38" s="42"/>
      <c r="J38" s="42"/>
    </row>
    <row r="39" spans="1:10" ht="15" x14ac:dyDescent="0.25">
      <c r="A39" s="27" t="s">
        <v>35</v>
      </c>
      <c r="B39" s="28">
        <v>35</v>
      </c>
      <c r="C39" s="29" t="s">
        <v>38</v>
      </c>
      <c r="D39" s="28" t="s">
        <v>38</v>
      </c>
      <c r="E39" s="28" t="str">
        <f t="shared" si="0"/>
        <v>Sí</v>
      </c>
      <c r="F39" s="7"/>
      <c r="G39" s="29" t="s">
        <v>57</v>
      </c>
      <c r="H39" s="30" t="s">
        <v>58</v>
      </c>
      <c r="I39" s="42"/>
      <c r="J39" s="42"/>
    </row>
    <row r="40" spans="1:10" ht="15" x14ac:dyDescent="0.25">
      <c r="A40" s="27" t="s">
        <v>35</v>
      </c>
      <c r="B40" s="28">
        <v>36</v>
      </c>
      <c r="C40" s="29" t="s">
        <v>33</v>
      </c>
      <c r="D40" s="28" t="s">
        <v>33</v>
      </c>
      <c r="E40" s="28" t="str">
        <f t="shared" si="0"/>
        <v>Sí</v>
      </c>
      <c r="F40" s="7"/>
      <c r="G40" s="29" t="s">
        <v>57</v>
      </c>
      <c r="H40" s="30" t="s">
        <v>58</v>
      </c>
      <c r="I40" s="42"/>
      <c r="J40" s="42"/>
    </row>
    <row r="41" spans="1:10" ht="15" x14ac:dyDescent="0.25">
      <c r="A41" s="27" t="s">
        <v>35</v>
      </c>
      <c r="B41" s="28" t="s">
        <v>87</v>
      </c>
      <c r="C41" s="29" t="s">
        <v>36</v>
      </c>
      <c r="D41" s="28" t="s">
        <v>36</v>
      </c>
      <c r="E41" s="28" t="str">
        <f t="shared" si="0"/>
        <v>Sí</v>
      </c>
      <c r="F41" s="7"/>
      <c r="G41" s="29" t="s">
        <v>55</v>
      </c>
      <c r="H41" s="30" t="s">
        <v>55</v>
      </c>
      <c r="I41" s="42"/>
      <c r="J41" s="42"/>
    </row>
    <row r="42" spans="1:10" ht="15" x14ac:dyDescent="0.25">
      <c r="A42" s="27" t="s">
        <v>35</v>
      </c>
      <c r="B42" s="28">
        <v>38</v>
      </c>
      <c r="C42" s="29" t="s">
        <v>38</v>
      </c>
      <c r="D42" s="28" t="s">
        <v>38</v>
      </c>
      <c r="E42" s="28" t="str">
        <f t="shared" si="0"/>
        <v>Sí</v>
      </c>
      <c r="F42" s="7"/>
      <c r="G42" s="29" t="s">
        <v>55</v>
      </c>
      <c r="H42" s="30" t="s">
        <v>262</v>
      </c>
      <c r="I42" s="42"/>
      <c r="J42" s="42"/>
    </row>
    <row r="43" spans="1:10" ht="15" x14ac:dyDescent="0.25">
      <c r="A43" s="27" t="s">
        <v>35</v>
      </c>
      <c r="B43" s="28" t="s">
        <v>189</v>
      </c>
      <c r="C43" s="29" t="s">
        <v>37</v>
      </c>
      <c r="D43" s="28" t="s">
        <v>37</v>
      </c>
      <c r="E43" s="28" t="str">
        <f t="shared" si="0"/>
        <v>Sí</v>
      </c>
      <c r="F43" s="7"/>
      <c r="G43" s="29" t="s">
        <v>57</v>
      </c>
      <c r="H43" s="30" t="s">
        <v>57</v>
      </c>
      <c r="I43" s="42"/>
      <c r="J43" s="42"/>
    </row>
    <row r="44" spans="1:10" ht="15" x14ac:dyDescent="0.25">
      <c r="A44" s="27" t="s">
        <v>35</v>
      </c>
      <c r="B44" s="28">
        <v>40</v>
      </c>
      <c r="C44" s="29" t="s">
        <v>37</v>
      </c>
      <c r="D44" s="28" t="s">
        <v>37</v>
      </c>
      <c r="E44" s="28" t="str">
        <f t="shared" si="0"/>
        <v>Sí</v>
      </c>
      <c r="F44" s="7"/>
      <c r="G44" s="29" t="s">
        <v>57</v>
      </c>
      <c r="H44" s="30" t="s">
        <v>58</v>
      </c>
      <c r="I44" s="42"/>
      <c r="J44" s="42"/>
    </row>
    <row r="45" spans="1:10" ht="15" x14ac:dyDescent="0.25">
      <c r="A45" s="27" t="s">
        <v>35</v>
      </c>
      <c r="B45" s="28">
        <v>41</v>
      </c>
      <c r="C45" s="29" t="s">
        <v>42</v>
      </c>
      <c r="D45" s="28" t="s">
        <v>42</v>
      </c>
      <c r="E45" s="28" t="str">
        <f t="shared" si="0"/>
        <v>Sí</v>
      </c>
      <c r="F45" s="7"/>
      <c r="G45" s="29" t="s">
        <v>55</v>
      </c>
      <c r="H45" s="30" t="s">
        <v>262</v>
      </c>
      <c r="I45" s="42"/>
      <c r="J45" s="42"/>
    </row>
    <row r="46" spans="1:10" ht="12.75" customHeight="1" x14ac:dyDescent="0.25">
      <c r="A46" s="27" t="s">
        <v>32</v>
      </c>
      <c r="B46" s="28" t="s">
        <v>91</v>
      </c>
      <c r="C46" s="29" t="s">
        <v>36</v>
      </c>
      <c r="D46" s="28" t="s">
        <v>36</v>
      </c>
      <c r="E46" s="28" t="str">
        <f t="shared" si="0"/>
        <v>Sí</v>
      </c>
      <c r="F46" s="7"/>
      <c r="G46" s="29" t="s">
        <v>55</v>
      </c>
      <c r="H46" s="30" t="s">
        <v>56</v>
      </c>
      <c r="I46" s="42"/>
      <c r="J46" s="42"/>
    </row>
    <row r="47" spans="1:10" ht="15" x14ac:dyDescent="0.25">
      <c r="A47" s="27" t="s">
        <v>32</v>
      </c>
      <c r="B47" s="28">
        <v>43</v>
      </c>
      <c r="C47" s="29" t="s">
        <v>36</v>
      </c>
      <c r="D47" s="28" t="s">
        <v>36</v>
      </c>
      <c r="E47" s="28" t="str">
        <f t="shared" si="0"/>
        <v>Sí</v>
      </c>
      <c r="F47" s="7"/>
      <c r="G47" s="29" t="s">
        <v>55</v>
      </c>
      <c r="H47" s="30" t="s">
        <v>60</v>
      </c>
      <c r="I47" s="42"/>
      <c r="J47" s="42"/>
    </row>
    <row r="48" spans="1:10" ht="15" x14ac:dyDescent="0.25">
      <c r="A48" s="27" t="s">
        <v>32</v>
      </c>
      <c r="B48" s="28" t="s">
        <v>191</v>
      </c>
      <c r="C48" s="29" t="s">
        <v>42</v>
      </c>
      <c r="D48" s="28" t="s">
        <v>42</v>
      </c>
      <c r="E48" s="28" t="str">
        <f t="shared" si="0"/>
        <v>Sí</v>
      </c>
      <c r="F48" s="7"/>
      <c r="G48" s="29" t="s">
        <v>54</v>
      </c>
      <c r="H48" s="30" t="s">
        <v>54</v>
      </c>
      <c r="I48" s="42"/>
      <c r="J48" s="42"/>
    </row>
    <row r="49" spans="1:10" ht="15" x14ac:dyDescent="0.25">
      <c r="A49" s="27" t="s">
        <v>32</v>
      </c>
      <c r="B49" s="28">
        <v>45</v>
      </c>
      <c r="C49" s="29" t="s">
        <v>36</v>
      </c>
      <c r="D49" s="28" t="s">
        <v>33</v>
      </c>
      <c r="E49" s="28" t="str">
        <f t="shared" si="0"/>
        <v>No</v>
      </c>
      <c r="F49" s="7"/>
      <c r="G49" s="29" t="s">
        <v>57</v>
      </c>
      <c r="H49" s="30" t="s">
        <v>58</v>
      </c>
      <c r="I49" s="42" t="s">
        <v>335</v>
      </c>
      <c r="J49" s="42"/>
    </row>
    <row r="50" spans="1:10" ht="15" x14ac:dyDescent="0.25">
      <c r="A50" s="27" t="s">
        <v>32</v>
      </c>
      <c r="B50" s="28">
        <v>46</v>
      </c>
      <c r="C50" s="29" t="s">
        <v>33</v>
      </c>
      <c r="D50" s="28" t="s">
        <v>33</v>
      </c>
      <c r="E50" s="28" t="str">
        <f t="shared" si="0"/>
        <v>Sí</v>
      </c>
      <c r="F50" s="7"/>
      <c r="G50" s="29" t="s">
        <v>55</v>
      </c>
      <c r="H50" s="30" t="s">
        <v>59</v>
      </c>
      <c r="I50" s="42"/>
      <c r="J50" s="42"/>
    </row>
    <row r="51" spans="1:10" ht="12.4" customHeight="1" x14ac:dyDescent="0.25">
      <c r="A51" s="27" t="s">
        <v>32</v>
      </c>
      <c r="B51" s="28" t="s">
        <v>268</v>
      </c>
      <c r="C51" s="29" t="s">
        <v>42</v>
      </c>
      <c r="D51" s="28" t="s">
        <v>33</v>
      </c>
      <c r="E51" s="28" t="str">
        <f t="shared" si="0"/>
        <v>No</v>
      </c>
      <c r="F51" s="7"/>
      <c r="G51" s="29" t="s">
        <v>55</v>
      </c>
      <c r="H51" s="30" t="s">
        <v>262</v>
      </c>
      <c r="I51" s="42" t="s">
        <v>336</v>
      </c>
      <c r="J51" s="42"/>
    </row>
    <row r="52" spans="1:10" ht="15" x14ac:dyDescent="0.25">
      <c r="A52" s="27" t="s">
        <v>32</v>
      </c>
      <c r="B52" s="28">
        <v>48</v>
      </c>
      <c r="C52" s="29" t="s">
        <v>42</v>
      </c>
      <c r="D52" s="28" t="s">
        <v>42</v>
      </c>
      <c r="E52" s="28" t="str">
        <f t="shared" si="0"/>
        <v>Sí</v>
      </c>
      <c r="F52" s="7"/>
      <c r="G52" s="29" t="s">
        <v>55</v>
      </c>
      <c r="H52" s="30" t="s">
        <v>60</v>
      </c>
      <c r="I52" s="42"/>
      <c r="J52" s="42"/>
    </row>
    <row r="53" spans="1:10" ht="15" x14ac:dyDescent="0.25">
      <c r="A53" s="27" t="s">
        <v>32</v>
      </c>
      <c r="B53" s="28" t="s">
        <v>195</v>
      </c>
      <c r="C53" s="29" t="s">
        <v>42</v>
      </c>
      <c r="D53" s="28" t="s">
        <v>42</v>
      </c>
      <c r="E53" s="28" t="str">
        <f t="shared" si="0"/>
        <v>Sí</v>
      </c>
      <c r="F53" s="7"/>
      <c r="G53" s="29" t="s">
        <v>57</v>
      </c>
      <c r="H53" s="30" t="s">
        <v>57</v>
      </c>
      <c r="I53" s="42"/>
      <c r="J53" s="42"/>
    </row>
    <row r="54" spans="1:10" ht="15" x14ac:dyDescent="0.25">
      <c r="A54" s="27" t="s">
        <v>32</v>
      </c>
      <c r="B54" s="28">
        <v>50</v>
      </c>
      <c r="C54" s="29" t="s">
        <v>42</v>
      </c>
      <c r="D54" s="28" t="s">
        <v>42</v>
      </c>
      <c r="E54" s="28" t="str">
        <f t="shared" si="0"/>
        <v>Sí</v>
      </c>
      <c r="F54" s="7"/>
      <c r="G54" s="29" t="s">
        <v>55</v>
      </c>
      <c r="H54" s="30" t="s">
        <v>60</v>
      </c>
      <c r="I54" s="42"/>
      <c r="J54" s="42"/>
    </row>
    <row r="55" spans="1:10" ht="15" x14ac:dyDescent="0.25">
      <c r="A55" s="27" t="s">
        <v>32</v>
      </c>
      <c r="B55" s="28">
        <v>51</v>
      </c>
      <c r="C55" s="29" t="s">
        <v>33</v>
      </c>
      <c r="D55" s="28" t="s">
        <v>38</v>
      </c>
      <c r="E55" s="28" t="str">
        <f t="shared" si="0"/>
        <v>No</v>
      </c>
      <c r="F55" s="7"/>
      <c r="G55" s="29" t="s">
        <v>57</v>
      </c>
      <c r="H55" s="30" t="s">
        <v>56</v>
      </c>
      <c r="I55" s="42" t="s">
        <v>344</v>
      </c>
      <c r="J55" s="42"/>
    </row>
    <row r="56" spans="1:10" ht="15" x14ac:dyDescent="0.25">
      <c r="A56" s="27" t="s">
        <v>32</v>
      </c>
      <c r="B56" s="28" t="s">
        <v>197</v>
      </c>
      <c r="C56" s="29" t="s">
        <v>36</v>
      </c>
      <c r="D56" s="28" t="s">
        <v>36</v>
      </c>
      <c r="E56" s="28" t="str">
        <f t="shared" si="0"/>
        <v>Sí</v>
      </c>
      <c r="F56" s="7"/>
      <c r="G56" s="29" t="s">
        <v>57</v>
      </c>
      <c r="H56" s="30" t="s">
        <v>260</v>
      </c>
      <c r="I56" s="42" t="s">
        <v>344</v>
      </c>
      <c r="J56" s="42"/>
    </row>
    <row r="57" spans="1:10" ht="15" x14ac:dyDescent="0.25">
      <c r="A57" s="27" t="s">
        <v>32</v>
      </c>
      <c r="B57" s="28">
        <v>53</v>
      </c>
      <c r="C57" s="29" t="s">
        <v>36</v>
      </c>
      <c r="D57" s="28" t="s">
        <v>38</v>
      </c>
      <c r="E57" s="28" t="str">
        <f t="shared" si="0"/>
        <v>No</v>
      </c>
      <c r="F57" s="7"/>
      <c r="G57" s="29" t="s">
        <v>57</v>
      </c>
      <c r="H57" s="30" t="s">
        <v>59</v>
      </c>
      <c r="I57" s="42" t="s">
        <v>344</v>
      </c>
      <c r="J57" s="42"/>
    </row>
    <row r="58" spans="1:10" ht="15" x14ac:dyDescent="0.25">
      <c r="A58" s="27" t="s">
        <v>32</v>
      </c>
      <c r="B58" s="28" t="s">
        <v>101</v>
      </c>
      <c r="C58" s="29" t="s">
        <v>38</v>
      </c>
      <c r="D58" s="28" t="s">
        <v>38</v>
      </c>
      <c r="E58" s="28" t="str">
        <f t="shared" si="0"/>
        <v>Sí</v>
      </c>
      <c r="F58" s="7"/>
      <c r="G58" s="29" t="s">
        <v>55</v>
      </c>
      <c r="H58" s="30" t="s">
        <v>55</v>
      </c>
      <c r="I58" s="42"/>
      <c r="J58" s="42"/>
    </row>
    <row r="59" spans="1:10" ht="15" x14ac:dyDescent="0.25">
      <c r="A59" s="27" t="s">
        <v>32</v>
      </c>
      <c r="B59" s="28">
        <v>55</v>
      </c>
      <c r="C59" s="29" t="s">
        <v>37</v>
      </c>
      <c r="D59" s="28" t="s">
        <v>33</v>
      </c>
      <c r="E59" s="28" t="str">
        <f t="shared" si="0"/>
        <v>No</v>
      </c>
      <c r="F59" s="7"/>
      <c r="G59" s="29" t="s">
        <v>54</v>
      </c>
      <c r="H59" s="30" t="s">
        <v>54</v>
      </c>
      <c r="I59" s="42" t="s">
        <v>350</v>
      </c>
      <c r="J59" s="42"/>
    </row>
    <row r="60" spans="1:10" ht="15" x14ac:dyDescent="0.25">
      <c r="A60" s="27" t="s">
        <v>32</v>
      </c>
      <c r="B60" s="28">
        <v>56</v>
      </c>
      <c r="C60" s="29" t="s">
        <v>42</v>
      </c>
      <c r="D60" s="28" t="s">
        <v>42</v>
      </c>
      <c r="E60" s="28" t="str">
        <f t="shared" si="0"/>
        <v>Sí</v>
      </c>
      <c r="F60" s="7"/>
      <c r="G60" s="29" t="s">
        <v>55</v>
      </c>
      <c r="H60" s="30" t="s">
        <v>266</v>
      </c>
      <c r="I60" s="42"/>
      <c r="J60" s="42"/>
    </row>
    <row r="61" spans="1:10" ht="15" x14ac:dyDescent="0.25">
      <c r="A61" s="27" t="s">
        <v>32</v>
      </c>
      <c r="B61" s="28" t="s">
        <v>200</v>
      </c>
      <c r="C61" s="29" t="s">
        <v>36</v>
      </c>
      <c r="D61" s="28" t="s">
        <v>36</v>
      </c>
      <c r="E61" s="28" t="str">
        <f t="shared" si="0"/>
        <v>Sí</v>
      </c>
      <c r="F61" s="7"/>
      <c r="G61" s="29" t="s">
        <v>55</v>
      </c>
      <c r="H61" s="30" t="s">
        <v>262</v>
      </c>
      <c r="I61" s="42"/>
      <c r="J61" s="42"/>
    </row>
    <row r="62" spans="1:10" ht="15" x14ac:dyDescent="0.25">
      <c r="A62" s="27" t="s">
        <v>32</v>
      </c>
      <c r="B62" s="28">
        <v>58</v>
      </c>
      <c r="C62" s="29" t="s">
        <v>37</v>
      </c>
      <c r="D62" s="28" t="s">
        <v>37</v>
      </c>
      <c r="E62" s="28" t="str">
        <f t="shared" si="0"/>
        <v>Sí</v>
      </c>
      <c r="F62" s="7"/>
      <c r="G62" s="29" t="s">
        <v>55</v>
      </c>
      <c r="H62" s="30" t="s">
        <v>59</v>
      </c>
      <c r="I62" s="42"/>
      <c r="J62" s="42"/>
    </row>
    <row r="63" spans="1:10" ht="15" x14ac:dyDescent="0.25">
      <c r="A63" s="27" t="s">
        <v>32</v>
      </c>
      <c r="B63" s="28" t="s">
        <v>104</v>
      </c>
      <c r="C63" s="29" t="s">
        <v>36</v>
      </c>
      <c r="D63" s="28" t="s">
        <v>37</v>
      </c>
      <c r="E63" s="28" t="str">
        <f t="shared" si="0"/>
        <v>No</v>
      </c>
      <c r="F63" s="7"/>
      <c r="G63" s="29" t="s">
        <v>55</v>
      </c>
      <c r="H63" s="30" t="s">
        <v>61</v>
      </c>
      <c r="I63" s="42" t="s">
        <v>351</v>
      </c>
      <c r="J63" s="42"/>
    </row>
    <row r="64" spans="1:10" ht="15" x14ac:dyDescent="0.25">
      <c r="A64" s="27" t="s">
        <v>32</v>
      </c>
      <c r="B64" s="28">
        <v>60</v>
      </c>
      <c r="C64" s="29" t="s">
        <v>36</v>
      </c>
      <c r="D64" s="28" t="s">
        <v>36</v>
      </c>
      <c r="E64" s="28" t="str">
        <f t="shared" si="0"/>
        <v>Sí</v>
      </c>
      <c r="F64" s="7"/>
      <c r="G64" s="29" t="s">
        <v>57</v>
      </c>
      <c r="H64" s="30" t="s">
        <v>58</v>
      </c>
      <c r="I64" s="42"/>
      <c r="J64" s="42"/>
    </row>
    <row r="65" spans="1:10" ht="15" x14ac:dyDescent="0.25">
      <c r="A65" s="27" t="s">
        <v>32</v>
      </c>
      <c r="B65" s="28">
        <v>61</v>
      </c>
      <c r="C65" s="29" t="s">
        <v>33</v>
      </c>
      <c r="D65" s="28" t="s">
        <v>33</v>
      </c>
      <c r="E65" s="28" t="str">
        <f t="shared" si="0"/>
        <v>Sí</v>
      </c>
      <c r="F65" s="7"/>
      <c r="G65" s="29" t="s">
        <v>57</v>
      </c>
      <c r="H65" s="30" t="s">
        <v>50</v>
      </c>
      <c r="I65" s="42"/>
      <c r="J65" s="42"/>
    </row>
    <row r="66" spans="1:10" ht="15" x14ac:dyDescent="0.25">
      <c r="A66" s="27" t="s">
        <v>32</v>
      </c>
      <c r="B66" s="28" t="s">
        <v>202</v>
      </c>
      <c r="C66" s="29" t="s">
        <v>36</v>
      </c>
      <c r="D66" s="28" t="s">
        <v>36</v>
      </c>
      <c r="E66" s="28" t="str">
        <f t="shared" si="0"/>
        <v>Sí</v>
      </c>
      <c r="F66" s="7"/>
      <c r="G66" s="29" t="s">
        <v>55</v>
      </c>
      <c r="H66" s="30" t="s">
        <v>61</v>
      </c>
      <c r="I66" s="42"/>
      <c r="J66" s="42"/>
    </row>
    <row r="67" spans="1:10" ht="15" x14ac:dyDescent="0.25">
      <c r="A67" s="27" t="s">
        <v>32</v>
      </c>
      <c r="B67" s="28">
        <v>63</v>
      </c>
      <c r="C67" s="29" t="s">
        <v>33</v>
      </c>
      <c r="D67" s="28" t="s">
        <v>33</v>
      </c>
      <c r="E67" s="28" t="str">
        <f t="shared" si="0"/>
        <v>Sí</v>
      </c>
      <c r="F67" s="7"/>
      <c r="G67" s="29" t="s">
        <v>57</v>
      </c>
      <c r="H67" s="30" t="s">
        <v>58</v>
      </c>
      <c r="I67" s="42"/>
      <c r="J67" s="42"/>
    </row>
    <row r="68" spans="1:10" ht="15" x14ac:dyDescent="0.25">
      <c r="A68" s="27" t="s">
        <v>32</v>
      </c>
      <c r="B68" s="28" t="s">
        <v>269</v>
      </c>
      <c r="C68" s="29" t="s">
        <v>33</v>
      </c>
      <c r="D68" s="28" t="s">
        <v>42</v>
      </c>
      <c r="E68" s="28" t="str">
        <f t="shared" si="0"/>
        <v>No</v>
      </c>
      <c r="F68" s="7"/>
      <c r="G68" s="29" t="s">
        <v>57</v>
      </c>
      <c r="H68" s="30" t="s">
        <v>263</v>
      </c>
      <c r="I68" s="42" t="s">
        <v>352</v>
      </c>
      <c r="J68" s="42"/>
    </row>
    <row r="69" spans="1:10" ht="15" x14ac:dyDescent="0.25">
      <c r="A69" s="27" t="s">
        <v>32</v>
      </c>
      <c r="B69" s="28">
        <v>65</v>
      </c>
      <c r="C69" s="29" t="s">
        <v>38</v>
      </c>
      <c r="D69" s="28" t="s">
        <v>38</v>
      </c>
      <c r="E69" s="28" t="str">
        <f t="shared" ref="E69:E128" si="1">IF(LEN(C69)=0,"-",IF(C69=D69,"Sí","No"))</f>
        <v>Sí</v>
      </c>
      <c r="F69" s="7"/>
      <c r="G69" s="29" t="s">
        <v>57</v>
      </c>
      <c r="H69" s="30" t="s">
        <v>56</v>
      </c>
      <c r="I69" s="42"/>
      <c r="J69" s="42"/>
    </row>
    <row r="70" spans="1:10" ht="15" x14ac:dyDescent="0.25">
      <c r="A70" s="27" t="s">
        <v>32</v>
      </c>
      <c r="B70" s="28">
        <v>66</v>
      </c>
      <c r="C70" s="29" t="s">
        <v>33</v>
      </c>
      <c r="D70" s="28" t="s">
        <v>33</v>
      </c>
      <c r="E70" s="28" t="str">
        <f t="shared" si="1"/>
        <v>Sí</v>
      </c>
      <c r="F70" s="7"/>
      <c r="G70" s="29" t="s">
        <v>55</v>
      </c>
      <c r="H70" s="30" t="s">
        <v>264</v>
      </c>
      <c r="I70" s="42"/>
      <c r="J70" s="42"/>
    </row>
    <row r="71" spans="1:10" ht="15" x14ac:dyDescent="0.25">
      <c r="A71" s="27" t="s">
        <v>32</v>
      </c>
      <c r="B71" s="28" t="s">
        <v>206</v>
      </c>
      <c r="C71" s="29" t="s">
        <v>37</v>
      </c>
      <c r="D71" s="28" t="s">
        <v>37</v>
      </c>
      <c r="E71" s="28" t="str">
        <f t="shared" si="1"/>
        <v>Sí</v>
      </c>
      <c r="F71" s="7"/>
      <c r="G71" s="29" t="s">
        <v>57</v>
      </c>
      <c r="H71" s="30" t="s">
        <v>56</v>
      </c>
      <c r="I71" s="42"/>
      <c r="J71" s="42"/>
    </row>
    <row r="72" spans="1:10" ht="15" x14ac:dyDescent="0.25">
      <c r="A72" s="27" t="s">
        <v>32</v>
      </c>
      <c r="B72" s="28">
        <v>68</v>
      </c>
      <c r="C72" s="29" t="s">
        <v>37</v>
      </c>
      <c r="D72" s="28" t="s">
        <v>37</v>
      </c>
      <c r="E72" s="28" t="str">
        <f t="shared" si="1"/>
        <v>Sí</v>
      </c>
      <c r="F72" s="7"/>
      <c r="G72" s="29" t="s">
        <v>54</v>
      </c>
      <c r="H72" s="30" t="s">
        <v>54</v>
      </c>
      <c r="I72" s="42"/>
      <c r="J72" s="42"/>
    </row>
    <row r="73" spans="1:10" ht="15" x14ac:dyDescent="0.25">
      <c r="A73" s="27" t="s">
        <v>32</v>
      </c>
      <c r="B73" s="28" t="s">
        <v>111</v>
      </c>
      <c r="C73" s="29" t="s">
        <v>36</v>
      </c>
      <c r="D73" s="28" t="s">
        <v>36</v>
      </c>
      <c r="E73" s="28" t="str">
        <f t="shared" si="1"/>
        <v>Sí</v>
      </c>
      <c r="F73" s="7"/>
      <c r="G73" s="29" t="s">
        <v>57</v>
      </c>
      <c r="H73" s="30" t="s">
        <v>57</v>
      </c>
      <c r="I73" s="42"/>
      <c r="J73" s="42"/>
    </row>
    <row r="74" spans="1:10" ht="15" x14ac:dyDescent="0.25">
      <c r="A74" s="27" t="s">
        <v>32</v>
      </c>
      <c r="B74" s="28">
        <v>70</v>
      </c>
      <c r="C74" s="29" t="s">
        <v>42</v>
      </c>
      <c r="D74" s="28" t="s">
        <v>38</v>
      </c>
      <c r="E74" s="28" t="str">
        <f t="shared" si="1"/>
        <v>No</v>
      </c>
      <c r="F74" s="7"/>
      <c r="G74" s="29" t="s">
        <v>55</v>
      </c>
      <c r="H74" s="30" t="s">
        <v>264</v>
      </c>
      <c r="I74" s="42" t="s">
        <v>11</v>
      </c>
      <c r="J74" s="42"/>
    </row>
    <row r="75" spans="1:10" ht="15" x14ac:dyDescent="0.25">
      <c r="A75" s="27" t="s">
        <v>32</v>
      </c>
      <c r="B75" s="28">
        <v>71</v>
      </c>
      <c r="C75" s="29" t="s">
        <v>38</v>
      </c>
      <c r="D75" s="28" t="s">
        <v>38</v>
      </c>
      <c r="E75" s="28" t="str">
        <f t="shared" si="1"/>
        <v>Sí</v>
      </c>
      <c r="F75" s="7"/>
      <c r="G75" s="29" t="s">
        <v>55</v>
      </c>
      <c r="H75" s="30" t="s">
        <v>60</v>
      </c>
      <c r="I75" s="42"/>
      <c r="J75" s="42"/>
    </row>
    <row r="76" spans="1:10" ht="15" x14ac:dyDescent="0.25">
      <c r="A76" s="27" t="s">
        <v>32</v>
      </c>
      <c r="B76" s="28" t="s">
        <v>270</v>
      </c>
      <c r="C76" s="29" t="s">
        <v>42</v>
      </c>
      <c r="D76" s="28" t="s">
        <v>42</v>
      </c>
      <c r="E76" s="28" t="str">
        <f t="shared" si="1"/>
        <v>Sí</v>
      </c>
      <c r="F76" s="7"/>
      <c r="G76" s="29" t="s">
        <v>57</v>
      </c>
      <c r="H76" s="30" t="s">
        <v>57</v>
      </c>
      <c r="I76" s="42"/>
      <c r="J76" s="42"/>
    </row>
    <row r="77" spans="1:10" ht="15" x14ac:dyDescent="0.25">
      <c r="A77" s="27" t="s">
        <v>32</v>
      </c>
      <c r="B77" s="28">
        <v>73</v>
      </c>
      <c r="C77" s="29" t="s">
        <v>36</v>
      </c>
      <c r="D77" s="28" t="s">
        <v>36</v>
      </c>
      <c r="E77" s="28" t="str">
        <f t="shared" si="1"/>
        <v>Sí</v>
      </c>
      <c r="F77" s="7"/>
      <c r="G77" s="29" t="s">
        <v>57</v>
      </c>
      <c r="H77" s="30" t="s">
        <v>58</v>
      </c>
      <c r="I77" s="42"/>
      <c r="J77" s="42"/>
    </row>
    <row r="78" spans="1:10" ht="15" x14ac:dyDescent="0.25">
      <c r="A78" s="27" t="s">
        <v>32</v>
      </c>
      <c r="B78" s="28" t="s">
        <v>114</v>
      </c>
      <c r="C78" s="29" t="s">
        <v>33</v>
      </c>
      <c r="D78" s="28" t="s">
        <v>36</v>
      </c>
      <c r="E78" s="28" t="str">
        <f t="shared" si="1"/>
        <v>No</v>
      </c>
      <c r="F78" s="7"/>
      <c r="G78" s="29" t="s">
        <v>57</v>
      </c>
      <c r="H78" s="30" t="s">
        <v>57</v>
      </c>
      <c r="I78" s="42"/>
      <c r="J78" s="42"/>
    </row>
    <row r="79" spans="1:10" ht="15" x14ac:dyDescent="0.25">
      <c r="A79" s="27" t="s">
        <v>32</v>
      </c>
      <c r="B79" s="28">
        <v>75</v>
      </c>
      <c r="C79" s="29" t="s">
        <v>36</v>
      </c>
      <c r="D79" s="28" t="s">
        <v>36</v>
      </c>
      <c r="E79" s="28" t="str">
        <f t="shared" si="1"/>
        <v>Sí</v>
      </c>
      <c r="F79" s="7"/>
      <c r="G79" s="29" t="s">
        <v>57</v>
      </c>
      <c r="H79" s="30" t="s">
        <v>58</v>
      </c>
      <c r="I79" s="42"/>
      <c r="J79" s="42"/>
    </row>
    <row r="80" spans="1:10" ht="15" x14ac:dyDescent="0.25">
      <c r="A80" s="27" t="s">
        <v>32</v>
      </c>
      <c r="B80" s="28">
        <v>76</v>
      </c>
      <c r="C80" s="29" t="s">
        <v>36</v>
      </c>
      <c r="D80" s="28" t="s">
        <v>36</v>
      </c>
      <c r="E80" s="28" t="str">
        <f t="shared" si="1"/>
        <v>Sí</v>
      </c>
      <c r="F80" s="7"/>
      <c r="G80" s="29" t="s">
        <v>55</v>
      </c>
      <c r="H80" s="30" t="s">
        <v>60</v>
      </c>
      <c r="I80" s="42"/>
      <c r="J80" s="42"/>
    </row>
    <row r="81" spans="1:10" ht="15" x14ac:dyDescent="0.25">
      <c r="A81" s="27" t="s">
        <v>32</v>
      </c>
      <c r="B81" s="28" t="s">
        <v>210</v>
      </c>
      <c r="C81" s="29" t="s">
        <v>36</v>
      </c>
      <c r="D81" s="28" t="s">
        <v>36</v>
      </c>
      <c r="E81" s="28" t="str">
        <f t="shared" si="1"/>
        <v>Sí</v>
      </c>
      <c r="F81" s="7"/>
      <c r="G81" s="29" t="s">
        <v>57</v>
      </c>
      <c r="H81" s="30" t="s">
        <v>263</v>
      </c>
      <c r="I81" s="42"/>
      <c r="J81" s="42"/>
    </row>
    <row r="82" spans="1:10" ht="15" x14ac:dyDescent="0.25">
      <c r="A82" s="27" t="s">
        <v>32</v>
      </c>
      <c r="B82" s="28">
        <v>78</v>
      </c>
      <c r="C82" s="29" t="s">
        <v>33</v>
      </c>
      <c r="D82" s="28" t="s">
        <v>38</v>
      </c>
      <c r="E82" s="28" t="str">
        <f t="shared" si="1"/>
        <v>No</v>
      </c>
      <c r="F82" s="7"/>
      <c r="G82" s="29" t="s">
        <v>55</v>
      </c>
      <c r="H82" s="30" t="s">
        <v>60</v>
      </c>
      <c r="I82" s="42"/>
      <c r="J82" s="42"/>
    </row>
    <row r="83" spans="1:10" ht="15" x14ac:dyDescent="0.25">
      <c r="A83" s="27" t="s">
        <v>32</v>
      </c>
      <c r="B83" s="28" t="s">
        <v>115</v>
      </c>
      <c r="C83" s="29" t="s">
        <v>38</v>
      </c>
      <c r="D83" s="28" t="s">
        <v>36</v>
      </c>
      <c r="E83" s="28" t="str">
        <f t="shared" si="1"/>
        <v>No</v>
      </c>
      <c r="F83" s="7"/>
      <c r="G83" s="29" t="s">
        <v>57</v>
      </c>
      <c r="H83" s="30" t="s">
        <v>263</v>
      </c>
      <c r="I83" s="42"/>
      <c r="J83" s="42"/>
    </row>
    <row r="84" spans="1:10" ht="15" x14ac:dyDescent="0.25">
      <c r="A84" s="27" t="s">
        <v>32</v>
      </c>
      <c r="B84" s="28">
        <v>80</v>
      </c>
      <c r="C84" s="29" t="s">
        <v>33</v>
      </c>
      <c r="D84" s="28" t="s">
        <v>33</v>
      </c>
      <c r="E84" s="28" t="str">
        <f t="shared" si="1"/>
        <v>Sí</v>
      </c>
      <c r="F84" s="7"/>
      <c r="G84" s="29" t="s">
        <v>57</v>
      </c>
      <c r="H84" s="30" t="s">
        <v>61</v>
      </c>
      <c r="I84" s="42"/>
      <c r="J84" s="42"/>
    </row>
    <row r="85" spans="1:10" ht="15" x14ac:dyDescent="0.25">
      <c r="A85" s="27" t="s">
        <v>32</v>
      </c>
      <c r="B85" s="28">
        <v>81</v>
      </c>
      <c r="C85" s="29" t="s">
        <v>38</v>
      </c>
      <c r="D85" s="28" t="s">
        <v>38</v>
      </c>
      <c r="E85" s="28" t="str">
        <f t="shared" si="1"/>
        <v>Sí</v>
      </c>
      <c r="F85" s="7"/>
      <c r="G85" s="29" t="s">
        <v>57</v>
      </c>
      <c r="H85" s="30" t="s">
        <v>58</v>
      </c>
      <c r="I85" s="42"/>
      <c r="J85" s="42"/>
    </row>
    <row r="86" spans="1:10" ht="15" x14ac:dyDescent="0.25">
      <c r="A86" s="27" t="s">
        <v>32</v>
      </c>
      <c r="B86" s="28" t="s">
        <v>117</v>
      </c>
      <c r="C86" s="29" t="s">
        <v>36</v>
      </c>
      <c r="D86" s="28" t="s">
        <v>36</v>
      </c>
      <c r="E86" s="28" t="str">
        <f t="shared" si="1"/>
        <v>Sí</v>
      </c>
      <c r="F86" s="7"/>
      <c r="G86" s="29" t="s">
        <v>57</v>
      </c>
      <c r="H86" s="30" t="s">
        <v>56</v>
      </c>
      <c r="I86" s="42"/>
      <c r="J86" s="42"/>
    </row>
    <row r="87" spans="1:10" ht="12.75" customHeight="1" x14ac:dyDescent="0.25">
      <c r="A87" s="27" t="s">
        <v>40</v>
      </c>
      <c r="B87" s="28">
        <v>83</v>
      </c>
      <c r="C87" s="29" t="s">
        <v>37</v>
      </c>
      <c r="D87" s="28" t="s">
        <v>37</v>
      </c>
      <c r="E87" s="28" t="str">
        <f t="shared" si="1"/>
        <v>Sí</v>
      </c>
      <c r="F87" s="7"/>
      <c r="G87" s="29" t="s">
        <v>57</v>
      </c>
      <c r="H87" s="30" t="s">
        <v>58</v>
      </c>
      <c r="I87" s="42"/>
      <c r="J87" s="42"/>
    </row>
    <row r="88" spans="1:10" ht="15" x14ac:dyDescent="0.25">
      <c r="A88" s="27" t="s">
        <v>40</v>
      </c>
      <c r="B88" s="28" t="s">
        <v>271</v>
      </c>
      <c r="C88" s="29" t="s">
        <v>37</v>
      </c>
      <c r="D88" s="28" t="s">
        <v>37</v>
      </c>
      <c r="E88" s="28" t="str">
        <f t="shared" si="1"/>
        <v>Sí</v>
      </c>
      <c r="F88" s="7"/>
      <c r="G88" s="29" t="s">
        <v>55</v>
      </c>
      <c r="H88" s="30" t="s">
        <v>60</v>
      </c>
      <c r="I88" s="42"/>
      <c r="J88" s="42"/>
    </row>
    <row r="89" spans="1:10" ht="15" x14ac:dyDescent="0.25">
      <c r="A89" s="27" t="s">
        <v>40</v>
      </c>
      <c r="B89" s="28">
        <v>85</v>
      </c>
      <c r="C89" s="29" t="s">
        <v>42</v>
      </c>
      <c r="D89" s="28" t="s">
        <v>42</v>
      </c>
      <c r="E89" s="28" t="str">
        <f t="shared" si="1"/>
        <v>Sí</v>
      </c>
      <c r="F89" s="7"/>
      <c r="G89" s="29" t="s">
        <v>57</v>
      </c>
      <c r="H89" s="30" t="s">
        <v>57</v>
      </c>
      <c r="I89" s="42"/>
      <c r="J89" s="42"/>
    </row>
    <row r="90" spans="1:10" ht="15" x14ac:dyDescent="0.25">
      <c r="A90" s="27" t="s">
        <v>40</v>
      </c>
      <c r="B90" s="28">
        <v>86</v>
      </c>
      <c r="C90" s="29" t="s">
        <v>42</v>
      </c>
      <c r="D90" s="28" t="s">
        <v>42</v>
      </c>
      <c r="E90" s="28" t="str">
        <f t="shared" si="1"/>
        <v>Sí</v>
      </c>
      <c r="F90" s="7"/>
      <c r="G90" s="29" t="s">
        <v>55</v>
      </c>
      <c r="H90" s="30" t="s">
        <v>55</v>
      </c>
      <c r="I90" s="42"/>
      <c r="J90" s="42"/>
    </row>
    <row r="91" spans="1:10" ht="15" x14ac:dyDescent="0.25">
      <c r="A91" s="27" t="s">
        <v>40</v>
      </c>
      <c r="B91" s="28" t="s">
        <v>214</v>
      </c>
      <c r="C91" s="29" t="s">
        <v>42</v>
      </c>
      <c r="D91" s="28" t="s">
        <v>42</v>
      </c>
      <c r="E91" s="28" t="str">
        <f t="shared" si="1"/>
        <v>Sí</v>
      </c>
      <c r="F91" s="7"/>
      <c r="G91" s="29" t="s">
        <v>57</v>
      </c>
      <c r="H91" s="30" t="s">
        <v>58</v>
      </c>
      <c r="I91" s="42"/>
      <c r="J91" s="42"/>
    </row>
    <row r="92" spans="1:10" ht="15" x14ac:dyDescent="0.25">
      <c r="A92" s="27" t="s">
        <v>40</v>
      </c>
      <c r="B92" s="28">
        <v>88</v>
      </c>
      <c r="C92" s="29" t="s">
        <v>33</v>
      </c>
      <c r="D92" s="28" t="s">
        <v>33</v>
      </c>
      <c r="E92" s="28" t="str">
        <f t="shared" si="1"/>
        <v>Sí</v>
      </c>
      <c r="F92" s="7"/>
      <c r="G92" s="29" t="s">
        <v>54</v>
      </c>
      <c r="H92" s="30" t="s">
        <v>54</v>
      </c>
      <c r="I92" s="42"/>
      <c r="J92" s="42"/>
    </row>
    <row r="93" spans="1:10" ht="15" x14ac:dyDescent="0.25">
      <c r="A93" s="27" t="s">
        <v>40</v>
      </c>
      <c r="B93" s="28" t="s">
        <v>122</v>
      </c>
      <c r="C93" s="29" t="s">
        <v>38</v>
      </c>
      <c r="D93" s="28" t="s">
        <v>33</v>
      </c>
      <c r="E93" s="28" t="str">
        <f t="shared" si="1"/>
        <v>No</v>
      </c>
      <c r="F93" s="7"/>
      <c r="G93" s="29" t="s">
        <v>57</v>
      </c>
      <c r="H93" s="30" t="s">
        <v>263</v>
      </c>
      <c r="I93" s="42"/>
      <c r="J93" s="42"/>
    </row>
    <row r="94" spans="1:10" ht="15" x14ac:dyDescent="0.25">
      <c r="A94" s="27" t="s">
        <v>40</v>
      </c>
      <c r="B94" s="28">
        <v>90</v>
      </c>
      <c r="C94" s="29" t="s">
        <v>33</v>
      </c>
      <c r="D94" s="28" t="s">
        <v>36</v>
      </c>
      <c r="E94" s="28" t="str">
        <f t="shared" si="1"/>
        <v>No</v>
      </c>
      <c r="F94" s="7"/>
      <c r="G94" s="29" t="s">
        <v>54</v>
      </c>
      <c r="H94" s="30" t="s">
        <v>54</v>
      </c>
      <c r="I94" s="42"/>
      <c r="J94" s="42"/>
    </row>
    <row r="95" spans="1:10" ht="15" x14ac:dyDescent="0.25">
      <c r="A95" s="27" t="s">
        <v>40</v>
      </c>
      <c r="B95" s="28">
        <v>91</v>
      </c>
      <c r="C95" s="29" t="s">
        <v>37</v>
      </c>
      <c r="D95" s="28" t="s">
        <v>37</v>
      </c>
      <c r="E95" s="28" t="str">
        <f t="shared" si="1"/>
        <v>Sí</v>
      </c>
      <c r="F95" s="7"/>
      <c r="G95" s="29" t="s">
        <v>55</v>
      </c>
      <c r="H95" s="30" t="s">
        <v>264</v>
      </c>
      <c r="I95" s="42"/>
      <c r="J95" s="42"/>
    </row>
    <row r="96" spans="1:10" ht="15" x14ac:dyDescent="0.25">
      <c r="A96" s="27" t="s">
        <v>40</v>
      </c>
      <c r="B96" s="28" t="s">
        <v>125</v>
      </c>
      <c r="C96" s="29" t="s">
        <v>36</v>
      </c>
      <c r="D96" s="28" t="s">
        <v>42</v>
      </c>
      <c r="E96" s="28" t="str">
        <f t="shared" si="1"/>
        <v>No</v>
      </c>
      <c r="F96" s="7"/>
      <c r="G96" s="29" t="s">
        <v>57</v>
      </c>
      <c r="H96" s="30" t="s">
        <v>61</v>
      </c>
      <c r="I96" s="42"/>
      <c r="J96" s="42"/>
    </row>
    <row r="97" spans="1:10" ht="12.4" customHeight="1" x14ac:dyDescent="0.25">
      <c r="A97" s="27" t="s">
        <v>40</v>
      </c>
      <c r="B97" s="28">
        <v>93</v>
      </c>
      <c r="C97" s="29" t="s">
        <v>37</v>
      </c>
      <c r="D97" s="28" t="s">
        <v>36</v>
      </c>
      <c r="E97" s="28" t="str">
        <f t="shared" si="1"/>
        <v>No</v>
      </c>
      <c r="F97" s="7"/>
      <c r="G97" s="29" t="s">
        <v>55</v>
      </c>
      <c r="H97" s="30" t="s">
        <v>60</v>
      </c>
      <c r="I97" s="42"/>
      <c r="J97" s="42"/>
    </row>
    <row r="98" spans="1:10" ht="15" x14ac:dyDescent="0.25">
      <c r="A98" s="27" t="s">
        <v>40</v>
      </c>
      <c r="B98" s="28" t="s">
        <v>217</v>
      </c>
      <c r="C98" s="29" t="s">
        <v>38</v>
      </c>
      <c r="D98" s="28" t="s">
        <v>38</v>
      </c>
      <c r="E98" s="28" t="str">
        <f t="shared" si="1"/>
        <v>Sí</v>
      </c>
      <c r="F98" s="7"/>
      <c r="G98" s="29" t="s">
        <v>57</v>
      </c>
      <c r="H98" s="30" t="s">
        <v>56</v>
      </c>
      <c r="I98" s="42"/>
      <c r="J98" s="42"/>
    </row>
    <row r="99" spans="1:10" ht="15" x14ac:dyDescent="0.25">
      <c r="A99" s="27" t="s">
        <v>40</v>
      </c>
      <c r="B99" s="28">
        <v>95</v>
      </c>
      <c r="C99" s="29" t="s">
        <v>36</v>
      </c>
      <c r="D99" s="28" t="s">
        <v>36</v>
      </c>
      <c r="E99" s="28" t="str">
        <f t="shared" si="1"/>
        <v>Sí</v>
      </c>
      <c r="F99" s="7"/>
      <c r="G99" s="29" t="s">
        <v>55</v>
      </c>
      <c r="H99" s="30" t="s">
        <v>60</v>
      </c>
      <c r="I99" s="42"/>
      <c r="J99" s="42"/>
    </row>
    <row r="100" spans="1:10" ht="15" x14ac:dyDescent="0.25">
      <c r="A100" s="27" t="s">
        <v>40</v>
      </c>
      <c r="B100" s="28">
        <v>96</v>
      </c>
      <c r="C100" s="29" t="s">
        <v>37</v>
      </c>
      <c r="D100" s="28" t="s">
        <v>37</v>
      </c>
      <c r="E100" s="28" t="str">
        <f t="shared" si="1"/>
        <v>Sí</v>
      </c>
      <c r="F100" s="7"/>
      <c r="G100" s="29" t="s">
        <v>54</v>
      </c>
      <c r="H100" s="30" t="s">
        <v>54</v>
      </c>
      <c r="I100" s="42"/>
      <c r="J100" s="42"/>
    </row>
    <row r="101" spans="1:10" ht="15" x14ac:dyDescent="0.25">
      <c r="A101" s="27" t="s">
        <v>40</v>
      </c>
      <c r="B101" s="28" t="s">
        <v>218</v>
      </c>
      <c r="C101" s="29" t="s">
        <v>36</v>
      </c>
      <c r="D101" s="28" t="s">
        <v>38</v>
      </c>
      <c r="E101" s="28" t="str">
        <f t="shared" si="1"/>
        <v>No</v>
      </c>
      <c r="F101" s="7"/>
      <c r="G101" s="29" t="s">
        <v>57</v>
      </c>
      <c r="H101" s="30" t="s">
        <v>263</v>
      </c>
      <c r="I101" s="42"/>
      <c r="J101" s="42"/>
    </row>
    <row r="102" spans="1:10" ht="15" x14ac:dyDescent="0.25">
      <c r="A102" s="27" t="s">
        <v>40</v>
      </c>
      <c r="B102" s="28">
        <v>98</v>
      </c>
      <c r="C102" s="29" t="s">
        <v>42</v>
      </c>
      <c r="D102" s="28" t="s">
        <v>42</v>
      </c>
      <c r="E102" s="28" t="str">
        <f t="shared" si="1"/>
        <v>Sí</v>
      </c>
      <c r="F102" s="7"/>
      <c r="G102" s="29" t="s">
        <v>55</v>
      </c>
      <c r="H102" s="30" t="s">
        <v>50</v>
      </c>
      <c r="I102" s="42"/>
      <c r="J102" s="42"/>
    </row>
    <row r="103" spans="1:10" ht="15" x14ac:dyDescent="0.25">
      <c r="A103" s="27" t="s">
        <v>40</v>
      </c>
      <c r="B103" s="28" t="s">
        <v>126</v>
      </c>
      <c r="C103" s="29" t="s">
        <v>37</v>
      </c>
      <c r="D103" s="28" t="s">
        <v>37</v>
      </c>
      <c r="E103" s="28" t="str">
        <f t="shared" si="1"/>
        <v>Sí</v>
      </c>
      <c r="F103" s="7"/>
      <c r="G103" s="29" t="s">
        <v>55</v>
      </c>
      <c r="H103" s="30" t="s">
        <v>262</v>
      </c>
      <c r="I103" s="42"/>
      <c r="J103" s="42"/>
    </row>
    <row r="104" spans="1:10" ht="15" x14ac:dyDescent="0.25">
      <c r="A104" s="27" t="s">
        <v>40</v>
      </c>
      <c r="B104" s="28">
        <v>100</v>
      </c>
      <c r="C104" s="29" t="s">
        <v>37</v>
      </c>
      <c r="D104" s="28" t="s">
        <v>37</v>
      </c>
      <c r="E104" s="28" t="str">
        <f t="shared" si="1"/>
        <v>Sí</v>
      </c>
      <c r="F104" s="7"/>
      <c r="G104" s="29" t="s">
        <v>55</v>
      </c>
      <c r="H104" s="62" t="s">
        <v>50</v>
      </c>
      <c r="I104" s="42"/>
      <c r="J104" s="42"/>
    </row>
    <row r="105" spans="1:10" ht="15" x14ac:dyDescent="0.25">
      <c r="A105" s="27" t="s">
        <v>40</v>
      </c>
      <c r="B105" s="28">
        <v>101</v>
      </c>
      <c r="C105" s="29" t="s">
        <v>37</v>
      </c>
      <c r="D105" s="28" t="s">
        <v>36</v>
      </c>
      <c r="E105" s="28" t="str">
        <f t="shared" si="1"/>
        <v>No</v>
      </c>
      <c r="F105" s="7"/>
      <c r="G105" s="29" t="s">
        <v>55</v>
      </c>
      <c r="H105" s="30" t="s">
        <v>264</v>
      </c>
      <c r="I105" s="42"/>
      <c r="J105" s="42"/>
    </row>
    <row r="106" spans="1:10" ht="15" x14ac:dyDescent="0.25">
      <c r="A106" s="27" t="s">
        <v>40</v>
      </c>
      <c r="B106" s="28" t="s">
        <v>272</v>
      </c>
      <c r="C106" s="29" t="s">
        <v>37</v>
      </c>
      <c r="D106" s="28" t="s">
        <v>36</v>
      </c>
      <c r="E106" s="28" t="str">
        <f t="shared" si="1"/>
        <v>No</v>
      </c>
      <c r="F106" s="7"/>
      <c r="G106" s="29" t="s">
        <v>55</v>
      </c>
      <c r="H106" s="30" t="s">
        <v>55</v>
      </c>
      <c r="I106" s="42"/>
      <c r="J106" s="42"/>
    </row>
    <row r="107" spans="1:10" ht="15" x14ac:dyDescent="0.25">
      <c r="A107" s="27" t="s">
        <v>40</v>
      </c>
      <c r="B107" s="28">
        <v>103</v>
      </c>
      <c r="C107" s="29" t="s">
        <v>42</v>
      </c>
      <c r="D107" s="28" t="s">
        <v>42</v>
      </c>
      <c r="E107" s="28" t="str">
        <f t="shared" si="1"/>
        <v>Sí</v>
      </c>
      <c r="F107" s="7"/>
      <c r="G107" s="29" t="s">
        <v>55</v>
      </c>
      <c r="H107" s="30" t="s">
        <v>264</v>
      </c>
      <c r="I107" s="42"/>
      <c r="J107" s="42"/>
    </row>
    <row r="108" spans="1:10" ht="15" x14ac:dyDescent="0.25">
      <c r="A108" s="27" t="s">
        <v>40</v>
      </c>
      <c r="B108" s="28" t="s">
        <v>222</v>
      </c>
      <c r="C108" s="29" t="s">
        <v>33</v>
      </c>
      <c r="D108" s="28" t="s">
        <v>38</v>
      </c>
      <c r="E108" s="28" t="str">
        <f t="shared" si="1"/>
        <v>No</v>
      </c>
      <c r="F108" s="7"/>
      <c r="G108" s="29" t="s">
        <v>57</v>
      </c>
      <c r="H108" s="30" t="s">
        <v>58</v>
      </c>
      <c r="I108" s="42"/>
      <c r="J108" s="42"/>
    </row>
    <row r="109" spans="1:10" ht="15" x14ac:dyDescent="0.25">
      <c r="A109" s="27" t="s">
        <v>40</v>
      </c>
      <c r="B109" s="28">
        <v>105</v>
      </c>
      <c r="C109" s="29" t="s">
        <v>37</v>
      </c>
      <c r="D109" s="28" t="s">
        <v>37</v>
      </c>
      <c r="E109" s="28" t="str">
        <f t="shared" si="1"/>
        <v>Sí</v>
      </c>
      <c r="F109" s="7"/>
      <c r="G109" s="29" t="s">
        <v>57</v>
      </c>
      <c r="H109" s="30" t="s">
        <v>260</v>
      </c>
      <c r="I109" s="42"/>
      <c r="J109" s="42"/>
    </row>
    <row r="110" spans="1:10" ht="15" x14ac:dyDescent="0.25">
      <c r="A110" s="27" t="s">
        <v>40</v>
      </c>
      <c r="B110" s="28">
        <v>106</v>
      </c>
      <c r="C110" s="29" t="s">
        <v>38</v>
      </c>
      <c r="D110" s="28" t="s">
        <v>33</v>
      </c>
      <c r="E110" s="28" t="str">
        <f t="shared" si="1"/>
        <v>No</v>
      </c>
      <c r="F110" s="7"/>
      <c r="G110" s="29" t="s">
        <v>55</v>
      </c>
      <c r="H110" s="30" t="s">
        <v>59</v>
      </c>
      <c r="I110" s="42"/>
      <c r="J110" s="42"/>
    </row>
    <row r="111" spans="1:10" ht="15" x14ac:dyDescent="0.25">
      <c r="A111" s="27" t="s">
        <v>40</v>
      </c>
      <c r="B111" s="28" t="s">
        <v>129</v>
      </c>
      <c r="C111" s="29" t="s">
        <v>36</v>
      </c>
      <c r="D111" s="28" t="s">
        <v>36</v>
      </c>
      <c r="E111" s="28" t="str">
        <f t="shared" si="1"/>
        <v>Sí</v>
      </c>
      <c r="F111" s="7"/>
      <c r="G111" s="29" t="s">
        <v>55</v>
      </c>
      <c r="H111" s="30" t="s">
        <v>60</v>
      </c>
      <c r="I111" s="42"/>
      <c r="J111" s="42"/>
    </row>
    <row r="112" spans="1:10" ht="15" x14ac:dyDescent="0.25">
      <c r="A112" s="27" t="s">
        <v>40</v>
      </c>
      <c r="B112" s="28">
        <v>108</v>
      </c>
      <c r="C112" s="29" t="s">
        <v>42</v>
      </c>
      <c r="D112" s="28" t="s">
        <v>42</v>
      </c>
      <c r="E112" s="28" t="str">
        <f t="shared" si="1"/>
        <v>Sí</v>
      </c>
      <c r="F112" s="7"/>
      <c r="G112" s="29" t="s">
        <v>57</v>
      </c>
      <c r="H112" s="30" t="s">
        <v>57</v>
      </c>
      <c r="I112" s="42"/>
      <c r="J112" s="42"/>
    </row>
    <row r="113" spans="1:10" ht="15" x14ac:dyDescent="0.25">
      <c r="A113" s="27" t="s">
        <v>40</v>
      </c>
      <c r="B113" s="28" t="s">
        <v>131</v>
      </c>
      <c r="C113" s="29" t="s">
        <v>42</v>
      </c>
      <c r="D113" s="28" t="s">
        <v>33</v>
      </c>
      <c r="E113" s="28" t="str">
        <f t="shared" si="1"/>
        <v>No</v>
      </c>
      <c r="F113" s="7"/>
      <c r="G113" s="29" t="s">
        <v>57</v>
      </c>
      <c r="H113" s="30" t="s">
        <v>56</v>
      </c>
      <c r="I113" s="42"/>
      <c r="J113" s="42"/>
    </row>
    <row r="114" spans="1:10" ht="15" x14ac:dyDescent="0.25">
      <c r="A114" s="27" t="s">
        <v>40</v>
      </c>
      <c r="B114" s="28">
        <v>110</v>
      </c>
      <c r="C114" s="29" t="s">
        <v>33</v>
      </c>
      <c r="D114" s="28" t="s">
        <v>36</v>
      </c>
      <c r="E114" s="28" t="str">
        <f t="shared" si="1"/>
        <v>No</v>
      </c>
      <c r="F114" s="7"/>
      <c r="G114" s="29" t="s">
        <v>57</v>
      </c>
      <c r="H114" s="30" t="s">
        <v>57</v>
      </c>
      <c r="I114" s="42"/>
      <c r="J114" s="42"/>
    </row>
    <row r="115" spans="1:10" ht="15" x14ac:dyDescent="0.25">
      <c r="A115" s="27" t="s">
        <v>40</v>
      </c>
      <c r="B115" s="28">
        <v>111</v>
      </c>
      <c r="C115" s="29" t="s">
        <v>42</v>
      </c>
      <c r="D115" s="28" t="s">
        <v>42</v>
      </c>
      <c r="E115" s="28" t="str">
        <f t="shared" si="1"/>
        <v>Sí</v>
      </c>
      <c r="F115" s="7"/>
      <c r="G115" s="29" t="s">
        <v>57</v>
      </c>
      <c r="H115" s="30" t="s">
        <v>58</v>
      </c>
      <c r="I115" s="42"/>
      <c r="J115" s="42"/>
    </row>
    <row r="116" spans="1:10" ht="15" x14ac:dyDescent="0.25">
      <c r="A116" s="27" t="s">
        <v>40</v>
      </c>
      <c r="B116" s="28" t="s">
        <v>225</v>
      </c>
      <c r="C116" s="29" t="s">
        <v>42</v>
      </c>
      <c r="D116" s="28" t="s">
        <v>42</v>
      </c>
      <c r="E116" s="28" t="str">
        <f t="shared" si="1"/>
        <v>Sí</v>
      </c>
      <c r="F116" s="7"/>
      <c r="G116" s="29" t="s">
        <v>57</v>
      </c>
      <c r="H116" s="30" t="s">
        <v>60</v>
      </c>
      <c r="I116" s="42"/>
      <c r="J116" s="42"/>
    </row>
    <row r="117" spans="1:10" ht="15" x14ac:dyDescent="0.25">
      <c r="A117" s="27" t="s">
        <v>40</v>
      </c>
      <c r="B117" s="28">
        <v>113</v>
      </c>
      <c r="C117" s="29" t="s">
        <v>38</v>
      </c>
      <c r="D117" s="28" t="s">
        <v>38</v>
      </c>
      <c r="E117" s="28" t="str">
        <f t="shared" si="1"/>
        <v>Sí</v>
      </c>
      <c r="F117" s="7"/>
      <c r="G117" s="29" t="s">
        <v>57</v>
      </c>
      <c r="H117" s="30" t="s">
        <v>56</v>
      </c>
      <c r="I117" s="42"/>
      <c r="J117" s="42"/>
    </row>
    <row r="118" spans="1:10" ht="15" x14ac:dyDescent="0.25">
      <c r="A118" s="27" t="s">
        <v>40</v>
      </c>
      <c r="B118" s="28" t="s">
        <v>273</v>
      </c>
      <c r="C118" s="29" t="s">
        <v>33</v>
      </c>
      <c r="D118" s="28" t="s">
        <v>36</v>
      </c>
      <c r="E118" s="28" t="str">
        <f t="shared" si="1"/>
        <v>No</v>
      </c>
      <c r="F118" s="7"/>
      <c r="G118" s="29" t="s">
        <v>57</v>
      </c>
      <c r="H118" s="30" t="s">
        <v>58</v>
      </c>
      <c r="I118" s="42"/>
      <c r="J118" s="42"/>
    </row>
    <row r="119" spans="1:10" ht="15" x14ac:dyDescent="0.25">
      <c r="A119" s="27" t="s">
        <v>40</v>
      </c>
      <c r="B119" s="28">
        <v>115</v>
      </c>
      <c r="C119" s="29" t="s">
        <v>42</v>
      </c>
      <c r="D119" s="28" t="s">
        <v>42</v>
      </c>
      <c r="E119" s="28" t="str">
        <f t="shared" si="1"/>
        <v>Sí</v>
      </c>
      <c r="F119" s="7"/>
      <c r="G119" s="29" t="s">
        <v>57</v>
      </c>
      <c r="H119" s="30" t="s">
        <v>56</v>
      </c>
      <c r="I119" s="42"/>
      <c r="J119" s="42"/>
    </row>
    <row r="120" spans="1:10" ht="15" x14ac:dyDescent="0.25">
      <c r="A120" s="27" t="s">
        <v>40</v>
      </c>
      <c r="B120" s="28">
        <v>116</v>
      </c>
      <c r="C120" s="29" t="s">
        <v>37</v>
      </c>
      <c r="D120" s="28" t="s">
        <v>36</v>
      </c>
      <c r="E120" s="28" t="str">
        <f t="shared" si="1"/>
        <v>No</v>
      </c>
      <c r="F120" s="7"/>
      <c r="G120" s="29" t="s">
        <v>57</v>
      </c>
      <c r="H120" s="30" t="s">
        <v>58</v>
      </c>
      <c r="I120" s="42"/>
      <c r="J120" s="42"/>
    </row>
    <row r="121" spans="1:10" ht="15" x14ac:dyDescent="0.25">
      <c r="A121" s="27" t="s">
        <v>40</v>
      </c>
      <c r="B121" s="28" t="s">
        <v>135</v>
      </c>
      <c r="C121" s="29" t="s">
        <v>37</v>
      </c>
      <c r="D121" s="28" t="s">
        <v>37</v>
      </c>
      <c r="E121" s="28" t="str">
        <f t="shared" si="1"/>
        <v>Sí</v>
      </c>
      <c r="F121" s="7"/>
      <c r="G121" s="29" t="s">
        <v>57</v>
      </c>
      <c r="H121" s="30" t="s">
        <v>263</v>
      </c>
      <c r="I121" s="42"/>
      <c r="J121" s="42"/>
    </row>
    <row r="122" spans="1:10" ht="15" x14ac:dyDescent="0.25">
      <c r="A122" s="27" t="s">
        <v>40</v>
      </c>
      <c r="B122" s="28">
        <v>118</v>
      </c>
      <c r="C122" s="29" t="s">
        <v>37</v>
      </c>
      <c r="D122" s="28" t="s">
        <v>37</v>
      </c>
      <c r="E122" s="28" t="str">
        <f t="shared" si="1"/>
        <v>Sí</v>
      </c>
      <c r="F122" s="7"/>
      <c r="G122" s="29" t="s">
        <v>54</v>
      </c>
      <c r="H122" s="30" t="s">
        <v>54</v>
      </c>
      <c r="I122" s="42"/>
      <c r="J122" s="42"/>
    </row>
    <row r="123" spans="1:10" ht="15" x14ac:dyDescent="0.25">
      <c r="A123" s="27" t="s">
        <v>40</v>
      </c>
      <c r="B123" s="28" t="s">
        <v>137</v>
      </c>
      <c r="C123" s="29" t="s">
        <v>37</v>
      </c>
      <c r="D123" s="28" t="s">
        <v>37</v>
      </c>
      <c r="E123" s="28" t="str">
        <f t="shared" si="1"/>
        <v>Sí</v>
      </c>
      <c r="F123" s="7"/>
      <c r="G123" s="29" t="s">
        <v>57</v>
      </c>
      <c r="H123" s="30" t="s">
        <v>56</v>
      </c>
      <c r="I123" s="42"/>
      <c r="J123" s="42"/>
    </row>
    <row r="124" spans="1:10" ht="15" x14ac:dyDescent="0.25">
      <c r="A124" s="27" t="s">
        <v>40</v>
      </c>
      <c r="B124" s="28">
        <v>120</v>
      </c>
      <c r="C124" s="29" t="s">
        <v>36</v>
      </c>
      <c r="D124" s="28" t="s">
        <v>36</v>
      </c>
      <c r="E124" s="28" t="str">
        <f t="shared" si="1"/>
        <v>Sí</v>
      </c>
      <c r="F124" s="7"/>
      <c r="G124" s="29" t="s">
        <v>57</v>
      </c>
      <c r="H124" s="30" t="s">
        <v>58</v>
      </c>
      <c r="I124" s="42"/>
      <c r="J124" s="42"/>
    </row>
    <row r="125" spans="1:10" ht="15" x14ac:dyDescent="0.25">
      <c r="A125" s="27" t="s">
        <v>40</v>
      </c>
      <c r="B125" s="28">
        <v>121</v>
      </c>
      <c r="C125" s="29" t="s">
        <v>36</v>
      </c>
      <c r="D125" s="28" t="s">
        <v>36</v>
      </c>
      <c r="E125" s="28" t="str">
        <f t="shared" si="1"/>
        <v>Sí</v>
      </c>
      <c r="F125" s="7"/>
      <c r="G125" s="29" t="s">
        <v>57</v>
      </c>
      <c r="H125" s="30" t="s">
        <v>56</v>
      </c>
      <c r="I125" s="42"/>
      <c r="J125" s="42"/>
    </row>
    <row r="126" spans="1:10" ht="15" x14ac:dyDescent="0.25">
      <c r="A126" s="27" t="s">
        <v>40</v>
      </c>
      <c r="B126" s="28" t="s">
        <v>230</v>
      </c>
      <c r="C126" s="29" t="s">
        <v>37</v>
      </c>
      <c r="D126" s="28" t="s">
        <v>37</v>
      </c>
      <c r="E126" s="28" t="str">
        <f t="shared" si="1"/>
        <v>Sí</v>
      </c>
      <c r="F126" s="7"/>
      <c r="G126" s="29" t="s">
        <v>57</v>
      </c>
      <c r="H126" s="30" t="s">
        <v>56</v>
      </c>
      <c r="I126" s="42"/>
      <c r="J126" s="42"/>
    </row>
    <row r="127" spans="1:10" ht="15" x14ac:dyDescent="0.25">
      <c r="A127" s="27" t="s">
        <v>40</v>
      </c>
      <c r="B127" s="28">
        <v>123</v>
      </c>
      <c r="C127" s="29" t="s">
        <v>38</v>
      </c>
      <c r="D127" s="28" t="s">
        <v>38</v>
      </c>
      <c r="E127" s="28" t="str">
        <f t="shared" si="1"/>
        <v>Sí</v>
      </c>
      <c r="F127" s="7"/>
      <c r="G127" s="29" t="s">
        <v>57</v>
      </c>
      <c r="H127" s="30" t="s">
        <v>58</v>
      </c>
      <c r="I127" s="42"/>
      <c r="J127" s="42"/>
    </row>
    <row r="128" spans="1:10" ht="15" x14ac:dyDescent="0.25">
      <c r="A128" s="32" t="s">
        <v>40</v>
      </c>
      <c r="B128" s="33" t="s">
        <v>138</v>
      </c>
      <c r="C128" s="34" t="s">
        <v>36</v>
      </c>
      <c r="D128" s="33" t="s">
        <v>36</v>
      </c>
      <c r="E128" s="33" t="str">
        <f t="shared" si="1"/>
        <v>Sí</v>
      </c>
      <c r="F128" s="8"/>
      <c r="G128" s="34" t="s">
        <v>57</v>
      </c>
      <c r="H128" s="35" t="s">
        <v>263</v>
      </c>
      <c r="I128" s="42"/>
      <c r="J128" s="42"/>
    </row>
    <row r="129" spans="1:10" x14ac:dyDescent="0.2">
      <c r="A129" s="42"/>
      <c r="B129" s="60"/>
      <c r="C129" s="42"/>
      <c r="D129" s="42"/>
      <c r="E129" s="42"/>
      <c r="F129" s="60"/>
      <c r="G129" s="42"/>
      <c r="H129" s="42"/>
      <c r="I129" s="42"/>
      <c r="J129" s="42"/>
    </row>
    <row r="130" spans="1:10" ht="15" x14ac:dyDescent="0.25">
      <c r="A130" s="42"/>
      <c r="B130" s="134"/>
      <c r="C130" s="134"/>
      <c r="D130" s="134"/>
      <c r="E130" s="134"/>
      <c r="F130" s="134"/>
      <c r="G130" s="43"/>
      <c r="H130" s="42"/>
      <c r="I130" s="42"/>
      <c r="J130" s="42"/>
    </row>
    <row r="131" spans="1:10" x14ac:dyDescent="0.2">
      <c r="A131" s="42"/>
      <c r="B131" s="60"/>
      <c r="C131" s="42"/>
      <c r="D131" s="42"/>
      <c r="E131" s="42"/>
      <c r="F131" s="60"/>
      <c r="G131" s="42"/>
      <c r="H131" s="42"/>
      <c r="I131" s="42"/>
      <c r="J131" s="42"/>
    </row>
  </sheetData>
  <mergeCells count="1">
    <mergeCell ref="B130:F130"/>
  </mergeCells>
  <pageMargins left="0.75" right="0.75" top="1" bottom="1" header="0.51180555555555551" footer="0.51180555555555551"/>
  <pageSetup firstPageNumber="0" orientation="portrait" horizontalDpi="300" verticalDpi="300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'Data Bases'!$B$4:$B$11</xm:f>
          </x14:formula1>
          <xm:sqref>F5:F128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Q148"/>
  <sheetViews>
    <sheetView zoomScale="85" zoomScaleNormal="85" workbookViewId="0">
      <selection sqref="A1:B1"/>
    </sheetView>
  </sheetViews>
  <sheetFormatPr defaultColWidth="0" defaultRowHeight="12.75" zeroHeight="1" x14ac:dyDescent="0.2"/>
  <cols>
    <col min="1" max="1" width="7.85546875" style="11" customWidth="1"/>
    <col min="2" max="2" width="16" style="13" customWidth="1"/>
    <col min="3" max="3" width="12.5703125" style="13" customWidth="1"/>
    <col min="4" max="4" width="17.7109375" style="13" hidden="1" customWidth="1"/>
    <col min="5" max="6" width="12.5703125" style="13" customWidth="1"/>
    <col min="7" max="7" width="23" style="11" customWidth="1"/>
    <col min="8" max="8" width="23" style="11" bestFit="1" customWidth="1"/>
    <col min="9" max="9" width="15" style="13" customWidth="1"/>
    <col min="10" max="11" width="9.140625" style="11" customWidth="1"/>
    <col min="12" max="255" width="9.140625" style="11" hidden="1"/>
    <col min="256" max="256" width="7.85546875" style="11" hidden="1"/>
    <col min="257" max="257" width="8.5703125" style="11" hidden="1"/>
    <col min="258" max="258" width="12.5703125" style="11" hidden="1"/>
    <col min="259" max="262" width="23" style="11" hidden="1"/>
    <col min="263" max="263" width="15" style="11" hidden="1"/>
    <col min="264" max="264" width="17" style="11" hidden="1"/>
    <col min="265" max="265" width="12" style="11" hidden="1"/>
    <col min="266" max="511" width="9.140625" style="11" hidden="1"/>
    <col min="512" max="512" width="7.85546875" style="11" hidden="1"/>
    <col min="513" max="513" width="8.5703125" style="11" hidden="1"/>
    <col min="514" max="514" width="12.5703125" style="11" hidden="1"/>
    <col min="515" max="518" width="23" style="11" hidden="1"/>
    <col min="519" max="519" width="15" style="11" hidden="1"/>
    <col min="520" max="520" width="17" style="11" hidden="1"/>
    <col min="521" max="521" width="12" style="11" hidden="1"/>
    <col min="522" max="767" width="9.140625" style="11" hidden="1"/>
    <col min="768" max="768" width="7.85546875" style="11" hidden="1"/>
    <col min="769" max="769" width="8.5703125" style="11" hidden="1"/>
    <col min="770" max="770" width="12.5703125" style="11" hidden="1"/>
    <col min="771" max="774" width="23" style="11" hidden="1"/>
    <col min="775" max="775" width="15" style="11" hidden="1"/>
    <col min="776" max="776" width="17" style="11" hidden="1"/>
    <col min="777" max="777" width="12" style="11" hidden="1"/>
    <col min="778" max="1023" width="9.140625" style="11" hidden="1"/>
    <col min="1024" max="1024" width="7.85546875" style="11" hidden="1"/>
    <col min="1025" max="1025" width="8.5703125" style="11" hidden="1"/>
    <col min="1026" max="1026" width="12.5703125" style="11" hidden="1"/>
    <col min="1027" max="1030" width="23" style="11" hidden="1"/>
    <col min="1031" max="1031" width="15" style="11" hidden="1"/>
    <col min="1032" max="1032" width="17" style="11" hidden="1"/>
    <col min="1033" max="1033" width="12" style="11" hidden="1"/>
    <col min="1034" max="1279" width="9.140625" style="11" hidden="1"/>
    <col min="1280" max="1280" width="7.85546875" style="11" hidden="1"/>
    <col min="1281" max="1281" width="8.5703125" style="11" hidden="1"/>
    <col min="1282" max="1282" width="12.5703125" style="11" hidden="1"/>
    <col min="1283" max="1286" width="23" style="11" hidden="1"/>
    <col min="1287" max="1287" width="15" style="11" hidden="1"/>
    <col min="1288" max="1288" width="17" style="11" hidden="1"/>
    <col min="1289" max="1289" width="12" style="11" hidden="1"/>
    <col min="1290" max="1535" width="9.140625" style="11" hidden="1"/>
    <col min="1536" max="1536" width="7.85546875" style="11" hidden="1"/>
    <col min="1537" max="1537" width="8.5703125" style="11" hidden="1"/>
    <col min="1538" max="1538" width="12.5703125" style="11" hidden="1"/>
    <col min="1539" max="1542" width="23" style="11" hidden="1"/>
    <col min="1543" max="1543" width="15" style="11" hidden="1"/>
    <col min="1544" max="1544" width="17" style="11" hidden="1"/>
    <col min="1545" max="1545" width="12" style="11" hidden="1"/>
    <col min="1546" max="1791" width="9.140625" style="11" hidden="1"/>
    <col min="1792" max="1792" width="7.85546875" style="11" hidden="1"/>
    <col min="1793" max="1793" width="8.5703125" style="11" hidden="1"/>
    <col min="1794" max="1794" width="12.5703125" style="11" hidden="1"/>
    <col min="1795" max="1798" width="23" style="11" hidden="1"/>
    <col min="1799" max="1799" width="15" style="11" hidden="1"/>
    <col min="1800" max="1800" width="17" style="11" hidden="1"/>
    <col min="1801" max="1801" width="12" style="11" hidden="1"/>
    <col min="1802" max="2047" width="9.140625" style="11" hidden="1"/>
    <col min="2048" max="2048" width="7.85546875" style="11" hidden="1"/>
    <col min="2049" max="2049" width="8.5703125" style="11" hidden="1"/>
    <col min="2050" max="2050" width="12.5703125" style="11" hidden="1"/>
    <col min="2051" max="2054" width="23" style="11" hidden="1"/>
    <col min="2055" max="2055" width="15" style="11" hidden="1"/>
    <col min="2056" max="2056" width="17" style="11" hidden="1"/>
    <col min="2057" max="2057" width="12" style="11" hidden="1"/>
    <col min="2058" max="2303" width="9.140625" style="11" hidden="1"/>
    <col min="2304" max="2304" width="7.85546875" style="11" hidden="1"/>
    <col min="2305" max="2305" width="8.5703125" style="11" hidden="1"/>
    <col min="2306" max="2306" width="12.5703125" style="11" hidden="1"/>
    <col min="2307" max="2310" width="23" style="11" hidden="1"/>
    <col min="2311" max="2311" width="15" style="11" hidden="1"/>
    <col min="2312" max="2312" width="17" style="11" hidden="1"/>
    <col min="2313" max="2313" width="12" style="11" hidden="1"/>
    <col min="2314" max="2559" width="9.140625" style="11" hidden="1"/>
    <col min="2560" max="2560" width="7.85546875" style="11" hidden="1"/>
    <col min="2561" max="2561" width="8.5703125" style="11" hidden="1"/>
    <col min="2562" max="2562" width="12.5703125" style="11" hidden="1"/>
    <col min="2563" max="2566" width="23" style="11" hidden="1"/>
    <col min="2567" max="2567" width="15" style="11" hidden="1"/>
    <col min="2568" max="2568" width="17" style="11" hidden="1"/>
    <col min="2569" max="2569" width="12" style="11" hidden="1"/>
    <col min="2570" max="2815" width="9.140625" style="11" hidden="1"/>
    <col min="2816" max="2816" width="7.85546875" style="11" hidden="1"/>
    <col min="2817" max="2817" width="8.5703125" style="11" hidden="1"/>
    <col min="2818" max="2818" width="12.5703125" style="11" hidden="1"/>
    <col min="2819" max="2822" width="23" style="11" hidden="1"/>
    <col min="2823" max="2823" width="15" style="11" hidden="1"/>
    <col min="2824" max="2824" width="17" style="11" hidden="1"/>
    <col min="2825" max="2825" width="12" style="11" hidden="1"/>
    <col min="2826" max="3071" width="9.140625" style="11" hidden="1"/>
    <col min="3072" max="3072" width="7.85546875" style="11" hidden="1"/>
    <col min="3073" max="3073" width="8.5703125" style="11" hidden="1"/>
    <col min="3074" max="3074" width="12.5703125" style="11" hidden="1"/>
    <col min="3075" max="3078" width="23" style="11" hidden="1"/>
    <col min="3079" max="3079" width="15" style="11" hidden="1"/>
    <col min="3080" max="3080" width="17" style="11" hidden="1"/>
    <col min="3081" max="3081" width="12" style="11" hidden="1"/>
    <col min="3082" max="3327" width="9.140625" style="11" hidden="1"/>
    <col min="3328" max="3328" width="7.85546875" style="11" hidden="1"/>
    <col min="3329" max="3329" width="8.5703125" style="11" hidden="1"/>
    <col min="3330" max="3330" width="12.5703125" style="11" hidden="1"/>
    <col min="3331" max="3334" width="23" style="11" hidden="1"/>
    <col min="3335" max="3335" width="15" style="11" hidden="1"/>
    <col min="3336" max="3336" width="17" style="11" hidden="1"/>
    <col min="3337" max="3337" width="12" style="11" hidden="1"/>
    <col min="3338" max="3583" width="9.140625" style="11" hidden="1"/>
    <col min="3584" max="3584" width="7.85546875" style="11" hidden="1"/>
    <col min="3585" max="3585" width="8.5703125" style="11" hidden="1"/>
    <col min="3586" max="3586" width="12.5703125" style="11" hidden="1"/>
    <col min="3587" max="3590" width="23" style="11" hidden="1"/>
    <col min="3591" max="3591" width="15" style="11" hidden="1"/>
    <col min="3592" max="3592" width="17" style="11" hidden="1"/>
    <col min="3593" max="3593" width="12" style="11" hidden="1"/>
    <col min="3594" max="3839" width="9.140625" style="11" hidden="1"/>
    <col min="3840" max="3840" width="7.85546875" style="11" hidden="1"/>
    <col min="3841" max="3841" width="8.5703125" style="11" hidden="1"/>
    <col min="3842" max="3842" width="12.5703125" style="11" hidden="1"/>
    <col min="3843" max="3846" width="23" style="11" hidden="1"/>
    <col min="3847" max="3847" width="15" style="11" hidden="1"/>
    <col min="3848" max="3848" width="17" style="11" hidden="1"/>
    <col min="3849" max="3849" width="12" style="11" hidden="1"/>
    <col min="3850" max="4095" width="9.140625" style="11" hidden="1"/>
    <col min="4096" max="4096" width="7.85546875" style="11" hidden="1"/>
    <col min="4097" max="4097" width="8.5703125" style="11" hidden="1"/>
    <col min="4098" max="4098" width="12.5703125" style="11" hidden="1"/>
    <col min="4099" max="4102" width="23" style="11" hidden="1"/>
    <col min="4103" max="4103" width="15" style="11" hidden="1"/>
    <col min="4104" max="4104" width="17" style="11" hidden="1"/>
    <col min="4105" max="4105" width="12" style="11" hidden="1"/>
    <col min="4106" max="4351" width="9.140625" style="11" hidden="1"/>
    <col min="4352" max="4352" width="7.85546875" style="11" hidden="1"/>
    <col min="4353" max="4353" width="8.5703125" style="11" hidden="1"/>
    <col min="4354" max="4354" width="12.5703125" style="11" hidden="1"/>
    <col min="4355" max="4358" width="23" style="11" hidden="1"/>
    <col min="4359" max="4359" width="15" style="11" hidden="1"/>
    <col min="4360" max="4360" width="17" style="11" hidden="1"/>
    <col min="4361" max="4361" width="12" style="11" hidden="1"/>
    <col min="4362" max="4607" width="9.140625" style="11" hidden="1"/>
    <col min="4608" max="4608" width="7.85546875" style="11" hidden="1"/>
    <col min="4609" max="4609" width="8.5703125" style="11" hidden="1"/>
    <col min="4610" max="4610" width="12.5703125" style="11" hidden="1"/>
    <col min="4611" max="4614" width="23" style="11" hidden="1"/>
    <col min="4615" max="4615" width="15" style="11" hidden="1"/>
    <col min="4616" max="4616" width="17" style="11" hidden="1"/>
    <col min="4617" max="4617" width="12" style="11" hidden="1"/>
    <col min="4618" max="4863" width="9.140625" style="11" hidden="1"/>
    <col min="4864" max="4864" width="7.85546875" style="11" hidden="1"/>
    <col min="4865" max="4865" width="8.5703125" style="11" hidden="1"/>
    <col min="4866" max="4866" width="12.5703125" style="11" hidden="1"/>
    <col min="4867" max="4870" width="23" style="11" hidden="1"/>
    <col min="4871" max="4871" width="15" style="11" hidden="1"/>
    <col min="4872" max="4872" width="17" style="11" hidden="1"/>
    <col min="4873" max="4873" width="12" style="11" hidden="1"/>
    <col min="4874" max="5119" width="9.140625" style="11" hidden="1"/>
    <col min="5120" max="5120" width="7.85546875" style="11" hidden="1"/>
    <col min="5121" max="5121" width="8.5703125" style="11" hidden="1"/>
    <col min="5122" max="5122" width="12.5703125" style="11" hidden="1"/>
    <col min="5123" max="5126" width="23" style="11" hidden="1"/>
    <col min="5127" max="5127" width="15" style="11" hidden="1"/>
    <col min="5128" max="5128" width="17" style="11" hidden="1"/>
    <col min="5129" max="5129" width="12" style="11" hidden="1"/>
    <col min="5130" max="5375" width="9.140625" style="11" hidden="1"/>
    <col min="5376" max="5376" width="7.85546875" style="11" hidden="1"/>
    <col min="5377" max="5377" width="8.5703125" style="11" hidden="1"/>
    <col min="5378" max="5378" width="12.5703125" style="11" hidden="1"/>
    <col min="5379" max="5382" width="23" style="11" hidden="1"/>
    <col min="5383" max="5383" width="15" style="11" hidden="1"/>
    <col min="5384" max="5384" width="17" style="11" hidden="1"/>
    <col min="5385" max="5385" width="12" style="11" hidden="1"/>
    <col min="5386" max="5631" width="9.140625" style="11" hidden="1"/>
    <col min="5632" max="5632" width="7.85546875" style="11" hidden="1"/>
    <col min="5633" max="5633" width="8.5703125" style="11" hidden="1"/>
    <col min="5634" max="5634" width="12.5703125" style="11" hidden="1"/>
    <col min="5635" max="5638" width="23" style="11" hidden="1"/>
    <col min="5639" max="5639" width="15" style="11" hidden="1"/>
    <col min="5640" max="5640" width="17" style="11" hidden="1"/>
    <col min="5641" max="5641" width="12" style="11" hidden="1"/>
    <col min="5642" max="5887" width="9.140625" style="11" hidden="1"/>
    <col min="5888" max="5888" width="7.85546875" style="11" hidden="1"/>
    <col min="5889" max="5889" width="8.5703125" style="11" hidden="1"/>
    <col min="5890" max="5890" width="12.5703125" style="11" hidden="1"/>
    <col min="5891" max="5894" width="23" style="11" hidden="1"/>
    <col min="5895" max="5895" width="15" style="11" hidden="1"/>
    <col min="5896" max="5896" width="17" style="11" hidden="1"/>
    <col min="5897" max="5897" width="12" style="11" hidden="1"/>
    <col min="5898" max="6143" width="9.140625" style="11" hidden="1"/>
    <col min="6144" max="6144" width="7.85546875" style="11" hidden="1"/>
    <col min="6145" max="6145" width="8.5703125" style="11" hidden="1"/>
    <col min="6146" max="6146" width="12.5703125" style="11" hidden="1"/>
    <col min="6147" max="6150" width="23" style="11" hidden="1"/>
    <col min="6151" max="6151" width="15" style="11" hidden="1"/>
    <col min="6152" max="6152" width="17" style="11" hidden="1"/>
    <col min="6153" max="6153" width="12" style="11" hidden="1"/>
    <col min="6154" max="6399" width="9.140625" style="11" hidden="1"/>
    <col min="6400" max="6400" width="7.85546875" style="11" hidden="1"/>
    <col min="6401" max="6401" width="8.5703125" style="11" hidden="1"/>
    <col min="6402" max="6402" width="12.5703125" style="11" hidden="1"/>
    <col min="6403" max="6406" width="23" style="11" hidden="1"/>
    <col min="6407" max="6407" width="15" style="11" hidden="1"/>
    <col min="6408" max="6408" width="17" style="11" hidden="1"/>
    <col min="6409" max="6409" width="12" style="11" hidden="1"/>
    <col min="6410" max="6655" width="9.140625" style="11" hidden="1"/>
    <col min="6656" max="6656" width="7.85546875" style="11" hidden="1"/>
    <col min="6657" max="6657" width="8.5703125" style="11" hidden="1"/>
    <col min="6658" max="6658" width="12.5703125" style="11" hidden="1"/>
    <col min="6659" max="6662" width="23" style="11" hidden="1"/>
    <col min="6663" max="6663" width="15" style="11" hidden="1"/>
    <col min="6664" max="6664" width="17" style="11" hidden="1"/>
    <col min="6665" max="6665" width="12" style="11" hidden="1"/>
    <col min="6666" max="6911" width="9.140625" style="11" hidden="1"/>
    <col min="6912" max="6912" width="7.85546875" style="11" hidden="1"/>
    <col min="6913" max="6913" width="8.5703125" style="11" hidden="1"/>
    <col min="6914" max="6914" width="12.5703125" style="11" hidden="1"/>
    <col min="6915" max="6918" width="23" style="11" hidden="1"/>
    <col min="6919" max="6919" width="15" style="11" hidden="1"/>
    <col min="6920" max="6920" width="17" style="11" hidden="1"/>
    <col min="6921" max="6921" width="12" style="11" hidden="1"/>
    <col min="6922" max="7167" width="9.140625" style="11" hidden="1"/>
    <col min="7168" max="7168" width="7.85546875" style="11" hidden="1"/>
    <col min="7169" max="7169" width="8.5703125" style="11" hidden="1"/>
    <col min="7170" max="7170" width="12.5703125" style="11" hidden="1"/>
    <col min="7171" max="7174" width="23" style="11" hidden="1"/>
    <col min="7175" max="7175" width="15" style="11" hidden="1"/>
    <col min="7176" max="7176" width="17" style="11" hidden="1"/>
    <col min="7177" max="7177" width="12" style="11" hidden="1"/>
    <col min="7178" max="7423" width="9.140625" style="11" hidden="1"/>
    <col min="7424" max="7424" width="7.85546875" style="11" hidden="1"/>
    <col min="7425" max="7425" width="8.5703125" style="11" hidden="1"/>
    <col min="7426" max="7426" width="12.5703125" style="11" hidden="1"/>
    <col min="7427" max="7430" width="23" style="11" hidden="1"/>
    <col min="7431" max="7431" width="15" style="11" hidden="1"/>
    <col min="7432" max="7432" width="17" style="11" hidden="1"/>
    <col min="7433" max="7433" width="12" style="11" hidden="1"/>
    <col min="7434" max="7679" width="9.140625" style="11" hidden="1"/>
    <col min="7680" max="7680" width="7.85546875" style="11" hidden="1"/>
    <col min="7681" max="7681" width="8.5703125" style="11" hidden="1"/>
    <col min="7682" max="7682" width="12.5703125" style="11" hidden="1"/>
    <col min="7683" max="7686" width="23" style="11" hidden="1"/>
    <col min="7687" max="7687" width="15" style="11" hidden="1"/>
    <col min="7688" max="7688" width="17" style="11" hidden="1"/>
    <col min="7689" max="7689" width="12" style="11" hidden="1"/>
    <col min="7690" max="7935" width="9.140625" style="11" hidden="1"/>
    <col min="7936" max="7936" width="7.85546875" style="11" hidden="1"/>
    <col min="7937" max="7937" width="8.5703125" style="11" hidden="1"/>
    <col min="7938" max="7938" width="12.5703125" style="11" hidden="1"/>
    <col min="7939" max="7942" width="23" style="11" hidden="1"/>
    <col min="7943" max="7943" width="15" style="11" hidden="1"/>
    <col min="7944" max="7944" width="17" style="11" hidden="1"/>
    <col min="7945" max="7945" width="12" style="11" hidden="1"/>
    <col min="7946" max="8191" width="9.140625" style="11" hidden="1"/>
    <col min="8192" max="8192" width="7.85546875" style="11" hidden="1"/>
    <col min="8193" max="8193" width="8.5703125" style="11" hidden="1"/>
    <col min="8194" max="8194" width="12.5703125" style="11" hidden="1"/>
    <col min="8195" max="8198" width="23" style="11" hidden="1"/>
    <col min="8199" max="8199" width="15" style="11" hidden="1"/>
    <col min="8200" max="8200" width="17" style="11" hidden="1"/>
    <col min="8201" max="8201" width="12" style="11" hidden="1"/>
    <col min="8202" max="8447" width="9.140625" style="11" hidden="1"/>
    <col min="8448" max="8448" width="7.85546875" style="11" hidden="1"/>
    <col min="8449" max="8449" width="8.5703125" style="11" hidden="1"/>
    <col min="8450" max="8450" width="12.5703125" style="11" hidden="1"/>
    <col min="8451" max="8454" width="23" style="11" hidden="1"/>
    <col min="8455" max="8455" width="15" style="11" hidden="1"/>
    <col min="8456" max="8456" width="17" style="11" hidden="1"/>
    <col min="8457" max="8457" width="12" style="11" hidden="1"/>
    <col min="8458" max="8703" width="9.140625" style="11" hidden="1"/>
    <col min="8704" max="8704" width="7.85546875" style="11" hidden="1"/>
    <col min="8705" max="8705" width="8.5703125" style="11" hidden="1"/>
    <col min="8706" max="8706" width="12.5703125" style="11" hidden="1"/>
    <col min="8707" max="8710" width="23" style="11" hidden="1"/>
    <col min="8711" max="8711" width="15" style="11" hidden="1"/>
    <col min="8712" max="8712" width="17" style="11" hidden="1"/>
    <col min="8713" max="8713" width="12" style="11" hidden="1"/>
    <col min="8714" max="8959" width="9.140625" style="11" hidden="1"/>
    <col min="8960" max="8960" width="7.85546875" style="11" hidden="1"/>
    <col min="8961" max="8961" width="8.5703125" style="11" hidden="1"/>
    <col min="8962" max="8962" width="12.5703125" style="11" hidden="1"/>
    <col min="8963" max="8966" width="23" style="11" hidden="1"/>
    <col min="8967" max="8967" width="15" style="11" hidden="1"/>
    <col min="8968" max="8968" width="17" style="11" hidden="1"/>
    <col min="8969" max="8969" width="12" style="11" hidden="1"/>
    <col min="8970" max="9215" width="9.140625" style="11" hidden="1"/>
    <col min="9216" max="9216" width="7.85546875" style="11" hidden="1"/>
    <col min="9217" max="9217" width="8.5703125" style="11" hidden="1"/>
    <col min="9218" max="9218" width="12.5703125" style="11" hidden="1"/>
    <col min="9219" max="9222" width="23" style="11" hidden="1"/>
    <col min="9223" max="9223" width="15" style="11" hidden="1"/>
    <col min="9224" max="9224" width="17" style="11" hidden="1"/>
    <col min="9225" max="9225" width="12" style="11" hidden="1"/>
    <col min="9226" max="9471" width="9.140625" style="11" hidden="1"/>
    <col min="9472" max="9472" width="7.85546875" style="11" hidden="1"/>
    <col min="9473" max="9473" width="8.5703125" style="11" hidden="1"/>
    <col min="9474" max="9474" width="12.5703125" style="11" hidden="1"/>
    <col min="9475" max="9478" width="23" style="11" hidden="1"/>
    <col min="9479" max="9479" width="15" style="11" hidden="1"/>
    <col min="9480" max="9480" width="17" style="11" hidden="1"/>
    <col min="9481" max="9481" width="12" style="11" hidden="1"/>
    <col min="9482" max="9727" width="9.140625" style="11" hidden="1"/>
    <col min="9728" max="9728" width="7.85546875" style="11" hidden="1"/>
    <col min="9729" max="9729" width="8.5703125" style="11" hidden="1"/>
    <col min="9730" max="9730" width="12.5703125" style="11" hidden="1"/>
    <col min="9731" max="9734" width="23" style="11" hidden="1"/>
    <col min="9735" max="9735" width="15" style="11" hidden="1"/>
    <col min="9736" max="9736" width="17" style="11" hidden="1"/>
    <col min="9737" max="9737" width="12" style="11" hidden="1"/>
    <col min="9738" max="9983" width="9.140625" style="11" hidden="1"/>
    <col min="9984" max="9984" width="7.85546875" style="11" hidden="1"/>
    <col min="9985" max="9985" width="8.5703125" style="11" hidden="1"/>
    <col min="9986" max="9986" width="12.5703125" style="11" hidden="1"/>
    <col min="9987" max="9990" width="23" style="11" hidden="1"/>
    <col min="9991" max="9991" width="15" style="11" hidden="1"/>
    <col min="9992" max="9992" width="17" style="11" hidden="1"/>
    <col min="9993" max="9993" width="12" style="11" hidden="1"/>
    <col min="9994" max="10239" width="9.140625" style="11" hidden="1"/>
    <col min="10240" max="10240" width="7.85546875" style="11" hidden="1"/>
    <col min="10241" max="10241" width="8.5703125" style="11" hidden="1"/>
    <col min="10242" max="10242" width="12.5703125" style="11" hidden="1"/>
    <col min="10243" max="10246" width="23" style="11" hidden="1"/>
    <col min="10247" max="10247" width="15" style="11" hidden="1"/>
    <col min="10248" max="10248" width="17" style="11" hidden="1"/>
    <col min="10249" max="10249" width="12" style="11" hidden="1"/>
    <col min="10250" max="10495" width="9.140625" style="11" hidden="1"/>
    <col min="10496" max="10496" width="7.85546875" style="11" hidden="1"/>
    <col min="10497" max="10497" width="8.5703125" style="11" hidden="1"/>
    <col min="10498" max="10498" width="12.5703125" style="11" hidden="1"/>
    <col min="10499" max="10502" width="23" style="11" hidden="1"/>
    <col min="10503" max="10503" width="15" style="11" hidden="1"/>
    <col min="10504" max="10504" width="17" style="11" hidden="1"/>
    <col min="10505" max="10505" width="12" style="11" hidden="1"/>
    <col min="10506" max="10751" width="9.140625" style="11" hidden="1"/>
    <col min="10752" max="10752" width="7.85546875" style="11" hidden="1"/>
    <col min="10753" max="10753" width="8.5703125" style="11" hidden="1"/>
    <col min="10754" max="10754" width="12.5703125" style="11" hidden="1"/>
    <col min="10755" max="10758" width="23" style="11" hidden="1"/>
    <col min="10759" max="10759" width="15" style="11" hidden="1"/>
    <col min="10760" max="10760" width="17" style="11" hidden="1"/>
    <col min="10761" max="10761" width="12" style="11" hidden="1"/>
    <col min="10762" max="11007" width="9.140625" style="11" hidden="1"/>
    <col min="11008" max="11008" width="7.85546875" style="11" hidden="1"/>
    <col min="11009" max="11009" width="8.5703125" style="11" hidden="1"/>
    <col min="11010" max="11010" width="12.5703125" style="11" hidden="1"/>
    <col min="11011" max="11014" width="23" style="11" hidden="1"/>
    <col min="11015" max="11015" width="15" style="11" hidden="1"/>
    <col min="11016" max="11016" width="17" style="11" hidden="1"/>
    <col min="11017" max="11017" width="12" style="11" hidden="1"/>
    <col min="11018" max="11263" width="9.140625" style="11" hidden="1"/>
    <col min="11264" max="11264" width="7.85546875" style="11" hidden="1"/>
    <col min="11265" max="11265" width="8.5703125" style="11" hidden="1"/>
    <col min="11266" max="11266" width="12.5703125" style="11" hidden="1"/>
    <col min="11267" max="11270" width="23" style="11" hidden="1"/>
    <col min="11271" max="11271" width="15" style="11" hidden="1"/>
    <col min="11272" max="11272" width="17" style="11" hidden="1"/>
    <col min="11273" max="11273" width="12" style="11" hidden="1"/>
    <col min="11274" max="11519" width="9.140625" style="11" hidden="1"/>
    <col min="11520" max="11520" width="7.85546875" style="11" hidden="1"/>
    <col min="11521" max="11521" width="8.5703125" style="11" hidden="1"/>
    <col min="11522" max="11522" width="12.5703125" style="11" hidden="1"/>
    <col min="11523" max="11526" width="23" style="11" hidden="1"/>
    <col min="11527" max="11527" width="15" style="11" hidden="1"/>
    <col min="11528" max="11528" width="17" style="11" hidden="1"/>
    <col min="11529" max="11529" width="12" style="11" hidden="1"/>
    <col min="11530" max="11775" width="9.140625" style="11" hidden="1"/>
    <col min="11776" max="11776" width="7.85546875" style="11" hidden="1"/>
    <col min="11777" max="11777" width="8.5703125" style="11" hidden="1"/>
    <col min="11778" max="11778" width="12.5703125" style="11" hidden="1"/>
    <col min="11779" max="11782" width="23" style="11" hidden="1"/>
    <col min="11783" max="11783" width="15" style="11" hidden="1"/>
    <col min="11784" max="11784" width="17" style="11" hidden="1"/>
    <col min="11785" max="11785" width="12" style="11" hidden="1"/>
    <col min="11786" max="12031" width="9.140625" style="11" hidden="1"/>
    <col min="12032" max="12032" width="7.85546875" style="11" hidden="1"/>
    <col min="12033" max="12033" width="8.5703125" style="11" hidden="1"/>
    <col min="12034" max="12034" width="12.5703125" style="11" hidden="1"/>
    <col min="12035" max="12038" width="23" style="11" hidden="1"/>
    <col min="12039" max="12039" width="15" style="11" hidden="1"/>
    <col min="12040" max="12040" width="17" style="11" hidden="1"/>
    <col min="12041" max="12041" width="12" style="11" hidden="1"/>
    <col min="12042" max="12287" width="9.140625" style="11" hidden="1"/>
    <col min="12288" max="12288" width="7.85546875" style="11" hidden="1"/>
    <col min="12289" max="12289" width="8.5703125" style="11" hidden="1"/>
    <col min="12290" max="12290" width="12.5703125" style="11" hidden="1"/>
    <col min="12291" max="12294" width="23" style="11" hidden="1"/>
    <col min="12295" max="12295" width="15" style="11" hidden="1"/>
    <col min="12296" max="12296" width="17" style="11" hidden="1"/>
    <col min="12297" max="12297" width="12" style="11" hidden="1"/>
    <col min="12298" max="12543" width="9.140625" style="11" hidden="1"/>
    <col min="12544" max="12544" width="7.85546875" style="11" hidden="1"/>
    <col min="12545" max="12545" width="8.5703125" style="11" hidden="1"/>
    <col min="12546" max="12546" width="12.5703125" style="11" hidden="1"/>
    <col min="12547" max="12550" width="23" style="11" hidden="1"/>
    <col min="12551" max="12551" width="15" style="11" hidden="1"/>
    <col min="12552" max="12552" width="17" style="11" hidden="1"/>
    <col min="12553" max="12553" width="12" style="11" hidden="1"/>
    <col min="12554" max="12799" width="9.140625" style="11" hidden="1"/>
    <col min="12800" max="12800" width="7.85546875" style="11" hidden="1"/>
    <col min="12801" max="12801" width="8.5703125" style="11" hidden="1"/>
    <col min="12802" max="12802" width="12.5703125" style="11" hidden="1"/>
    <col min="12803" max="12806" width="23" style="11" hidden="1"/>
    <col min="12807" max="12807" width="15" style="11" hidden="1"/>
    <col min="12808" max="12808" width="17" style="11" hidden="1"/>
    <col min="12809" max="12809" width="12" style="11" hidden="1"/>
    <col min="12810" max="13055" width="9.140625" style="11" hidden="1"/>
    <col min="13056" max="13056" width="7.85546875" style="11" hidden="1"/>
    <col min="13057" max="13057" width="8.5703125" style="11" hidden="1"/>
    <col min="13058" max="13058" width="12.5703125" style="11" hidden="1"/>
    <col min="13059" max="13062" width="23" style="11" hidden="1"/>
    <col min="13063" max="13063" width="15" style="11" hidden="1"/>
    <col min="13064" max="13064" width="17" style="11" hidden="1"/>
    <col min="13065" max="13065" width="12" style="11" hidden="1"/>
    <col min="13066" max="13311" width="9.140625" style="11" hidden="1"/>
    <col min="13312" max="13312" width="7.85546875" style="11" hidden="1"/>
    <col min="13313" max="13313" width="8.5703125" style="11" hidden="1"/>
    <col min="13314" max="13314" width="12.5703125" style="11" hidden="1"/>
    <col min="13315" max="13318" width="23" style="11" hidden="1"/>
    <col min="13319" max="13319" width="15" style="11" hidden="1"/>
    <col min="13320" max="13320" width="17" style="11" hidden="1"/>
    <col min="13321" max="13321" width="12" style="11" hidden="1"/>
    <col min="13322" max="13567" width="9.140625" style="11" hidden="1"/>
    <col min="13568" max="13568" width="7.85546875" style="11" hidden="1"/>
    <col min="13569" max="13569" width="8.5703125" style="11" hidden="1"/>
    <col min="13570" max="13570" width="12.5703125" style="11" hidden="1"/>
    <col min="13571" max="13574" width="23" style="11" hidden="1"/>
    <col min="13575" max="13575" width="15" style="11" hidden="1"/>
    <col min="13576" max="13576" width="17" style="11" hidden="1"/>
    <col min="13577" max="13577" width="12" style="11" hidden="1"/>
    <col min="13578" max="13823" width="9.140625" style="11" hidden="1"/>
    <col min="13824" max="13824" width="7.85546875" style="11" hidden="1"/>
    <col min="13825" max="13825" width="8.5703125" style="11" hidden="1"/>
    <col min="13826" max="13826" width="12.5703125" style="11" hidden="1"/>
    <col min="13827" max="13830" width="23" style="11" hidden="1"/>
    <col min="13831" max="13831" width="15" style="11" hidden="1"/>
    <col min="13832" max="13832" width="17" style="11" hidden="1"/>
    <col min="13833" max="13833" width="12" style="11" hidden="1"/>
    <col min="13834" max="14079" width="9.140625" style="11" hidden="1"/>
    <col min="14080" max="14080" width="7.85546875" style="11" hidden="1"/>
    <col min="14081" max="14081" width="8.5703125" style="11" hidden="1"/>
    <col min="14082" max="14082" width="12.5703125" style="11" hidden="1"/>
    <col min="14083" max="14086" width="23" style="11" hidden="1"/>
    <col min="14087" max="14087" width="15" style="11" hidden="1"/>
    <col min="14088" max="14088" width="17" style="11" hidden="1"/>
    <col min="14089" max="14089" width="12" style="11" hidden="1"/>
    <col min="14090" max="14335" width="9.140625" style="11" hidden="1"/>
    <col min="14336" max="14336" width="7.85546875" style="11" hidden="1"/>
    <col min="14337" max="14337" width="8.5703125" style="11" hidden="1"/>
    <col min="14338" max="14338" width="12.5703125" style="11" hidden="1"/>
    <col min="14339" max="14342" width="23" style="11" hidden="1"/>
    <col min="14343" max="14343" width="15" style="11" hidden="1"/>
    <col min="14344" max="14344" width="17" style="11" hidden="1"/>
    <col min="14345" max="14345" width="12" style="11" hidden="1"/>
    <col min="14346" max="14591" width="9.140625" style="11" hidden="1"/>
    <col min="14592" max="14592" width="7.85546875" style="11" hidden="1"/>
    <col min="14593" max="14593" width="8.5703125" style="11" hidden="1"/>
    <col min="14594" max="14594" width="12.5703125" style="11" hidden="1"/>
    <col min="14595" max="14598" width="23" style="11" hidden="1"/>
    <col min="14599" max="14599" width="15" style="11" hidden="1"/>
    <col min="14600" max="14600" width="17" style="11" hidden="1"/>
    <col min="14601" max="14601" width="12" style="11" hidden="1"/>
    <col min="14602" max="14847" width="9.140625" style="11" hidden="1"/>
    <col min="14848" max="14848" width="7.85546875" style="11" hidden="1"/>
    <col min="14849" max="14849" width="8.5703125" style="11" hidden="1"/>
    <col min="14850" max="14850" width="12.5703125" style="11" hidden="1"/>
    <col min="14851" max="14854" width="23" style="11" hidden="1"/>
    <col min="14855" max="14855" width="15" style="11" hidden="1"/>
    <col min="14856" max="14856" width="17" style="11" hidden="1"/>
    <col min="14857" max="14857" width="12" style="11" hidden="1"/>
    <col min="14858" max="15103" width="9.140625" style="11" hidden="1"/>
    <col min="15104" max="15104" width="7.85546875" style="11" hidden="1"/>
    <col min="15105" max="15105" width="8.5703125" style="11" hidden="1"/>
    <col min="15106" max="15106" width="12.5703125" style="11" hidden="1"/>
    <col min="15107" max="15110" width="23" style="11" hidden="1"/>
    <col min="15111" max="15111" width="15" style="11" hidden="1"/>
    <col min="15112" max="15112" width="17" style="11" hidden="1"/>
    <col min="15113" max="15113" width="12" style="11" hidden="1"/>
    <col min="15114" max="15359" width="9.140625" style="11" hidden="1"/>
    <col min="15360" max="15360" width="7.85546875" style="11" hidden="1"/>
    <col min="15361" max="15361" width="8.5703125" style="11" hidden="1"/>
    <col min="15362" max="15362" width="12.5703125" style="11" hidden="1"/>
    <col min="15363" max="15366" width="23" style="11" hidden="1"/>
    <col min="15367" max="15367" width="15" style="11" hidden="1"/>
    <col min="15368" max="15368" width="17" style="11" hidden="1"/>
    <col min="15369" max="15369" width="12" style="11" hidden="1"/>
    <col min="15370" max="15615" width="9.140625" style="11" hidden="1"/>
    <col min="15616" max="15616" width="7.85546875" style="11" hidden="1"/>
    <col min="15617" max="15617" width="8.5703125" style="11" hidden="1"/>
    <col min="15618" max="15618" width="12.5703125" style="11" hidden="1"/>
    <col min="15619" max="15622" width="23" style="11" hidden="1"/>
    <col min="15623" max="15623" width="15" style="11" hidden="1"/>
    <col min="15624" max="15624" width="17" style="11" hidden="1"/>
    <col min="15625" max="15625" width="12" style="11" hidden="1"/>
    <col min="15626" max="15871" width="9.140625" style="11" hidden="1"/>
    <col min="15872" max="15872" width="7.85546875" style="11" hidden="1"/>
    <col min="15873" max="15873" width="8.5703125" style="11" hidden="1"/>
    <col min="15874" max="15874" width="12.5703125" style="11" hidden="1"/>
    <col min="15875" max="15878" width="23" style="11" hidden="1"/>
    <col min="15879" max="15879" width="15" style="11" hidden="1"/>
    <col min="15880" max="15880" width="17" style="11" hidden="1"/>
    <col min="15881" max="15881" width="12" style="11" hidden="1"/>
    <col min="15882" max="16127" width="9.140625" style="11" hidden="1"/>
    <col min="16128" max="16128" width="7.85546875" style="11" hidden="1"/>
    <col min="16129" max="16129" width="8.5703125" style="11" hidden="1"/>
    <col min="16130" max="16130" width="12.5703125" style="11" hidden="1"/>
    <col min="16131" max="16134" width="23" style="11" hidden="1"/>
    <col min="16135" max="16135" width="15" style="11" hidden="1"/>
    <col min="16136" max="16136" width="17" style="11" hidden="1"/>
    <col min="16137" max="16137" width="12" style="11" hidden="1"/>
    <col min="16138" max="16384" width="9.140625" style="11" hidden="1"/>
  </cols>
  <sheetData>
    <row r="1" spans="1:11" s="10" customFormat="1" ht="19.7" customHeight="1" x14ac:dyDescent="0.25">
      <c r="A1" s="46" t="s">
        <v>317</v>
      </c>
      <c r="B1" s="26"/>
      <c r="C1" s="66"/>
      <c r="D1" s="66"/>
      <c r="E1" s="66"/>
      <c r="F1" s="66"/>
      <c r="G1" s="22"/>
      <c r="H1" s="22"/>
      <c r="I1" s="22"/>
      <c r="J1" s="55"/>
      <c r="K1" s="40"/>
    </row>
    <row r="2" spans="1:11" s="10" customFormat="1" ht="12.75" customHeight="1" x14ac:dyDescent="0.2">
      <c r="A2" s="40"/>
      <c r="B2" s="47"/>
      <c r="C2" s="47"/>
      <c r="D2" s="47"/>
      <c r="E2" s="47"/>
      <c r="F2" s="47"/>
      <c r="G2" s="47"/>
      <c r="H2" s="47"/>
      <c r="I2" s="47"/>
      <c r="J2" s="55"/>
      <c r="K2" s="40"/>
    </row>
    <row r="3" spans="1:11" s="10" customFormat="1" ht="12.75" customHeight="1" x14ac:dyDescent="0.2">
      <c r="A3" s="40"/>
      <c r="B3" s="47"/>
      <c r="C3" s="47"/>
      <c r="D3" s="47"/>
      <c r="E3" s="47"/>
      <c r="F3" s="47"/>
      <c r="G3" s="47"/>
      <c r="H3" s="47"/>
      <c r="I3" s="47"/>
      <c r="J3" s="55"/>
      <c r="K3" s="40"/>
    </row>
    <row r="4" spans="1:11" ht="15" x14ac:dyDescent="0.25">
      <c r="A4" s="26" t="s">
        <v>29</v>
      </c>
      <c r="B4" s="26" t="s">
        <v>27</v>
      </c>
      <c r="C4" s="26" t="s">
        <v>314</v>
      </c>
      <c r="D4" s="26" t="s">
        <v>313</v>
      </c>
      <c r="E4" s="36" t="s">
        <v>315</v>
      </c>
      <c r="F4" s="36" t="s">
        <v>1</v>
      </c>
      <c r="G4" s="26" t="s">
        <v>28</v>
      </c>
      <c r="H4" s="26" t="s">
        <v>306</v>
      </c>
      <c r="I4" s="26" t="s">
        <v>318</v>
      </c>
      <c r="J4" s="42"/>
      <c r="K4" s="42"/>
    </row>
    <row r="5" spans="1:11" ht="12.4" customHeight="1" x14ac:dyDescent="0.25">
      <c r="A5" s="56" t="s">
        <v>35</v>
      </c>
      <c r="B5" s="58" t="s">
        <v>250</v>
      </c>
      <c r="C5" s="58" t="s">
        <v>36</v>
      </c>
      <c r="D5" s="58" t="s">
        <v>36</v>
      </c>
      <c r="E5" s="52" t="str">
        <f t="shared" ref="E5:E68" si="0">IF(LEN(C5)=0,"-",IF(C5=D5,"Sí","No"))</f>
        <v>Sí</v>
      </c>
      <c r="F5" s="63"/>
      <c r="G5" s="57" t="s">
        <v>275</v>
      </c>
      <c r="H5" s="57" t="s">
        <v>66</v>
      </c>
      <c r="I5" s="59"/>
      <c r="J5" s="42"/>
      <c r="K5" s="42"/>
    </row>
    <row r="6" spans="1:11" ht="14.25" customHeight="1" x14ac:dyDescent="0.25">
      <c r="A6" s="15" t="s">
        <v>35</v>
      </c>
      <c r="B6" s="14">
        <v>2</v>
      </c>
      <c r="C6" s="14" t="s">
        <v>36</v>
      </c>
      <c r="D6" s="14" t="s">
        <v>36</v>
      </c>
      <c r="E6" s="28" t="str">
        <f t="shared" si="0"/>
        <v>Sí</v>
      </c>
      <c r="F6" s="7"/>
      <c r="G6" s="16" t="s">
        <v>276</v>
      </c>
      <c r="H6" s="16" t="s">
        <v>274</v>
      </c>
      <c r="I6" s="17"/>
      <c r="J6" s="42"/>
      <c r="K6" s="42"/>
    </row>
    <row r="7" spans="1:11" ht="15" x14ac:dyDescent="0.25">
      <c r="A7" s="15" t="s">
        <v>35</v>
      </c>
      <c r="B7" s="14" t="s">
        <v>251</v>
      </c>
      <c r="C7" s="14" t="s">
        <v>37</v>
      </c>
      <c r="D7" s="14" t="s">
        <v>37</v>
      </c>
      <c r="E7" s="28" t="str">
        <f t="shared" si="0"/>
        <v>Sí</v>
      </c>
      <c r="F7" s="7"/>
      <c r="G7" s="16" t="s">
        <v>277</v>
      </c>
      <c r="H7" s="16" t="s">
        <v>274</v>
      </c>
      <c r="I7" s="17"/>
      <c r="J7" s="42"/>
      <c r="K7" s="42"/>
    </row>
    <row r="8" spans="1:11" ht="15" x14ac:dyDescent="0.25">
      <c r="A8" s="15" t="s">
        <v>35</v>
      </c>
      <c r="B8" s="14">
        <v>4</v>
      </c>
      <c r="C8" s="14" t="s">
        <v>33</v>
      </c>
      <c r="D8" s="14" t="s">
        <v>37</v>
      </c>
      <c r="E8" s="28" t="str">
        <f t="shared" si="0"/>
        <v>No</v>
      </c>
      <c r="F8" s="7"/>
      <c r="G8" s="16" t="s">
        <v>65</v>
      </c>
      <c r="H8" s="16" t="s">
        <v>278</v>
      </c>
      <c r="I8" s="17"/>
      <c r="J8" s="42"/>
      <c r="K8" s="42"/>
    </row>
    <row r="9" spans="1:11" ht="15" x14ac:dyDescent="0.25">
      <c r="A9" s="15" t="s">
        <v>35</v>
      </c>
      <c r="B9" s="14">
        <v>5</v>
      </c>
      <c r="C9" s="14" t="s">
        <v>33</v>
      </c>
      <c r="D9" s="14" t="s">
        <v>33</v>
      </c>
      <c r="E9" s="28" t="str">
        <f t="shared" si="0"/>
        <v>Sí</v>
      </c>
      <c r="F9" s="7"/>
      <c r="G9" s="16" t="s">
        <v>276</v>
      </c>
      <c r="H9" s="16" t="s">
        <v>62</v>
      </c>
      <c r="I9" s="17"/>
      <c r="J9" s="42"/>
      <c r="K9" s="42"/>
    </row>
    <row r="10" spans="1:11" ht="15" x14ac:dyDescent="0.25">
      <c r="A10" s="15" t="s">
        <v>35</v>
      </c>
      <c r="B10" s="14" t="s">
        <v>279</v>
      </c>
      <c r="C10" s="14" t="s">
        <v>37</v>
      </c>
      <c r="D10" s="14" t="s">
        <v>37</v>
      </c>
      <c r="E10" s="28" t="str">
        <f t="shared" si="0"/>
        <v>Sí</v>
      </c>
      <c r="F10" s="7"/>
      <c r="G10" s="16" t="s">
        <v>66</v>
      </c>
      <c r="H10" s="16" t="s">
        <v>64</v>
      </c>
      <c r="I10" s="17"/>
      <c r="J10" s="42"/>
      <c r="K10" s="42"/>
    </row>
    <row r="11" spans="1:11" ht="15" x14ac:dyDescent="0.25">
      <c r="A11" s="15" t="s">
        <v>35</v>
      </c>
      <c r="B11" s="14">
        <v>7</v>
      </c>
      <c r="C11" s="14" t="s">
        <v>37</v>
      </c>
      <c r="D11" s="14" t="s">
        <v>37</v>
      </c>
      <c r="E11" s="28" t="str">
        <f t="shared" si="0"/>
        <v>Sí</v>
      </c>
      <c r="F11" s="7"/>
      <c r="G11" s="16" t="s">
        <v>66</v>
      </c>
      <c r="H11" s="16" t="s">
        <v>274</v>
      </c>
      <c r="I11" s="17"/>
      <c r="J11" s="42"/>
      <c r="K11" s="42"/>
    </row>
    <row r="12" spans="1:11" ht="15" x14ac:dyDescent="0.25">
      <c r="A12" s="15" t="s">
        <v>35</v>
      </c>
      <c r="B12" s="14" t="s">
        <v>167</v>
      </c>
      <c r="C12" s="14" t="s">
        <v>33</v>
      </c>
      <c r="D12" s="14" t="s">
        <v>33</v>
      </c>
      <c r="E12" s="28" t="str">
        <f t="shared" si="0"/>
        <v>Sí</v>
      </c>
      <c r="F12" s="7"/>
      <c r="G12" s="16" t="s">
        <v>277</v>
      </c>
      <c r="H12" s="16" t="s">
        <v>62</v>
      </c>
      <c r="I12" s="17"/>
      <c r="J12" s="42"/>
      <c r="K12" s="42"/>
    </row>
    <row r="13" spans="1:11" ht="15" x14ac:dyDescent="0.25">
      <c r="A13" s="15" t="s">
        <v>35</v>
      </c>
      <c r="B13" s="14">
        <v>9</v>
      </c>
      <c r="C13" s="14" t="s">
        <v>37</v>
      </c>
      <c r="D13" s="14" t="s">
        <v>37</v>
      </c>
      <c r="E13" s="28" t="str">
        <f t="shared" si="0"/>
        <v>Sí</v>
      </c>
      <c r="F13" s="7"/>
      <c r="G13" s="16" t="s">
        <v>278</v>
      </c>
      <c r="H13" s="16"/>
      <c r="I13" s="17"/>
      <c r="J13" s="42"/>
      <c r="K13" s="42"/>
    </row>
    <row r="14" spans="1:11" ht="15" x14ac:dyDescent="0.25">
      <c r="A14" s="15" t="s">
        <v>35</v>
      </c>
      <c r="B14" s="14">
        <v>10</v>
      </c>
      <c r="C14" s="14" t="s">
        <v>38</v>
      </c>
      <c r="D14" s="14" t="s">
        <v>38</v>
      </c>
      <c r="E14" s="28" t="str">
        <f t="shared" si="0"/>
        <v>Sí</v>
      </c>
      <c r="F14" s="7"/>
      <c r="G14" s="16" t="s">
        <v>280</v>
      </c>
      <c r="H14" s="16" t="s">
        <v>281</v>
      </c>
      <c r="I14" s="17"/>
      <c r="J14" s="42"/>
      <c r="K14" s="42"/>
    </row>
    <row r="15" spans="1:11" ht="15" x14ac:dyDescent="0.25">
      <c r="A15" s="15" t="s">
        <v>35</v>
      </c>
      <c r="B15" s="14" t="s">
        <v>282</v>
      </c>
      <c r="C15" s="14" t="s">
        <v>33</v>
      </c>
      <c r="D15" s="14" t="s">
        <v>36</v>
      </c>
      <c r="E15" s="28" t="str">
        <f t="shared" si="0"/>
        <v>No</v>
      </c>
      <c r="F15" s="7"/>
      <c r="G15" s="16" t="s">
        <v>64</v>
      </c>
      <c r="H15" s="16" t="s">
        <v>281</v>
      </c>
      <c r="I15" s="17"/>
      <c r="J15" s="42"/>
      <c r="K15" s="42"/>
    </row>
    <row r="16" spans="1:11" ht="15" x14ac:dyDescent="0.25">
      <c r="A16" s="15" t="s">
        <v>35</v>
      </c>
      <c r="B16" s="14">
        <v>12</v>
      </c>
      <c r="C16" s="14" t="s">
        <v>33</v>
      </c>
      <c r="D16" s="14" t="s">
        <v>37</v>
      </c>
      <c r="E16" s="28" t="str">
        <f t="shared" si="0"/>
        <v>No</v>
      </c>
      <c r="F16" s="7"/>
      <c r="G16" s="16" t="s">
        <v>276</v>
      </c>
      <c r="H16" s="16" t="s">
        <v>283</v>
      </c>
      <c r="I16" s="17"/>
      <c r="J16" s="42"/>
      <c r="K16" s="42"/>
    </row>
    <row r="17" spans="1:11" ht="15" x14ac:dyDescent="0.25">
      <c r="A17" s="15" t="s">
        <v>35</v>
      </c>
      <c r="B17" s="14" t="s">
        <v>75</v>
      </c>
      <c r="C17" s="14" t="s">
        <v>33</v>
      </c>
      <c r="D17" s="14" t="s">
        <v>33</v>
      </c>
      <c r="E17" s="28" t="str">
        <f t="shared" si="0"/>
        <v>Sí</v>
      </c>
      <c r="F17" s="7"/>
      <c r="G17" s="16" t="s">
        <v>276</v>
      </c>
      <c r="H17" s="16" t="s">
        <v>63</v>
      </c>
      <c r="I17" s="17"/>
      <c r="J17" s="42"/>
      <c r="K17" s="42"/>
    </row>
    <row r="18" spans="1:11" ht="15" x14ac:dyDescent="0.25">
      <c r="A18" s="15" t="s">
        <v>35</v>
      </c>
      <c r="B18" s="14">
        <v>14</v>
      </c>
      <c r="C18" s="14" t="s">
        <v>33</v>
      </c>
      <c r="D18" s="14" t="s">
        <v>33</v>
      </c>
      <c r="E18" s="28" t="str">
        <f t="shared" si="0"/>
        <v>Sí</v>
      </c>
      <c r="F18" s="7"/>
      <c r="G18" s="16" t="s">
        <v>64</v>
      </c>
      <c r="H18" s="16" t="s">
        <v>62</v>
      </c>
      <c r="I18" s="17"/>
      <c r="J18" s="42"/>
      <c r="K18" s="42"/>
    </row>
    <row r="19" spans="1:11" ht="15" x14ac:dyDescent="0.25">
      <c r="A19" s="15" t="s">
        <v>35</v>
      </c>
      <c r="B19" s="14">
        <v>15</v>
      </c>
      <c r="C19" s="14" t="s">
        <v>37</v>
      </c>
      <c r="D19" s="14" t="s">
        <v>37</v>
      </c>
      <c r="E19" s="28" t="str">
        <f t="shared" si="0"/>
        <v>Sí</v>
      </c>
      <c r="F19" s="7"/>
      <c r="G19" s="16" t="s">
        <v>64</v>
      </c>
      <c r="H19" s="16" t="s">
        <v>65</v>
      </c>
      <c r="I19" s="17"/>
      <c r="J19" s="42"/>
      <c r="K19" s="42"/>
    </row>
    <row r="20" spans="1:11" ht="15" x14ac:dyDescent="0.25">
      <c r="A20" s="15" t="s">
        <v>35</v>
      </c>
      <c r="B20" s="14" t="s">
        <v>284</v>
      </c>
      <c r="C20" s="14" t="s">
        <v>38</v>
      </c>
      <c r="D20" s="14" t="s">
        <v>38</v>
      </c>
      <c r="E20" s="28" t="str">
        <f t="shared" si="0"/>
        <v>Sí</v>
      </c>
      <c r="F20" s="7"/>
      <c r="G20" s="16" t="s">
        <v>277</v>
      </c>
      <c r="H20" s="16" t="s">
        <v>285</v>
      </c>
      <c r="I20" s="17"/>
      <c r="J20" s="42"/>
      <c r="K20" s="42"/>
    </row>
    <row r="21" spans="1:11" ht="15" x14ac:dyDescent="0.25">
      <c r="A21" s="15" t="s">
        <v>35</v>
      </c>
      <c r="B21" s="14">
        <v>17</v>
      </c>
      <c r="C21" s="14" t="s">
        <v>36</v>
      </c>
      <c r="D21" s="14" t="s">
        <v>36</v>
      </c>
      <c r="E21" s="28" t="str">
        <f t="shared" si="0"/>
        <v>Sí</v>
      </c>
      <c r="F21" s="7"/>
      <c r="G21" s="16" t="s">
        <v>65</v>
      </c>
      <c r="H21" s="16"/>
      <c r="I21" s="17"/>
      <c r="J21" s="42"/>
      <c r="K21" s="42"/>
    </row>
    <row r="22" spans="1:11" ht="15" x14ac:dyDescent="0.25">
      <c r="A22" s="15" t="s">
        <v>35</v>
      </c>
      <c r="B22" s="14" t="s">
        <v>77</v>
      </c>
      <c r="C22" s="14" t="s">
        <v>42</v>
      </c>
      <c r="D22" s="14" t="s">
        <v>42</v>
      </c>
      <c r="E22" s="28" t="str">
        <f t="shared" si="0"/>
        <v>Sí</v>
      </c>
      <c r="F22" s="7"/>
      <c r="G22" s="16" t="s">
        <v>278</v>
      </c>
      <c r="H22" s="16" t="s">
        <v>63</v>
      </c>
      <c r="I22" s="17"/>
      <c r="J22" s="42"/>
      <c r="K22" s="42"/>
    </row>
    <row r="23" spans="1:11" ht="15" x14ac:dyDescent="0.25">
      <c r="A23" s="15" t="s">
        <v>35</v>
      </c>
      <c r="B23" s="14">
        <v>19</v>
      </c>
      <c r="C23" s="14" t="s">
        <v>36</v>
      </c>
      <c r="D23" s="14" t="s">
        <v>36</v>
      </c>
      <c r="E23" s="28" t="str">
        <f t="shared" si="0"/>
        <v>Sí</v>
      </c>
      <c r="F23" s="7"/>
      <c r="G23" s="16" t="s">
        <v>278</v>
      </c>
      <c r="H23" s="16" t="s">
        <v>62</v>
      </c>
      <c r="I23" s="17"/>
      <c r="J23" s="42"/>
      <c r="K23" s="42"/>
    </row>
    <row r="24" spans="1:11" ht="15" x14ac:dyDescent="0.25">
      <c r="A24" s="15" t="s">
        <v>35</v>
      </c>
      <c r="B24" s="14">
        <v>20</v>
      </c>
      <c r="C24" s="14" t="s">
        <v>37</v>
      </c>
      <c r="D24" s="14" t="s">
        <v>37</v>
      </c>
      <c r="E24" s="28" t="str">
        <f t="shared" si="0"/>
        <v>Sí</v>
      </c>
      <c r="F24" s="7"/>
      <c r="G24" s="16" t="s">
        <v>65</v>
      </c>
      <c r="H24" s="16" t="s">
        <v>64</v>
      </c>
      <c r="I24" s="17"/>
      <c r="J24" s="42"/>
      <c r="K24" s="42"/>
    </row>
    <row r="25" spans="1:11" ht="15" x14ac:dyDescent="0.25">
      <c r="A25" s="15" t="s">
        <v>35</v>
      </c>
      <c r="B25" s="14" t="s">
        <v>175</v>
      </c>
      <c r="C25" s="14" t="s">
        <v>33</v>
      </c>
      <c r="D25" s="14" t="s">
        <v>33</v>
      </c>
      <c r="E25" s="28" t="str">
        <f t="shared" si="0"/>
        <v>Sí</v>
      </c>
      <c r="F25" s="7"/>
      <c r="G25" s="16" t="s">
        <v>63</v>
      </c>
      <c r="H25" s="16" t="s">
        <v>276</v>
      </c>
      <c r="I25" s="17"/>
      <c r="J25" s="42"/>
      <c r="K25" s="42"/>
    </row>
    <row r="26" spans="1:11" ht="15" x14ac:dyDescent="0.25">
      <c r="A26" s="15" t="s">
        <v>35</v>
      </c>
      <c r="B26" s="14">
        <v>22</v>
      </c>
      <c r="C26" s="14" t="s">
        <v>33</v>
      </c>
      <c r="D26" s="14" t="s">
        <v>36</v>
      </c>
      <c r="E26" s="28" t="str">
        <f t="shared" si="0"/>
        <v>No</v>
      </c>
      <c r="F26" s="7"/>
      <c r="G26" s="16" t="s">
        <v>277</v>
      </c>
      <c r="H26" s="16" t="s">
        <v>64</v>
      </c>
      <c r="I26" s="17"/>
      <c r="J26" s="42"/>
      <c r="K26" s="42"/>
    </row>
    <row r="27" spans="1:11" ht="15" x14ac:dyDescent="0.25">
      <c r="A27" s="15" t="s">
        <v>35</v>
      </c>
      <c r="B27" s="14" t="s">
        <v>79</v>
      </c>
      <c r="C27" s="14" t="s">
        <v>42</v>
      </c>
      <c r="D27" s="14" t="s">
        <v>42</v>
      </c>
      <c r="E27" s="28" t="str">
        <f t="shared" si="0"/>
        <v>Sí</v>
      </c>
      <c r="F27" s="7"/>
      <c r="G27" s="16" t="s">
        <v>277</v>
      </c>
      <c r="H27" s="16" t="s">
        <v>66</v>
      </c>
      <c r="I27" s="17"/>
      <c r="J27" s="42"/>
      <c r="K27" s="42"/>
    </row>
    <row r="28" spans="1:11" ht="15" x14ac:dyDescent="0.25">
      <c r="A28" s="15" t="s">
        <v>35</v>
      </c>
      <c r="B28" s="14">
        <v>24</v>
      </c>
      <c r="C28" s="14" t="s">
        <v>37</v>
      </c>
      <c r="D28" s="14" t="s">
        <v>37</v>
      </c>
      <c r="E28" s="28" t="str">
        <f t="shared" si="0"/>
        <v>Sí</v>
      </c>
      <c r="F28" s="7"/>
      <c r="G28" s="16" t="s">
        <v>283</v>
      </c>
      <c r="H28" s="16" t="s">
        <v>285</v>
      </c>
      <c r="I28" s="17"/>
      <c r="J28" s="42"/>
      <c r="K28" s="42"/>
    </row>
    <row r="29" spans="1:11" ht="15" x14ac:dyDescent="0.25">
      <c r="A29" s="15" t="s">
        <v>35</v>
      </c>
      <c r="B29" s="14">
        <v>25</v>
      </c>
      <c r="C29" s="14" t="s">
        <v>33</v>
      </c>
      <c r="D29" s="14" t="s">
        <v>37</v>
      </c>
      <c r="E29" s="28" t="str">
        <f t="shared" si="0"/>
        <v>No</v>
      </c>
      <c r="F29" s="7"/>
      <c r="G29" s="16" t="s">
        <v>62</v>
      </c>
      <c r="H29" s="16" t="s">
        <v>285</v>
      </c>
      <c r="I29" s="17"/>
      <c r="J29" s="42"/>
      <c r="K29" s="42"/>
    </row>
    <row r="30" spans="1:11" ht="15" x14ac:dyDescent="0.25">
      <c r="A30" s="15" t="s">
        <v>35</v>
      </c>
      <c r="B30" s="14" t="s">
        <v>178</v>
      </c>
      <c r="C30" s="14" t="s">
        <v>37</v>
      </c>
      <c r="D30" s="14" t="s">
        <v>37</v>
      </c>
      <c r="E30" s="28" t="str">
        <f t="shared" si="0"/>
        <v>Sí</v>
      </c>
      <c r="F30" s="7"/>
      <c r="G30" s="16" t="s">
        <v>64</v>
      </c>
      <c r="H30" s="16" t="s">
        <v>276</v>
      </c>
      <c r="I30" s="17"/>
      <c r="J30" s="42"/>
      <c r="K30" s="42"/>
    </row>
    <row r="31" spans="1:11" ht="15" x14ac:dyDescent="0.25">
      <c r="A31" s="15" t="s">
        <v>35</v>
      </c>
      <c r="B31" s="14">
        <v>27</v>
      </c>
      <c r="C31" s="14" t="s">
        <v>36</v>
      </c>
      <c r="D31" s="14" t="s">
        <v>36</v>
      </c>
      <c r="E31" s="28" t="str">
        <f t="shared" si="0"/>
        <v>Sí</v>
      </c>
      <c r="F31" s="7"/>
      <c r="G31" s="16" t="s">
        <v>65</v>
      </c>
      <c r="H31" s="16" t="s">
        <v>276</v>
      </c>
      <c r="I31" s="17"/>
      <c r="J31" s="42"/>
      <c r="K31" s="42"/>
    </row>
    <row r="32" spans="1:11" ht="15" x14ac:dyDescent="0.25">
      <c r="A32" s="15" t="s">
        <v>35</v>
      </c>
      <c r="B32" s="14" t="s">
        <v>83</v>
      </c>
      <c r="C32" s="14" t="s">
        <v>38</v>
      </c>
      <c r="D32" s="14" t="s">
        <v>38</v>
      </c>
      <c r="E32" s="28" t="str">
        <f t="shared" si="0"/>
        <v>Sí</v>
      </c>
      <c r="F32" s="7"/>
      <c r="G32" s="16" t="s">
        <v>64</v>
      </c>
      <c r="H32" s="16" t="s">
        <v>286</v>
      </c>
      <c r="I32" s="17"/>
      <c r="J32" s="42"/>
      <c r="K32" s="42"/>
    </row>
    <row r="33" spans="1:11" ht="15" x14ac:dyDescent="0.25">
      <c r="A33" s="15" t="s">
        <v>35</v>
      </c>
      <c r="B33" s="14">
        <v>29</v>
      </c>
      <c r="C33" s="14" t="s">
        <v>42</v>
      </c>
      <c r="D33" s="14" t="s">
        <v>42</v>
      </c>
      <c r="E33" s="28" t="str">
        <f t="shared" si="0"/>
        <v>Sí</v>
      </c>
      <c r="F33" s="7"/>
      <c r="G33" s="16" t="s">
        <v>64</v>
      </c>
      <c r="H33" s="16"/>
      <c r="I33" s="17"/>
      <c r="J33" s="42"/>
      <c r="K33" s="42"/>
    </row>
    <row r="34" spans="1:11" ht="15" x14ac:dyDescent="0.25">
      <c r="A34" s="15" t="s">
        <v>35</v>
      </c>
      <c r="B34" s="14">
        <v>30</v>
      </c>
      <c r="C34" s="14" t="s">
        <v>42</v>
      </c>
      <c r="D34" s="14" t="s">
        <v>42</v>
      </c>
      <c r="E34" s="28" t="str">
        <f t="shared" si="0"/>
        <v>Sí</v>
      </c>
      <c r="F34" s="7"/>
      <c r="G34" s="16" t="s">
        <v>62</v>
      </c>
      <c r="H34" s="16" t="s">
        <v>285</v>
      </c>
      <c r="I34" s="17"/>
      <c r="J34" s="42"/>
      <c r="K34" s="42"/>
    </row>
    <row r="35" spans="1:11" ht="15" x14ac:dyDescent="0.25">
      <c r="A35" s="15" t="s">
        <v>35</v>
      </c>
      <c r="B35" s="14" t="s">
        <v>180</v>
      </c>
      <c r="C35" s="14" t="s">
        <v>36</v>
      </c>
      <c r="D35" s="14" t="s">
        <v>36</v>
      </c>
      <c r="E35" s="28" t="str">
        <f t="shared" si="0"/>
        <v>Sí</v>
      </c>
      <c r="F35" s="7"/>
      <c r="G35" s="16" t="s">
        <v>278</v>
      </c>
      <c r="H35" s="16" t="s">
        <v>65</v>
      </c>
      <c r="I35" s="17"/>
      <c r="J35" s="42"/>
      <c r="K35" s="42"/>
    </row>
    <row r="36" spans="1:11" ht="15" x14ac:dyDescent="0.25">
      <c r="A36" s="15" t="s">
        <v>35</v>
      </c>
      <c r="B36" s="14">
        <v>32</v>
      </c>
      <c r="C36" s="14" t="s">
        <v>38</v>
      </c>
      <c r="D36" s="14" t="s">
        <v>38</v>
      </c>
      <c r="E36" s="28" t="str">
        <f t="shared" si="0"/>
        <v>Sí</v>
      </c>
      <c r="F36" s="7"/>
      <c r="G36" s="16" t="s">
        <v>65</v>
      </c>
      <c r="H36" s="16" t="s">
        <v>64</v>
      </c>
      <c r="I36" s="17"/>
      <c r="J36" s="42"/>
      <c r="K36" s="42"/>
    </row>
    <row r="37" spans="1:11" ht="15" x14ac:dyDescent="0.25">
      <c r="A37" s="15" t="s">
        <v>35</v>
      </c>
      <c r="B37" s="14" t="s">
        <v>184</v>
      </c>
      <c r="C37" s="14" t="s">
        <v>36</v>
      </c>
      <c r="D37" s="14" t="s">
        <v>33</v>
      </c>
      <c r="E37" s="28" t="str">
        <f t="shared" si="0"/>
        <v>No</v>
      </c>
      <c r="F37" s="7"/>
      <c r="G37" s="16" t="s">
        <v>276</v>
      </c>
      <c r="H37" s="16" t="s">
        <v>285</v>
      </c>
      <c r="I37" s="17"/>
      <c r="J37" s="42"/>
      <c r="K37" s="42"/>
    </row>
    <row r="38" spans="1:11" ht="15" x14ac:dyDescent="0.25">
      <c r="A38" s="15" t="s">
        <v>35</v>
      </c>
      <c r="B38" s="14">
        <v>34</v>
      </c>
      <c r="C38" s="14" t="s">
        <v>38</v>
      </c>
      <c r="D38" s="14" t="s">
        <v>38</v>
      </c>
      <c r="E38" s="28" t="str">
        <f t="shared" si="0"/>
        <v>Sí</v>
      </c>
      <c r="F38" s="7"/>
      <c r="G38" s="16" t="s">
        <v>65</v>
      </c>
      <c r="H38" s="16" t="s">
        <v>285</v>
      </c>
      <c r="I38" s="17"/>
      <c r="J38" s="42"/>
      <c r="K38" s="42"/>
    </row>
    <row r="39" spans="1:11" ht="15" x14ac:dyDescent="0.25">
      <c r="A39" s="15" t="s">
        <v>35</v>
      </c>
      <c r="B39" s="14">
        <v>35</v>
      </c>
      <c r="C39" s="14" t="s">
        <v>42</v>
      </c>
      <c r="D39" s="14" t="s">
        <v>42</v>
      </c>
      <c r="E39" s="28" t="str">
        <f t="shared" si="0"/>
        <v>Sí</v>
      </c>
      <c r="F39" s="7"/>
      <c r="G39" s="16" t="s">
        <v>286</v>
      </c>
      <c r="H39" s="16" t="s">
        <v>276</v>
      </c>
      <c r="I39" s="17"/>
      <c r="J39" s="42"/>
      <c r="K39" s="42"/>
    </row>
    <row r="40" spans="1:11" ht="15" x14ac:dyDescent="0.25">
      <c r="A40" s="15" t="s">
        <v>35</v>
      </c>
      <c r="B40" s="14" t="s">
        <v>186</v>
      </c>
      <c r="C40" s="14" t="s">
        <v>33</v>
      </c>
      <c r="D40" s="14" t="s">
        <v>33</v>
      </c>
      <c r="E40" s="28" t="str">
        <f t="shared" si="0"/>
        <v>Sí</v>
      </c>
      <c r="F40" s="7"/>
      <c r="G40" s="16" t="s">
        <v>275</v>
      </c>
      <c r="H40" s="16" t="s">
        <v>64</v>
      </c>
      <c r="I40" s="17"/>
      <c r="J40" s="42"/>
      <c r="K40" s="42"/>
    </row>
    <row r="41" spans="1:11" ht="15" x14ac:dyDescent="0.25">
      <c r="A41" s="15" t="s">
        <v>35</v>
      </c>
      <c r="B41" s="14">
        <v>37</v>
      </c>
      <c r="C41" s="14" t="s">
        <v>33</v>
      </c>
      <c r="D41" s="14" t="s">
        <v>33</v>
      </c>
      <c r="E41" s="28" t="str">
        <f t="shared" si="0"/>
        <v>Sí</v>
      </c>
      <c r="F41" s="7"/>
      <c r="G41" s="16" t="s">
        <v>65</v>
      </c>
      <c r="H41" s="16" t="s">
        <v>285</v>
      </c>
      <c r="I41" s="17"/>
      <c r="J41" s="42"/>
      <c r="K41" s="42"/>
    </row>
    <row r="42" spans="1:11" ht="15" x14ac:dyDescent="0.25">
      <c r="A42" s="15" t="s">
        <v>35</v>
      </c>
      <c r="B42" s="14" t="s">
        <v>188</v>
      </c>
      <c r="C42" s="14" t="s">
        <v>37</v>
      </c>
      <c r="D42" s="14" t="s">
        <v>37</v>
      </c>
      <c r="E42" s="28" t="str">
        <f t="shared" si="0"/>
        <v>Sí</v>
      </c>
      <c r="F42" s="7"/>
      <c r="G42" s="16" t="s">
        <v>285</v>
      </c>
      <c r="H42" s="16" t="s">
        <v>64</v>
      </c>
      <c r="I42" s="17"/>
      <c r="J42" s="42"/>
      <c r="K42" s="42"/>
    </row>
    <row r="43" spans="1:11" ht="15" x14ac:dyDescent="0.25">
      <c r="A43" s="15" t="s">
        <v>35</v>
      </c>
      <c r="B43" s="14">
        <v>39</v>
      </c>
      <c r="C43" s="14" t="s">
        <v>36</v>
      </c>
      <c r="D43" s="14" t="s">
        <v>36</v>
      </c>
      <c r="E43" s="28" t="str">
        <f t="shared" si="0"/>
        <v>Sí</v>
      </c>
      <c r="F43" s="7"/>
      <c r="G43" s="16" t="s">
        <v>65</v>
      </c>
      <c r="H43" s="16"/>
      <c r="I43" s="17"/>
      <c r="J43" s="42"/>
      <c r="K43" s="42"/>
    </row>
    <row r="44" spans="1:11" ht="15" x14ac:dyDescent="0.25">
      <c r="A44" s="15" t="s">
        <v>35</v>
      </c>
      <c r="B44" s="14">
        <v>40</v>
      </c>
      <c r="C44" s="14" t="s">
        <v>37</v>
      </c>
      <c r="D44" s="14" t="s">
        <v>37</v>
      </c>
      <c r="E44" s="28" t="str">
        <f t="shared" si="0"/>
        <v>Sí</v>
      </c>
      <c r="F44" s="7"/>
      <c r="G44" s="16" t="s">
        <v>283</v>
      </c>
      <c r="H44" s="16" t="s">
        <v>65</v>
      </c>
      <c r="I44" s="17"/>
      <c r="J44" s="42"/>
      <c r="K44" s="42"/>
    </row>
    <row r="45" spans="1:11" ht="15" x14ac:dyDescent="0.25">
      <c r="A45" s="15" t="s">
        <v>35</v>
      </c>
      <c r="B45" s="14" t="s">
        <v>254</v>
      </c>
      <c r="C45" s="14" t="s">
        <v>36</v>
      </c>
      <c r="D45" s="14" t="s">
        <v>36</v>
      </c>
      <c r="E45" s="28" t="str">
        <f t="shared" si="0"/>
        <v>Sí</v>
      </c>
      <c r="F45" s="7"/>
      <c r="G45" s="16" t="s">
        <v>278</v>
      </c>
      <c r="H45" s="16" t="s">
        <v>281</v>
      </c>
      <c r="I45" s="17"/>
      <c r="J45" s="42"/>
      <c r="K45" s="42"/>
    </row>
    <row r="46" spans="1:11" ht="12.4" customHeight="1" x14ac:dyDescent="0.25">
      <c r="A46" s="15" t="s">
        <v>35</v>
      </c>
      <c r="B46" s="14">
        <v>42</v>
      </c>
      <c r="C46" s="14" t="s">
        <v>38</v>
      </c>
      <c r="D46" s="14" t="s">
        <v>33</v>
      </c>
      <c r="E46" s="28" t="str">
        <f t="shared" si="0"/>
        <v>No</v>
      </c>
      <c r="F46" s="7"/>
      <c r="G46" s="16" t="s">
        <v>64</v>
      </c>
      <c r="H46" s="16" t="s">
        <v>281</v>
      </c>
      <c r="I46" s="17"/>
      <c r="J46" s="42"/>
      <c r="K46" s="42"/>
    </row>
    <row r="47" spans="1:11" ht="15" x14ac:dyDescent="0.25">
      <c r="A47" s="15" t="s">
        <v>35</v>
      </c>
      <c r="B47" s="14" t="s">
        <v>93</v>
      </c>
      <c r="C47" s="14" t="s">
        <v>37</v>
      </c>
      <c r="D47" s="14" t="s">
        <v>37</v>
      </c>
      <c r="E47" s="28" t="str">
        <f t="shared" si="0"/>
        <v>Sí</v>
      </c>
      <c r="F47" s="7"/>
      <c r="G47" s="16" t="s">
        <v>278</v>
      </c>
      <c r="H47" s="16" t="s">
        <v>66</v>
      </c>
      <c r="I47" s="17"/>
      <c r="J47" s="42"/>
      <c r="K47" s="42"/>
    </row>
    <row r="48" spans="1:11" ht="15" x14ac:dyDescent="0.25">
      <c r="A48" s="15" t="s">
        <v>35</v>
      </c>
      <c r="B48" s="14">
        <v>44</v>
      </c>
      <c r="C48" s="14" t="s">
        <v>42</v>
      </c>
      <c r="D48" s="14" t="s">
        <v>42</v>
      </c>
      <c r="E48" s="28" t="str">
        <f t="shared" si="0"/>
        <v>Sí</v>
      </c>
      <c r="F48" s="7"/>
      <c r="G48" s="16" t="s">
        <v>65</v>
      </c>
      <c r="H48" s="16"/>
      <c r="I48" s="17"/>
      <c r="J48" s="42"/>
      <c r="K48" s="42"/>
    </row>
    <row r="49" spans="1:11" ht="15" x14ac:dyDescent="0.25">
      <c r="A49" s="15" t="s">
        <v>35</v>
      </c>
      <c r="B49" s="14">
        <v>45</v>
      </c>
      <c r="C49" s="14" t="s">
        <v>38</v>
      </c>
      <c r="D49" s="14" t="s">
        <v>38</v>
      </c>
      <c r="E49" s="28" t="str">
        <f t="shared" si="0"/>
        <v>Sí</v>
      </c>
      <c r="F49" s="7"/>
      <c r="G49" s="16" t="s">
        <v>63</v>
      </c>
      <c r="H49" s="16"/>
      <c r="I49" s="17"/>
      <c r="J49" s="42"/>
      <c r="K49" s="42"/>
    </row>
    <row r="50" spans="1:11" ht="15" x14ac:dyDescent="0.25">
      <c r="A50" s="15" t="s">
        <v>35</v>
      </c>
      <c r="B50" s="14" t="s">
        <v>192</v>
      </c>
      <c r="C50" s="14" t="s">
        <v>38</v>
      </c>
      <c r="D50" s="14" t="s">
        <v>38</v>
      </c>
      <c r="E50" s="28" t="str">
        <f t="shared" si="0"/>
        <v>Sí</v>
      </c>
      <c r="F50" s="7"/>
      <c r="G50" s="16" t="s">
        <v>65</v>
      </c>
      <c r="H50" s="16" t="s">
        <v>64</v>
      </c>
      <c r="I50" s="17"/>
      <c r="J50" s="42"/>
      <c r="K50" s="42"/>
    </row>
    <row r="51" spans="1:11" ht="12.75" customHeight="1" x14ac:dyDescent="0.25">
      <c r="A51" s="15" t="s">
        <v>32</v>
      </c>
      <c r="B51" s="14">
        <v>47</v>
      </c>
      <c r="C51" s="14" t="s">
        <v>37</v>
      </c>
      <c r="D51" s="14" t="s">
        <v>33</v>
      </c>
      <c r="E51" s="28" t="str">
        <f t="shared" si="0"/>
        <v>No</v>
      </c>
      <c r="F51" s="7"/>
      <c r="G51" s="16" t="s">
        <v>277</v>
      </c>
      <c r="H51" s="16" t="s">
        <v>66</v>
      </c>
      <c r="I51" s="17"/>
      <c r="J51" s="42"/>
      <c r="K51" s="42"/>
    </row>
    <row r="52" spans="1:11" ht="15" x14ac:dyDescent="0.25">
      <c r="A52" s="15" t="s">
        <v>32</v>
      </c>
      <c r="B52" s="14" t="s">
        <v>96</v>
      </c>
      <c r="C52" s="14" t="s">
        <v>36</v>
      </c>
      <c r="D52" s="14" t="s">
        <v>38</v>
      </c>
      <c r="E52" s="28" t="str">
        <f t="shared" si="0"/>
        <v>No</v>
      </c>
      <c r="F52" s="7"/>
      <c r="G52" s="16" t="s">
        <v>276</v>
      </c>
      <c r="H52" s="16" t="s">
        <v>63</v>
      </c>
      <c r="I52" s="17"/>
      <c r="J52" s="42"/>
      <c r="K52" s="42"/>
    </row>
    <row r="53" spans="1:11" ht="15" x14ac:dyDescent="0.25">
      <c r="A53" s="15" t="s">
        <v>32</v>
      </c>
      <c r="B53" s="14">
        <v>49</v>
      </c>
      <c r="C53" s="14" t="s">
        <v>36</v>
      </c>
      <c r="D53" s="14" t="s">
        <v>36</v>
      </c>
      <c r="E53" s="28" t="str">
        <f t="shared" si="0"/>
        <v>Sí</v>
      </c>
      <c r="F53" s="7"/>
      <c r="G53" s="16" t="s">
        <v>65</v>
      </c>
      <c r="H53" s="16" t="s">
        <v>285</v>
      </c>
      <c r="I53" s="17"/>
      <c r="J53" s="42"/>
      <c r="K53" s="42"/>
    </row>
    <row r="54" spans="1:11" ht="15" x14ac:dyDescent="0.25">
      <c r="A54" s="15" t="s">
        <v>32</v>
      </c>
      <c r="B54" s="14">
        <v>50</v>
      </c>
      <c r="C54" s="14" t="s">
        <v>33</v>
      </c>
      <c r="D54" s="14" t="s">
        <v>33</v>
      </c>
      <c r="E54" s="28" t="str">
        <f t="shared" si="0"/>
        <v>Sí</v>
      </c>
      <c r="F54" s="7"/>
      <c r="G54" s="16" t="s">
        <v>280</v>
      </c>
      <c r="H54" s="16" t="s">
        <v>63</v>
      </c>
      <c r="I54" s="17"/>
      <c r="J54" s="42"/>
      <c r="K54" s="42"/>
    </row>
    <row r="55" spans="1:11" ht="15" x14ac:dyDescent="0.25">
      <c r="A55" s="15" t="s">
        <v>32</v>
      </c>
      <c r="B55" s="14" t="s">
        <v>287</v>
      </c>
      <c r="C55" s="14" t="s">
        <v>38</v>
      </c>
      <c r="D55" s="14" t="s">
        <v>38</v>
      </c>
      <c r="E55" s="28" t="str">
        <f t="shared" si="0"/>
        <v>Sí</v>
      </c>
      <c r="F55" s="7"/>
      <c r="G55" s="16" t="s">
        <v>64</v>
      </c>
      <c r="H55" s="16" t="s">
        <v>283</v>
      </c>
      <c r="I55" s="17"/>
      <c r="J55" s="42"/>
      <c r="K55" s="42"/>
    </row>
    <row r="56" spans="1:11" ht="15" x14ac:dyDescent="0.25">
      <c r="A56" s="15" t="s">
        <v>32</v>
      </c>
      <c r="B56" s="14">
        <v>52</v>
      </c>
      <c r="C56" s="14" t="s">
        <v>36</v>
      </c>
      <c r="D56" s="14" t="s">
        <v>36</v>
      </c>
      <c r="E56" s="28" t="str">
        <f t="shared" si="0"/>
        <v>Sí</v>
      </c>
      <c r="F56" s="7"/>
      <c r="G56" s="16" t="s">
        <v>285</v>
      </c>
      <c r="H56" s="16" t="s">
        <v>64</v>
      </c>
      <c r="I56" s="17"/>
      <c r="J56" s="42"/>
      <c r="K56" s="42"/>
    </row>
    <row r="57" spans="1:11" ht="15" x14ac:dyDescent="0.25">
      <c r="A57" s="15" t="s">
        <v>32</v>
      </c>
      <c r="B57" s="14" t="s">
        <v>198</v>
      </c>
      <c r="C57" s="14" t="s">
        <v>33</v>
      </c>
      <c r="D57" s="14" t="s">
        <v>33</v>
      </c>
      <c r="E57" s="28" t="str">
        <f t="shared" si="0"/>
        <v>Sí</v>
      </c>
      <c r="F57" s="7"/>
      <c r="G57" s="16" t="s">
        <v>64</v>
      </c>
      <c r="H57" s="16"/>
      <c r="I57" s="17"/>
      <c r="J57" s="42"/>
      <c r="K57" s="42"/>
    </row>
    <row r="58" spans="1:11" ht="15" x14ac:dyDescent="0.25">
      <c r="A58" s="15" t="s">
        <v>32</v>
      </c>
      <c r="B58" s="14">
        <v>54</v>
      </c>
      <c r="C58" s="14" t="s">
        <v>37</v>
      </c>
      <c r="D58" s="14" t="s">
        <v>37</v>
      </c>
      <c r="E58" s="28" t="str">
        <f t="shared" si="0"/>
        <v>Sí</v>
      </c>
      <c r="F58" s="7"/>
      <c r="G58" s="16" t="s">
        <v>64</v>
      </c>
      <c r="H58" s="16" t="s">
        <v>285</v>
      </c>
      <c r="I58" s="17"/>
      <c r="J58" s="42"/>
      <c r="K58" s="42"/>
    </row>
    <row r="59" spans="1:11" ht="15" x14ac:dyDescent="0.25">
      <c r="A59" s="15" t="s">
        <v>32</v>
      </c>
      <c r="B59" s="14">
        <v>55</v>
      </c>
      <c r="C59" s="14" t="s">
        <v>38</v>
      </c>
      <c r="D59" s="14" t="s">
        <v>38</v>
      </c>
      <c r="E59" s="28" t="str">
        <f t="shared" si="0"/>
        <v>Sí</v>
      </c>
      <c r="F59" s="7"/>
      <c r="G59" s="16" t="s">
        <v>288</v>
      </c>
      <c r="H59" s="16" t="s">
        <v>64</v>
      </c>
      <c r="I59" s="17"/>
      <c r="J59" s="42"/>
      <c r="K59" s="42"/>
    </row>
    <row r="60" spans="1:11" ht="15" x14ac:dyDescent="0.25">
      <c r="A60" s="15" t="s">
        <v>32</v>
      </c>
      <c r="B60" s="14" t="s">
        <v>289</v>
      </c>
      <c r="C60" s="14" t="s">
        <v>37</v>
      </c>
      <c r="D60" s="14" t="s">
        <v>37</v>
      </c>
      <c r="E60" s="28" t="str">
        <f t="shared" si="0"/>
        <v>Sí</v>
      </c>
      <c r="F60" s="7"/>
      <c r="G60" s="16" t="s">
        <v>64</v>
      </c>
      <c r="H60" s="16" t="s">
        <v>62</v>
      </c>
      <c r="I60" s="17"/>
      <c r="J60" s="42"/>
      <c r="K60" s="42"/>
    </row>
    <row r="61" spans="1:11" ht="15" x14ac:dyDescent="0.25">
      <c r="A61" s="15" t="s">
        <v>32</v>
      </c>
      <c r="B61" s="14">
        <v>57</v>
      </c>
      <c r="C61" s="14" t="s">
        <v>36</v>
      </c>
      <c r="D61" s="14" t="s">
        <v>36</v>
      </c>
      <c r="E61" s="28" t="str">
        <f t="shared" si="0"/>
        <v>Sí</v>
      </c>
      <c r="F61" s="7"/>
      <c r="G61" s="16" t="s">
        <v>63</v>
      </c>
      <c r="H61" s="16"/>
      <c r="I61" s="17"/>
      <c r="J61" s="42"/>
      <c r="K61" s="42"/>
    </row>
    <row r="62" spans="1:11" ht="15" x14ac:dyDescent="0.25">
      <c r="A62" s="15" t="s">
        <v>32</v>
      </c>
      <c r="B62" s="14" t="s">
        <v>103</v>
      </c>
      <c r="C62" s="14" t="s">
        <v>37</v>
      </c>
      <c r="D62" s="14" t="s">
        <v>37</v>
      </c>
      <c r="E62" s="28" t="str">
        <f t="shared" si="0"/>
        <v>Sí</v>
      </c>
      <c r="F62" s="7"/>
      <c r="G62" s="16" t="s">
        <v>62</v>
      </c>
      <c r="H62" s="16" t="s">
        <v>65</v>
      </c>
      <c r="I62" s="17"/>
      <c r="J62" s="42"/>
      <c r="K62" s="42"/>
    </row>
    <row r="63" spans="1:11" ht="15" x14ac:dyDescent="0.25">
      <c r="A63" s="15" t="s">
        <v>32</v>
      </c>
      <c r="B63" s="14">
        <v>59</v>
      </c>
      <c r="C63" s="14" t="s">
        <v>33</v>
      </c>
      <c r="D63" s="14" t="s">
        <v>36</v>
      </c>
      <c r="E63" s="28" t="str">
        <f t="shared" si="0"/>
        <v>No</v>
      </c>
      <c r="F63" s="7"/>
      <c r="G63" s="16" t="s">
        <v>290</v>
      </c>
      <c r="H63" s="16" t="s">
        <v>285</v>
      </c>
      <c r="I63" s="17"/>
      <c r="J63" s="42"/>
      <c r="K63" s="42"/>
    </row>
    <row r="64" spans="1:11" ht="15" x14ac:dyDescent="0.25">
      <c r="A64" s="15" t="s">
        <v>32</v>
      </c>
      <c r="B64" s="14">
        <v>60</v>
      </c>
      <c r="C64" s="14" t="s">
        <v>37</v>
      </c>
      <c r="D64" s="14" t="s">
        <v>37</v>
      </c>
      <c r="E64" s="28" t="str">
        <f t="shared" si="0"/>
        <v>Sí</v>
      </c>
      <c r="F64" s="7"/>
      <c r="G64" s="16" t="s">
        <v>276</v>
      </c>
      <c r="H64" s="16" t="s">
        <v>288</v>
      </c>
      <c r="I64" s="17"/>
      <c r="J64" s="42"/>
      <c r="K64" s="42"/>
    </row>
    <row r="65" spans="1:11" ht="15" x14ac:dyDescent="0.25">
      <c r="A65" s="15" t="s">
        <v>32</v>
      </c>
      <c r="B65" s="14" t="s">
        <v>255</v>
      </c>
      <c r="C65" s="14" t="s">
        <v>37</v>
      </c>
      <c r="D65" s="14" t="s">
        <v>33</v>
      </c>
      <c r="E65" s="28" t="str">
        <f t="shared" si="0"/>
        <v>No</v>
      </c>
      <c r="F65" s="7"/>
      <c r="G65" s="16" t="s">
        <v>62</v>
      </c>
      <c r="H65" s="16"/>
      <c r="I65" s="17"/>
      <c r="J65" s="42"/>
      <c r="K65" s="42"/>
    </row>
    <row r="66" spans="1:11" ht="15" x14ac:dyDescent="0.25">
      <c r="A66" s="15" t="s">
        <v>32</v>
      </c>
      <c r="B66" s="14">
        <v>62</v>
      </c>
      <c r="C66" s="14" t="s">
        <v>37</v>
      </c>
      <c r="D66" s="14" t="s">
        <v>37</v>
      </c>
      <c r="E66" s="28" t="str">
        <f t="shared" si="0"/>
        <v>Sí</v>
      </c>
      <c r="F66" s="7"/>
      <c r="G66" s="16" t="s">
        <v>65</v>
      </c>
      <c r="H66" s="16" t="s">
        <v>275</v>
      </c>
      <c r="I66" s="17"/>
      <c r="J66" s="42"/>
      <c r="K66" s="42"/>
    </row>
    <row r="67" spans="1:11" ht="15" x14ac:dyDescent="0.25">
      <c r="A67" s="15" t="s">
        <v>32</v>
      </c>
      <c r="B67" s="14" t="s">
        <v>203</v>
      </c>
      <c r="C67" s="14" t="s">
        <v>38</v>
      </c>
      <c r="D67" s="14" t="s">
        <v>38</v>
      </c>
      <c r="E67" s="28" t="str">
        <f t="shared" si="0"/>
        <v>Sí</v>
      </c>
      <c r="F67" s="7"/>
      <c r="G67" s="16" t="s">
        <v>64</v>
      </c>
      <c r="H67" s="16" t="s">
        <v>277</v>
      </c>
      <c r="I67" s="17"/>
      <c r="J67" s="42"/>
      <c r="K67" s="42"/>
    </row>
    <row r="68" spans="1:11" ht="15" x14ac:dyDescent="0.25">
      <c r="A68" s="15" t="s">
        <v>32</v>
      </c>
      <c r="B68" s="14">
        <v>64</v>
      </c>
      <c r="C68" s="14" t="s">
        <v>33</v>
      </c>
      <c r="D68" s="14" t="s">
        <v>33</v>
      </c>
      <c r="E68" s="28" t="str">
        <f t="shared" si="0"/>
        <v>Sí</v>
      </c>
      <c r="F68" s="7"/>
      <c r="G68" s="16" t="s">
        <v>64</v>
      </c>
      <c r="H68" s="16" t="s">
        <v>65</v>
      </c>
      <c r="I68" s="17"/>
      <c r="J68" s="42"/>
      <c r="K68" s="42"/>
    </row>
    <row r="69" spans="1:11" ht="15" x14ac:dyDescent="0.25">
      <c r="A69" s="15" t="s">
        <v>32</v>
      </c>
      <c r="B69" s="14">
        <v>65</v>
      </c>
      <c r="C69" s="14" t="s">
        <v>42</v>
      </c>
      <c r="D69" s="14" t="s">
        <v>42</v>
      </c>
      <c r="E69" s="28" t="str">
        <f t="shared" ref="E69:E132" si="1">IF(LEN(C69)=0,"-",IF(C69=D69,"Sí","No"))</f>
        <v>Sí</v>
      </c>
      <c r="F69" s="7"/>
      <c r="G69" s="16" t="s">
        <v>65</v>
      </c>
      <c r="H69" s="16" t="s">
        <v>64</v>
      </c>
      <c r="I69" s="17"/>
      <c r="J69" s="42"/>
      <c r="K69" s="42"/>
    </row>
    <row r="70" spans="1:11" ht="15" x14ac:dyDescent="0.25">
      <c r="A70" s="15" t="s">
        <v>32</v>
      </c>
      <c r="B70" s="14" t="s">
        <v>109</v>
      </c>
      <c r="C70" s="14" t="s">
        <v>33</v>
      </c>
      <c r="D70" s="14" t="s">
        <v>33</v>
      </c>
      <c r="E70" s="28" t="str">
        <f t="shared" si="1"/>
        <v>Sí</v>
      </c>
      <c r="F70" s="7"/>
      <c r="G70" s="16" t="s">
        <v>276</v>
      </c>
      <c r="H70" s="16" t="s">
        <v>285</v>
      </c>
      <c r="I70" s="17"/>
      <c r="J70" s="42"/>
      <c r="K70" s="42"/>
    </row>
    <row r="71" spans="1:11" ht="15" x14ac:dyDescent="0.25">
      <c r="A71" s="15" t="s">
        <v>32</v>
      </c>
      <c r="B71" s="14">
        <v>67</v>
      </c>
      <c r="C71" s="14" t="s">
        <v>38</v>
      </c>
      <c r="D71" s="14" t="s">
        <v>38</v>
      </c>
      <c r="E71" s="28" t="str">
        <f t="shared" si="1"/>
        <v>Sí</v>
      </c>
      <c r="F71" s="7"/>
      <c r="G71" s="16" t="s">
        <v>277</v>
      </c>
      <c r="H71" s="16"/>
      <c r="I71" s="17"/>
      <c r="J71" s="42"/>
      <c r="K71" s="42"/>
    </row>
    <row r="72" spans="1:11" ht="15" x14ac:dyDescent="0.25">
      <c r="A72" s="15" t="s">
        <v>32</v>
      </c>
      <c r="B72" s="14" t="s">
        <v>110</v>
      </c>
      <c r="C72" s="14" t="s">
        <v>37</v>
      </c>
      <c r="D72" s="14" t="s">
        <v>37</v>
      </c>
      <c r="E72" s="28" t="str">
        <f t="shared" si="1"/>
        <v>Sí</v>
      </c>
      <c r="F72" s="7"/>
      <c r="G72" s="16" t="s">
        <v>276</v>
      </c>
      <c r="H72" s="16" t="s">
        <v>285</v>
      </c>
      <c r="I72" s="17"/>
      <c r="J72" s="42"/>
      <c r="K72" s="42"/>
    </row>
    <row r="73" spans="1:11" ht="15" x14ac:dyDescent="0.25">
      <c r="A73" s="15" t="s">
        <v>32</v>
      </c>
      <c r="B73" s="14">
        <v>69</v>
      </c>
      <c r="C73" s="14" t="s">
        <v>37</v>
      </c>
      <c r="D73" s="14" t="s">
        <v>37</v>
      </c>
      <c r="E73" s="28" t="str">
        <f t="shared" si="1"/>
        <v>Sí</v>
      </c>
      <c r="F73" s="7"/>
      <c r="G73" s="16" t="s">
        <v>277</v>
      </c>
      <c r="H73" s="16" t="s">
        <v>283</v>
      </c>
      <c r="I73" s="17"/>
      <c r="J73" s="42"/>
      <c r="K73" s="42"/>
    </row>
    <row r="74" spans="1:11" ht="15" x14ac:dyDescent="0.25">
      <c r="A74" s="15" t="s">
        <v>32</v>
      </c>
      <c r="B74" s="14">
        <v>70</v>
      </c>
      <c r="C74" s="14" t="s">
        <v>38</v>
      </c>
      <c r="D74" s="14" t="s">
        <v>38</v>
      </c>
      <c r="E74" s="28" t="str">
        <f t="shared" si="1"/>
        <v>Sí</v>
      </c>
      <c r="F74" s="7"/>
      <c r="G74" s="16" t="s">
        <v>277</v>
      </c>
      <c r="H74" s="16" t="s">
        <v>285</v>
      </c>
      <c r="I74" s="17"/>
      <c r="J74" s="42"/>
      <c r="K74" s="42"/>
    </row>
    <row r="75" spans="1:11" ht="15" x14ac:dyDescent="0.25">
      <c r="A75" s="15" t="s">
        <v>32</v>
      </c>
      <c r="B75" s="14" t="s">
        <v>291</v>
      </c>
      <c r="C75" s="14" t="s">
        <v>36</v>
      </c>
      <c r="D75" s="14" t="s">
        <v>36</v>
      </c>
      <c r="E75" s="28" t="str">
        <f t="shared" si="1"/>
        <v>Sí</v>
      </c>
      <c r="F75" s="7"/>
      <c r="G75" s="16" t="s">
        <v>280</v>
      </c>
      <c r="H75" s="16" t="s">
        <v>62</v>
      </c>
      <c r="I75" s="17"/>
      <c r="J75" s="42"/>
      <c r="K75" s="42"/>
    </row>
    <row r="76" spans="1:11" ht="15" x14ac:dyDescent="0.25">
      <c r="A76" s="15" t="s">
        <v>32</v>
      </c>
      <c r="B76" s="14">
        <v>72</v>
      </c>
      <c r="C76" s="14" t="s">
        <v>33</v>
      </c>
      <c r="D76" s="14" t="s">
        <v>33</v>
      </c>
      <c r="E76" s="28" t="str">
        <f t="shared" si="1"/>
        <v>Sí</v>
      </c>
      <c r="F76" s="7"/>
      <c r="G76" s="16" t="s">
        <v>65</v>
      </c>
      <c r="H76" s="16" t="s">
        <v>64</v>
      </c>
      <c r="I76" s="17"/>
      <c r="J76" s="42"/>
      <c r="K76" s="42"/>
    </row>
    <row r="77" spans="1:11" ht="15" x14ac:dyDescent="0.25">
      <c r="A77" s="15" t="s">
        <v>32</v>
      </c>
      <c r="B77" s="14" t="s">
        <v>112</v>
      </c>
      <c r="C77" s="14" t="s">
        <v>38</v>
      </c>
      <c r="D77" s="14" t="s">
        <v>38</v>
      </c>
      <c r="E77" s="28" t="str">
        <f t="shared" si="1"/>
        <v>Sí</v>
      </c>
      <c r="F77" s="7"/>
      <c r="G77" s="16" t="s">
        <v>277</v>
      </c>
      <c r="H77" s="16" t="s">
        <v>283</v>
      </c>
      <c r="I77" s="17"/>
      <c r="J77" s="42"/>
      <c r="K77" s="42"/>
    </row>
    <row r="78" spans="1:11" ht="15" x14ac:dyDescent="0.25">
      <c r="A78" s="15" t="s">
        <v>32</v>
      </c>
      <c r="B78" s="14">
        <v>74</v>
      </c>
      <c r="C78" s="14" t="s">
        <v>37</v>
      </c>
      <c r="D78" s="14" t="s">
        <v>36</v>
      </c>
      <c r="E78" s="28" t="str">
        <f t="shared" si="1"/>
        <v>No</v>
      </c>
      <c r="F78" s="7"/>
      <c r="G78" s="16" t="s">
        <v>277</v>
      </c>
      <c r="H78" s="16"/>
      <c r="I78" s="17" t="s">
        <v>353</v>
      </c>
      <c r="J78" s="42"/>
      <c r="K78" s="42"/>
    </row>
    <row r="79" spans="1:11" ht="15" x14ac:dyDescent="0.25">
      <c r="A79" s="15" t="s">
        <v>32</v>
      </c>
      <c r="B79" s="14">
        <v>75</v>
      </c>
      <c r="C79" s="14" t="s">
        <v>42</v>
      </c>
      <c r="D79" s="14" t="s">
        <v>42</v>
      </c>
      <c r="E79" s="28" t="str">
        <f t="shared" si="1"/>
        <v>Sí</v>
      </c>
      <c r="F79" s="7"/>
      <c r="G79" s="16" t="s">
        <v>277</v>
      </c>
      <c r="H79" s="16"/>
      <c r="I79" s="17"/>
      <c r="J79" s="42"/>
      <c r="K79" s="42"/>
    </row>
    <row r="80" spans="1:11" ht="15" x14ac:dyDescent="0.25">
      <c r="A80" s="15" t="s">
        <v>32</v>
      </c>
      <c r="B80" s="14" t="s">
        <v>209</v>
      </c>
      <c r="C80" s="14" t="s">
        <v>42</v>
      </c>
      <c r="D80" s="14" t="s">
        <v>36</v>
      </c>
      <c r="E80" s="28" t="str">
        <f t="shared" si="1"/>
        <v>No</v>
      </c>
      <c r="F80" s="7"/>
      <c r="G80" s="16" t="s">
        <v>285</v>
      </c>
      <c r="H80" s="16" t="s">
        <v>64</v>
      </c>
      <c r="I80" s="17" t="s">
        <v>354</v>
      </c>
      <c r="J80" s="42"/>
      <c r="K80" s="42"/>
    </row>
    <row r="81" spans="1:11" ht="15" x14ac:dyDescent="0.25">
      <c r="A81" s="15" t="s">
        <v>32</v>
      </c>
      <c r="B81" s="14">
        <v>77</v>
      </c>
      <c r="C81" s="14" t="s">
        <v>37</v>
      </c>
      <c r="D81" s="14" t="s">
        <v>37</v>
      </c>
      <c r="E81" s="28" t="str">
        <f t="shared" si="1"/>
        <v>Sí</v>
      </c>
      <c r="F81" s="7"/>
      <c r="G81" s="16" t="s">
        <v>64</v>
      </c>
      <c r="H81" s="16" t="s">
        <v>66</v>
      </c>
      <c r="I81" s="17"/>
      <c r="J81" s="42"/>
      <c r="K81" s="42"/>
    </row>
    <row r="82" spans="1:11" ht="15" x14ac:dyDescent="0.25">
      <c r="A82" s="15" t="s">
        <v>32</v>
      </c>
      <c r="B82" s="14" t="s">
        <v>211</v>
      </c>
      <c r="C82" s="14" t="s">
        <v>36</v>
      </c>
      <c r="D82" s="14" t="s">
        <v>36</v>
      </c>
      <c r="E82" s="28" t="str">
        <f t="shared" si="1"/>
        <v>Sí</v>
      </c>
      <c r="F82" s="7"/>
      <c r="G82" s="16" t="s">
        <v>66</v>
      </c>
      <c r="H82" s="16" t="s">
        <v>276</v>
      </c>
      <c r="I82" s="17"/>
      <c r="J82" s="42"/>
      <c r="K82" s="42"/>
    </row>
    <row r="83" spans="1:11" ht="15" x14ac:dyDescent="0.25">
      <c r="A83" s="15" t="s">
        <v>32</v>
      </c>
      <c r="B83" s="14">
        <v>79</v>
      </c>
      <c r="C83" s="14" t="s">
        <v>36</v>
      </c>
      <c r="D83" s="14" t="s">
        <v>38</v>
      </c>
      <c r="E83" s="28" t="str">
        <f t="shared" si="1"/>
        <v>No</v>
      </c>
      <c r="F83" s="7"/>
      <c r="G83" s="16" t="s">
        <v>62</v>
      </c>
      <c r="H83" s="16" t="s">
        <v>65</v>
      </c>
      <c r="I83" s="17"/>
      <c r="J83" s="42"/>
      <c r="K83" s="42"/>
    </row>
    <row r="84" spans="1:11" ht="15" x14ac:dyDescent="0.25">
      <c r="A84" s="15" t="s">
        <v>32</v>
      </c>
      <c r="B84" s="14">
        <v>80</v>
      </c>
      <c r="C84" s="14" t="s">
        <v>38</v>
      </c>
      <c r="D84" s="14" t="s">
        <v>37</v>
      </c>
      <c r="E84" s="28" t="str">
        <f t="shared" si="1"/>
        <v>No</v>
      </c>
      <c r="F84" s="7"/>
      <c r="G84" s="16" t="s">
        <v>292</v>
      </c>
      <c r="H84" s="16"/>
      <c r="I84" s="17" t="s">
        <v>355</v>
      </c>
      <c r="J84" s="42"/>
      <c r="K84" s="42"/>
    </row>
    <row r="85" spans="1:11" ht="15" x14ac:dyDescent="0.25">
      <c r="A85" s="15" t="s">
        <v>32</v>
      </c>
      <c r="B85" s="14" t="s">
        <v>116</v>
      </c>
      <c r="C85" s="14" t="s">
        <v>42</v>
      </c>
      <c r="D85" s="14" t="s">
        <v>42</v>
      </c>
      <c r="E85" s="28" t="str">
        <f t="shared" si="1"/>
        <v>Sí</v>
      </c>
      <c r="F85" s="7"/>
      <c r="G85" s="16" t="s">
        <v>64</v>
      </c>
      <c r="H85" s="16" t="s">
        <v>65</v>
      </c>
      <c r="I85" s="17"/>
      <c r="J85" s="42"/>
      <c r="K85" s="42"/>
    </row>
    <row r="86" spans="1:11" ht="15" x14ac:dyDescent="0.25">
      <c r="A86" s="15" t="s">
        <v>32</v>
      </c>
      <c r="B86" s="14">
        <v>82</v>
      </c>
      <c r="C86" s="14" t="s">
        <v>37</v>
      </c>
      <c r="D86" s="14" t="s">
        <v>37</v>
      </c>
      <c r="E86" s="28" t="str">
        <f t="shared" si="1"/>
        <v>Sí</v>
      </c>
      <c r="F86" s="7"/>
      <c r="G86" s="16" t="s">
        <v>64</v>
      </c>
      <c r="H86" s="16"/>
      <c r="I86" s="17"/>
      <c r="J86" s="42"/>
      <c r="K86" s="42"/>
    </row>
    <row r="87" spans="1:11" ht="12.4" customHeight="1" x14ac:dyDescent="0.25">
      <c r="A87" s="15" t="s">
        <v>32</v>
      </c>
      <c r="B87" s="14" t="s">
        <v>118</v>
      </c>
      <c r="C87" s="14" t="s">
        <v>36</v>
      </c>
      <c r="D87" s="14" t="s">
        <v>38</v>
      </c>
      <c r="E87" s="28" t="str">
        <f t="shared" si="1"/>
        <v>No</v>
      </c>
      <c r="F87" s="7"/>
      <c r="G87" s="16" t="s">
        <v>64</v>
      </c>
      <c r="H87" s="16" t="s">
        <v>65</v>
      </c>
      <c r="I87" s="17"/>
      <c r="J87" s="42"/>
      <c r="K87" s="42"/>
    </row>
    <row r="88" spans="1:11" ht="15" x14ac:dyDescent="0.25">
      <c r="A88" s="15" t="s">
        <v>32</v>
      </c>
      <c r="B88" s="14">
        <v>84</v>
      </c>
      <c r="C88" s="14" t="s">
        <v>38</v>
      </c>
      <c r="D88" s="14" t="s">
        <v>38</v>
      </c>
      <c r="E88" s="28" t="str">
        <f t="shared" si="1"/>
        <v>Sí</v>
      </c>
      <c r="F88" s="7"/>
      <c r="G88" s="16" t="s">
        <v>276</v>
      </c>
      <c r="H88" s="16"/>
      <c r="I88" s="17"/>
      <c r="J88" s="42"/>
      <c r="K88" s="42"/>
    </row>
    <row r="89" spans="1:11" ht="15" x14ac:dyDescent="0.25">
      <c r="A89" s="15" t="s">
        <v>32</v>
      </c>
      <c r="B89" s="14">
        <v>85</v>
      </c>
      <c r="C89" s="14" t="s">
        <v>33</v>
      </c>
      <c r="D89" s="14" t="s">
        <v>33</v>
      </c>
      <c r="E89" s="28" t="str">
        <f t="shared" si="1"/>
        <v>Sí</v>
      </c>
      <c r="F89" s="7"/>
      <c r="G89" s="16" t="s">
        <v>277</v>
      </c>
      <c r="H89" s="16" t="s">
        <v>66</v>
      </c>
      <c r="I89" s="17"/>
      <c r="J89" s="42"/>
      <c r="K89" s="42"/>
    </row>
    <row r="90" spans="1:11" ht="15" x14ac:dyDescent="0.25">
      <c r="A90" s="15" t="s">
        <v>32</v>
      </c>
      <c r="B90" s="14" t="s">
        <v>293</v>
      </c>
      <c r="C90" s="14" t="s">
        <v>37</v>
      </c>
      <c r="D90" s="14" t="s">
        <v>42</v>
      </c>
      <c r="E90" s="28" t="str">
        <f t="shared" si="1"/>
        <v>No</v>
      </c>
      <c r="F90" s="7"/>
      <c r="G90" s="16" t="s">
        <v>277</v>
      </c>
      <c r="H90" s="16" t="s">
        <v>290</v>
      </c>
      <c r="I90" s="17"/>
      <c r="J90" s="42"/>
      <c r="K90" s="42"/>
    </row>
    <row r="91" spans="1:11" ht="15" x14ac:dyDescent="0.25">
      <c r="A91" s="15" t="s">
        <v>32</v>
      </c>
      <c r="B91" s="14">
        <v>87</v>
      </c>
      <c r="C91" s="14" t="s">
        <v>42</v>
      </c>
      <c r="D91" s="14" t="s">
        <v>42</v>
      </c>
      <c r="E91" s="28" t="str">
        <f t="shared" si="1"/>
        <v>Sí</v>
      </c>
      <c r="F91" s="7"/>
      <c r="G91" s="16" t="s">
        <v>277</v>
      </c>
      <c r="H91" s="16"/>
      <c r="I91" s="17"/>
      <c r="J91" s="42"/>
      <c r="K91" s="42"/>
    </row>
    <row r="92" spans="1:11" ht="15" x14ac:dyDescent="0.25">
      <c r="A92" s="15" t="s">
        <v>32</v>
      </c>
      <c r="B92" s="14" t="s">
        <v>215</v>
      </c>
      <c r="C92" s="14" t="s">
        <v>33</v>
      </c>
      <c r="D92" s="14" t="s">
        <v>36</v>
      </c>
      <c r="E92" s="28" t="str">
        <f t="shared" si="1"/>
        <v>No</v>
      </c>
      <c r="F92" s="7"/>
      <c r="G92" s="16" t="s">
        <v>285</v>
      </c>
      <c r="H92" s="16"/>
      <c r="I92" s="17"/>
      <c r="J92" s="42"/>
      <c r="K92" s="42"/>
    </row>
    <row r="93" spans="1:11" ht="15" x14ac:dyDescent="0.25">
      <c r="A93" s="15" t="s">
        <v>32</v>
      </c>
      <c r="B93" s="14">
        <v>89</v>
      </c>
      <c r="C93" s="14" t="s">
        <v>38</v>
      </c>
      <c r="D93" s="14" t="s">
        <v>38</v>
      </c>
      <c r="E93" s="28" t="str">
        <f t="shared" si="1"/>
        <v>Sí</v>
      </c>
      <c r="F93" s="7"/>
      <c r="G93" s="16" t="s">
        <v>278</v>
      </c>
      <c r="H93" s="16" t="s">
        <v>64</v>
      </c>
      <c r="I93" s="17"/>
      <c r="J93" s="42"/>
      <c r="K93" s="42"/>
    </row>
    <row r="94" spans="1:11" ht="15" x14ac:dyDescent="0.25">
      <c r="A94" s="15" t="s">
        <v>32</v>
      </c>
      <c r="B94" s="14">
        <v>90</v>
      </c>
      <c r="C94" s="14" t="s">
        <v>38</v>
      </c>
      <c r="D94" s="14" t="s">
        <v>38</v>
      </c>
      <c r="E94" s="28" t="str">
        <f t="shared" si="1"/>
        <v>Sí</v>
      </c>
      <c r="F94" s="7"/>
      <c r="G94" s="16" t="s">
        <v>64</v>
      </c>
      <c r="H94" s="16" t="s">
        <v>277</v>
      </c>
      <c r="I94" s="17"/>
      <c r="J94" s="42"/>
      <c r="K94" s="42"/>
    </row>
    <row r="95" spans="1:11" ht="15" x14ac:dyDescent="0.25">
      <c r="A95" s="15" t="s">
        <v>32</v>
      </c>
      <c r="B95" s="14" t="s">
        <v>124</v>
      </c>
      <c r="C95" s="14" t="s">
        <v>33</v>
      </c>
      <c r="D95" s="14" t="s">
        <v>33</v>
      </c>
      <c r="E95" s="28" t="str">
        <f t="shared" si="1"/>
        <v>Sí</v>
      </c>
      <c r="F95" s="7"/>
      <c r="G95" s="16" t="s">
        <v>276</v>
      </c>
      <c r="H95" s="16" t="s">
        <v>66</v>
      </c>
      <c r="I95" s="17"/>
      <c r="J95" s="42"/>
      <c r="K95" s="42"/>
    </row>
    <row r="96" spans="1:11" ht="15" x14ac:dyDescent="0.25">
      <c r="A96" s="15" t="s">
        <v>32</v>
      </c>
      <c r="B96" s="14">
        <v>92</v>
      </c>
      <c r="C96" s="14" t="s">
        <v>38</v>
      </c>
      <c r="D96" s="14" t="s">
        <v>38</v>
      </c>
      <c r="E96" s="28" t="str">
        <f t="shared" si="1"/>
        <v>Sí</v>
      </c>
      <c r="F96" s="7"/>
      <c r="G96" s="16" t="s">
        <v>63</v>
      </c>
      <c r="H96" s="16" t="s">
        <v>288</v>
      </c>
      <c r="I96" s="17"/>
      <c r="J96" s="42"/>
      <c r="K96" s="42"/>
    </row>
    <row r="97" spans="1:11" ht="12.4" customHeight="1" x14ac:dyDescent="0.25">
      <c r="A97" s="15" t="s">
        <v>40</v>
      </c>
      <c r="B97" s="14" t="s">
        <v>216</v>
      </c>
      <c r="C97" s="14" t="s">
        <v>37</v>
      </c>
      <c r="D97" s="14" t="s">
        <v>33</v>
      </c>
      <c r="E97" s="28" t="str">
        <f t="shared" si="1"/>
        <v>No</v>
      </c>
      <c r="F97" s="7"/>
      <c r="G97" s="16" t="s">
        <v>64</v>
      </c>
      <c r="H97" s="16" t="s">
        <v>278</v>
      </c>
      <c r="I97" s="17"/>
      <c r="J97" s="42"/>
      <c r="K97" s="42"/>
    </row>
    <row r="98" spans="1:11" ht="15" x14ac:dyDescent="0.25">
      <c r="A98" s="15" t="s">
        <v>40</v>
      </c>
      <c r="B98" s="14">
        <v>94</v>
      </c>
      <c r="C98" s="14" t="s">
        <v>37</v>
      </c>
      <c r="D98" s="14" t="s">
        <v>37</v>
      </c>
      <c r="E98" s="28" t="str">
        <f t="shared" si="1"/>
        <v>Sí</v>
      </c>
      <c r="F98" s="7"/>
      <c r="G98" s="16" t="s">
        <v>64</v>
      </c>
      <c r="H98" s="16" t="s">
        <v>283</v>
      </c>
      <c r="I98" s="17"/>
      <c r="J98" s="42"/>
      <c r="K98" s="42"/>
    </row>
    <row r="99" spans="1:11" ht="15" x14ac:dyDescent="0.25">
      <c r="A99" s="15" t="s">
        <v>40</v>
      </c>
      <c r="B99" s="14">
        <v>95</v>
      </c>
      <c r="C99" s="14" t="s">
        <v>33</v>
      </c>
      <c r="D99" s="14" t="s">
        <v>42</v>
      </c>
      <c r="E99" s="28" t="str">
        <f t="shared" si="1"/>
        <v>No</v>
      </c>
      <c r="F99" s="7"/>
      <c r="G99" s="16" t="s">
        <v>276</v>
      </c>
      <c r="H99" s="16"/>
      <c r="I99" s="17"/>
      <c r="J99" s="42"/>
      <c r="K99" s="42"/>
    </row>
    <row r="100" spans="1:11" ht="15" x14ac:dyDescent="0.25">
      <c r="A100" s="15" t="s">
        <v>40</v>
      </c>
      <c r="B100" s="14" t="s">
        <v>294</v>
      </c>
      <c r="C100" s="14" t="s">
        <v>37</v>
      </c>
      <c r="D100" s="14" t="s">
        <v>42</v>
      </c>
      <c r="E100" s="28" t="str">
        <f t="shared" si="1"/>
        <v>No</v>
      </c>
      <c r="F100" s="7"/>
      <c r="G100" s="16" t="s">
        <v>283</v>
      </c>
      <c r="H100" s="16" t="s">
        <v>65</v>
      </c>
      <c r="I100" s="17"/>
      <c r="J100" s="42"/>
      <c r="K100" s="42"/>
    </row>
    <row r="101" spans="1:11" ht="15" x14ac:dyDescent="0.25">
      <c r="A101" s="15" t="s">
        <v>40</v>
      </c>
      <c r="B101" s="14">
        <v>97</v>
      </c>
      <c r="C101" s="14" t="s">
        <v>42</v>
      </c>
      <c r="D101" s="14" t="s">
        <v>42</v>
      </c>
      <c r="E101" s="28" t="str">
        <f t="shared" si="1"/>
        <v>Sí</v>
      </c>
      <c r="F101" s="7"/>
      <c r="G101" s="16" t="s">
        <v>278</v>
      </c>
      <c r="H101" s="16"/>
      <c r="I101" s="17"/>
      <c r="J101" s="42"/>
      <c r="K101" s="42"/>
    </row>
    <row r="102" spans="1:11" ht="15" x14ac:dyDescent="0.25">
      <c r="A102" s="15" t="s">
        <v>40</v>
      </c>
      <c r="B102" s="14" t="s">
        <v>219</v>
      </c>
      <c r="C102" s="14" t="s">
        <v>42</v>
      </c>
      <c r="D102" s="14" t="s">
        <v>33</v>
      </c>
      <c r="E102" s="28" t="str">
        <f t="shared" si="1"/>
        <v>No</v>
      </c>
      <c r="F102" s="7"/>
      <c r="G102" s="16" t="s">
        <v>277</v>
      </c>
      <c r="H102" s="16" t="s">
        <v>63</v>
      </c>
      <c r="I102" s="17"/>
      <c r="J102" s="42"/>
      <c r="K102" s="42"/>
    </row>
    <row r="103" spans="1:11" ht="15" x14ac:dyDescent="0.25">
      <c r="A103" s="15" t="s">
        <v>40</v>
      </c>
      <c r="B103" s="14">
        <v>99</v>
      </c>
      <c r="C103" s="14" t="s">
        <v>36</v>
      </c>
      <c r="D103" s="14" t="s">
        <v>36</v>
      </c>
      <c r="E103" s="28" t="str">
        <f t="shared" si="1"/>
        <v>Sí</v>
      </c>
      <c r="F103" s="7"/>
      <c r="G103" s="16" t="s">
        <v>278</v>
      </c>
      <c r="H103" s="16"/>
      <c r="I103" s="17"/>
      <c r="J103" s="42"/>
      <c r="K103" s="42"/>
    </row>
    <row r="104" spans="1:11" ht="15" x14ac:dyDescent="0.25">
      <c r="A104" s="15" t="s">
        <v>40</v>
      </c>
      <c r="B104" s="14">
        <v>100</v>
      </c>
      <c r="C104" s="14" t="s">
        <v>38</v>
      </c>
      <c r="D104" s="14" t="s">
        <v>38</v>
      </c>
      <c r="E104" s="28" t="str">
        <f t="shared" si="1"/>
        <v>Sí</v>
      </c>
      <c r="F104" s="7"/>
      <c r="G104" s="16" t="s">
        <v>278</v>
      </c>
      <c r="H104" s="16" t="s">
        <v>62</v>
      </c>
      <c r="I104" s="17"/>
      <c r="J104" s="42"/>
      <c r="K104" s="42"/>
    </row>
    <row r="105" spans="1:11" ht="15" x14ac:dyDescent="0.25">
      <c r="A105" s="15" t="s">
        <v>40</v>
      </c>
      <c r="B105" s="14" t="s">
        <v>221</v>
      </c>
      <c r="C105" s="14" t="s">
        <v>38</v>
      </c>
      <c r="D105" s="14" t="s">
        <v>37</v>
      </c>
      <c r="E105" s="28" t="str">
        <f t="shared" si="1"/>
        <v>No</v>
      </c>
      <c r="F105" s="7"/>
      <c r="G105" s="16" t="s">
        <v>62</v>
      </c>
      <c r="H105" s="16" t="s">
        <v>66</v>
      </c>
      <c r="I105" s="17"/>
      <c r="J105" s="42"/>
      <c r="K105" s="42"/>
    </row>
    <row r="106" spans="1:11" ht="15" x14ac:dyDescent="0.25">
      <c r="A106" s="15" t="s">
        <v>40</v>
      </c>
      <c r="B106" s="14">
        <v>102</v>
      </c>
      <c r="C106" s="14" t="s">
        <v>33</v>
      </c>
      <c r="D106" s="14" t="s">
        <v>33</v>
      </c>
      <c r="E106" s="28" t="str">
        <f t="shared" si="1"/>
        <v>Sí</v>
      </c>
      <c r="F106" s="7"/>
      <c r="G106" s="16" t="s">
        <v>283</v>
      </c>
      <c r="H106" s="16" t="s">
        <v>285</v>
      </c>
      <c r="I106" s="17"/>
      <c r="J106" s="42"/>
      <c r="K106" s="42"/>
    </row>
    <row r="107" spans="1:11" ht="15" x14ac:dyDescent="0.25">
      <c r="A107" s="15" t="s">
        <v>40</v>
      </c>
      <c r="B107" s="14" t="s">
        <v>256</v>
      </c>
      <c r="C107" s="14" t="s">
        <v>38</v>
      </c>
      <c r="D107" s="14" t="s">
        <v>38</v>
      </c>
      <c r="E107" s="28" t="str">
        <f t="shared" si="1"/>
        <v>Sí</v>
      </c>
      <c r="F107" s="7"/>
      <c r="G107" s="16" t="s">
        <v>64</v>
      </c>
      <c r="H107" s="16"/>
      <c r="I107" s="17"/>
      <c r="J107" s="42"/>
      <c r="K107" s="42"/>
    </row>
    <row r="108" spans="1:11" ht="15" x14ac:dyDescent="0.25">
      <c r="A108" s="15" t="s">
        <v>40</v>
      </c>
      <c r="B108" s="14">
        <v>104</v>
      </c>
      <c r="C108" s="14" t="s">
        <v>36</v>
      </c>
      <c r="D108" s="14" t="s">
        <v>36</v>
      </c>
      <c r="E108" s="28" t="str">
        <f t="shared" si="1"/>
        <v>Sí</v>
      </c>
      <c r="F108" s="7"/>
      <c r="G108" s="16" t="s">
        <v>276</v>
      </c>
      <c r="H108" s="16" t="s">
        <v>277</v>
      </c>
      <c r="I108" s="17"/>
      <c r="J108" s="42"/>
      <c r="K108" s="42"/>
    </row>
    <row r="109" spans="1:11" ht="15" x14ac:dyDescent="0.25">
      <c r="A109" s="15" t="s">
        <v>40</v>
      </c>
      <c r="B109" s="14">
        <v>105</v>
      </c>
      <c r="C109" s="14" t="s">
        <v>42</v>
      </c>
      <c r="D109" s="14" t="s">
        <v>42</v>
      </c>
      <c r="E109" s="28" t="str">
        <f t="shared" si="1"/>
        <v>Sí</v>
      </c>
      <c r="F109" s="7"/>
      <c r="G109" s="16" t="s">
        <v>62</v>
      </c>
      <c r="H109" s="16"/>
      <c r="I109" s="17"/>
      <c r="J109" s="42"/>
      <c r="K109" s="42"/>
    </row>
    <row r="110" spans="1:11" ht="15" x14ac:dyDescent="0.25">
      <c r="A110" s="15" t="s">
        <v>40</v>
      </c>
      <c r="B110" s="14" t="s">
        <v>128</v>
      </c>
      <c r="C110" s="14" t="s">
        <v>37</v>
      </c>
      <c r="D110" s="14" t="s">
        <v>42</v>
      </c>
      <c r="E110" s="28" t="str">
        <f t="shared" si="1"/>
        <v>No</v>
      </c>
      <c r="F110" s="7"/>
      <c r="G110" s="16" t="s">
        <v>65</v>
      </c>
      <c r="H110" s="16"/>
      <c r="I110" s="17"/>
      <c r="J110" s="42"/>
      <c r="K110" s="42"/>
    </row>
    <row r="111" spans="1:11" ht="15" x14ac:dyDescent="0.25">
      <c r="A111" s="15" t="s">
        <v>40</v>
      </c>
      <c r="B111" s="14">
        <v>107</v>
      </c>
      <c r="C111" s="14" t="s">
        <v>33</v>
      </c>
      <c r="D111" s="14" t="s">
        <v>33</v>
      </c>
      <c r="E111" s="28" t="str">
        <f t="shared" si="1"/>
        <v>Sí</v>
      </c>
      <c r="F111" s="7"/>
      <c r="G111" s="16" t="s">
        <v>62</v>
      </c>
      <c r="H111" s="16"/>
      <c r="I111" s="17"/>
      <c r="J111" s="42"/>
      <c r="K111" s="42"/>
    </row>
    <row r="112" spans="1:11" ht="15" x14ac:dyDescent="0.25">
      <c r="A112" s="15" t="s">
        <v>40</v>
      </c>
      <c r="B112" s="14" t="s">
        <v>130</v>
      </c>
      <c r="C112" s="14" t="s">
        <v>33</v>
      </c>
      <c r="D112" s="14" t="s">
        <v>33</v>
      </c>
      <c r="E112" s="28" t="str">
        <f t="shared" si="1"/>
        <v>Sí</v>
      </c>
      <c r="F112" s="7"/>
      <c r="G112" s="16" t="s">
        <v>278</v>
      </c>
      <c r="H112" s="16" t="s">
        <v>64</v>
      </c>
      <c r="I112" s="17"/>
      <c r="J112" s="42"/>
      <c r="K112" s="42"/>
    </row>
    <row r="113" spans="1:11" ht="15" x14ac:dyDescent="0.25">
      <c r="A113" s="15" t="s">
        <v>40</v>
      </c>
      <c r="B113" s="14">
        <v>109</v>
      </c>
      <c r="C113" s="14" t="s">
        <v>37</v>
      </c>
      <c r="D113" s="14" t="s">
        <v>33</v>
      </c>
      <c r="E113" s="28" t="str">
        <f t="shared" si="1"/>
        <v>No</v>
      </c>
      <c r="F113" s="7"/>
      <c r="G113" s="16" t="s">
        <v>64</v>
      </c>
      <c r="H113" s="16" t="s">
        <v>65</v>
      </c>
      <c r="I113" s="17"/>
      <c r="J113" s="42"/>
      <c r="K113" s="42"/>
    </row>
    <row r="114" spans="1:11" ht="15" x14ac:dyDescent="0.25">
      <c r="A114" s="15" t="s">
        <v>40</v>
      </c>
      <c r="B114" s="14">
        <v>110</v>
      </c>
      <c r="C114" s="14" t="s">
        <v>42</v>
      </c>
      <c r="D114" s="14" t="s">
        <v>42</v>
      </c>
      <c r="E114" s="28" t="str">
        <f t="shared" si="1"/>
        <v>Sí</v>
      </c>
      <c r="F114" s="7"/>
      <c r="G114" s="16" t="s">
        <v>62</v>
      </c>
      <c r="H114" s="16" t="s">
        <v>66</v>
      </c>
      <c r="I114" s="17"/>
      <c r="J114" s="42"/>
      <c r="K114" s="42"/>
    </row>
    <row r="115" spans="1:11" ht="15" x14ac:dyDescent="0.25">
      <c r="A115" s="15" t="s">
        <v>40</v>
      </c>
      <c r="B115" s="14" t="s">
        <v>224</v>
      </c>
      <c r="C115" s="14" t="s">
        <v>42</v>
      </c>
      <c r="D115" s="14" t="s">
        <v>42</v>
      </c>
      <c r="E115" s="28" t="str">
        <f t="shared" si="1"/>
        <v>Sí</v>
      </c>
      <c r="F115" s="7"/>
      <c r="G115" s="16" t="s">
        <v>66</v>
      </c>
      <c r="H115" s="16" t="s">
        <v>277</v>
      </c>
      <c r="I115" s="17"/>
      <c r="J115" s="42"/>
      <c r="K115" s="42"/>
    </row>
    <row r="116" spans="1:11" ht="15" x14ac:dyDescent="0.25">
      <c r="A116" s="15" t="s">
        <v>40</v>
      </c>
      <c r="B116" s="14">
        <v>112</v>
      </c>
      <c r="C116" s="14" t="s">
        <v>36</v>
      </c>
      <c r="D116" s="14" t="s">
        <v>36</v>
      </c>
      <c r="E116" s="28" t="str">
        <f t="shared" si="1"/>
        <v>Sí</v>
      </c>
      <c r="F116" s="7"/>
      <c r="G116" s="16" t="s">
        <v>288</v>
      </c>
      <c r="H116" s="16" t="s">
        <v>285</v>
      </c>
      <c r="I116" s="17"/>
      <c r="J116" s="42"/>
      <c r="K116" s="42"/>
    </row>
    <row r="117" spans="1:11" ht="15" x14ac:dyDescent="0.25">
      <c r="A117" s="15" t="s">
        <v>40</v>
      </c>
      <c r="B117" s="14" t="s">
        <v>295</v>
      </c>
      <c r="C117" s="14" t="s">
        <v>38</v>
      </c>
      <c r="D117" s="14" t="s">
        <v>38</v>
      </c>
      <c r="E117" s="28" t="str">
        <f t="shared" si="1"/>
        <v>Sí</v>
      </c>
      <c r="F117" s="7"/>
      <c r="G117" s="16" t="s">
        <v>62</v>
      </c>
      <c r="H117" s="16"/>
      <c r="I117" s="17"/>
      <c r="J117" s="42"/>
      <c r="K117" s="42"/>
    </row>
    <row r="118" spans="1:11" ht="15" x14ac:dyDescent="0.25">
      <c r="A118" s="15" t="s">
        <v>40</v>
      </c>
      <c r="B118" s="14">
        <v>114</v>
      </c>
      <c r="C118" s="14" t="s">
        <v>42</v>
      </c>
      <c r="D118" s="14" t="s">
        <v>42</v>
      </c>
      <c r="E118" s="28" t="str">
        <f t="shared" si="1"/>
        <v>Sí</v>
      </c>
      <c r="F118" s="7"/>
      <c r="G118" s="16" t="s">
        <v>64</v>
      </c>
      <c r="H118" s="16"/>
      <c r="I118" s="17"/>
      <c r="J118" s="42"/>
      <c r="K118" s="42"/>
    </row>
    <row r="119" spans="1:11" ht="15" x14ac:dyDescent="0.25">
      <c r="A119" s="15" t="s">
        <v>40</v>
      </c>
      <c r="B119" s="14">
        <v>115</v>
      </c>
      <c r="C119" s="14" t="s">
        <v>42</v>
      </c>
      <c r="D119" s="14" t="s">
        <v>42</v>
      </c>
      <c r="E119" s="28" t="str">
        <f t="shared" si="1"/>
        <v>Sí</v>
      </c>
      <c r="F119" s="7"/>
      <c r="G119" s="16" t="s">
        <v>63</v>
      </c>
      <c r="H119" s="16"/>
      <c r="I119" s="17"/>
      <c r="J119" s="42"/>
      <c r="K119" s="42"/>
    </row>
    <row r="120" spans="1:11" ht="15" x14ac:dyDescent="0.25">
      <c r="A120" s="15" t="s">
        <v>40</v>
      </c>
      <c r="B120" s="14" t="s">
        <v>227</v>
      </c>
      <c r="C120" s="14" t="s">
        <v>37</v>
      </c>
      <c r="D120" s="14" t="s">
        <v>42</v>
      </c>
      <c r="E120" s="28" t="str">
        <f t="shared" si="1"/>
        <v>No</v>
      </c>
      <c r="F120" s="7"/>
      <c r="G120" s="16" t="s">
        <v>65</v>
      </c>
      <c r="H120" s="16" t="s">
        <v>290</v>
      </c>
      <c r="I120" s="17"/>
      <c r="J120" s="42"/>
      <c r="K120" s="42"/>
    </row>
    <row r="121" spans="1:11" ht="15" x14ac:dyDescent="0.25">
      <c r="A121" s="15" t="s">
        <v>40</v>
      </c>
      <c r="B121" s="14">
        <v>117</v>
      </c>
      <c r="C121" s="14" t="s">
        <v>37</v>
      </c>
      <c r="D121" s="14" t="s">
        <v>37</v>
      </c>
      <c r="E121" s="28" t="str">
        <f t="shared" si="1"/>
        <v>Sí</v>
      </c>
      <c r="F121" s="7"/>
      <c r="G121" s="16" t="s">
        <v>65</v>
      </c>
      <c r="H121" s="16" t="s">
        <v>66</v>
      </c>
      <c r="I121" s="17"/>
      <c r="J121" s="42"/>
      <c r="K121" s="42"/>
    </row>
    <row r="122" spans="1:11" ht="15" x14ac:dyDescent="0.25">
      <c r="A122" s="15" t="s">
        <v>40</v>
      </c>
      <c r="B122" s="14" t="s">
        <v>296</v>
      </c>
      <c r="C122" s="14" t="s">
        <v>42</v>
      </c>
      <c r="D122" s="14" t="s">
        <v>42</v>
      </c>
      <c r="E122" s="28" t="str">
        <f t="shared" si="1"/>
        <v>Sí</v>
      </c>
      <c r="F122" s="7"/>
      <c r="G122" s="16" t="s">
        <v>62</v>
      </c>
      <c r="H122" s="16" t="s">
        <v>285</v>
      </c>
      <c r="I122" s="17"/>
      <c r="J122" s="42"/>
      <c r="K122" s="42"/>
    </row>
    <row r="123" spans="1:11" ht="15" x14ac:dyDescent="0.25">
      <c r="A123" s="15" t="s">
        <v>40</v>
      </c>
      <c r="B123" s="14">
        <v>119</v>
      </c>
      <c r="C123" s="14" t="s">
        <v>38</v>
      </c>
      <c r="D123" s="14" t="s">
        <v>38</v>
      </c>
      <c r="E123" s="28" t="str">
        <f t="shared" si="1"/>
        <v>Sí</v>
      </c>
      <c r="F123" s="7"/>
      <c r="G123" s="16" t="s">
        <v>64</v>
      </c>
      <c r="H123" s="16"/>
      <c r="I123" s="17"/>
      <c r="J123" s="42"/>
      <c r="K123" s="42"/>
    </row>
    <row r="124" spans="1:11" ht="15" x14ac:dyDescent="0.25">
      <c r="A124" s="15" t="s">
        <v>40</v>
      </c>
      <c r="B124" s="14">
        <v>120</v>
      </c>
      <c r="C124" s="14" t="s">
        <v>36</v>
      </c>
      <c r="D124" s="14" t="s">
        <v>36</v>
      </c>
      <c r="E124" s="28" t="str">
        <f t="shared" si="1"/>
        <v>Sí</v>
      </c>
      <c r="F124" s="7"/>
      <c r="G124" s="16" t="s">
        <v>65</v>
      </c>
      <c r="H124" s="16" t="s">
        <v>285</v>
      </c>
      <c r="I124" s="17"/>
      <c r="J124" s="42"/>
      <c r="K124" s="42"/>
    </row>
    <row r="125" spans="1:11" ht="15" x14ac:dyDescent="0.25">
      <c r="A125" s="15" t="s">
        <v>40</v>
      </c>
      <c r="B125" s="14" t="s">
        <v>229</v>
      </c>
      <c r="C125" s="14" t="s">
        <v>33</v>
      </c>
      <c r="D125" s="14" t="s">
        <v>33</v>
      </c>
      <c r="E125" s="28" t="str">
        <f t="shared" si="1"/>
        <v>Sí</v>
      </c>
      <c r="F125" s="7"/>
      <c r="G125" s="16" t="s">
        <v>62</v>
      </c>
      <c r="H125" s="16"/>
      <c r="I125" s="17"/>
      <c r="J125" s="42"/>
      <c r="K125" s="42"/>
    </row>
    <row r="126" spans="1:11" ht="15" x14ac:dyDescent="0.25">
      <c r="A126" s="15" t="s">
        <v>40</v>
      </c>
      <c r="B126" s="14">
        <v>122</v>
      </c>
      <c r="C126" s="14" t="s">
        <v>36</v>
      </c>
      <c r="D126" s="14" t="s">
        <v>36</v>
      </c>
      <c r="E126" s="28" t="str">
        <f t="shared" si="1"/>
        <v>Sí</v>
      </c>
      <c r="F126" s="7"/>
      <c r="G126" s="16" t="s">
        <v>62</v>
      </c>
      <c r="H126" s="16" t="s">
        <v>277</v>
      </c>
      <c r="I126" s="17"/>
      <c r="J126" s="42"/>
      <c r="K126" s="42"/>
    </row>
    <row r="127" spans="1:11" ht="15" x14ac:dyDescent="0.25">
      <c r="A127" s="15" t="s">
        <v>40</v>
      </c>
      <c r="B127" s="14" t="s">
        <v>232</v>
      </c>
      <c r="C127" s="14" t="s">
        <v>36</v>
      </c>
      <c r="D127" s="14" t="s">
        <v>42</v>
      </c>
      <c r="E127" s="28" t="str">
        <f t="shared" si="1"/>
        <v>No</v>
      </c>
      <c r="F127" s="7"/>
      <c r="G127" s="16" t="s">
        <v>65</v>
      </c>
      <c r="H127" s="16" t="s">
        <v>278</v>
      </c>
      <c r="I127" s="17" t="s">
        <v>364</v>
      </c>
      <c r="J127" s="42"/>
      <c r="K127" s="42"/>
    </row>
    <row r="128" spans="1:11" ht="15" x14ac:dyDescent="0.25">
      <c r="A128" s="15" t="s">
        <v>40</v>
      </c>
      <c r="B128" s="14">
        <v>124</v>
      </c>
      <c r="C128" s="14" t="s">
        <v>37</v>
      </c>
      <c r="D128" s="14" t="s">
        <v>36</v>
      </c>
      <c r="E128" s="28" t="str">
        <f t="shared" si="1"/>
        <v>No</v>
      </c>
      <c r="F128" s="7"/>
      <c r="G128" s="16" t="s">
        <v>276</v>
      </c>
      <c r="H128" s="16" t="s">
        <v>65</v>
      </c>
      <c r="I128" s="17"/>
      <c r="J128" s="42"/>
      <c r="K128" s="42"/>
    </row>
    <row r="129" spans="1:11" ht="15" x14ac:dyDescent="0.25">
      <c r="A129" s="15" t="s">
        <v>40</v>
      </c>
      <c r="B129" s="14">
        <v>125</v>
      </c>
      <c r="C129" s="14" t="s">
        <v>38</v>
      </c>
      <c r="D129" s="14" t="s">
        <v>38</v>
      </c>
      <c r="E129" s="28" t="str">
        <f t="shared" si="1"/>
        <v>Sí</v>
      </c>
      <c r="F129" s="7"/>
      <c r="G129" s="16" t="s">
        <v>278</v>
      </c>
      <c r="H129" s="16"/>
      <c r="I129" s="17"/>
      <c r="J129" s="42"/>
      <c r="K129" s="42"/>
    </row>
    <row r="130" spans="1:11" ht="15" x14ac:dyDescent="0.25">
      <c r="A130" s="15" t="s">
        <v>40</v>
      </c>
      <c r="B130" s="14" t="s">
        <v>258</v>
      </c>
      <c r="C130" s="14" t="s">
        <v>37</v>
      </c>
      <c r="D130" s="14" t="s">
        <v>33</v>
      </c>
      <c r="E130" s="28" t="str">
        <f t="shared" si="1"/>
        <v>No</v>
      </c>
      <c r="F130" s="7"/>
      <c r="G130" s="16" t="s">
        <v>276</v>
      </c>
      <c r="H130" s="16"/>
      <c r="I130" s="17"/>
      <c r="J130" s="42"/>
      <c r="K130" s="42"/>
    </row>
    <row r="131" spans="1:11" ht="15" x14ac:dyDescent="0.25">
      <c r="A131" s="15" t="s">
        <v>40</v>
      </c>
      <c r="B131" s="14">
        <v>127</v>
      </c>
      <c r="C131" s="14" t="s">
        <v>36</v>
      </c>
      <c r="D131" s="14" t="s">
        <v>36</v>
      </c>
      <c r="E131" s="28" t="str">
        <f t="shared" si="1"/>
        <v>Sí</v>
      </c>
      <c r="F131" s="7"/>
      <c r="G131" s="16" t="s">
        <v>65</v>
      </c>
      <c r="H131" s="16" t="s">
        <v>64</v>
      </c>
      <c r="I131" s="17"/>
      <c r="J131" s="42"/>
      <c r="K131" s="42"/>
    </row>
    <row r="132" spans="1:11" ht="15" x14ac:dyDescent="0.25">
      <c r="A132" s="15" t="s">
        <v>40</v>
      </c>
      <c r="B132" s="14" t="s">
        <v>233</v>
      </c>
      <c r="C132" s="14" t="s">
        <v>37</v>
      </c>
      <c r="D132" s="14" t="s">
        <v>37</v>
      </c>
      <c r="E132" s="28" t="str">
        <f t="shared" si="1"/>
        <v>Sí</v>
      </c>
      <c r="F132" s="7"/>
      <c r="G132" s="16" t="s">
        <v>277</v>
      </c>
      <c r="H132" s="16" t="s">
        <v>64</v>
      </c>
      <c r="I132" s="17"/>
      <c r="J132" s="42"/>
      <c r="K132" s="42"/>
    </row>
    <row r="133" spans="1:11" ht="15" x14ac:dyDescent="0.25">
      <c r="A133" s="15" t="s">
        <v>40</v>
      </c>
      <c r="B133" s="14">
        <v>129</v>
      </c>
      <c r="C133" s="14" t="s">
        <v>42</v>
      </c>
      <c r="D133" s="14" t="s">
        <v>42</v>
      </c>
      <c r="E133" s="28" t="str">
        <f t="shared" ref="E133:E144" si="2">IF(LEN(C133)=0,"-",IF(C133=D133,"Sí","No"))</f>
        <v>Sí</v>
      </c>
      <c r="F133" s="7"/>
      <c r="G133" s="16" t="s">
        <v>276</v>
      </c>
      <c r="H133" s="16" t="s">
        <v>62</v>
      </c>
      <c r="I133" s="17"/>
      <c r="J133" s="42"/>
      <c r="K133" s="42"/>
    </row>
    <row r="134" spans="1:11" ht="15" x14ac:dyDescent="0.25">
      <c r="A134" s="15" t="s">
        <v>40</v>
      </c>
      <c r="B134" s="14">
        <v>130</v>
      </c>
      <c r="C134" s="14" t="s">
        <v>38</v>
      </c>
      <c r="D134" s="14" t="s">
        <v>38</v>
      </c>
      <c r="E134" s="28" t="str">
        <f t="shared" si="2"/>
        <v>Sí</v>
      </c>
      <c r="F134" s="7"/>
      <c r="G134" s="16" t="s">
        <v>64</v>
      </c>
      <c r="H134" s="16"/>
      <c r="I134" s="17"/>
      <c r="J134" s="42"/>
      <c r="K134" s="42"/>
    </row>
    <row r="135" spans="1:11" ht="15" x14ac:dyDescent="0.25">
      <c r="A135" s="15" t="s">
        <v>40</v>
      </c>
      <c r="B135" s="14" t="s">
        <v>297</v>
      </c>
      <c r="C135" s="14" t="s">
        <v>36</v>
      </c>
      <c r="D135" s="14" t="s">
        <v>42</v>
      </c>
      <c r="E135" s="28" t="str">
        <f t="shared" si="2"/>
        <v>No</v>
      </c>
      <c r="F135" s="7"/>
      <c r="G135" s="16" t="s">
        <v>278</v>
      </c>
      <c r="H135" s="16" t="s">
        <v>298</v>
      </c>
      <c r="I135" s="17"/>
      <c r="J135" s="42"/>
      <c r="K135" s="42"/>
    </row>
    <row r="136" spans="1:11" ht="15" x14ac:dyDescent="0.25">
      <c r="A136" s="15" t="s">
        <v>40</v>
      </c>
      <c r="B136" s="14">
        <v>132</v>
      </c>
      <c r="C136" s="14" t="s">
        <v>36</v>
      </c>
      <c r="D136" s="14" t="s">
        <v>36</v>
      </c>
      <c r="E136" s="28" t="str">
        <f t="shared" si="2"/>
        <v>Sí</v>
      </c>
      <c r="F136" s="7"/>
      <c r="G136" s="16" t="s">
        <v>63</v>
      </c>
      <c r="H136" s="16" t="s">
        <v>276</v>
      </c>
      <c r="I136" s="17"/>
      <c r="J136" s="42"/>
      <c r="K136" s="42"/>
    </row>
    <row r="137" spans="1:11" ht="15" x14ac:dyDescent="0.25">
      <c r="A137" s="15" t="s">
        <v>40</v>
      </c>
      <c r="B137" s="14" t="s">
        <v>237</v>
      </c>
      <c r="C137" s="14" t="s">
        <v>38</v>
      </c>
      <c r="D137" s="14" t="s">
        <v>38</v>
      </c>
      <c r="E137" s="28" t="str">
        <f t="shared" si="2"/>
        <v>Sí</v>
      </c>
      <c r="F137" s="7"/>
      <c r="G137" s="16" t="s">
        <v>276</v>
      </c>
      <c r="H137" s="16" t="s">
        <v>62</v>
      </c>
      <c r="I137" s="17"/>
      <c r="J137" s="42"/>
      <c r="K137" s="42"/>
    </row>
    <row r="138" spans="1:11" ht="15" x14ac:dyDescent="0.25">
      <c r="A138" s="15" t="s">
        <v>40</v>
      </c>
      <c r="B138" s="14">
        <v>134</v>
      </c>
      <c r="C138" s="14" t="s">
        <v>42</v>
      </c>
      <c r="D138" s="14" t="s">
        <v>42</v>
      </c>
      <c r="E138" s="28" t="str">
        <f t="shared" si="2"/>
        <v>Sí</v>
      </c>
      <c r="F138" s="7"/>
      <c r="G138" s="16" t="s">
        <v>64</v>
      </c>
      <c r="H138" s="16" t="s">
        <v>63</v>
      </c>
      <c r="I138" s="17"/>
      <c r="J138" s="42"/>
      <c r="K138" s="42"/>
    </row>
    <row r="139" spans="1:11" ht="15" x14ac:dyDescent="0.25">
      <c r="A139" s="15" t="s">
        <v>40</v>
      </c>
      <c r="B139" s="14">
        <v>135</v>
      </c>
      <c r="C139" s="14" t="s">
        <v>38</v>
      </c>
      <c r="D139" s="14" t="s">
        <v>38</v>
      </c>
      <c r="E139" s="28" t="str">
        <f t="shared" si="2"/>
        <v>Sí</v>
      </c>
      <c r="F139" s="7"/>
      <c r="G139" s="16" t="s">
        <v>276</v>
      </c>
      <c r="H139" s="16" t="s">
        <v>65</v>
      </c>
      <c r="I139" s="17"/>
      <c r="J139" s="42"/>
      <c r="K139" s="42"/>
    </row>
    <row r="140" spans="1:11" ht="15" x14ac:dyDescent="0.25">
      <c r="A140" s="15" t="s">
        <v>40</v>
      </c>
      <c r="B140" s="14" t="s">
        <v>299</v>
      </c>
      <c r="C140" s="14" t="s">
        <v>33</v>
      </c>
      <c r="D140" s="14" t="s">
        <v>33</v>
      </c>
      <c r="E140" s="28" t="str">
        <f t="shared" si="2"/>
        <v>Sí</v>
      </c>
      <c r="F140" s="7"/>
      <c r="G140" s="16" t="s">
        <v>64</v>
      </c>
      <c r="H140" s="16" t="s">
        <v>65</v>
      </c>
      <c r="I140" s="17"/>
      <c r="J140" s="42"/>
      <c r="K140" s="42"/>
    </row>
    <row r="141" spans="1:11" ht="15" x14ac:dyDescent="0.25">
      <c r="A141" s="15" t="s">
        <v>40</v>
      </c>
      <c r="B141" s="14">
        <v>137</v>
      </c>
      <c r="C141" s="14" t="s">
        <v>42</v>
      </c>
      <c r="D141" s="14" t="s">
        <v>42</v>
      </c>
      <c r="E141" s="28" t="str">
        <f t="shared" si="2"/>
        <v>Sí</v>
      </c>
      <c r="F141" s="7"/>
      <c r="G141" s="16" t="s">
        <v>277</v>
      </c>
      <c r="H141" s="16" t="s">
        <v>64</v>
      </c>
      <c r="I141" s="17"/>
      <c r="J141" s="42"/>
      <c r="K141" s="42"/>
    </row>
    <row r="142" spans="1:11" ht="15" x14ac:dyDescent="0.25">
      <c r="A142" s="15" t="s">
        <v>40</v>
      </c>
      <c r="B142" s="14" t="s">
        <v>300</v>
      </c>
      <c r="C142" s="14" t="s">
        <v>42</v>
      </c>
      <c r="D142" s="14" t="s">
        <v>42</v>
      </c>
      <c r="E142" s="28" t="str">
        <f t="shared" si="2"/>
        <v>Sí</v>
      </c>
      <c r="F142" s="7"/>
      <c r="G142" s="16" t="s">
        <v>278</v>
      </c>
      <c r="H142" s="16"/>
      <c r="I142" s="17"/>
      <c r="J142" s="42"/>
      <c r="K142" s="42"/>
    </row>
    <row r="143" spans="1:11" ht="15" x14ac:dyDescent="0.25">
      <c r="A143" s="15" t="s">
        <v>40</v>
      </c>
      <c r="B143" s="14">
        <v>139</v>
      </c>
      <c r="C143" s="14" t="s">
        <v>42</v>
      </c>
      <c r="D143" s="14" t="s">
        <v>38</v>
      </c>
      <c r="E143" s="28" t="str">
        <f t="shared" si="2"/>
        <v>No</v>
      </c>
      <c r="F143" s="7"/>
      <c r="G143" s="16" t="s">
        <v>64</v>
      </c>
      <c r="H143" s="16" t="s">
        <v>285</v>
      </c>
      <c r="I143" s="17"/>
      <c r="J143" s="42"/>
      <c r="K143" s="42"/>
    </row>
    <row r="144" spans="1:11" ht="15" x14ac:dyDescent="0.25">
      <c r="A144" s="18" t="s">
        <v>40</v>
      </c>
      <c r="B144" s="19" t="s">
        <v>301</v>
      </c>
      <c r="C144" s="19" t="s">
        <v>37</v>
      </c>
      <c r="D144" s="19" t="s">
        <v>37</v>
      </c>
      <c r="E144" s="33" t="str">
        <f t="shared" si="2"/>
        <v>Sí</v>
      </c>
      <c r="F144" s="8"/>
      <c r="G144" s="20" t="s">
        <v>276</v>
      </c>
      <c r="H144" s="20" t="s">
        <v>65</v>
      </c>
      <c r="I144" s="21"/>
      <c r="J144" s="42"/>
      <c r="K144" s="42"/>
    </row>
    <row r="145" spans="1:11" x14ac:dyDescent="0.2">
      <c r="A145" s="42"/>
      <c r="B145" s="60"/>
      <c r="C145" s="60"/>
      <c r="D145" s="60"/>
      <c r="E145" s="60"/>
      <c r="F145" s="60"/>
      <c r="G145" s="42"/>
      <c r="H145" s="42"/>
      <c r="I145" s="60"/>
      <c r="J145" s="42"/>
      <c r="K145" s="42"/>
    </row>
    <row r="146" spans="1:11" ht="15" x14ac:dyDescent="0.25">
      <c r="A146" s="42"/>
      <c r="B146" s="134"/>
      <c r="C146" s="134"/>
      <c r="D146" s="134"/>
      <c r="E146" s="134"/>
      <c r="F146" s="134"/>
      <c r="G146" s="134"/>
      <c r="H146" s="134"/>
      <c r="I146" s="134"/>
      <c r="J146" s="42"/>
      <c r="K146" s="42"/>
    </row>
    <row r="147" spans="1:11" x14ac:dyDescent="0.2">
      <c r="A147" s="42"/>
      <c r="B147" s="60"/>
      <c r="C147" s="60"/>
      <c r="D147" s="60"/>
      <c r="E147" s="60"/>
      <c r="F147" s="60"/>
      <c r="G147" s="42"/>
      <c r="H147" s="42"/>
      <c r="I147" s="60"/>
      <c r="J147" s="42"/>
      <c r="K147" s="42"/>
    </row>
    <row r="148" spans="1:11" x14ac:dyDescent="0.2">
      <c r="A148" s="42"/>
      <c r="B148" s="60"/>
      <c r="C148" s="60"/>
      <c r="D148" s="60"/>
      <c r="E148" s="60"/>
      <c r="F148" s="60"/>
      <c r="G148" s="42"/>
      <c r="H148" s="42"/>
      <c r="I148" s="60"/>
      <c r="J148" s="42"/>
      <c r="K148" s="42"/>
    </row>
  </sheetData>
  <mergeCells count="1">
    <mergeCell ref="B146:I146"/>
  </mergeCells>
  <pageMargins left="0.75" right="0.75" top="1" bottom="1" header="0.51180555555555551" footer="0.51180555555555551"/>
  <pageSetup firstPageNumber="0" orientation="portrait" horizontalDpi="300" verticalDpi="300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'Data Bases'!$B$4:$B$11</xm:f>
          </x14:formula1>
          <xm:sqref>F5:F144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VK147"/>
  <sheetViews>
    <sheetView showWhiteSpace="0" zoomScale="85" zoomScaleNormal="85" workbookViewId="0">
      <selection sqref="A1:B1"/>
    </sheetView>
  </sheetViews>
  <sheetFormatPr defaultColWidth="0" defaultRowHeight="12.75" zeroHeight="1" x14ac:dyDescent="0.2"/>
  <cols>
    <col min="1" max="1" width="17" style="11" customWidth="1"/>
    <col min="2" max="2" width="12.5703125" style="11" bestFit="1" customWidth="1"/>
    <col min="3" max="3" width="17.7109375" style="11" customWidth="1"/>
    <col min="4" max="4" width="15" style="12" hidden="1" customWidth="1"/>
    <col min="5" max="5" width="18" style="11" customWidth="1"/>
    <col min="6" max="6" width="21.140625" style="11" customWidth="1"/>
    <col min="7" max="7" width="27" style="11" customWidth="1"/>
    <col min="8" max="8" width="22.7109375" style="11" customWidth="1"/>
    <col min="9" max="10" width="9.140625" style="11" customWidth="1"/>
    <col min="11" max="250" width="9.140625" style="11" hidden="1"/>
    <col min="251" max="251" width="7.85546875" style="11" hidden="1"/>
    <col min="252" max="252" width="8.5703125" style="11" hidden="1"/>
    <col min="253" max="253" width="12.5703125" style="11" hidden="1"/>
    <col min="254" max="254" width="12.140625" style="11" hidden="1"/>
    <col min="255" max="255" width="17.7109375" style="11" hidden="1"/>
    <col min="256" max="256" width="15" style="11" hidden="1"/>
    <col min="257" max="257" width="44.5703125" style="11" hidden="1"/>
    <col min="258" max="258" width="17.5703125" style="11" hidden="1"/>
    <col min="259" max="259" width="10.7109375" style="11" hidden="1"/>
    <col min="260" max="506" width="9.140625" style="11" hidden="1"/>
    <col min="507" max="507" width="7.85546875" style="11" hidden="1"/>
    <col min="508" max="508" width="8.5703125" style="11" hidden="1"/>
    <col min="509" max="509" width="12.5703125" style="11" hidden="1"/>
    <col min="510" max="510" width="12.140625" style="11" hidden="1"/>
    <col min="511" max="511" width="17.7109375" style="11" hidden="1"/>
    <col min="512" max="512" width="15" style="11" hidden="1"/>
    <col min="513" max="513" width="44.5703125" style="11" hidden="1"/>
    <col min="514" max="514" width="17.5703125" style="11" hidden="1"/>
    <col min="515" max="515" width="10.7109375" style="11" hidden="1"/>
    <col min="516" max="762" width="9.140625" style="11" hidden="1"/>
    <col min="763" max="763" width="7.85546875" style="11" hidden="1"/>
    <col min="764" max="764" width="8.5703125" style="11" hidden="1"/>
    <col min="765" max="765" width="12.5703125" style="11" hidden="1"/>
    <col min="766" max="766" width="12.140625" style="11" hidden="1"/>
    <col min="767" max="767" width="17.7109375" style="11" hidden="1"/>
    <col min="768" max="768" width="15" style="11" hidden="1"/>
    <col min="769" max="769" width="44.5703125" style="11" hidden="1"/>
    <col min="770" max="770" width="17.5703125" style="11" hidden="1"/>
    <col min="771" max="771" width="10.7109375" style="11" hidden="1"/>
    <col min="772" max="1018" width="9.140625" style="11" hidden="1"/>
    <col min="1019" max="1019" width="7.85546875" style="11" hidden="1"/>
    <col min="1020" max="1020" width="8.5703125" style="11" hidden="1"/>
    <col min="1021" max="1021" width="12.5703125" style="11" hidden="1"/>
    <col min="1022" max="1022" width="12.140625" style="11" hidden="1"/>
    <col min="1023" max="1023" width="17.7109375" style="11" hidden="1"/>
    <col min="1024" max="1024" width="15" style="11" hidden="1"/>
    <col min="1025" max="1025" width="44.5703125" style="11" hidden="1"/>
    <col min="1026" max="1026" width="17.5703125" style="11" hidden="1"/>
    <col min="1027" max="1027" width="10.7109375" style="11" hidden="1"/>
    <col min="1028" max="1274" width="9.140625" style="11" hidden="1"/>
    <col min="1275" max="1275" width="7.85546875" style="11" hidden="1"/>
    <col min="1276" max="1276" width="8.5703125" style="11" hidden="1"/>
    <col min="1277" max="1277" width="12.5703125" style="11" hidden="1"/>
    <col min="1278" max="1278" width="12.140625" style="11" hidden="1"/>
    <col min="1279" max="1279" width="17.7109375" style="11" hidden="1"/>
    <col min="1280" max="1280" width="15" style="11" hidden="1"/>
    <col min="1281" max="1281" width="44.5703125" style="11" hidden="1"/>
    <col min="1282" max="1282" width="17.5703125" style="11" hidden="1"/>
    <col min="1283" max="1283" width="10.7109375" style="11" hidden="1"/>
    <col min="1284" max="1530" width="9.140625" style="11" hidden="1"/>
    <col min="1531" max="1531" width="7.85546875" style="11" hidden="1"/>
    <col min="1532" max="1532" width="8.5703125" style="11" hidden="1"/>
    <col min="1533" max="1533" width="12.5703125" style="11" hidden="1"/>
    <col min="1534" max="1534" width="12.140625" style="11" hidden="1"/>
    <col min="1535" max="1535" width="17.7109375" style="11" hidden="1"/>
    <col min="1536" max="1536" width="15" style="11" hidden="1"/>
    <col min="1537" max="1537" width="44.5703125" style="11" hidden="1"/>
    <col min="1538" max="1538" width="17.5703125" style="11" hidden="1"/>
    <col min="1539" max="1539" width="10.7109375" style="11" hidden="1"/>
    <col min="1540" max="1786" width="9.140625" style="11" hidden="1"/>
    <col min="1787" max="1787" width="7.85546875" style="11" hidden="1"/>
    <col min="1788" max="1788" width="8.5703125" style="11" hidden="1"/>
    <col min="1789" max="1789" width="12.5703125" style="11" hidden="1"/>
    <col min="1790" max="1790" width="12.140625" style="11" hidden="1"/>
    <col min="1791" max="1791" width="17.7109375" style="11" hidden="1"/>
    <col min="1792" max="1792" width="15" style="11" hidden="1"/>
    <col min="1793" max="1793" width="44.5703125" style="11" hidden="1"/>
    <col min="1794" max="1794" width="17.5703125" style="11" hidden="1"/>
    <col min="1795" max="1795" width="10.7109375" style="11" hidden="1"/>
    <col min="1796" max="2042" width="9.140625" style="11" hidden="1"/>
    <col min="2043" max="2043" width="7.85546875" style="11" hidden="1"/>
    <col min="2044" max="2044" width="8.5703125" style="11" hidden="1"/>
    <col min="2045" max="2045" width="12.5703125" style="11" hidden="1"/>
    <col min="2046" max="2046" width="12.140625" style="11" hidden="1"/>
    <col min="2047" max="2047" width="17.7109375" style="11" hidden="1"/>
    <col min="2048" max="2048" width="15" style="11" hidden="1"/>
    <col min="2049" max="2049" width="44.5703125" style="11" hidden="1"/>
    <col min="2050" max="2050" width="17.5703125" style="11" hidden="1"/>
    <col min="2051" max="2051" width="10.7109375" style="11" hidden="1"/>
    <col min="2052" max="2298" width="9.140625" style="11" hidden="1"/>
    <col min="2299" max="2299" width="7.85546875" style="11" hidden="1"/>
    <col min="2300" max="2300" width="8.5703125" style="11" hidden="1"/>
    <col min="2301" max="2301" width="12.5703125" style="11" hidden="1"/>
    <col min="2302" max="2302" width="12.140625" style="11" hidden="1"/>
    <col min="2303" max="2303" width="17.7109375" style="11" hidden="1"/>
    <col min="2304" max="2304" width="15" style="11" hidden="1"/>
    <col min="2305" max="2305" width="44.5703125" style="11" hidden="1"/>
    <col min="2306" max="2306" width="17.5703125" style="11" hidden="1"/>
    <col min="2307" max="2307" width="10.7109375" style="11" hidden="1"/>
    <col min="2308" max="2554" width="9.140625" style="11" hidden="1"/>
    <col min="2555" max="2555" width="7.85546875" style="11" hidden="1"/>
    <col min="2556" max="2556" width="8.5703125" style="11" hidden="1"/>
    <col min="2557" max="2557" width="12.5703125" style="11" hidden="1"/>
    <col min="2558" max="2558" width="12.140625" style="11" hidden="1"/>
    <col min="2559" max="2559" width="17.7109375" style="11" hidden="1"/>
    <col min="2560" max="2560" width="15" style="11" hidden="1"/>
    <col min="2561" max="2561" width="44.5703125" style="11" hidden="1"/>
    <col min="2562" max="2562" width="17.5703125" style="11" hidden="1"/>
    <col min="2563" max="2563" width="10.7109375" style="11" hidden="1"/>
    <col min="2564" max="2810" width="9.140625" style="11" hidden="1"/>
    <col min="2811" max="2811" width="7.85546875" style="11" hidden="1"/>
    <col min="2812" max="2812" width="8.5703125" style="11" hidden="1"/>
    <col min="2813" max="2813" width="12.5703125" style="11" hidden="1"/>
    <col min="2814" max="2814" width="12.140625" style="11" hidden="1"/>
    <col min="2815" max="2815" width="17.7109375" style="11" hidden="1"/>
    <col min="2816" max="2816" width="15" style="11" hidden="1"/>
    <col min="2817" max="2817" width="44.5703125" style="11" hidden="1"/>
    <col min="2818" max="2818" width="17.5703125" style="11" hidden="1"/>
    <col min="2819" max="2819" width="10.7109375" style="11" hidden="1"/>
    <col min="2820" max="3066" width="9.140625" style="11" hidden="1"/>
    <col min="3067" max="3067" width="7.85546875" style="11" hidden="1"/>
    <col min="3068" max="3068" width="8.5703125" style="11" hidden="1"/>
    <col min="3069" max="3069" width="12.5703125" style="11" hidden="1"/>
    <col min="3070" max="3070" width="12.140625" style="11" hidden="1"/>
    <col min="3071" max="3071" width="17.7109375" style="11" hidden="1"/>
    <col min="3072" max="3072" width="15" style="11" hidden="1"/>
    <col min="3073" max="3073" width="44.5703125" style="11" hidden="1"/>
    <col min="3074" max="3074" width="17.5703125" style="11" hidden="1"/>
    <col min="3075" max="3075" width="10.7109375" style="11" hidden="1"/>
    <col min="3076" max="3322" width="9.140625" style="11" hidden="1"/>
    <col min="3323" max="3323" width="7.85546875" style="11" hidden="1"/>
    <col min="3324" max="3324" width="8.5703125" style="11" hidden="1"/>
    <col min="3325" max="3325" width="12.5703125" style="11" hidden="1"/>
    <col min="3326" max="3326" width="12.140625" style="11" hidden="1"/>
    <col min="3327" max="3327" width="17.7109375" style="11" hidden="1"/>
    <col min="3328" max="3328" width="15" style="11" hidden="1"/>
    <col min="3329" max="3329" width="44.5703125" style="11" hidden="1"/>
    <col min="3330" max="3330" width="17.5703125" style="11" hidden="1"/>
    <col min="3331" max="3331" width="10.7109375" style="11" hidden="1"/>
    <col min="3332" max="3578" width="9.140625" style="11" hidden="1"/>
    <col min="3579" max="3579" width="7.85546875" style="11" hidden="1"/>
    <col min="3580" max="3580" width="8.5703125" style="11" hidden="1"/>
    <col min="3581" max="3581" width="12.5703125" style="11" hidden="1"/>
    <col min="3582" max="3582" width="12.140625" style="11" hidden="1"/>
    <col min="3583" max="3583" width="17.7109375" style="11" hidden="1"/>
    <col min="3584" max="3584" width="15" style="11" hidden="1"/>
    <col min="3585" max="3585" width="44.5703125" style="11" hidden="1"/>
    <col min="3586" max="3586" width="17.5703125" style="11" hidden="1"/>
    <col min="3587" max="3587" width="10.7109375" style="11" hidden="1"/>
    <col min="3588" max="3834" width="9.140625" style="11" hidden="1"/>
    <col min="3835" max="3835" width="7.85546875" style="11" hidden="1"/>
    <col min="3836" max="3836" width="8.5703125" style="11" hidden="1"/>
    <col min="3837" max="3837" width="12.5703125" style="11" hidden="1"/>
    <col min="3838" max="3838" width="12.140625" style="11" hidden="1"/>
    <col min="3839" max="3839" width="17.7109375" style="11" hidden="1"/>
    <col min="3840" max="3840" width="15" style="11" hidden="1"/>
    <col min="3841" max="3841" width="44.5703125" style="11" hidden="1"/>
    <col min="3842" max="3842" width="17.5703125" style="11" hidden="1"/>
    <col min="3843" max="3843" width="10.7109375" style="11" hidden="1"/>
    <col min="3844" max="4090" width="9.140625" style="11" hidden="1"/>
    <col min="4091" max="4091" width="7.85546875" style="11" hidden="1"/>
    <col min="4092" max="4092" width="8.5703125" style="11" hidden="1"/>
    <col min="4093" max="4093" width="12.5703125" style="11" hidden="1"/>
    <col min="4094" max="4094" width="12.140625" style="11" hidden="1"/>
    <col min="4095" max="4095" width="17.7109375" style="11" hidden="1"/>
    <col min="4096" max="4096" width="15" style="11" hidden="1"/>
    <col min="4097" max="4097" width="44.5703125" style="11" hidden="1"/>
    <col min="4098" max="4098" width="17.5703125" style="11" hidden="1"/>
    <col min="4099" max="4099" width="10.7109375" style="11" hidden="1"/>
    <col min="4100" max="4346" width="9.140625" style="11" hidden="1"/>
    <col min="4347" max="4347" width="7.85546875" style="11" hidden="1"/>
    <col min="4348" max="4348" width="8.5703125" style="11" hidden="1"/>
    <col min="4349" max="4349" width="12.5703125" style="11" hidden="1"/>
    <col min="4350" max="4350" width="12.140625" style="11" hidden="1"/>
    <col min="4351" max="4351" width="17.7109375" style="11" hidden="1"/>
    <col min="4352" max="4352" width="15" style="11" hidden="1"/>
    <col min="4353" max="4353" width="44.5703125" style="11" hidden="1"/>
    <col min="4354" max="4354" width="17.5703125" style="11" hidden="1"/>
    <col min="4355" max="4355" width="10.7109375" style="11" hidden="1"/>
    <col min="4356" max="4602" width="9.140625" style="11" hidden="1"/>
    <col min="4603" max="4603" width="7.85546875" style="11" hidden="1"/>
    <col min="4604" max="4604" width="8.5703125" style="11" hidden="1"/>
    <col min="4605" max="4605" width="12.5703125" style="11" hidden="1"/>
    <col min="4606" max="4606" width="12.140625" style="11" hidden="1"/>
    <col min="4607" max="4607" width="17.7109375" style="11" hidden="1"/>
    <col min="4608" max="4608" width="15" style="11" hidden="1"/>
    <col min="4609" max="4609" width="44.5703125" style="11" hidden="1"/>
    <col min="4610" max="4610" width="17.5703125" style="11" hidden="1"/>
    <col min="4611" max="4611" width="10.7109375" style="11" hidden="1"/>
    <col min="4612" max="4858" width="9.140625" style="11" hidden="1"/>
    <col min="4859" max="4859" width="7.85546875" style="11" hidden="1"/>
    <col min="4860" max="4860" width="8.5703125" style="11" hidden="1"/>
    <col min="4861" max="4861" width="12.5703125" style="11" hidden="1"/>
    <col min="4862" max="4862" width="12.140625" style="11" hidden="1"/>
    <col min="4863" max="4863" width="17.7109375" style="11" hidden="1"/>
    <col min="4864" max="4864" width="15" style="11" hidden="1"/>
    <col min="4865" max="4865" width="44.5703125" style="11" hidden="1"/>
    <col min="4866" max="4866" width="17.5703125" style="11" hidden="1"/>
    <col min="4867" max="4867" width="10.7109375" style="11" hidden="1"/>
    <col min="4868" max="5114" width="9.140625" style="11" hidden="1"/>
    <col min="5115" max="5115" width="7.85546875" style="11" hidden="1"/>
    <col min="5116" max="5116" width="8.5703125" style="11" hidden="1"/>
    <col min="5117" max="5117" width="12.5703125" style="11" hidden="1"/>
    <col min="5118" max="5118" width="12.140625" style="11" hidden="1"/>
    <col min="5119" max="5119" width="17.7109375" style="11" hidden="1"/>
    <col min="5120" max="5120" width="15" style="11" hidden="1"/>
    <col min="5121" max="5121" width="44.5703125" style="11" hidden="1"/>
    <col min="5122" max="5122" width="17.5703125" style="11" hidden="1"/>
    <col min="5123" max="5123" width="10.7109375" style="11" hidden="1"/>
    <col min="5124" max="5370" width="9.140625" style="11" hidden="1"/>
    <col min="5371" max="5371" width="7.85546875" style="11" hidden="1"/>
    <col min="5372" max="5372" width="8.5703125" style="11" hidden="1"/>
    <col min="5373" max="5373" width="12.5703125" style="11" hidden="1"/>
    <col min="5374" max="5374" width="12.140625" style="11" hidden="1"/>
    <col min="5375" max="5375" width="17.7109375" style="11" hidden="1"/>
    <col min="5376" max="5376" width="15" style="11" hidden="1"/>
    <col min="5377" max="5377" width="44.5703125" style="11" hidden="1"/>
    <col min="5378" max="5378" width="17.5703125" style="11" hidden="1"/>
    <col min="5379" max="5379" width="10.7109375" style="11" hidden="1"/>
    <col min="5380" max="5626" width="9.140625" style="11" hidden="1"/>
    <col min="5627" max="5627" width="7.85546875" style="11" hidden="1"/>
    <col min="5628" max="5628" width="8.5703125" style="11" hidden="1"/>
    <col min="5629" max="5629" width="12.5703125" style="11" hidden="1"/>
    <col min="5630" max="5630" width="12.140625" style="11" hidden="1"/>
    <col min="5631" max="5631" width="17.7109375" style="11" hidden="1"/>
    <col min="5632" max="5632" width="15" style="11" hidden="1"/>
    <col min="5633" max="5633" width="44.5703125" style="11" hidden="1"/>
    <col min="5634" max="5634" width="17.5703125" style="11" hidden="1"/>
    <col min="5635" max="5635" width="10.7109375" style="11" hidden="1"/>
    <col min="5636" max="5882" width="9.140625" style="11" hidden="1"/>
    <col min="5883" max="5883" width="7.85546875" style="11" hidden="1"/>
    <col min="5884" max="5884" width="8.5703125" style="11" hidden="1"/>
    <col min="5885" max="5885" width="12.5703125" style="11" hidden="1"/>
    <col min="5886" max="5886" width="12.140625" style="11" hidden="1"/>
    <col min="5887" max="5887" width="17.7109375" style="11" hidden="1"/>
    <col min="5888" max="5888" width="15" style="11" hidden="1"/>
    <col min="5889" max="5889" width="44.5703125" style="11" hidden="1"/>
    <col min="5890" max="5890" width="17.5703125" style="11" hidden="1"/>
    <col min="5891" max="5891" width="10.7109375" style="11" hidden="1"/>
    <col min="5892" max="6138" width="9.140625" style="11" hidden="1"/>
    <col min="6139" max="6139" width="7.85546875" style="11" hidden="1"/>
    <col min="6140" max="6140" width="8.5703125" style="11" hidden="1"/>
    <col min="6141" max="6141" width="12.5703125" style="11" hidden="1"/>
    <col min="6142" max="6142" width="12.140625" style="11" hidden="1"/>
    <col min="6143" max="6143" width="17.7109375" style="11" hidden="1"/>
    <col min="6144" max="6144" width="15" style="11" hidden="1"/>
    <col min="6145" max="6145" width="44.5703125" style="11" hidden="1"/>
    <col min="6146" max="6146" width="17.5703125" style="11" hidden="1"/>
    <col min="6147" max="6147" width="10.7109375" style="11" hidden="1"/>
    <col min="6148" max="6394" width="9.140625" style="11" hidden="1"/>
    <col min="6395" max="6395" width="7.85546875" style="11" hidden="1"/>
    <col min="6396" max="6396" width="8.5703125" style="11" hidden="1"/>
    <col min="6397" max="6397" width="12.5703125" style="11" hidden="1"/>
    <col min="6398" max="6398" width="12.140625" style="11" hidden="1"/>
    <col min="6399" max="6399" width="17.7109375" style="11" hidden="1"/>
    <col min="6400" max="6400" width="15" style="11" hidden="1"/>
    <col min="6401" max="6401" width="44.5703125" style="11" hidden="1"/>
    <col min="6402" max="6402" width="17.5703125" style="11" hidden="1"/>
    <col min="6403" max="6403" width="10.7109375" style="11" hidden="1"/>
    <col min="6404" max="6650" width="9.140625" style="11" hidden="1"/>
    <col min="6651" max="6651" width="7.85546875" style="11" hidden="1"/>
    <col min="6652" max="6652" width="8.5703125" style="11" hidden="1"/>
    <col min="6653" max="6653" width="12.5703125" style="11" hidden="1"/>
    <col min="6654" max="6654" width="12.140625" style="11" hidden="1"/>
    <col min="6655" max="6655" width="17.7109375" style="11" hidden="1"/>
    <col min="6656" max="6656" width="15" style="11" hidden="1"/>
    <col min="6657" max="6657" width="44.5703125" style="11" hidden="1"/>
    <col min="6658" max="6658" width="17.5703125" style="11" hidden="1"/>
    <col min="6659" max="6659" width="10.7109375" style="11" hidden="1"/>
    <col min="6660" max="6906" width="9.140625" style="11" hidden="1"/>
    <col min="6907" max="6907" width="7.85546875" style="11" hidden="1"/>
    <col min="6908" max="6908" width="8.5703125" style="11" hidden="1"/>
    <col min="6909" max="6909" width="12.5703125" style="11" hidden="1"/>
    <col min="6910" max="6910" width="12.140625" style="11" hidden="1"/>
    <col min="6911" max="6911" width="17.7109375" style="11" hidden="1"/>
    <col min="6912" max="6912" width="15" style="11" hidden="1"/>
    <col min="6913" max="6913" width="44.5703125" style="11" hidden="1"/>
    <col min="6914" max="6914" width="17.5703125" style="11" hidden="1"/>
    <col min="6915" max="6915" width="10.7109375" style="11" hidden="1"/>
    <col min="6916" max="7162" width="9.140625" style="11" hidden="1"/>
    <col min="7163" max="7163" width="7.85546875" style="11" hidden="1"/>
    <col min="7164" max="7164" width="8.5703125" style="11" hidden="1"/>
    <col min="7165" max="7165" width="12.5703125" style="11" hidden="1"/>
    <col min="7166" max="7166" width="12.140625" style="11" hidden="1"/>
    <col min="7167" max="7167" width="17.7109375" style="11" hidden="1"/>
    <col min="7168" max="7168" width="15" style="11" hidden="1"/>
    <col min="7169" max="7169" width="44.5703125" style="11" hidden="1"/>
    <col min="7170" max="7170" width="17.5703125" style="11" hidden="1"/>
    <col min="7171" max="7171" width="10.7109375" style="11" hidden="1"/>
    <col min="7172" max="7418" width="9.140625" style="11" hidden="1"/>
    <col min="7419" max="7419" width="7.85546875" style="11" hidden="1"/>
    <col min="7420" max="7420" width="8.5703125" style="11" hidden="1"/>
    <col min="7421" max="7421" width="12.5703125" style="11" hidden="1"/>
    <col min="7422" max="7422" width="12.140625" style="11" hidden="1"/>
    <col min="7423" max="7423" width="17.7109375" style="11" hidden="1"/>
    <col min="7424" max="7424" width="15" style="11" hidden="1"/>
    <col min="7425" max="7425" width="44.5703125" style="11" hidden="1"/>
    <col min="7426" max="7426" width="17.5703125" style="11" hidden="1"/>
    <col min="7427" max="7427" width="10.7109375" style="11" hidden="1"/>
    <col min="7428" max="7674" width="9.140625" style="11" hidden="1"/>
    <col min="7675" max="7675" width="7.85546875" style="11" hidden="1"/>
    <col min="7676" max="7676" width="8.5703125" style="11" hidden="1"/>
    <col min="7677" max="7677" width="12.5703125" style="11" hidden="1"/>
    <col min="7678" max="7678" width="12.140625" style="11" hidden="1"/>
    <col min="7679" max="7679" width="17.7109375" style="11" hidden="1"/>
    <col min="7680" max="7680" width="15" style="11" hidden="1"/>
    <col min="7681" max="7681" width="44.5703125" style="11" hidden="1"/>
    <col min="7682" max="7682" width="17.5703125" style="11" hidden="1"/>
    <col min="7683" max="7683" width="10.7109375" style="11" hidden="1"/>
    <col min="7684" max="7930" width="9.140625" style="11" hidden="1"/>
    <col min="7931" max="7931" width="7.85546875" style="11" hidden="1"/>
    <col min="7932" max="7932" width="8.5703125" style="11" hidden="1"/>
    <col min="7933" max="7933" width="12.5703125" style="11" hidden="1"/>
    <col min="7934" max="7934" width="12.140625" style="11" hidden="1"/>
    <col min="7935" max="7935" width="17.7109375" style="11" hidden="1"/>
    <col min="7936" max="7936" width="15" style="11" hidden="1"/>
    <col min="7937" max="7937" width="44.5703125" style="11" hidden="1"/>
    <col min="7938" max="7938" width="17.5703125" style="11" hidden="1"/>
    <col min="7939" max="7939" width="10.7109375" style="11" hidden="1"/>
    <col min="7940" max="8186" width="9.140625" style="11" hidden="1"/>
    <col min="8187" max="8187" width="7.85546875" style="11" hidden="1"/>
    <col min="8188" max="8188" width="8.5703125" style="11" hidden="1"/>
    <col min="8189" max="8189" width="12.5703125" style="11" hidden="1"/>
    <col min="8190" max="8190" width="12.140625" style="11" hidden="1"/>
    <col min="8191" max="8191" width="17.7109375" style="11" hidden="1"/>
    <col min="8192" max="8192" width="15" style="11" hidden="1"/>
    <col min="8193" max="8193" width="44.5703125" style="11" hidden="1"/>
    <col min="8194" max="8194" width="17.5703125" style="11" hidden="1"/>
    <col min="8195" max="8195" width="10.7109375" style="11" hidden="1"/>
    <col min="8196" max="8442" width="9.140625" style="11" hidden="1"/>
    <col min="8443" max="8443" width="7.85546875" style="11" hidden="1"/>
    <col min="8444" max="8444" width="8.5703125" style="11" hidden="1"/>
    <col min="8445" max="8445" width="12.5703125" style="11" hidden="1"/>
    <col min="8446" max="8446" width="12.140625" style="11" hidden="1"/>
    <col min="8447" max="8447" width="17.7109375" style="11" hidden="1"/>
    <col min="8448" max="8448" width="15" style="11" hidden="1"/>
    <col min="8449" max="8449" width="44.5703125" style="11" hidden="1"/>
    <col min="8450" max="8450" width="17.5703125" style="11" hidden="1"/>
    <col min="8451" max="8451" width="10.7109375" style="11" hidden="1"/>
    <col min="8452" max="8698" width="9.140625" style="11" hidden="1"/>
    <col min="8699" max="8699" width="7.85546875" style="11" hidden="1"/>
    <col min="8700" max="8700" width="8.5703125" style="11" hidden="1"/>
    <col min="8701" max="8701" width="12.5703125" style="11" hidden="1"/>
    <col min="8702" max="8702" width="12.140625" style="11" hidden="1"/>
    <col min="8703" max="8703" width="17.7109375" style="11" hidden="1"/>
    <col min="8704" max="8704" width="15" style="11" hidden="1"/>
    <col min="8705" max="8705" width="44.5703125" style="11" hidden="1"/>
    <col min="8706" max="8706" width="17.5703125" style="11" hidden="1"/>
    <col min="8707" max="8707" width="10.7109375" style="11" hidden="1"/>
    <col min="8708" max="8954" width="9.140625" style="11" hidden="1"/>
    <col min="8955" max="8955" width="7.85546875" style="11" hidden="1"/>
    <col min="8956" max="8956" width="8.5703125" style="11" hidden="1"/>
    <col min="8957" max="8957" width="12.5703125" style="11" hidden="1"/>
    <col min="8958" max="8958" width="12.140625" style="11" hidden="1"/>
    <col min="8959" max="8959" width="17.7109375" style="11" hidden="1"/>
    <col min="8960" max="8960" width="15" style="11" hidden="1"/>
    <col min="8961" max="8961" width="44.5703125" style="11" hidden="1"/>
    <col min="8962" max="8962" width="17.5703125" style="11" hidden="1"/>
    <col min="8963" max="8963" width="10.7109375" style="11" hidden="1"/>
    <col min="8964" max="9210" width="9.140625" style="11" hidden="1"/>
    <col min="9211" max="9211" width="7.85546875" style="11" hidden="1"/>
    <col min="9212" max="9212" width="8.5703125" style="11" hidden="1"/>
    <col min="9213" max="9213" width="12.5703125" style="11" hidden="1"/>
    <col min="9214" max="9214" width="12.140625" style="11" hidden="1"/>
    <col min="9215" max="9215" width="17.7109375" style="11" hidden="1"/>
    <col min="9216" max="9216" width="15" style="11" hidden="1"/>
    <col min="9217" max="9217" width="44.5703125" style="11" hidden="1"/>
    <col min="9218" max="9218" width="17.5703125" style="11" hidden="1"/>
    <col min="9219" max="9219" width="10.7109375" style="11" hidden="1"/>
    <col min="9220" max="9466" width="9.140625" style="11" hidden="1"/>
    <col min="9467" max="9467" width="7.85546875" style="11" hidden="1"/>
    <col min="9468" max="9468" width="8.5703125" style="11" hidden="1"/>
    <col min="9469" max="9469" width="12.5703125" style="11" hidden="1"/>
    <col min="9470" max="9470" width="12.140625" style="11" hidden="1"/>
    <col min="9471" max="9471" width="17.7109375" style="11" hidden="1"/>
    <col min="9472" max="9472" width="15" style="11" hidden="1"/>
    <col min="9473" max="9473" width="44.5703125" style="11" hidden="1"/>
    <col min="9474" max="9474" width="17.5703125" style="11" hidden="1"/>
    <col min="9475" max="9475" width="10.7109375" style="11" hidden="1"/>
    <col min="9476" max="9722" width="9.140625" style="11" hidden="1"/>
    <col min="9723" max="9723" width="7.85546875" style="11" hidden="1"/>
    <col min="9724" max="9724" width="8.5703125" style="11" hidden="1"/>
    <col min="9725" max="9725" width="12.5703125" style="11" hidden="1"/>
    <col min="9726" max="9726" width="12.140625" style="11" hidden="1"/>
    <col min="9727" max="9727" width="17.7109375" style="11" hidden="1"/>
    <col min="9728" max="9728" width="15" style="11" hidden="1"/>
    <col min="9729" max="9729" width="44.5703125" style="11" hidden="1"/>
    <col min="9730" max="9730" width="17.5703125" style="11" hidden="1"/>
    <col min="9731" max="9731" width="10.7109375" style="11" hidden="1"/>
    <col min="9732" max="9978" width="9.140625" style="11" hidden="1"/>
    <col min="9979" max="9979" width="7.85546875" style="11" hidden="1"/>
    <col min="9980" max="9980" width="8.5703125" style="11" hidden="1"/>
    <col min="9981" max="9981" width="12.5703125" style="11" hidden="1"/>
    <col min="9982" max="9982" width="12.140625" style="11" hidden="1"/>
    <col min="9983" max="9983" width="17.7109375" style="11" hidden="1"/>
    <col min="9984" max="9984" width="15" style="11" hidden="1"/>
    <col min="9985" max="9985" width="44.5703125" style="11" hidden="1"/>
    <col min="9986" max="9986" width="17.5703125" style="11" hidden="1"/>
    <col min="9987" max="9987" width="10.7109375" style="11" hidden="1"/>
    <col min="9988" max="10234" width="9.140625" style="11" hidden="1"/>
    <col min="10235" max="10235" width="7.85546875" style="11" hidden="1"/>
    <col min="10236" max="10236" width="8.5703125" style="11" hidden="1"/>
    <col min="10237" max="10237" width="12.5703125" style="11" hidden="1"/>
    <col min="10238" max="10238" width="12.140625" style="11" hidden="1"/>
    <col min="10239" max="10239" width="17.7109375" style="11" hidden="1"/>
    <col min="10240" max="10240" width="15" style="11" hidden="1"/>
    <col min="10241" max="10241" width="44.5703125" style="11" hidden="1"/>
    <col min="10242" max="10242" width="17.5703125" style="11" hidden="1"/>
    <col min="10243" max="10243" width="10.7109375" style="11" hidden="1"/>
    <col min="10244" max="10490" width="9.140625" style="11" hidden="1"/>
    <col min="10491" max="10491" width="7.85546875" style="11" hidden="1"/>
    <col min="10492" max="10492" width="8.5703125" style="11" hidden="1"/>
    <col min="10493" max="10493" width="12.5703125" style="11" hidden="1"/>
    <col min="10494" max="10494" width="12.140625" style="11" hidden="1"/>
    <col min="10495" max="10495" width="17.7109375" style="11" hidden="1"/>
    <col min="10496" max="10496" width="15" style="11" hidden="1"/>
    <col min="10497" max="10497" width="44.5703125" style="11" hidden="1"/>
    <col min="10498" max="10498" width="17.5703125" style="11" hidden="1"/>
    <col min="10499" max="10499" width="10.7109375" style="11" hidden="1"/>
    <col min="10500" max="10746" width="9.140625" style="11" hidden="1"/>
    <col min="10747" max="10747" width="7.85546875" style="11" hidden="1"/>
    <col min="10748" max="10748" width="8.5703125" style="11" hidden="1"/>
    <col min="10749" max="10749" width="12.5703125" style="11" hidden="1"/>
    <col min="10750" max="10750" width="12.140625" style="11" hidden="1"/>
    <col min="10751" max="10751" width="17.7109375" style="11" hidden="1"/>
    <col min="10752" max="10752" width="15" style="11" hidden="1"/>
    <col min="10753" max="10753" width="44.5703125" style="11" hidden="1"/>
    <col min="10754" max="10754" width="17.5703125" style="11" hidden="1"/>
    <col min="10755" max="10755" width="10.7109375" style="11" hidden="1"/>
    <col min="10756" max="11002" width="9.140625" style="11" hidden="1"/>
    <col min="11003" max="11003" width="7.85546875" style="11" hidden="1"/>
    <col min="11004" max="11004" width="8.5703125" style="11" hidden="1"/>
    <col min="11005" max="11005" width="12.5703125" style="11" hidden="1"/>
    <col min="11006" max="11006" width="12.140625" style="11" hidden="1"/>
    <col min="11007" max="11007" width="17.7109375" style="11" hidden="1"/>
    <col min="11008" max="11008" width="15" style="11" hidden="1"/>
    <col min="11009" max="11009" width="44.5703125" style="11" hidden="1"/>
    <col min="11010" max="11010" width="17.5703125" style="11" hidden="1"/>
    <col min="11011" max="11011" width="10.7109375" style="11" hidden="1"/>
    <col min="11012" max="11258" width="9.140625" style="11" hidden="1"/>
    <col min="11259" max="11259" width="7.85546875" style="11" hidden="1"/>
    <col min="11260" max="11260" width="8.5703125" style="11" hidden="1"/>
    <col min="11261" max="11261" width="12.5703125" style="11" hidden="1"/>
    <col min="11262" max="11262" width="12.140625" style="11" hidden="1"/>
    <col min="11263" max="11263" width="17.7109375" style="11" hidden="1"/>
    <col min="11264" max="11264" width="15" style="11" hidden="1"/>
    <col min="11265" max="11265" width="44.5703125" style="11" hidden="1"/>
    <col min="11266" max="11266" width="17.5703125" style="11" hidden="1"/>
    <col min="11267" max="11267" width="10.7109375" style="11" hidden="1"/>
    <col min="11268" max="11514" width="9.140625" style="11" hidden="1"/>
    <col min="11515" max="11515" width="7.85546875" style="11" hidden="1"/>
    <col min="11516" max="11516" width="8.5703125" style="11" hidden="1"/>
    <col min="11517" max="11517" width="12.5703125" style="11" hidden="1"/>
    <col min="11518" max="11518" width="12.140625" style="11" hidden="1"/>
    <col min="11519" max="11519" width="17.7109375" style="11" hidden="1"/>
    <col min="11520" max="11520" width="15" style="11" hidden="1"/>
    <col min="11521" max="11521" width="44.5703125" style="11" hidden="1"/>
    <col min="11522" max="11522" width="17.5703125" style="11" hidden="1"/>
    <col min="11523" max="11523" width="10.7109375" style="11" hidden="1"/>
    <col min="11524" max="11770" width="9.140625" style="11" hidden="1"/>
    <col min="11771" max="11771" width="7.85546875" style="11" hidden="1"/>
    <col min="11772" max="11772" width="8.5703125" style="11" hidden="1"/>
    <col min="11773" max="11773" width="12.5703125" style="11" hidden="1"/>
    <col min="11774" max="11774" width="12.140625" style="11" hidden="1"/>
    <col min="11775" max="11775" width="17.7109375" style="11" hidden="1"/>
    <col min="11776" max="11776" width="15" style="11" hidden="1"/>
    <col min="11777" max="11777" width="44.5703125" style="11" hidden="1"/>
    <col min="11778" max="11778" width="17.5703125" style="11" hidden="1"/>
    <col min="11779" max="11779" width="10.7109375" style="11" hidden="1"/>
    <col min="11780" max="12026" width="9.140625" style="11" hidden="1"/>
    <col min="12027" max="12027" width="7.85546875" style="11" hidden="1"/>
    <col min="12028" max="12028" width="8.5703125" style="11" hidden="1"/>
    <col min="12029" max="12029" width="12.5703125" style="11" hidden="1"/>
    <col min="12030" max="12030" width="12.140625" style="11" hidden="1"/>
    <col min="12031" max="12031" width="17.7109375" style="11" hidden="1"/>
    <col min="12032" max="12032" width="15" style="11" hidden="1"/>
    <col min="12033" max="12033" width="44.5703125" style="11" hidden="1"/>
    <col min="12034" max="12034" width="17.5703125" style="11" hidden="1"/>
    <col min="12035" max="12035" width="10.7109375" style="11" hidden="1"/>
    <col min="12036" max="12282" width="9.140625" style="11" hidden="1"/>
    <col min="12283" max="12283" width="7.85546875" style="11" hidden="1"/>
    <col min="12284" max="12284" width="8.5703125" style="11" hidden="1"/>
    <col min="12285" max="12285" width="12.5703125" style="11" hidden="1"/>
    <col min="12286" max="12286" width="12.140625" style="11" hidden="1"/>
    <col min="12287" max="12287" width="17.7109375" style="11" hidden="1"/>
    <col min="12288" max="12288" width="15" style="11" hidden="1"/>
    <col min="12289" max="12289" width="44.5703125" style="11" hidden="1"/>
    <col min="12290" max="12290" width="17.5703125" style="11" hidden="1"/>
    <col min="12291" max="12291" width="10.7109375" style="11" hidden="1"/>
    <col min="12292" max="12538" width="9.140625" style="11" hidden="1"/>
    <col min="12539" max="12539" width="7.85546875" style="11" hidden="1"/>
    <col min="12540" max="12540" width="8.5703125" style="11" hidden="1"/>
    <col min="12541" max="12541" width="12.5703125" style="11" hidden="1"/>
    <col min="12542" max="12542" width="12.140625" style="11" hidden="1"/>
    <col min="12543" max="12543" width="17.7109375" style="11" hidden="1"/>
    <col min="12544" max="12544" width="15" style="11" hidden="1"/>
    <col min="12545" max="12545" width="44.5703125" style="11" hidden="1"/>
    <col min="12546" max="12546" width="17.5703125" style="11" hidden="1"/>
    <col min="12547" max="12547" width="10.7109375" style="11" hidden="1"/>
    <col min="12548" max="12794" width="9.140625" style="11" hidden="1"/>
    <col min="12795" max="12795" width="7.85546875" style="11" hidden="1"/>
    <col min="12796" max="12796" width="8.5703125" style="11" hidden="1"/>
    <col min="12797" max="12797" width="12.5703125" style="11" hidden="1"/>
    <col min="12798" max="12798" width="12.140625" style="11" hidden="1"/>
    <col min="12799" max="12799" width="17.7109375" style="11" hidden="1"/>
    <col min="12800" max="12800" width="15" style="11" hidden="1"/>
    <col min="12801" max="12801" width="44.5703125" style="11" hidden="1"/>
    <col min="12802" max="12802" width="17.5703125" style="11" hidden="1"/>
    <col min="12803" max="12803" width="10.7109375" style="11" hidden="1"/>
    <col min="12804" max="13050" width="9.140625" style="11" hidden="1"/>
    <col min="13051" max="13051" width="7.85546875" style="11" hidden="1"/>
    <col min="13052" max="13052" width="8.5703125" style="11" hidden="1"/>
    <col min="13053" max="13053" width="12.5703125" style="11" hidden="1"/>
    <col min="13054" max="13054" width="12.140625" style="11" hidden="1"/>
    <col min="13055" max="13055" width="17.7109375" style="11" hidden="1"/>
    <col min="13056" max="13056" width="15" style="11" hidden="1"/>
    <col min="13057" max="13057" width="44.5703125" style="11" hidden="1"/>
    <col min="13058" max="13058" width="17.5703125" style="11" hidden="1"/>
    <col min="13059" max="13059" width="10.7109375" style="11" hidden="1"/>
    <col min="13060" max="13306" width="9.140625" style="11" hidden="1"/>
    <col min="13307" max="13307" width="7.85546875" style="11" hidden="1"/>
    <col min="13308" max="13308" width="8.5703125" style="11" hidden="1"/>
    <col min="13309" max="13309" width="12.5703125" style="11" hidden="1"/>
    <col min="13310" max="13310" width="12.140625" style="11" hidden="1"/>
    <col min="13311" max="13311" width="17.7109375" style="11" hidden="1"/>
    <col min="13312" max="13312" width="15" style="11" hidden="1"/>
    <col min="13313" max="13313" width="44.5703125" style="11" hidden="1"/>
    <col min="13314" max="13314" width="17.5703125" style="11" hidden="1"/>
    <col min="13315" max="13315" width="10.7109375" style="11" hidden="1"/>
    <col min="13316" max="13562" width="9.140625" style="11" hidden="1"/>
    <col min="13563" max="13563" width="7.85546875" style="11" hidden="1"/>
    <col min="13564" max="13564" width="8.5703125" style="11" hidden="1"/>
    <col min="13565" max="13565" width="12.5703125" style="11" hidden="1"/>
    <col min="13566" max="13566" width="12.140625" style="11" hidden="1"/>
    <col min="13567" max="13567" width="17.7109375" style="11" hidden="1"/>
    <col min="13568" max="13568" width="15" style="11" hidden="1"/>
    <col min="13569" max="13569" width="44.5703125" style="11" hidden="1"/>
    <col min="13570" max="13570" width="17.5703125" style="11" hidden="1"/>
    <col min="13571" max="13571" width="10.7109375" style="11" hidden="1"/>
    <col min="13572" max="13818" width="9.140625" style="11" hidden="1"/>
    <col min="13819" max="13819" width="7.85546875" style="11" hidden="1"/>
    <col min="13820" max="13820" width="8.5703125" style="11" hidden="1"/>
    <col min="13821" max="13821" width="12.5703125" style="11" hidden="1"/>
    <col min="13822" max="13822" width="12.140625" style="11" hidden="1"/>
    <col min="13823" max="13823" width="17.7109375" style="11" hidden="1"/>
    <col min="13824" max="13824" width="15" style="11" hidden="1"/>
    <col min="13825" max="13825" width="44.5703125" style="11" hidden="1"/>
    <col min="13826" max="13826" width="17.5703125" style="11" hidden="1"/>
    <col min="13827" max="13827" width="10.7109375" style="11" hidden="1"/>
    <col min="13828" max="14074" width="9.140625" style="11" hidden="1"/>
    <col min="14075" max="14075" width="7.85546875" style="11" hidden="1"/>
    <col min="14076" max="14076" width="8.5703125" style="11" hidden="1"/>
    <col min="14077" max="14077" width="12.5703125" style="11" hidden="1"/>
    <col min="14078" max="14078" width="12.140625" style="11" hidden="1"/>
    <col min="14079" max="14079" width="17.7109375" style="11" hidden="1"/>
    <col min="14080" max="14080" width="15" style="11" hidden="1"/>
    <col min="14081" max="14081" width="44.5703125" style="11" hidden="1"/>
    <col min="14082" max="14082" width="17.5703125" style="11" hidden="1"/>
    <col min="14083" max="14083" width="10.7109375" style="11" hidden="1"/>
    <col min="14084" max="14330" width="9.140625" style="11" hidden="1"/>
    <col min="14331" max="14331" width="7.85546875" style="11" hidden="1"/>
    <col min="14332" max="14332" width="8.5703125" style="11" hidden="1"/>
    <col min="14333" max="14333" width="12.5703125" style="11" hidden="1"/>
    <col min="14334" max="14334" width="12.140625" style="11" hidden="1"/>
    <col min="14335" max="14335" width="17.7109375" style="11" hidden="1"/>
    <col min="14336" max="14336" width="15" style="11" hidden="1"/>
    <col min="14337" max="14337" width="44.5703125" style="11" hidden="1"/>
    <col min="14338" max="14338" width="17.5703125" style="11" hidden="1"/>
    <col min="14339" max="14339" width="10.7109375" style="11" hidden="1"/>
    <col min="14340" max="14586" width="9.140625" style="11" hidden="1"/>
    <col min="14587" max="14587" width="7.85546875" style="11" hidden="1"/>
    <col min="14588" max="14588" width="8.5703125" style="11" hidden="1"/>
    <col min="14589" max="14589" width="12.5703125" style="11" hidden="1"/>
    <col min="14590" max="14590" width="12.140625" style="11" hidden="1"/>
    <col min="14591" max="14591" width="17.7109375" style="11" hidden="1"/>
    <col min="14592" max="14592" width="15" style="11" hidden="1"/>
    <col min="14593" max="14593" width="44.5703125" style="11" hidden="1"/>
    <col min="14594" max="14594" width="17.5703125" style="11" hidden="1"/>
    <col min="14595" max="14595" width="10.7109375" style="11" hidden="1"/>
    <col min="14596" max="14842" width="9.140625" style="11" hidden="1"/>
    <col min="14843" max="14843" width="7.85546875" style="11" hidden="1"/>
    <col min="14844" max="14844" width="8.5703125" style="11" hidden="1"/>
    <col min="14845" max="14845" width="12.5703125" style="11" hidden="1"/>
    <col min="14846" max="14846" width="12.140625" style="11" hidden="1"/>
    <col min="14847" max="14847" width="17.7109375" style="11" hidden="1"/>
    <col min="14848" max="14848" width="15" style="11" hidden="1"/>
    <col min="14849" max="14849" width="44.5703125" style="11" hidden="1"/>
    <col min="14850" max="14850" width="17.5703125" style="11" hidden="1"/>
    <col min="14851" max="14851" width="10.7109375" style="11" hidden="1"/>
    <col min="14852" max="15098" width="9.140625" style="11" hidden="1"/>
    <col min="15099" max="15099" width="7.85546875" style="11" hidden="1"/>
    <col min="15100" max="15100" width="8.5703125" style="11" hidden="1"/>
    <col min="15101" max="15101" width="12.5703125" style="11" hidden="1"/>
    <col min="15102" max="15102" width="12.140625" style="11" hidden="1"/>
    <col min="15103" max="15103" width="17.7109375" style="11" hidden="1"/>
    <col min="15104" max="15104" width="15" style="11" hidden="1"/>
    <col min="15105" max="15105" width="44.5703125" style="11" hidden="1"/>
    <col min="15106" max="15106" width="17.5703125" style="11" hidden="1"/>
    <col min="15107" max="15107" width="10.7109375" style="11" hidden="1"/>
    <col min="15108" max="15354" width="9.140625" style="11" hidden="1"/>
    <col min="15355" max="15355" width="7.85546875" style="11" hidden="1"/>
    <col min="15356" max="15356" width="8.5703125" style="11" hidden="1"/>
    <col min="15357" max="15357" width="12.5703125" style="11" hidden="1"/>
    <col min="15358" max="15358" width="12.140625" style="11" hidden="1"/>
    <col min="15359" max="15359" width="17.7109375" style="11" hidden="1"/>
    <col min="15360" max="15360" width="15" style="11" hidden="1"/>
    <col min="15361" max="15361" width="44.5703125" style="11" hidden="1"/>
    <col min="15362" max="15362" width="17.5703125" style="11" hidden="1"/>
    <col min="15363" max="15363" width="10.7109375" style="11" hidden="1"/>
    <col min="15364" max="15610" width="9.140625" style="11" hidden="1"/>
    <col min="15611" max="15611" width="7.85546875" style="11" hidden="1"/>
    <col min="15612" max="15612" width="8.5703125" style="11" hidden="1"/>
    <col min="15613" max="15613" width="12.5703125" style="11" hidden="1"/>
    <col min="15614" max="15614" width="12.140625" style="11" hidden="1"/>
    <col min="15615" max="15615" width="17.7109375" style="11" hidden="1"/>
    <col min="15616" max="15616" width="15" style="11" hidden="1"/>
    <col min="15617" max="15617" width="44.5703125" style="11" hidden="1"/>
    <col min="15618" max="15618" width="17.5703125" style="11" hidden="1"/>
    <col min="15619" max="15619" width="10.7109375" style="11" hidden="1"/>
    <col min="15620" max="15866" width="9.140625" style="11" hidden="1"/>
    <col min="15867" max="15867" width="7.85546875" style="11" hidden="1"/>
    <col min="15868" max="15868" width="8.5703125" style="11" hidden="1"/>
    <col min="15869" max="15869" width="12.5703125" style="11" hidden="1"/>
    <col min="15870" max="15870" width="12.140625" style="11" hidden="1"/>
    <col min="15871" max="15871" width="17.7109375" style="11" hidden="1"/>
    <col min="15872" max="15872" width="15" style="11" hidden="1"/>
    <col min="15873" max="15873" width="44.5703125" style="11" hidden="1"/>
    <col min="15874" max="15874" width="17.5703125" style="11" hidden="1"/>
    <col min="15875" max="15875" width="10.7109375" style="11" hidden="1"/>
    <col min="15876" max="16122" width="9.140625" style="11" hidden="1"/>
    <col min="16123" max="16123" width="7.85546875" style="11" hidden="1"/>
    <col min="16124" max="16124" width="8.5703125" style="11" hidden="1"/>
    <col min="16125" max="16125" width="12.5703125" style="11" hidden="1"/>
    <col min="16126" max="16126" width="12.140625" style="11" hidden="1"/>
    <col min="16127" max="16127" width="17.7109375" style="11" hidden="1"/>
    <col min="16128" max="16128" width="15" style="11" hidden="1"/>
    <col min="16129" max="16129" width="44.5703125" style="11" hidden="1"/>
    <col min="16130" max="16130" width="17.5703125" style="11" hidden="1"/>
    <col min="16131" max="16131" width="10.7109375" style="11" hidden="1"/>
    <col min="16132" max="16384" width="9.140625" style="11" hidden="1"/>
  </cols>
  <sheetData>
    <row r="1" spans="1:10" s="10" customFormat="1" ht="18.399999999999999" customHeight="1" x14ac:dyDescent="0.2">
      <c r="A1" s="67" t="s">
        <v>319</v>
      </c>
      <c r="B1" s="68"/>
      <c r="C1" s="22"/>
      <c r="D1" s="69"/>
      <c r="E1" s="40"/>
      <c r="F1" s="40"/>
      <c r="G1" s="40"/>
      <c r="H1" s="40"/>
      <c r="I1" s="40"/>
      <c r="J1" s="40"/>
    </row>
    <row r="2" spans="1:10" s="10" customFormat="1" ht="12.75" customHeight="1" x14ac:dyDescent="0.2">
      <c r="A2" s="40"/>
      <c r="B2" s="40"/>
      <c r="C2" s="40"/>
      <c r="D2" s="40"/>
      <c r="E2" s="40"/>
      <c r="F2" s="40"/>
      <c r="G2" s="40"/>
      <c r="H2" s="40"/>
      <c r="I2" s="40"/>
      <c r="J2" s="40"/>
    </row>
    <row r="3" spans="1:10" s="10" customFormat="1" x14ac:dyDescent="0.2">
      <c r="A3" s="40"/>
      <c r="B3" s="71"/>
      <c r="C3" s="70"/>
      <c r="D3" s="71"/>
      <c r="E3" s="40"/>
      <c r="F3" s="40"/>
      <c r="G3" s="40"/>
      <c r="H3" s="40"/>
      <c r="I3" s="40"/>
      <c r="J3" s="40"/>
    </row>
    <row r="4" spans="1:10" ht="15" x14ac:dyDescent="0.25">
      <c r="A4" s="36" t="s">
        <v>29</v>
      </c>
      <c r="B4" s="36" t="s">
        <v>27</v>
      </c>
      <c r="C4" s="36" t="s">
        <v>314</v>
      </c>
      <c r="D4" s="36" t="s">
        <v>313</v>
      </c>
      <c r="E4" s="36" t="s">
        <v>315</v>
      </c>
      <c r="F4" s="36" t="s">
        <v>1</v>
      </c>
      <c r="G4" s="36" t="s">
        <v>28</v>
      </c>
      <c r="H4" s="36" t="s">
        <v>318</v>
      </c>
      <c r="I4" s="42"/>
      <c r="J4" s="42"/>
    </row>
    <row r="5" spans="1:10" ht="12.4" customHeight="1" x14ac:dyDescent="0.25">
      <c r="A5" s="56" t="s">
        <v>35</v>
      </c>
      <c r="B5" s="73" t="s">
        <v>250</v>
      </c>
      <c r="C5" s="57" t="s">
        <v>42</v>
      </c>
      <c r="D5" s="73" t="s">
        <v>42</v>
      </c>
      <c r="E5" s="52" t="str">
        <f t="shared" ref="E5:E68" si="0">IF(LEN(C5)=0,"-",IF(C5=D5,"Sí","No"))</f>
        <v>Sí</v>
      </c>
      <c r="F5" s="63"/>
      <c r="G5" s="57" t="s">
        <v>49</v>
      </c>
      <c r="H5" s="59"/>
      <c r="I5" s="42"/>
      <c r="J5" s="42"/>
    </row>
    <row r="6" spans="1:10" ht="15" x14ac:dyDescent="0.25">
      <c r="A6" s="15" t="s">
        <v>35</v>
      </c>
      <c r="B6" s="72" t="s">
        <v>69</v>
      </c>
      <c r="C6" s="16" t="s">
        <v>36</v>
      </c>
      <c r="D6" s="72" t="s">
        <v>36</v>
      </c>
      <c r="E6" s="28" t="str">
        <f t="shared" si="0"/>
        <v>Sí</v>
      </c>
      <c r="F6" s="7"/>
      <c r="G6" s="16" t="s">
        <v>53</v>
      </c>
      <c r="H6" s="17"/>
      <c r="I6" s="42"/>
      <c r="J6" s="42"/>
    </row>
    <row r="7" spans="1:10" ht="15" x14ac:dyDescent="0.25">
      <c r="A7" s="15" t="s">
        <v>35</v>
      </c>
      <c r="B7" s="72" t="s">
        <v>251</v>
      </c>
      <c r="C7" s="16" t="s">
        <v>38</v>
      </c>
      <c r="D7" s="72" t="s">
        <v>38</v>
      </c>
      <c r="E7" s="28" t="str">
        <f t="shared" si="0"/>
        <v>Sí</v>
      </c>
      <c r="F7" s="7"/>
      <c r="G7" s="16" t="s">
        <v>50</v>
      </c>
      <c r="H7" s="17"/>
      <c r="I7" s="42"/>
      <c r="J7" s="42"/>
    </row>
    <row r="8" spans="1:10" ht="15" x14ac:dyDescent="0.25">
      <c r="A8" s="15" t="s">
        <v>35</v>
      </c>
      <c r="B8" s="72">
        <v>4</v>
      </c>
      <c r="C8" s="16" t="s">
        <v>37</v>
      </c>
      <c r="D8" s="72" t="s">
        <v>37</v>
      </c>
      <c r="E8" s="28" t="str">
        <f t="shared" si="0"/>
        <v>Sí</v>
      </c>
      <c r="F8" s="7"/>
      <c r="G8" s="16" t="s">
        <v>49</v>
      </c>
      <c r="H8" s="17"/>
      <c r="I8" s="42"/>
      <c r="J8" s="42"/>
    </row>
    <row r="9" spans="1:10" ht="15" x14ac:dyDescent="0.25">
      <c r="A9" s="15" t="s">
        <v>35</v>
      </c>
      <c r="B9" s="72">
        <v>5</v>
      </c>
      <c r="C9" s="16" t="s">
        <v>37</v>
      </c>
      <c r="D9" s="72" t="s">
        <v>38</v>
      </c>
      <c r="E9" s="28" t="str">
        <f t="shared" si="0"/>
        <v>No</v>
      </c>
      <c r="F9" s="7"/>
      <c r="G9" s="16" t="s">
        <v>53</v>
      </c>
      <c r="H9" s="17"/>
      <c r="I9" s="42"/>
      <c r="J9" s="42"/>
    </row>
    <row r="10" spans="1:10" ht="15" x14ac:dyDescent="0.25">
      <c r="A10" s="15" t="s">
        <v>35</v>
      </c>
      <c r="B10" s="72">
        <v>6</v>
      </c>
      <c r="C10" s="16" t="s">
        <v>36</v>
      </c>
      <c r="D10" s="72" t="s">
        <v>36</v>
      </c>
      <c r="E10" s="28" t="str">
        <f t="shared" si="0"/>
        <v>Sí</v>
      </c>
      <c r="F10" s="7"/>
      <c r="G10" s="16" t="s">
        <v>53</v>
      </c>
      <c r="H10" s="17"/>
      <c r="I10" s="42"/>
      <c r="J10" s="42"/>
    </row>
    <row r="11" spans="1:10" ht="15" x14ac:dyDescent="0.25">
      <c r="A11" s="15" t="s">
        <v>35</v>
      </c>
      <c r="B11" s="72">
        <v>7</v>
      </c>
      <c r="C11" s="16" t="s">
        <v>36</v>
      </c>
      <c r="D11" s="72" t="s">
        <v>36</v>
      </c>
      <c r="E11" s="28" t="str">
        <f t="shared" si="0"/>
        <v>Sí</v>
      </c>
      <c r="F11" s="7"/>
      <c r="G11" s="16" t="s">
        <v>48</v>
      </c>
      <c r="H11" s="17"/>
      <c r="I11" s="42"/>
      <c r="J11" s="42"/>
    </row>
    <row r="12" spans="1:10" ht="15" x14ac:dyDescent="0.25">
      <c r="A12" s="15" t="s">
        <v>35</v>
      </c>
      <c r="B12" s="72">
        <v>8</v>
      </c>
      <c r="C12" s="16" t="s">
        <v>33</v>
      </c>
      <c r="D12" s="72" t="s">
        <v>33</v>
      </c>
      <c r="E12" s="28" t="str">
        <f t="shared" si="0"/>
        <v>Sí</v>
      </c>
      <c r="F12" s="7"/>
      <c r="G12" s="16" t="s">
        <v>48</v>
      </c>
      <c r="H12" s="17"/>
      <c r="I12" s="42"/>
      <c r="J12" s="42"/>
    </row>
    <row r="13" spans="1:10" ht="15" x14ac:dyDescent="0.25">
      <c r="A13" s="15" t="s">
        <v>35</v>
      </c>
      <c r="B13" s="72">
        <v>9</v>
      </c>
      <c r="C13" s="16" t="s">
        <v>38</v>
      </c>
      <c r="D13" s="72" t="s">
        <v>38</v>
      </c>
      <c r="E13" s="28" t="str">
        <f t="shared" si="0"/>
        <v>Sí</v>
      </c>
      <c r="F13" s="7"/>
      <c r="G13" s="16" t="s">
        <v>49</v>
      </c>
      <c r="H13" s="17"/>
      <c r="I13" s="42"/>
      <c r="J13" s="42"/>
    </row>
    <row r="14" spans="1:10" ht="15" x14ac:dyDescent="0.25">
      <c r="A14" s="15" t="s">
        <v>35</v>
      </c>
      <c r="B14" s="72">
        <v>10</v>
      </c>
      <c r="C14" s="16" t="s">
        <v>33</v>
      </c>
      <c r="D14" s="72" t="s">
        <v>37</v>
      </c>
      <c r="E14" s="28" t="str">
        <f t="shared" si="0"/>
        <v>No</v>
      </c>
      <c r="F14" s="7"/>
      <c r="G14" s="16" t="s">
        <v>50</v>
      </c>
      <c r="H14" s="17"/>
      <c r="I14" s="42"/>
      <c r="J14" s="42"/>
    </row>
    <row r="15" spans="1:10" ht="15" x14ac:dyDescent="0.25">
      <c r="A15" s="15" t="s">
        <v>35</v>
      </c>
      <c r="B15" s="72">
        <v>11</v>
      </c>
      <c r="C15" s="16" t="s">
        <v>37</v>
      </c>
      <c r="D15" s="72" t="s">
        <v>37</v>
      </c>
      <c r="E15" s="28" t="str">
        <f t="shared" si="0"/>
        <v>Sí</v>
      </c>
      <c r="F15" s="7"/>
      <c r="G15" s="16" t="s">
        <v>53</v>
      </c>
      <c r="H15" s="17"/>
      <c r="I15" s="42"/>
      <c r="J15" s="42"/>
    </row>
    <row r="16" spans="1:10" ht="15" x14ac:dyDescent="0.25">
      <c r="A16" s="15" t="s">
        <v>35</v>
      </c>
      <c r="B16" s="72">
        <v>12</v>
      </c>
      <c r="C16" s="16" t="s">
        <v>36</v>
      </c>
      <c r="D16" s="72" t="s">
        <v>36</v>
      </c>
      <c r="E16" s="28" t="str">
        <f t="shared" si="0"/>
        <v>Sí</v>
      </c>
      <c r="F16" s="7"/>
      <c r="G16" s="16" t="s">
        <v>49</v>
      </c>
      <c r="H16" s="17"/>
      <c r="I16" s="42"/>
      <c r="J16" s="42"/>
    </row>
    <row r="17" spans="1:10" ht="15" x14ac:dyDescent="0.25">
      <c r="A17" s="15" t="s">
        <v>35</v>
      </c>
      <c r="B17" s="72">
        <v>13</v>
      </c>
      <c r="C17" s="16" t="s">
        <v>37</v>
      </c>
      <c r="D17" s="72" t="s">
        <v>37</v>
      </c>
      <c r="E17" s="28" t="str">
        <f t="shared" si="0"/>
        <v>Sí</v>
      </c>
      <c r="F17" s="7"/>
      <c r="G17" s="16" t="s">
        <v>53</v>
      </c>
      <c r="H17" s="17"/>
      <c r="I17" s="42"/>
      <c r="J17" s="42"/>
    </row>
    <row r="18" spans="1:10" ht="15" x14ac:dyDescent="0.25">
      <c r="A18" s="15" t="s">
        <v>35</v>
      </c>
      <c r="B18" s="72">
        <v>14</v>
      </c>
      <c r="C18" s="16" t="s">
        <v>36</v>
      </c>
      <c r="D18" s="72" t="s">
        <v>36</v>
      </c>
      <c r="E18" s="28" t="str">
        <f t="shared" si="0"/>
        <v>Sí</v>
      </c>
      <c r="F18" s="7"/>
      <c r="G18" s="16" t="s">
        <v>53</v>
      </c>
      <c r="H18" s="17"/>
      <c r="I18" s="42"/>
      <c r="J18" s="42"/>
    </row>
    <row r="19" spans="1:10" ht="15" x14ac:dyDescent="0.25">
      <c r="A19" s="15" t="s">
        <v>35</v>
      </c>
      <c r="B19" s="72">
        <v>15</v>
      </c>
      <c r="C19" s="16" t="s">
        <v>33</v>
      </c>
      <c r="D19" s="72" t="s">
        <v>36</v>
      </c>
      <c r="E19" s="28" t="str">
        <f t="shared" si="0"/>
        <v>No</v>
      </c>
      <c r="F19" s="7"/>
      <c r="G19" s="16" t="s">
        <v>50</v>
      </c>
      <c r="H19" s="17"/>
      <c r="I19" s="42"/>
      <c r="J19" s="42"/>
    </row>
    <row r="20" spans="1:10" ht="15" x14ac:dyDescent="0.25">
      <c r="A20" s="15" t="s">
        <v>35</v>
      </c>
      <c r="B20" s="72">
        <v>16</v>
      </c>
      <c r="C20" s="16" t="s">
        <v>33</v>
      </c>
      <c r="D20" s="72" t="s">
        <v>42</v>
      </c>
      <c r="E20" s="28" t="str">
        <f t="shared" si="0"/>
        <v>No</v>
      </c>
      <c r="F20" s="7"/>
      <c r="G20" s="16" t="s">
        <v>52</v>
      </c>
      <c r="H20" s="17"/>
      <c r="I20" s="42"/>
      <c r="J20" s="42"/>
    </row>
    <row r="21" spans="1:10" ht="15" x14ac:dyDescent="0.25">
      <c r="A21" s="15" t="s">
        <v>35</v>
      </c>
      <c r="B21" s="72">
        <v>17</v>
      </c>
      <c r="C21" s="16" t="s">
        <v>37</v>
      </c>
      <c r="D21" s="72" t="s">
        <v>33</v>
      </c>
      <c r="E21" s="28" t="str">
        <f t="shared" si="0"/>
        <v>No</v>
      </c>
      <c r="F21" s="7"/>
      <c r="G21" s="16" t="s">
        <v>48</v>
      </c>
      <c r="H21" s="17"/>
      <c r="I21" s="42"/>
      <c r="J21" s="42"/>
    </row>
    <row r="22" spans="1:10" ht="15" x14ac:dyDescent="0.25">
      <c r="A22" s="15" t="s">
        <v>35</v>
      </c>
      <c r="B22" s="72" t="s">
        <v>77</v>
      </c>
      <c r="C22" s="16" t="s">
        <v>38</v>
      </c>
      <c r="D22" s="72" t="s">
        <v>38</v>
      </c>
      <c r="E22" s="28" t="str">
        <f t="shared" si="0"/>
        <v>Sí</v>
      </c>
      <c r="F22" s="7"/>
      <c r="G22" s="16" t="s">
        <v>52</v>
      </c>
      <c r="H22" s="17"/>
      <c r="I22" s="42"/>
      <c r="J22" s="42"/>
    </row>
    <row r="23" spans="1:10" ht="15" x14ac:dyDescent="0.25">
      <c r="A23" s="15" t="s">
        <v>35</v>
      </c>
      <c r="B23" s="72" t="s">
        <v>174</v>
      </c>
      <c r="C23" s="16" t="s">
        <v>38</v>
      </c>
      <c r="D23" s="72" t="s">
        <v>38</v>
      </c>
      <c r="E23" s="28" t="str">
        <f t="shared" si="0"/>
        <v>Sí</v>
      </c>
      <c r="F23" s="7"/>
      <c r="G23" s="16" t="s">
        <v>53</v>
      </c>
      <c r="H23" s="17"/>
      <c r="I23" s="42"/>
      <c r="J23" s="42"/>
    </row>
    <row r="24" spans="1:10" ht="15" x14ac:dyDescent="0.25">
      <c r="A24" s="15" t="s">
        <v>35</v>
      </c>
      <c r="B24" s="72" t="s">
        <v>252</v>
      </c>
      <c r="C24" s="16" t="s">
        <v>38</v>
      </c>
      <c r="D24" s="72" t="s">
        <v>38</v>
      </c>
      <c r="E24" s="28" t="str">
        <f t="shared" si="0"/>
        <v>Sí</v>
      </c>
      <c r="F24" s="7"/>
      <c r="G24" s="16" t="s">
        <v>50</v>
      </c>
      <c r="H24" s="17"/>
      <c r="I24" s="42"/>
      <c r="J24" s="42"/>
    </row>
    <row r="25" spans="1:10" ht="15" x14ac:dyDescent="0.25">
      <c r="A25" s="15" t="s">
        <v>35</v>
      </c>
      <c r="B25" s="72" t="s">
        <v>175</v>
      </c>
      <c r="C25" s="16" t="s">
        <v>33</v>
      </c>
      <c r="D25" s="72" t="s">
        <v>33</v>
      </c>
      <c r="E25" s="28" t="str">
        <f t="shared" si="0"/>
        <v>Sí</v>
      </c>
      <c r="F25" s="7"/>
      <c r="G25" s="16" t="s">
        <v>51</v>
      </c>
      <c r="H25" s="17"/>
      <c r="I25" s="42"/>
      <c r="J25" s="42"/>
    </row>
    <row r="26" spans="1:10" ht="15" x14ac:dyDescent="0.25">
      <c r="A26" s="15" t="s">
        <v>35</v>
      </c>
      <c r="B26" s="72" t="s">
        <v>176</v>
      </c>
      <c r="C26" s="16" t="s">
        <v>36</v>
      </c>
      <c r="D26" s="72" t="s">
        <v>36</v>
      </c>
      <c r="E26" s="28" t="str">
        <f t="shared" si="0"/>
        <v>Sí</v>
      </c>
      <c r="F26" s="7"/>
      <c r="G26" s="16" t="s">
        <v>50</v>
      </c>
      <c r="H26" s="17"/>
      <c r="I26" s="42"/>
      <c r="J26" s="42"/>
    </row>
    <row r="27" spans="1:10" ht="15" x14ac:dyDescent="0.25">
      <c r="A27" s="15" t="s">
        <v>35</v>
      </c>
      <c r="B27" s="72" t="s">
        <v>79</v>
      </c>
      <c r="C27" s="16" t="s">
        <v>37</v>
      </c>
      <c r="D27" s="72" t="s">
        <v>37</v>
      </c>
      <c r="E27" s="28" t="str">
        <f t="shared" si="0"/>
        <v>Sí</v>
      </c>
      <c r="F27" s="7"/>
      <c r="G27" s="16" t="s">
        <v>50</v>
      </c>
      <c r="H27" s="17"/>
      <c r="I27" s="42"/>
      <c r="J27" s="42"/>
    </row>
    <row r="28" spans="1:10" ht="15" x14ac:dyDescent="0.25">
      <c r="A28" s="15" t="s">
        <v>35</v>
      </c>
      <c r="B28" s="72" t="s">
        <v>80</v>
      </c>
      <c r="C28" s="16" t="s">
        <v>36</v>
      </c>
      <c r="D28" s="72" t="s">
        <v>36</v>
      </c>
      <c r="E28" s="28" t="str">
        <f t="shared" si="0"/>
        <v>Sí</v>
      </c>
      <c r="F28" s="7"/>
      <c r="G28" s="16" t="s">
        <v>51</v>
      </c>
      <c r="H28" s="17"/>
      <c r="I28" s="42"/>
      <c r="J28" s="42"/>
    </row>
    <row r="29" spans="1:10" ht="15" x14ac:dyDescent="0.25">
      <c r="A29" s="15" t="s">
        <v>35</v>
      </c>
      <c r="B29" s="72" t="s">
        <v>177</v>
      </c>
      <c r="C29" s="16" t="s">
        <v>33</v>
      </c>
      <c r="D29" s="72" t="s">
        <v>33</v>
      </c>
      <c r="E29" s="28" t="str">
        <f t="shared" si="0"/>
        <v>Sí</v>
      </c>
      <c r="F29" s="7"/>
      <c r="G29" s="16" t="s">
        <v>49</v>
      </c>
      <c r="H29" s="17"/>
      <c r="I29" s="42"/>
      <c r="J29" s="42"/>
    </row>
    <row r="30" spans="1:10" ht="15" x14ac:dyDescent="0.25">
      <c r="A30" s="15" t="s">
        <v>35</v>
      </c>
      <c r="B30" s="72">
        <v>26</v>
      </c>
      <c r="C30" s="16" t="s">
        <v>37</v>
      </c>
      <c r="D30" s="72" t="s">
        <v>37</v>
      </c>
      <c r="E30" s="28" t="str">
        <f t="shared" si="0"/>
        <v>Sí</v>
      </c>
      <c r="F30" s="7"/>
      <c r="G30" s="16" t="s">
        <v>49</v>
      </c>
      <c r="H30" s="17"/>
      <c r="I30" s="42"/>
      <c r="J30" s="42"/>
    </row>
    <row r="31" spans="1:10" ht="15" x14ac:dyDescent="0.25">
      <c r="A31" s="15" t="s">
        <v>35</v>
      </c>
      <c r="B31" s="72">
        <v>27</v>
      </c>
      <c r="C31" s="16" t="s">
        <v>42</v>
      </c>
      <c r="D31" s="72" t="s">
        <v>42</v>
      </c>
      <c r="E31" s="28" t="str">
        <f t="shared" si="0"/>
        <v>Sí</v>
      </c>
      <c r="F31" s="7"/>
      <c r="G31" s="16" t="s">
        <v>50</v>
      </c>
      <c r="H31" s="17"/>
      <c r="I31" s="42"/>
      <c r="J31" s="42"/>
    </row>
    <row r="32" spans="1:10" ht="15" x14ac:dyDescent="0.25">
      <c r="A32" s="15" t="s">
        <v>35</v>
      </c>
      <c r="B32" s="72">
        <v>28</v>
      </c>
      <c r="C32" s="16" t="s">
        <v>42</v>
      </c>
      <c r="D32" s="72" t="s">
        <v>42</v>
      </c>
      <c r="E32" s="28" t="str">
        <f t="shared" si="0"/>
        <v>Sí</v>
      </c>
      <c r="F32" s="7"/>
      <c r="G32" s="16" t="s">
        <v>253</v>
      </c>
      <c r="H32" s="17"/>
      <c r="I32" s="42"/>
      <c r="J32" s="42"/>
    </row>
    <row r="33" spans="1:10" ht="15" x14ac:dyDescent="0.25">
      <c r="A33" s="15" t="s">
        <v>35</v>
      </c>
      <c r="B33" s="72">
        <v>29</v>
      </c>
      <c r="C33" s="16" t="s">
        <v>42</v>
      </c>
      <c r="D33" s="72" t="s">
        <v>42</v>
      </c>
      <c r="E33" s="28" t="str">
        <f t="shared" si="0"/>
        <v>Sí</v>
      </c>
      <c r="F33" s="7"/>
      <c r="G33" s="16" t="s">
        <v>53</v>
      </c>
      <c r="H33" s="17"/>
      <c r="I33" s="42"/>
      <c r="J33" s="42"/>
    </row>
    <row r="34" spans="1:10" ht="15" x14ac:dyDescent="0.25">
      <c r="A34" s="15" t="s">
        <v>35</v>
      </c>
      <c r="B34" s="72">
        <v>30</v>
      </c>
      <c r="C34" s="16" t="s">
        <v>37</v>
      </c>
      <c r="D34" s="72" t="s">
        <v>37</v>
      </c>
      <c r="E34" s="28" t="str">
        <f t="shared" si="0"/>
        <v>Sí</v>
      </c>
      <c r="F34" s="7"/>
      <c r="G34" s="16" t="s">
        <v>53</v>
      </c>
      <c r="H34" s="17"/>
      <c r="I34" s="42"/>
      <c r="J34" s="42"/>
    </row>
    <row r="35" spans="1:10" ht="15" x14ac:dyDescent="0.25">
      <c r="A35" s="15" t="s">
        <v>35</v>
      </c>
      <c r="B35" s="72">
        <v>31</v>
      </c>
      <c r="C35" s="16" t="s">
        <v>42</v>
      </c>
      <c r="D35" s="72" t="s">
        <v>42</v>
      </c>
      <c r="E35" s="28" t="str">
        <f t="shared" si="0"/>
        <v>Sí</v>
      </c>
      <c r="F35" s="7"/>
      <c r="G35" s="16" t="s">
        <v>49</v>
      </c>
      <c r="H35" s="17"/>
      <c r="I35" s="42"/>
      <c r="J35" s="42"/>
    </row>
    <row r="36" spans="1:10" ht="15" x14ac:dyDescent="0.25">
      <c r="A36" s="15" t="s">
        <v>35</v>
      </c>
      <c r="B36" s="72">
        <v>32</v>
      </c>
      <c r="C36" s="16" t="s">
        <v>42</v>
      </c>
      <c r="D36" s="72" t="s">
        <v>38</v>
      </c>
      <c r="E36" s="28" t="str">
        <f t="shared" si="0"/>
        <v>No</v>
      </c>
      <c r="F36" s="7"/>
      <c r="G36" s="16" t="s">
        <v>50</v>
      </c>
      <c r="H36" s="17"/>
      <c r="I36" s="42"/>
      <c r="J36" s="42"/>
    </row>
    <row r="37" spans="1:10" ht="15" x14ac:dyDescent="0.25">
      <c r="A37" s="15" t="s">
        <v>35</v>
      </c>
      <c r="B37" s="72">
        <v>33</v>
      </c>
      <c r="C37" s="16" t="s">
        <v>33</v>
      </c>
      <c r="D37" s="72" t="s">
        <v>33</v>
      </c>
      <c r="E37" s="28" t="str">
        <f t="shared" si="0"/>
        <v>Sí</v>
      </c>
      <c r="F37" s="7"/>
      <c r="G37" s="16" t="s">
        <v>50</v>
      </c>
      <c r="H37" s="17"/>
      <c r="I37" s="42"/>
      <c r="J37" s="42"/>
    </row>
    <row r="38" spans="1:10" ht="15" x14ac:dyDescent="0.25">
      <c r="A38" s="15" t="s">
        <v>35</v>
      </c>
      <c r="B38" s="72">
        <v>34</v>
      </c>
      <c r="C38" s="16" t="s">
        <v>42</v>
      </c>
      <c r="D38" s="72" t="s">
        <v>42</v>
      </c>
      <c r="E38" s="28" t="str">
        <f t="shared" si="0"/>
        <v>Sí</v>
      </c>
      <c r="F38" s="7"/>
      <c r="G38" s="16" t="s">
        <v>53</v>
      </c>
      <c r="H38" s="17"/>
      <c r="I38" s="42"/>
      <c r="J38" s="42"/>
    </row>
    <row r="39" spans="1:10" ht="15" x14ac:dyDescent="0.25">
      <c r="A39" s="15" t="s">
        <v>35</v>
      </c>
      <c r="B39" s="72">
        <v>35</v>
      </c>
      <c r="C39" s="16" t="s">
        <v>38</v>
      </c>
      <c r="D39" s="72" t="s">
        <v>38</v>
      </c>
      <c r="E39" s="28" t="str">
        <f t="shared" si="0"/>
        <v>Sí</v>
      </c>
      <c r="F39" s="7"/>
      <c r="G39" s="16" t="s">
        <v>48</v>
      </c>
      <c r="H39" s="17"/>
      <c r="I39" s="42"/>
      <c r="J39" s="42"/>
    </row>
    <row r="40" spans="1:10" ht="15" x14ac:dyDescent="0.25">
      <c r="A40" s="15" t="s">
        <v>35</v>
      </c>
      <c r="B40" s="72" t="s">
        <v>186</v>
      </c>
      <c r="C40" s="16" t="s">
        <v>42</v>
      </c>
      <c r="D40" s="72" t="s">
        <v>42</v>
      </c>
      <c r="E40" s="28" t="str">
        <f t="shared" si="0"/>
        <v>Sí</v>
      </c>
      <c r="F40" s="7"/>
      <c r="G40" s="16" t="s">
        <v>49</v>
      </c>
      <c r="H40" s="17"/>
      <c r="I40" s="42"/>
      <c r="J40" s="42"/>
    </row>
    <row r="41" spans="1:10" ht="15" x14ac:dyDescent="0.25">
      <c r="A41" s="15" t="s">
        <v>35</v>
      </c>
      <c r="B41" s="72" t="s">
        <v>87</v>
      </c>
      <c r="C41" s="16" t="s">
        <v>33</v>
      </c>
      <c r="D41" s="72" t="s">
        <v>38</v>
      </c>
      <c r="E41" s="28" t="str">
        <f t="shared" si="0"/>
        <v>No</v>
      </c>
      <c r="F41" s="7"/>
      <c r="G41" s="16" t="s">
        <v>53</v>
      </c>
      <c r="H41" s="17"/>
      <c r="I41" s="42"/>
      <c r="J41" s="42"/>
    </row>
    <row r="42" spans="1:10" ht="15" x14ac:dyDescent="0.25">
      <c r="A42" s="15" t="s">
        <v>35</v>
      </c>
      <c r="B42" s="72" t="s">
        <v>188</v>
      </c>
      <c r="C42" s="16" t="s">
        <v>36</v>
      </c>
      <c r="D42" s="72" t="s">
        <v>36</v>
      </c>
      <c r="E42" s="28" t="str">
        <f t="shared" si="0"/>
        <v>Sí</v>
      </c>
      <c r="F42" s="7"/>
      <c r="G42" s="16" t="s">
        <v>52</v>
      </c>
      <c r="H42" s="17"/>
      <c r="I42" s="42"/>
      <c r="J42" s="42"/>
    </row>
    <row r="43" spans="1:10" ht="15" x14ac:dyDescent="0.25">
      <c r="A43" s="15" t="s">
        <v>35</v>
      </c>
      <c r="B43" s="72" t="s">
        <v>189</v>
      </c>
      <c r="C43" s="16" t="s">
        <v>42</v>
      </c>
      <c r="D43" s="72" t="s">
        <v>38</v>
      </c>
      <c r="E43" s="28" t="str">
        <f t="shared" si="0"/>
        <v>No</v>
      </c>
      <c r="F43" s="7"/>
      <c r="G43" s="16" t="s">
        <v>51</v>
      </c>
      <c r="H43" s="17"/>
      <c r="I43" s="42"/>
      <c r="J43" s="42"/>
    </row>
    <row r="44" spans="1:10" ht="15" x14ac:dyDescent="0.25">
      <c r="A44" s="15" t="s">
        <v>35</v>
      </c>
      <c r="B44" s="72" t="s">
        <v>88</v>
      </c>
      <c r="C44" s="16" t="s">
        <v>37</v>
      </c>
      <c r="D44" s="72" t="s">
        <v>37</v>
      </c>
      <c r="E44" s="28" t="str">
        <f t="shared" si="0"/>
        <v>Sí</v>
      </c>
      <c r="F44" s="7"/>
      <c r="G44" s="16" t="s">
        <v>50</v>
      </c>
      <c r="H44" s="17"/>
      <c r="I44" s="42"/>
      <c r="J44" s="42"/>
    </row>
    <row r="45" spans="1:10" ht="15" x14ac:dyDescent="0.25">
      <c r="A45" s="15" t="s">
        <v>35</v>
      </c>
      <c r="B45" s="72" t="s">
        <v>254</v>
      </c>
      <c r="C45" s="16" t="s">
        <v>42</v>
      </c>
      <c r="D45" s="72" t="s">
        <v>42</v>
      </c>
      <c r="E45" s="28" t="str">
        <f t="shared" si="0"/>
        <v>Sí</v>
      </c>
      <c r="F45" s="7"/>
      <c r="G45" s="16" t="s">
        <v>53</v>
      </c>
      <c r="H45" s="17"/>
      <c r="I45" s="42"/>
      <c r="J45" s="42"/>
    </row>
    <row r="46" spans="1:10" ht="15" x14ac:dyDescent="0.25">
      <c r="A46" s="15" t="s">
        <v>35</v>
      </c>
      <c r="B46" s="72">
        <v>42</v>
      </c>
      <c r="C46" s="16" t="s">
        <v>42</v>
      </c>
      <c r="D46" s="72" t="s">
        <v>42</v>
      </c>
      <c r="E46" s="28" t="str">
        <f t="shared" si="0"/>
        <v>Sí</v>
      </c>
      <c r="F46" s="7"/>
      <c r="G46" s="16" t="s">
        <v>49</v>
      </c>
      <c r="H46" s="17"/>
      <c r="I46" s="42"/>
      <c r="J46" s="42"/>
    </row>
    <row r="47" spans="1:10" ht="15" x14ac:dyDescent="0.25">
      <c r="A47" s="15" t="s">
        <v>35</v>
      </c>
      <c r="B47" s="72">
        <v>43</v>
      </c>
      <c r="C47" s="16" t="s">
        <v>36</v>
      </c>
      <c r="D47" s="72" t="s">
        <v>36</v>
      </c>
      <c r="E47" s="28" t="str">
        <f t="shared" si="0"/>
        <v>Sí</v>
      </c>
      <c r="F47" s="7"/>
      <c r="G47" s="16" t="s">
        <v>48</v>
      </c>
      <c r="H47" s="17"/>
      <c r="I47" s="42"/>
      <c r="J47" s="42"/>
    </row>
    <row r="48" spans="1:10" ht="15" x14ac:dyDescent="0.25">
      <c r="A48" s="15" t="s">
        <v>35</v>
      </c>
      <c r="B48" s="72">
        <v>44</v>
      </c>
      <c r="C48" s="16" t="s">
        <v>33</v>
      </c>
      <c r="D48" s="72" t="s">
        <v>36</v>
      </c>
      <c r="E48" s="28" t="str">
        <f t="shared" si="0"/>
        <v>No</v>
      </c>
      <c r="F48" s="7"/>
      <c r="G48" s="16" t="s">
        <v>50</v>
      </c>
      <c r="H48" s="17"/>
      <c r="I48" s="42"/>
      <c r="J48" s="42"/>
    </row>
    <row r="49" spans="1:10" ht="15" x14ac:dyDescent="0.25">
      <c r="A49" s="15" t="s">
        <v>35</v>
      </c>
      <c r="B49" s="72">
        <v>45</v>
      </c>
      <c r="C49" s="16" t="s">
        <v>33</v>
      </c>
      <c r="D49" s="72" t="s">
        <v>33</v>
      </c>
      <c r="E49" s="28" t="str">
        <f t="shared" si="0"/>
        <v>Sí</v>
      </c>
      <c r="F49" s="7"/>
      <c r="G49" s="16" t="s">
        <v>50</v>
      </c>
      <c r="H49" s="17"/>
      <c r="I49" s="42"/>
      <c r="J49" s="42"/>
    </row>
    <row r="50" spans="1:10" ht="15" x14ac:dyDescent="0.25">
      <c r="A50" s="15" t="s">
        <v>35</v>
      </c>
      <c r="B50" s="72">
        <v>46</v>
      </c>
      <c r="C50" s="16" t="s">
        <v>33</v>
      </c>
      <c r="D50" s="72" t="s">
        <v>37</v>
      </c>
      <c r="E50" s="28" t="str">
        <f t="shared" si="0"/>
        <v>No</v>
      </c>
      <c r="F50" s="7"/>
      <c r="G50" s="16" t="s">
        <v>53</v>
      </c>
      <c r="H50" s="17"/>
      <c r="I50" s="42"/>
      <c r="J50" s="42"/>
    </row>
    <row r="51" spans="1:10" ht="12.75" customHeight="1" x14ac:dyDescent="0.25">
      <c r="A51" s="15" t="s">
        <v>32</v>
      </c>
      <c r="B51" s="72">
        <v>47</v>
      </c>
      <c r="C51" s="16" t="s">
        <v>38</v>
      </c>
      <c r="D51" s="72" t="s">
        <v>38</v>
      </c>
      <c r="E51" s="28" t="str">
        <f t="shared" si="0"/>
        <v>Sí</v>
      </c>
      <c r="F51" s="7"/>
      <c r="G51" s="16" t="s">
        <v>50</v>
      </c>
      <c r="H51" s="17"/>
      <c r="I51" s="42"/>
      <c r="J51" s="42"/>
    </row>
    <row r="52" spans="1:10" ht="15" x14ac:dyDescent="0.25">
      <c r="A52" s="15" t="s">
        <v>32</v>
      </c>
      <c r="B52" s="72">
        <v>48</v>
      </c>
      <c r="C52" s="16" t="s">
        <v>33</v>
      </c>
      <c r="D52" s="72" t="s">
        <v>33</v>
      </c>
      <c r="E52" s="28" t="str">
        <f t="shared" si="0"/>
        <v>Sí</v>
      </c>
      <c r="F52" s="7"/>
      <c r="G52" s="16" t="s">
        <v>48</v>
      </c>
      <c r="H52" s="17"/>
      <c r="I52" s="42"/>
      <c r="J52" s="42"/>
    </row>
    <row r="53" spans="1:10" ht="15" x14ac:dyDescent="0.25">
      <c r="A53" s="15" t="s">
        <v>32</v>
      </c>
      <c r="B53" s="72">
        <v>49</v>
      </c>
      <c r="C53" s="16" t="s">
        <v>33</v>
      </c>
      <c r="D53" s="72" t="s">
        <v>33</v>
      </c>
      <c r="E53" s="28" t="str">
        <f t="shared" si="0"/>
        <v>Sí</v>
      </c>
      <c r="F53" s="7"/>
      <c r="G53" s="16" t="s">
        <v>48</v>
      </c>
      <c r="H53" s="17"/>
      <c r="I53" s="42"/>
      <c r="J53" s="42"/>
    </row>
    <row r="54" spans="1:10" ht="15" x14ac:dyDescent="0.25">
      <c r="A54" s="15" t="s">
        <v>32</v>
      </c>
      <c r="B54" s="72">
        <v>50</v>
      </c>
      <c r="C54" s="16" t="s">
        <v>42</v>
      </c>
      <c r="D54" s="72" t="s">
        <v>42</v>
      </c>
      <c r="E54" s="28" t="str">
        <f t="shared" si="0"/>
        <v>Sí</v>
      </c>
      <c r="F54" s="7"/>
      <c r="G54" s="16" t="s">
        <v>49</v>
      </c>
      <c r="H54" s="17"/>
      <c r="I54" s="42"/>
      <c r="J54" s="42"/>
    </row>
    <row r="55" spans="1:10" ht="15" x14ac:dyDescent="0.25">
      <c r="A55" s="15" t="s">
        <v>32</v>
      </c>
      <c r="B55" s="72">
        <v>51</v>
      </c>
      <c r="C55" s="16" t="s">
        <v>38</v>
      </c>
      <c r="D55" s="72" t="s">
        <v>38</v>
      </c>
      <c r="E55" s="28" t="str">
        <f t="shared" si="0"/>
        <v>Sí</v>
      </c>
      <c r="F55" s="7"/>
      <c r="G55" s="16" t="s">
        <v>53</v>
      </c>
      <c r="H55" s="17"/>
      <c r="I55" s="42"/>
      <c r="J55" s="42"/>
    </row>
    <row r="56" spans="1:10" ht="15" x14ac:dyDescent="0.25">
      <c r="A56" s="15" t="s">
        <v>32</v>
      </c>
      <c r="B56" s="72">
        <v>52</v>
      </c>
      <c r="C56" s="16" t="s">
        <v>37</v>
      </c>
      <c r="D56" s="72" t="s">
        <v>37</v>
      </c>
      <c r="E56" s="28" t="str">
        <f t="shared" si="0"/>
        <v>Sí</v>
      </c>
      <c r="F56" s="7"/>
      <c r="G56" s="16" t="s">
        <v>50</v>
      </c>
      <c r="H56" s="17"/>
      <c r="I56" s="42"/>
      <c r="J56" s="42"/>
    </row>
    <row r="57" spans="1:10" ht="15" x14ac:dyDescent="0.25">
      <c r="A57" s="15" t="s">
        <v>32</v>
      </c>
      <c r="B57" s="72">
        <v>53</v>
      </c>
      <c r="C57" s="16" t="s">
        <v>37</v>
      </c>
      <c r="D57" s="72" t="s">
        <v>37</v>
      </c>
      <c r="E57" s="28" t="str">
        <f t="shared" si="0"/>
        <v>Sí</v>
      </c>
      <c r="F57" s="7"/>
      <c r="G57" s="16" t="s">
        <v>50</v>
      </c>
      <c r="H57" s="17"/>
      <c r="I57" s="42"/>
      <c r="J57" s="42"/>
    </row>
    <row r="58" spans="1:10" ht="15" x14ac:dyDescent="0.25">
      <c r="A58" s="15" t="s">
        <v>32</v>
      </c>
      <c r="B58" s="72">
        <v>54</v>
      </c>
      <c r="C58" s="16" t="s">
        <v>33</v>
      </c>
      <c r="D58" s="72" t="s">
        <v>33</v>
      </c>
      <c r="E58" s="28" t="str">
        <f t="shared" si="0"/>
        <v>Sí</v>
      </c>
      <c r="F58" s="7"/>
      <c r="G58" s="16" t="s">
        <v>52</v>
      </c>
      <c r="H58" s="17"/>
      <c r="I58" s="42"/>
      <c r="J58" s="42"/>
    </row>
    <row r="59" spans="1:10" ht="15" x14ac:dyDescent="0.25">
      <c r="A59" s="15" t="s">
        <v>32</v>
      </c>
      <c r="B59" s="72">
        <v>55</v>
      </c>
      <c r="C59" s="16" t="s">
        <v>33</v>
      </c>
      <c r="D59" s="72" t="s">
        <v>33</v>
      </c>
      <c r="E59" s="28" t="str">
        <f t="shared" si="0"/>
        <v>Sí</v>
      </c>
      <c r="F59" s="7"/>
      <c r="G59" s="16" t="s">
        <v>48</v>
      </c>
      <c r="H59" s="17"/>
      <c r="I59" s="42"/>
      <c r="J59" s="42"/>
    </row>
    <row r="60" spans="1:10" ht="15" x14ac:dyDescent="0.25">
      <c r="A60" s="15" t="s">
        <v>32</v>
      </c>
      <c r="B60" s="72">
        <v>56</v>
      </c>
      <c r="C60" s="16" t="s">
        <v>36</v>
      </c>
      <c r="D60" s="72" t="s">
        <v>36</v>
      </c>
      <c r="E60" s="28" t="str">
        <f t="shared" si="0"/>
        <v>Sí</v>
      </c>
      <c r="F60" s="7"/>
      <c r="G60" s="16" t="s">
        <v>53</v>
      </c>
      <c r="H60" s="17"/>
      <c r="I60" s="42"/>
      <c r="J60" s="42"/>
    </row>
    <row r="61" spans="1:10" ht="15" x14ac:dyDescent="0.25">
      <c r="A61" s="15" t="s">
        <v>32</v>
      </c>
      <c r="B61" s="72" t="s">
        <v>200</v>
      </c>
      <c r="C61" s="16"/>
      <c r="D61" s="72" t="s">
        <v>36</v>
      </c>
      <c r="E61" s="28" t="str">
        <f t="shared" si="0"/>
        <v>-</v>
      </c>
      <c r="F61" s="7"/>
      <c r="G61" s="16" t="s">
        <v>53</v>
      </c>
      <c r="H61" s="17"/>
      <c r="I61" s="42"/>
      <c r="J61" s="42"/>
    </row>
    <row r="62" spans="1:10" ht="15" x14ac:dyDescent="0.25">
      <c r="A62" s="15" t="s">
        <v>32</v>
      </c>
      <c r="B62" s="72" t="s">
        <v>103</v>
      </c>
      <c r="C62" s="16"/>
      <c r="D62" s="72" t="s">
        <v>42</v>
      </c>
      <c r="E62" s="28" t="str">
        <f t="shared" si="0"/>
        <v>-</v>
      </c>
      <c r="F62" s="7"/>
      <c r="G62" s="16" t="s">
        <v>50</v>
      </c>
      <c r="H62" s="17"/>
      <c r="I62" s="42"/>
      <c r="J62" s="42"/>
    </row>
    <row r="63" spans="1:10" ht="12.4" customHeight="1" x14ac:dyDescent="0.25">
      <c r="A63" s="15" t="s">
        <v>32</v>
      </c>
      <c r="B63" s="72" t="s">
        <v>104</v>
      </c>
      <c r="C63" s="16"/>
      <c r="D63" s="72" t="s">
        <v>38</v>
      </c>
      <c r="E63" s="28" t="str">
        <f t="shared" si="0"/>
        <v>-</v>
      </c>
      <c r="F63" s="7"/>
      <c r="G63" s="16" t="s">
        <v>50</v>
      </c>
      <c r="H63" s="17"/>
      <c r="I63" s="42"/>
      <c r="J63" s="42"/>
    </row>
    <row r="64" spans="1:10" ht="15" x14ac:dyDescent="0.25">
      <c r="A64" s="15" t="s">
        <v>32</v>
      </c>
      <c r="B64" s="72" t="s">
        <v>105</v>
      </c>
      <c r="C64" s="16"/>
      <c r="D64" s="72" t="s">
        <v>33</v>
      </c>
      <c r="E64" s="28" t="str">
        <f t="shared" si="0"/>
        <v>-</v>
      </c>
      <c r="F64" s="7"/>
      <c r="G64" s="16" t="s">
        <v>53</v>
      </c>
      <c r="H64" s="17"/>
      <c r="I64" s="42"/>
      <c r="J64" s="42"/>
    </row>
    <row r="65" spans="1:10" ht="15" x14ac:dyDescent="0.25">
      <c r="A65" s="15" t="s">
        <v>32</v>
      </c>
      <c r="B65" s="72" t="s">
        <v>255</v>
      </c>
      <c r="C65" s="16"/>
      <c r="D65" s="72" t="s">
        <v>33</v>
      </c>
      <c r="E65" s="28" t="str">
        <f t="shared" si="0"/>
        <v>-</v>
      </c>
      <c r="F65" s="7"/>
      <c r="G65" s="16" t="s">
        <v>51</v>
      </c>
      <c r="H65" s="17"/>
      <c r="I65" s="42"/>
      <c r="J65" s="42"/>
    </row>
    <row r="66" spans="1:10" ht="15" x14ac:dyDescent="0.25">
      <c r="A66" s="15" t="s">
        <v>32</v>
      </c>
      <c r="B66" s="72" t="s">
        <v>202</v>
      </c>
      <c r="C66" s="16"/>
      <c r="D66" s="72" t="s">
        <v>38</v>
      </c>
      <c r="E66" s="28" t="str">
        <f t="shared" si="0"/>
        <v>-</v>
      </c>
      <c r="F66" s="7"/>
      <c r="G66" s="16" t="s">
        <v>49</v>
      </c>
      <c r="H66" s="17"/>
      <c r="I66" s="42"/>
      <c r="J66" s="42"/>
    </row>
    <row r="67" spans="1:10" ht="15" x14ac:dyDescent="0.25">
      <c r="A67" s="15" t="s">
        <v>32</v>
      </c>
      <c r="B67" s="72" t="s">
        <v>203</v>
      </c>
      <c r="C67" s="16"/>
      <c r="D67" s="72" t="s">
        <v>37</v>
      </c>
      <c r="E67" s="28" t="str">
        <f t="shared" si="0"/>
        <v>-</v>
      </c>
      <c r="F67" s="7"/>
      <c r="G67" s="16" t="s">
        <v>50</v>
      </c>
      <c r="H67" s="17"/>
      <c r="I67" s="42"/>
      <c r="J67" s="42"/>
    </row>
    <row r="68" spans="1:10" ht="15" x14ac:dyDescent="0.25">
      <c r="A68" s="15" t="s">
        <v>32</v>
      </c>
      <c r="B68" s="72">
        <v>64</v>
      </c>
      <c r="C68" s="16"/>
      <c r="D68" s="72" t="s">
        <v>38</v>
      </c>
      <c r="E68" s="28" t="str">
        <f t="shared" si="0"/>
        <v>-</v>
      </c>
      <c r="F68" s="7"/>
      <c r="G68" s="16" t="s">
        <v>49</v>
      </c>
      <c r="H68" s="17"/>
      <c r="I68" s="42"/>
      <c r="J68" s="42"/>
    </row>
    <row r="69" spans="1:10" ht="15" x14ac:dyDescent="0.25">
      <c r="A69" s="15" t="s">
        <v>32</v>
      </c>
      <c r="B69" s="72">
        <v>65</v>
      </c>
      <c r="C69" s="16"/>
      <c r="D69" s="72" t="s">
        <v>36</v>
      </c>
      <c r="E69" s="28" t="str">
        <f t="shared" ref="E69:E132" si="1">IF(LEN(C69)=0,"-",IF(C69=D69,"Sí","No"))</f>
        <v>-</v>
      </c>
      <c r="F69" s="7"/>
      <c r="G69" s="16" t="s">
        <v>50</v>
      </c>
      <c r="H69" s="17"/>
      <c r="I69" s="42"/>
      <c r="J69" s="42"/>
    </row>
    <row r="70" spans="1:10" ht="15" x14ac:dyDescent="0.25">
      <c r="A70" s="15" t="s">
        <v>32</v>
      </c>
      <c r="B70" s="72">
        <v>66</v>
      </c>
      <c r="C70" s="16"/>
      <c r="D70" s="72" t="s">
        <v>37</v>
      </c>
      <c r="E70" s="28" t="str">
        <f t="shared" si="1"/>
        <v>-</v>
      </c>
      <c r="F70" s="7"/>
      <c r="G70" s="16" t="s">
        <v>48</v>
      </c>
      <c r="H70" s="17"/>
      <c r="I70" s="42"/>
      <c r="J70" s="42"/>
    </row>
    <row r="71" spans="1:10" ht="15" x14ac:dyDescent="0.25">
      <c r="A71" s="15" t="s">
        <v>32</v>
      </c>
      <c r="B71" s="72">
        <v>67</v>
      </c>
      <c r="C71" s="16"/>
      <c r="D71" s="72" t="s">
        <v>36</v>
      </c>
      <c r="E71" s="28" t="str">
        <f t="shared" si="1"/>
        <v>-</v>
      </c>
      <c r="F71" s="7"/>
      <c r="G71" s="16" t="s">
        <v>53</v>
      </c>
      <c r="H71" s="17"/>
      <c r="I71" s="42"/>
      <c r="J71" s="42"/>
    </row>
    <row r="72" spans="1:10" ht="15" x14ac:dyDescent="0.25">
      <c r="A72" s="15" t="s">
        <v>32</v>
      </c>
      <c r="B72" s="72">
        <v>68</v>
      </c>
      <c r="C72" s="16"/>
      <c r="D72" s="72" t="s">
        <v>36</v>
      </c>
      <c r="E72" s="28" t="str">
        <f t="shared" si="1"/>
        <v>-</v>
      </c>
      <c r="F72" s="7"/>
      <c r="G72" s="16" t="s">
        <v>50</v>
      </c>
      <c r="H72" s="17"/>
      <c r="I72" s="42"/>
      <c r="J72" s="42"/>
    </row>
    <row r="73" spans="1:10" ht="15" x14ac:dyDescent="0.25">
      <c r="A73" s="15" t="s">
        <v>32</v>
      </c>
      <c r="B73" s="72">
        <v>69</v>
      </c>
      <c r="C73" s="16"/>
      <c r="D73" s="72" t="s">
        <v>38</v>
      </c>
      <c r="E73" s="28" t="str">
        <f t="shared" si="1"/>
        <v>-</v>
      </c>
      <c r="F73" s="7"/>
      <c r="G73" s="16" t="s">
        <v>50</v>
      </c>
      <c r="H73" s="17"/>
      <c r="I73" s="42"/>
      <c r="J73" s="42"/>
    </row>
    <row r="74" spans="1:10" ht="15" x14ac:dyDescent="0.25">
      <c r="A74" s="15" t="s">
        <v>32</v>
      </c>
      <c r="B74" s="72">
        <v>70</v>
      </c>
      <c r="C74" s="16"/>
      <c r="D74" s="72" t="s">
        <v>36</v>
      </c>
      <c r="E74" s="28" t="str">
        <f t="shared" si="1"/>
        <v>-</v>
      </c>
      <c r="F74" s="7"/>
      <c r="G74" s="16" t="s">
        <v>49</v>
      </c>
      <c r="H74" s="17"/>
      <c r="I74" s="42"/>
      <c r="J74" s="42"/>
    </row>
    <row r="75" spans="1:10" ht="15" x14ac:dyDescent="0.25">
      <c r="A75" s="15" t="s">
        <v>32</v>
      </c>
      <c r="B75" s="72">
        <v>71</v>
      </c>
      <c r="C75" s="16"/>
      <c r="D75" s="72" t="s">
        <v>36</v>
      </c>
      <c r="E75" s="28" t="str">
        <f t="shared" si="1"/>
        <v>-</v>
      </c>
      <c r="F75" s="7"/>
      <c r="G75" s="16" t="s">
        <v>52</v>
      </c>
      <c r="H75" s="17"/>
      <c r="I75" s="42"/>
      <c r="J75" s="42"/>
    </row>
    <row r="76" spans="1:10" ht="15" x14ac:dyDescent="0.25">
      <c r="A76" s="15" t="s">
        <v>32</v>
      </c>
      <c r="B76" s="72">
        <v>72</v>
      </c>
      <c r="C76" s="16"/>
      <c r="D76" s="72" t="s">
        <v>38</v>
      </c>
      <c r="E76" s="28" t="str">
        <f t="shared" si="1"/>
        <v>-</v>
      </c>
      <c r="F76" s="7"/>
      <c r="G76" s="16" t="s">
        <v>50</v>
      </c>
      <c r="H76" s="17"/>
      <c r="I76" s="42"/>
      <c r="J76" s="42"/>
    </row>
    <row r="77" spans="1:10" ht="15" x14ac:dyDescent="0.25">
      <c r="A77" s="15" t="s">
        <v>32</v>
      </c>
      <c r="B77" s="72">
        <v>73</v>
      </c>
      <c r="C77" s="16"/>
      <c r="D77" s="72" t="s">
        <v>42</v>
      </c>
      <c r="E77" s="28" t="str">
        <f t="shared" si="1"/>
        <v>-</v>
      </c>
      <c r="F77" s="7"/>
      <c r="G77" s="16" t="s">
        <v>53</v>
      </c>
      <c r="H77" s="17"/>
      <c r="I77" s="42"/>
      <c r="J77" s="42"/>
    </row>
    <row r="78" spans="1:10" ht="15" x14ac:dyDescent="0.25">
      <c r="A78" s="15" t="s">
        <v>32</v>
      </c>
      <c r="B78" s="72">
        <v>74</v>
      </c>
      <c r="C78" s="16"/>
      <c r="D78" s="72" t="s">
        <v>38</v>
      </c>
      <c r="E78" s="28" t="str">
        <f t="shared" si="1"/>
        <v>-</v>
      </c>
      <c r="F78" s="7"/>
      <c r="G78" s="16" t="s">
        <v>50</v>
      </c>
      <c r="H78" s="17"/>
      <c r="I78" s="42"/>
      <c r="J78" s="42"/>
    </row>
    <row r="79" spans="1:10" ht="15" x14ac:dyDescent="0.25">
      <c r="A79" s="15" t="s">
        <v>32</v>
      </c>
      <c r="B79" s="72">
        <v>75</v>
      </c>
      <c r="C79" s="16"/>
      <c r="D79" s="72" t="s">
        <v>37</v>
      </c>
      <c r="E79" s="28" t="str">
        <f t="shared" si="1"/>
        <v>-</v>
      </c>
      <c r="F79" s="7"/>
      <c r="G79" s="16" t="s">
        <v>50</v>
      </c>
      <c r="H79" s="17"/>
      <c r="I79" s="42"/>
      <c r="J79" s="42"/>
    </row>
    <row r="80" spans="1:10" ht="15" x14ac:dyDescent="0.25">
      <c r="A80" s="15" t="s">
        <v>32</v>
      </c>
      <c r="B80" s="72" t="s">
        <v>209</v>
      </c>
      <c r="C80" s="16"/>
      <c r="D80" s="72" t="s">
        <v>36</v>
      </c>
      <c r="E80" s="28" t="str">
        <f t="shared" si="1"/>
        <v>-</v>
      </c>
      <c r="F80" s="7"/>
      <c r="G80" s="16" t="s">
        <v>49</v>
      </c>
      <c r="H80" s="17"/>
      <c r="I80" s="42"/>
      <c r="J80" s="42"/>
    </row>
    <row r="81" spans="1:10" ht="15" x14ac:dyDescent="0.25">
      <c r="A81" s="15" t="s">
        <v>32</v>
      </c>
      <c r="B81" s="72" t="s">
        <v>210</v>
      </c>
      <c r="C81" s="16"/>
      <c r="D81" s="72" t="s">
        <v>37</v>
      </c>
      <c r="E81" s="28" t="str">
        <f t="shared" si="1"/>
        <v>-</v>
      </c>
      <c r="F81" s="7"/>
      <c r="G81" s="16" t="s">
        <v>51</v>
      </c>
      <c r="H81" s="17"/>
      <c r="I81" s="42"/>
      <c r="J81" s="42"/>
    </row>
    <row r="82" spans="1:10" ht="15" x14ac:dyDescent="0.25">
      <c r="A82" s="15" t="s">
        <v>32</v>
      </c>
      <c r="B82" s="72" t="s">
        <v>211</v>
      </c>
      <c r="C82" s="16"/>
      <c r="D82" s="72" t="s">
        <v>38</v>
      </c>
      <c r="E82" s="28" t="str">
        <f t="shared" si="1"/>
        <v>-</v>
      </c>
      <c r="F82" s="7"/>
      <c r="G82" s="16" t="s">
        <v>53</v>
      </c>
      <c r="H82" s="17"/>
      <c r="I82" s="42"/>
      <c r="J82" s="42"/>
    </row>
    <row r="83" spans="1:10" ht="15" x14ac:dyDescent="0.25">
      <c r="A83" s="15" t="s">
        <v>32</v>
      </c>
      <c r="B83" s="72" t="s">
        <v>115</v>
      </c>
      <c r="C83" s="16"/>
      <c r="D83" s="72" t="s">
        <v>36</v>
      </c>
      <c r="E83" s="28" t="str">
        <f t="shared" si="1"/>
        <v>-</v>
      </c>
      <c r="F83" s="7"/>
      <c r="G83" s="16" t="s">
        <v>53</v>
      </c>
      <c r="H83" s="17"/>
      <c r="I83" s="42"/>
      <c r="J83" s="42"/>
    </row>
    <row r="84" spans="1:10" ht="15" x14ac:dyDescent="0.25">
      <c r="A84" s="15" t="s">
        <v>32</v>
      </c>
      <c r="B84" s="72" t="s">
        <v>212</v>
      </c>
      <c r="C84" s="16"/>
      <c r="D84" s="72" t="s">
        <v>42</v>
      </c>
      <c r="E84" s="28" t="str">
        <f t="shared" si="1"/>
        <v>-</v>
      </c>
      <c r="F84" s="7"/>
      <c r="G84" s="16" t="s">
        <v>50</v>
      </c>
      <c r="H84" s="17"/>
      <c r="I84" s="42"/>
      <c r="J84" s="42"/>
    </row>
    <row r="85" spans="1:10" ht="15" x14ac:dyDescent="0.25">
      <c r="A85" s="15" t="s">
        <v>32</v>
      </c>
      <c r="B85" s="72" t="s">
        <v>116</v>
      </c>
      <c r="C85" s="16"/>
      <c r="D85" s="72" t="s">
        <v>42</v>
      </c>
      <c r="E85" s="28" t="str">
        <f t="shared" si="1"/>
        <v>-</v>
      </c>
      <c r="F85" s="7"/>
      <c r="G85" s="16" t="s">
        <v>50</v>
      </c>
      <c r="H85" s="17"/>
      <c r="I85" s="42"/>
      <c r="J85" s="42"/>
    </row>
    <row r="86" spans="1:10" ht="15" x14ac:dyDescent="0.25">
      <c r="A86" s="15" t="s">
        <v>32</v>
      </c>
      <c r="B86" s="72">
        <v>82</v>
      </c>
      <c r="C86" s="16"/>
      <c r="D86" s="72" t="s">
        <v>37</v>
      </c>
      <c r="E86" s="28" t="str">
        <f t="shared" si="1"/>
        <v>-</v>
      </c>
      <c r="F86" s="7"/>
      <c r="G86" s="16" t="s">
        <v>49</v>
      </c>
      <c r="H86" s="17"/>
      <c r="I86" s="42"/>
      <c r="J86" s="42"/>
    </row>
    <row r="87" spans="1:10" ht="15" x14ac:dyDescent="0.25">
      <c r="A87" s="15" t="s">
        <v>32</v>
      </c>
      <c r="B87" s="72">
        <v>83</v>
      </c>
      <c r="C87" s="16"/>
      <c r="D87" s="72" t="s">
        <v>33</v>
      </c>
      <c r="E87" s="28" t="str">
        <f t="shared" si="1"/>
        <v>-</v>
      </c>
      <c r="F87" s="7"/>
      <c r="G87" s="16" t="s">
        <v>53</v>
      </c>
      <c r="H87" s="17"/>
      <c r="I87" s="42"/>
      <c r="J87" s="42"/>
    </row>
    <row r="88" spans="1:10" ht="15" x14ac:dyDescent="0.25">
      <c r="A88" s="15" t="s">
        <v>32</v>
      </c>
      <c r="B88" s="72">
        <v>84</v>
      </c>
      <c r="C88" s="16"/>
      <c r="D88" s="72" t="s">
        <v>37</v>
      </c>
      <c r="E88" s="28" t="str">
        <f t="shared" si="1"/>
        <v>-</v>
      </c>
      <c r="F88" s="7"/>
      <c r="G88" s="16" t="s">
        <v>53</v>
      </c>
      <c r="H88" s="17"/>
      <c r="I88" s="42"/>
      <c r="J88" s="42"/>
    </row>
    <row r="89" spans="1:10" ht="15" x14ac:dyDescent="0.25">
      <c r="A89" s="15" t="s">
        <v>32</v>
      </c>
      <c r="B89" s="72">
        <v>85</v>
      </c>
      <c r="C89" s="16"/>
      <c r="D89" s="72" t="s">
        <v>42</v>
      </c>
      <c r="E89" s="28" t="str">
        <f t="shared" si="1"/>
        <v>-</v>
      </c>
      <c r="F89" s="7"/>
      <c r="G89" s="16" t="s">
        <v>53</v>
      </c>
      <c r="H89" s="17"/>
      <c r="I89" s="42"/>
      <c r="J89" s="42"/>
    </row>
    <row r="90" spans="1:10" ht="15" x14ac:dyDescent="0.25">
      <c r="A90" s="15" t="s">
        <v>32</v>
      </c>
      <c r="B90" s="72">
        <v>86</v>
      </c>
      <c r="C90" s="16"/>
      <c r="D90" s="72" t="s">
        <v>38</v>
      </c>
      <c r="E90" s="28" t="str">
        <f t="shared" si="1"/>
        <v>-</v>
      </c>
      <c r="F90" s="7"/>
      <c r="G90" s="16" t="s">
        <v>53</v>
      </c>
      <c r="H90" s="17"/>
      <c r="I90" s="42"/>
      <c r="J90" s="42"/>
    </row>
    <row r="91" spans="1:10" ht="15" x14ac:dyDescent="0.25">
      <c r="A91" s="15" t="s">
        <v>32</v>
      </c>
      <c r="B91" s="72">
        <v>87</v>
      </c>
      <c r="C91" s="16"/>
      <c r="D91" s="72" t="s">
        <v>42</v>
      </c>
      <c r="E91" s="28" t="str">
        <f t="shared" si="1"/>
        <v>-</v>
      </c>
      <c r="F91" s="7"/>
      <c r="G91" s="16" t="s">
        <v>48</v>
      </c>
      <c r="H91" s="17"/>
      <c r="I91" s="42"/>
      <c r="J91" s="42"/>
    </row>
    <row r="92" spans="1:10" ht="15" x14ac:dyDescent="0.25">
      <c r="A92" s="15" t="s">
        <v>32</v>
      </c>
      <c r="B92" s="72">
        <v>88</v>
      </c>
      <c r="C92" s="16"/>
      <c r="D92" s="72" t="s">
        <v>36</v>
      </c>
      <c r="E92" s="28" t="str">
        <f t="shared" si="1"/>
        <v>-</v>
      </c>
      <c r="F92" s="7"/>
      <c r="G92" s="16" t="s">
        <v>53</v>
      </c>
      <c r="H92" s="17"/>
      <c r="I92" s="42"/>
      <c r="J92" s="42"/>
    </row>
    <row r="93" spans="1:10" ht="15" x14ac:dyDescent="0.25">
      <c r="A93" s="15" t="s">
        <v>32</v>
      </c>
      <c r="B93" s="72">
        <v>89</v>
      </c>
      <c r="C93" s="16"/>
      <c r="D93" s="72" t="s">
        <v>33</v>
      </c>
      <c r="E93" s="28" t="str">
        <f t="shared" si="1"/>
        <v>-</v>
      </c>
      <c r="F93" s="7"/>
      <c r="G93" s="16" t="s">
        <v>50</v>
      </c>
      <c r="H93" s="17"/>
      <c r="I93" s="42"/>
      <c r="J93" s="42"/>
    </row>
    <row r="94" spans="1:10" ht="15" x14ac:dyDescent="0.25">
      <c r="A94" s="15" t="s">
        <v>32</v>
      </c>
      <c r="B94" s="72">
        <v>90</v>
      </c>
      <c r="C94" s="16"/>
      <c r="D94" s="72" t="s">
        <v>33</v>
      </c>
      <c r="E94" s="28" t="str">
        <f t="shared" si="1"/>
        <v>-</v>
      </c>
      <c r="F94" s="7"/>
      <c r="G94" s="16" t="s">
        <v>50</v>
      </c>
      <c r="H94" s="17"/>
      <c r="I94" s="42"/>
      <c r="J94" s="42"/>
    </row>
    <row r="95" spans="1:10" ht="15" x14ac:dyDescent="0.25">
      <c r="A95" s="15" t="s">
        <v>32</v>
      </c>
      <c r="B95" s="72">
        <v>91</v>
      </c>
      <c r="C95" s="16"/>
      <c r="D95" s="72" t="s">
        <v>33</v>
      </c>
      <c r="E95" s="28" t="str">
        <f t="shared" si="1"/>
        <v>-</v>
      </c>
      <c r="F95" s="7"/>
      <c r="G95" s="16" t="s">
        <v>49</v>
      </c>
      <c r="H95" s="17"/>
      <c r="I95" s="42"/>
      <c r="J95" s="42"/>
    </row>
    <row r="96" spans="1:10" ht="15" x14ac:dyDescent="0.25">
      <c r="A96" s="15" t="s">
        <v>32</v>
      </c>
      <c r="B96" s="72">
        <v>92</v>
      </c>
      <c r="C96" s="16"/>
      <c r="D96" s="72" t="s">
        <v>33</v>
      </c>
      <c r="E96" s="28" t="str">
        <f t="shared" si="1"/>
        <v>-</v>
      </c>
      <c r="F96" s="7"/>
      <c r="G96" s="16" t="s">
        <v>53</v>
      </c>
      <c r="H96" s="17"/>
      <c r="I96" s="42"/>
      <c r="J96" s="42"/>
    </row>
    <row r="97" spans="1:10" ht="12.75" customHeight="1" x14ac:dyDescent="0.25">
      <c r="A97" s="15" t="s">
        <v>40</v>
      </c>
      <c r="B97" s="72">
        <v>93</v>
      </c>
      <c r="C97" s="16"/>
      <c r="D97" s="72" t="s">
        <v>36</v>
      </c>
      <c r="E97" s="28" t="str">
        <f t="shared" si="1"/>
        <v>-</v>
      </c>
      <c r="F97" s="7"/>
      <c r="G97" s="16" t="s">
        <v>50</v>
      </c>
      <c r="H97" s="17"/>
      <c r="I97" s="42"/>
      <c r="J97" s="42"/>
    </row>
    <row r="98" spans="1:10" ht="15" x14ac:dyDescent="0.25">
      <c r="A98" s="15" t="s">
        <v>40</v>
      </c>
      <c r="B98" s="72">
        <v>94</v>
      </c>
      <c r="C98" s="16"/>
      <c r="D98" s="72" t="s">
        <v>42</v>
      </c>
      <c r="E98" s="28" t="str">
        <f t="shared" si="1"/>
        <v>-</v>
      </c>
      <c r="F98" s="7"/>
      <c r="G98" s="16" t="s">
        <v>50</v>
      </c>
      <c r="H98" s="17"/>
      <c r="I98" s="42"/>
      <c r="J98" s="42"/>
    </row>
    <row r="99" spans="1:10" ht="15" x14ac:dyDescent="0.25">
      <c r="A99" s="15" t="s">
        <v>40</v>
      </c>
      <c r="B99" s="72">
        <v>95</v>
      </c>
      <c r="C99" s="16"/>
      <c r="D99" s="72" t="s">
        <v>37</v>
      </c>
      <c r="E99" s="28" t="str">
        <f t="shared" si="1"/>
        <v>-</v>
      </c>
      <c r="F99" s="7"/>
      <c r="G99" s="16" t="s">
        <v>50</v>
      </c>
      <c r="H99" s="17"/>
      <c r="I99" s="42"/>
      <c r="J99" s="42"/>
    </row>
    <row r="100" spans="1:10" ht="15" x14ac:dyDescent="0.25">
      <c r="A100" s="15" t="s">
        <v>40</v>
      </c>
      <c r="B100" s="72">
        <v>96</v>
      </c>
      <c r="C100" s="16"/>
      <c r="D100" s="72" t="s">
        <v>38</v>
      </c>
      <c r="E100" s="28" t="str">
        <f t="shared" si="1"/>
        <v>-</v>
      </c>
      <c r="F100" s="7"/>
      <c r="G100" s="16" t="s">
        <v>50</v>
      </c>
      <c r="H100" s="17"/>
      <c r="I100" s="42"/>
      <c r="J100" s="42"/>
    </row>
    <row r="101" spans="1:10" ht="15" x14ac:dyDescent="0.25">
      <c r="A101" s="15" t="s">
        <v>40</v>
      </c>
      <c r="B101" s="72">
        <v>97</v>
      </c>
      <c r="C101" s="16"/>
      <c r="D101" s="72" t="s">
        <v>36</v>
      </c>
      <c r="E101" s="28" t="str">
        <f t="shared" si="1"/>
        <v>-</v>
      </c>
      <c r="F101" s="7"/>
      <c r="G101" s="16" t="s">
        <v>53</v>
      </c>
      <c r="H101" s="17"/>
      <c r="I101" s="42"/>
      <c r="J101" s="42"/>
    </row>
    <row r="102" spans="1:10" ht="15" x14ac:dyDescent="0.25">
      <c r="A102" s="15" t="s">
        <v>40</v>
      </c>
      <c r="B102" s="72">
        <v>98</v>
      </c>
      <c r="C102" s="16"/>
      <c r="D102" s="72" t="s">
        <v>36</v>
      </c>
      <c r="E102" s="28" t="str">
        <f t="shared" si="1"/>
        <v>-</v>
      </c>
      <c r="F102" s="7"/>
      <c r="G102" s="16" t="s">
        <v>50</v>
      </c>
      <c r="H102" s="17"/>
      <c r="I102" s="42"/>
      <c r="J102" s="42"/>
    </row>
    <row r="103" spans="1:10" ht="15" x14ac:dyDescent="0.25">
      <c r="A103" s="15" t="s">
        <v>40</v>
      </c>
      <c r="B103" s="72">
        <v>99</v>
      </c>
      <c r="C103" s="16"/>
      <c r="D103" s="72" t="s">
        <v>42</v>
      </c>
      <c r="E103" s="28" t="str">
        <f t="shared" si="1"/>
        <v>-</v>
      </c>
      <c r="F103" s="7"/>
      <c r="G103" s="16" t="s">
        <v>52</v>
      </c>
      <c r="H103" s="17"/>
      <c r="I103" s="42"/>
      <c r="J103" s="42"/>
    </row>
    <row r="104" spans="1:10" ht="15" x14ac:dyDescent="0.25">
      <c r="A104" s="15" t="s">
        <v>40</v>
      </c>
      <c r="B104" s="72">
        <v>100</v>
      </c>
      <c r="C104" s="16"/>
      <c r="D104" s="72" t="s">
        <v>36</v>
      </c>
      <c r="E104" s="28" t="str">
        <f t="shared" si="1"/>
        <v>-</v>
      </c>
      <c r="F104" s="7"/>
      <c r="G104" s="16" t="s">
        <v>53</v>
      </c>
      <c r="H104" s="17"/>
      <c r="I104" s="42"/>
      <c r="J104" s="42"/>
    </row>
    <row r="105" spans="1:10" ht="15" x14ac:dyDescent="0.25">
      <c r="A105" s="15" t="s">
        <v>40</v>
      </c>
      <c r="B105" s="72">
        <v>101</v>
      </c>
      <c r="C105" s="16"/>
      <c r="D105" s="72" t="s">
        <v>42</v>
      </c>
      <c r="E105" s="28" t="str">
        <f t="shared" si="1"/>
        <v>-</v>
      </c>
      <c r="F105" s="7"/>
      <c r="G105" s="16" t="s">
        <v>52</v>
      </c>
      <c r="H105" s="17"/>
      <c r="I105" s="42"/>
      <c r="J105" s="42"/>
    </row>
    <row r="106" spans="1:10" ht="15" x14ac:dyDescent="0.25">
      <c r="A106" s="15" t="s">
        <v>40</v>
      </c>
      <c r="B106" s="72">
        <v>102</v>
      </c>
      <c r="C106" s="16"/>
      <c r="D106" s="72" t="s">
        <v>37</v>
      </c>
      <c r="E106" s="28" t="str">
        <f t="shared" si="1"/>
        <v>-</v>
      </c>
      <c r="F106" s="7"/>
      <c r="G106" s="16" t="s">
        <v>48</v>
      </c>
      <c r="H106" s="17"/>
      <c r="I106" s="42"/>
      <c r="J106" s="42"/>
    </row>
    <row r="107" spans="1:10" ht="15" x14ac:dyDescent="0.25">
      <c r="A107" s="15" t="s">
        <v>40</v>
      </c>
      <c r="B107" s="72" t="s">
        <v>256</v>
      </c>
      <c r="C107" s="16"/>
      <c r="D107" s="72" t="s">
        <v>36</v>
      </c>
      <c r="E107" s="28" t="str">
        <f t="shared" si="1"/>
        <v>-</v>
      </c>
      <c r="F107" s="7"/>
      <c r="G107" s="16" t="s">
        <v>49</v>
      </c>
      <c r="H107" s="17"/>
      <c r="I107" s="42"/>
      <c r="J107" s="42"/>
    </row>
    <row r="108" spans="1:10" ht="15" x14ac:dyDescent="0.25">
      <c r="A108" s="15" t="s">
        <v>40</v>
      </c>
      <c r="B108" s="72" t="s">
        <v>222</v>
      </c>
      <c r="C108" s="16"/>
      <c r="D108" s="72" t="s">
        <v>33</v>
      </c>
      <c r="E108" s="28" t="str">
        <f t="shared" si="1"/>
        <v>-</v>
      </c>
      <c r="F108" s="7"/>
      <c r="G108" s="16" t="s">
        <v>50</v>
      </c>
      <c r="H108" s="17"/>
      <c r="I108" s="42"/>
      <c r="J108" s="42"/>
    </row>
    <row r="109" spans="1:10" ht="15" x14ac:dyDescent="0.25">
      <c r="A109" s="15" t="s">
        <v>40</v>
      </c>
      <c r="B109" s="72" t="s">
        <v>127</v>
      </c>
      <c r="C109" s="16"/>
      <c r="D109" s="72" t="s">
        <v>42</v>
      </c>
      <c r="E109" s="28" t="str">
        <f t="shared" si="1"/>
        <v>-</v>
      </c>
      <c r="F109" s="7"/>
      <c r="G109" s="16" t="s">
        <v>50</v>
      </c>
      <c r="H109" s="17"/>
      <c r="I109" s="42"/>
      <c r="J109" s="42"/>
    </row>
    <row r="110" spans="1:10" ht="15" x14ac:dyDescent="0.25">
      <c r="A110" s="15" t="s">
        <v>40</v>
      </c>
      <c r="B110" s="72" t="s">
        <v>128</v>
      </c>
      <c r="C110" s="16"/>
      <c r="D110" s="72" t="s">
        <v>36</v>
      </c>
      <c r="E110" s="28" t="str">
        <f t="shared" si="1"/>
        <v>-</v>
      </c>
      <c r="F110" s="7"/>
      <c r="G110" s="16" t="s">
        <v>51</v>
      </c>
      <c r="H110" s="17"/>
      <c r="I110" s="42"/>
      <c r="J110" s="42"/>
    </row>
    <row r="111" spans="1:10" ht="12.4" customHeight="1" x14ac:dyDescent="0.25">
      <c r="A111" s="15" t="s">
        <v>40</v>
      </c>
      <c r="B111" s="72" t="s">
        <v>129</v>
      </c>
      <c r="C111" s="16"/>
      <c r="D111" s="72" t="s">
        <v>33</v>
      </c>
      <c r="E111" s="28" t="str">
        <f t="shared" si="1"/>
        <v>-</v>
      </c>
      <c r="F111" s="7"/>
      <c r="G111" s="16" t="s">
        <v>53</v>
      </c>
      <c r="H111" s="17"/>
      <c r="I111" s="42"/>
      <c r="J111" s="42"/>
    </row>
    <row r="112" spans="1:10" ht="15" x14ac:dyDescent="0.25">
      <c r="A112" s="15" t="s">
        <v>40</v>
      </c>
      <c r="B112" s="72">
        <v>108</v>
      </c>
      <c r="C112" s="16"/>
      <c r="D112" s="72" t="s">
        <v>38</v>
      </c>
      <c r="E112" s="28" t="str">
        <f t="shared" si="1"/>
        <v>-</v>
      </c>
      <c r="F112" s="7"/>
      <c r="G112" s="16" t="s">
        <v>49</v>
      </c>
      <c r="H112" s="17"/>
      <c r="I112" s="42"/>
      <c r="J112" s="42"/>
    </row>
    <row r="113" spans="1:10" ht="15" x14ac:dyDescent="0.25">
      <c r="A113" s="15" t="s">
        <v>40</v>
      </c>
      <c r="B113" s="72">
        <v>109</v>
      </c>
      <c r="C113" s="16"/>
      <c r="D113" s="72" t="s">
        <v>33</v>
      </c>
      <c r="E113" s="28" t="str">
        <f t="shared" si="1"/>
        <v>-</v>
      </c>
      <c r="F113" s="7"/>
      <c r="G113" s="16" t="s">
        <v>53</v>
      </c>
      <c r="H113" s="17"/>
      <c r="I113" s="42"/>
      <c r="J113" s="42"/>
    </row>
    <row r="114" spans="1:10" ht="15" x14ac:dyDescent="0.25">
      <c r="A114" s="15" t="s">
        <v>40</v>
      </c>
      <c r="B114" s="72">
        <v>110</v>
      </c>
      <c r="C114" s="16"/>
      <c r="D114" s="72" t="s">
        <v>42</v>
      </c>
      <c r="E114" s="28" t="str">
        <f t="shared" si="1"/>
        <v>-</v>
      </c>
      <c r="F114" s="7"/>
      <c r="G114" s="16" t="s">
        <v>50</v>
      </c>
      <c r="H114" s="17"/>
      <c r="I114" s="42"/>
      <c r="J114" s="42"/>
    </row>
    <row r="115" spans="1:10" ht="15" x14ac:dyDescent="0.25">
      <c r="A115" s="15" t="s">
        <v>40</v>
      </c>
      <c r="B115" s="72">
        <v>111</v>
      </c>
      <c r="C115" s="16"/>
      <c r="D115" s="72" t="s">
        <v>38</v>
      </c>
      <c r="E115" s="28" t="str">
        <f t="shared" si="1"/>
        <v>-</v>
      </c>
      <c r="F115" s="7"/>
      <c r="G115" s="16" t="s">
        <v>53</v>
      </c>
      <c r="H115" s="17"/>
      <c r="I115" s="42"/>
      <c r="J115" s="42"/>
    </row>
    <row r="116" spans="1:10" ht="15" x14ac:dyDescent="0.25">
      <c r="A116" s="15" t="s">
        <v>40</v>
      </c>
      <c r="B116" s="72">
        <v>112</v>
      </c>
      <c r="C116" s="16"/>
      <c r="D116" s="72" t="s">
        <v>36</v>
      </c>
      <c r="E116" s="28" t="str">
        <f t="shared" si="1"/>
        <v>-</v>
      </c>
      <c r="F116" s="7"/>
      <c r="G116" s="16" t="s">
        <v>52</v>
      </c>
      <c r="H116" s="17"/>
      <c r="I116" s="42"/>
      <c r="J116" s="42"/>
    </row>
    <row r="117" spans="1:10" ht="15" x14ac:dyDescent="0.25">
      <c r="A117" s="15" t="s">
        <v>40</v>
      </c>
      <c r="B117" s="72">
        <v>113</v>
      </c>
      <c r="C117" s="16"/>
      <c r="D117" s="72" t="s">
        <v>33</v>
      </c>
      <c r="E117" s="28" t="str">
        <f t="shared" si="1"/>
        <v>-</v>
      </c>
      <c r="F117" s="7"/>
      <c r="G117" s="16" t="s">
        <v>48</v>
      </c>
      <c r="H117" s="17"/>
      <c r="I117" s="42"/>
      <c r="J117" s="42"/>
    </row>
    <row r="118" spans="1:10" ht="15" x14ac:dyDescent="0.25">
      <c r="A118" s="15" t="s">
        <v>40</v>
      </c>
      <c r="B118" s="72">
        <v>114</v>
      </c>
      <c r="C118" s="16"/>
      <c r="D118" s="72" t="s">
        <v>42</v>
      </c>
      <c r="E118" s="28" t="str">
        <f t="shared" si="1"/>
        <v>-</v>
      </c>
      <c r="F118" s="7"/>
      <c r="G118" s="16" t="s">
        <v>53</v>
      </c>
      <c r="H118" s="17"/>
      <c r="I118" s="42"/>
      <c r="J118" s="42"/>
    </row>
    <row r="119" spans="1:10" ht="15" x14ac:dyDescent="0.25">
      <c r="A119" s="15" t="s">
        <v>40</v>
      </c>
      <c r="B119" s="72">
        <v>115</v>
      </c>
      <c r="C119" s="16"/>
      <c r="D119" s="72" t="s">
        <v>42</v>
      </c>
      <c r="E119" s="28" t="str">
        <f t="shared" si="1"/>
        <v>-</v>
      </c>
      <c r="F119" s="7"/>
      <c r="G119" s="16" t="s">
        <v>49</v>
      </c>
      <c r="H119" s="17"/>
      <c r="I119" s="42"/>
      <c r="J119" s="42"/>
    </row>
    <row r="120" spans="1:10" ht="15" x14ac:dyDescent="0.25">
      <c r="A120" s="15" t="s">
        <v>40</v>
      </c>
      <c r="B120" s="72">
        <v>116</v>
      </c>
      <c r="C120" s="16"/>
      <c r="D120" s="72" t="s">
        <v>36</v>
      </c>
      <c r="E120" s="28" t="str">
        <f t="shared" si="1"/>
        <v>-</v>
      </c>
      <c r="F120" s="7"/>
      <c r="G120" s="16" t="s">
        <v>50</v>
      </c>
      <c r="H120" s="17"/>
      <c r="I120" s="42"/>
      <c r="J120" s="42"/>
    </row>
    <row r="121" spans="1:10" ht="15" x14ac:dyDescent="0.25">
      <c r="A121" s="15" t="s">
        <v>40</v>
      </c>
      <c r="B121" s="72">
        <v>117</v>
      </c>
      <c r="C121" s="16"/>
      <c r="D121" s="72" t="s">
        <v>33</v>
      </c>
      <c r="E121" s="28" t="str">
        <f t="shared" si="1"/>
        <v>-</v>
      </c>
      <c r="F121" s="7"/>
      <c r="G121" s="16" t="s">
        <v>52</v>
      </c>
      <c r="H121" s="17"/>
      <c r="I121" s="42"/>
      <c r="J121" s="42"/>
    </row>
    <row r="122" spans="1:10" ht="15" x14ac:dyDescent="0.25">
      <c r="A122" s="15" t="s">
        <v>40</v>
      </c>
      <c r="B122" s="72">
        <v>118</v>
      </c>
      <c r="C122" s="16"/>
      <c r="D122" s="72" t="s">
        <v>42</v>
      </c>
      <c r="E122" s="28" t="str">
        <f t="shared" si="1"/>
        <v>-</v>
      </c>
      <c r="F122" s="7"/>
      <c r="G122" s="16" t="s">
        <v>50</v>
      </c>
      <c r="H122" s="17"/>
      <c r="I122" s="42"/>
      <c r="J122" s="42"/>
    </row>
    <row r="123" spans="1:10" ht="15" x14ac:dyDescent="0.25">
      <c r="A123" s="15" t="s">
        <v>40</v>
      </c>
      <c r="B123" s="72">
        <v>119</v>
      </c>
      <c r="C123" s="16"/>
      <c r="D123" s="72" t="s">
        <v>36</v>
      </c>
      <c r="E123" s="28" t="str">
        <f t="shared" si="1"/>
        <v>-</v>
      </c>
      <c r="F123" s="7"/>
      <c r="G123" s="16" t="s">
        <v>53</v>
      </c>
      <c r="H123" s="17"/>
      <c r="I123" s="42"/>
      <c r="J123" s="42"/>
    </row>
    <row r="124" spans="1:10" ht="15" x14ac:dyDescent="0.25">
      <c r="A124" s="15" t="s">
        <v>40</v>
      </c>
      <c r="B124" s="72" t="s">
        <v>228</v>
      </c>
      <c r="C124" s="16"/>
      <c r="D124" s="72" t="s">
        <v>42</v>
      </c>
      <c r="E124" s="28" t="str">
        <f t="shared" si="1"/>
        <v>-</v>
      </c>
      <c r="F124" s="7"/>
      <c r="G124" s="16" t="s">
        <v>49</v>
      </c>
      <c r="H124" s="17"/>
      <c r="I124" s="42"/>
      <c r="J124" s="42"/>
    </row>
    <row r="125" spans="1:10" ht="15" x14ac:dyDescent="0.25">
      <c r="A125" s="15" t="s">
        <v>40</v>
      </c>
      <c r="B125" s="72" t="s">
        <v>229</v>
      </c>
      <c r="C125" s="16"/>
      <c r="D125" s="72" t="s">
        <v>42</v>
      </c>
      <c r="E125" s="28" t="str">
        <f t="shared" si="1"/>
        <v>-</v>
      </c>
      <c r="F125" s="7"/>
      <c r="G125" s="16" t="s">
        <v>53</v>
      </c>
      <c r="H125" s="17"/>
      <c r="I125" s="42"/>
      <c r="J125" s="42"/>
    </row>
    <row r="126" spans="1:10" ht="15" x14ac:dyDescent="0.25">
      <c r="A126" s="15" t="s">
        <v>40</v>
      </c>
      <c r="B126" s="72" t="s">
        <v>230</v>
      </c>
      <c r="C126" s="16"/>
      <c r="D126" s="72" t="s">
        <v>38</v>
      </c>
      <c r="E126" s="28" t="str">
        <f t="shared" si="1"/>
        <v>-</v>
      </c>
      <c r="F126" s="7"/>
      <c r="G126" s="16" t="s">
        <v>50</v>
      </c>
      <c r="H126" s="17"/>
      <c r="I126" s="42"/>
      <c r="J126" s="42"/>
    </row>
    <row r="127" spans="1:10" ht="15" x14ac:dyDescent="0.25">
      <c r="A127" s="15" t="s">
        <v>40</v>
      </c>
      <c r="B127" s="72" t="s">
        <v>232</v>
      </c>
      <c r="C127" s="16"/>
      <c r="D127" s="72" t="s">
        <v>33</v>
      </c>
      <c r="E127" s="28" t="str">
        <f t="shared" si="1"/>
        <v>-</v>
      </c>
      <c r="F127" s="7"/>
      <c r="G127" s="16" t="s">
        <v>52</v>
      </c>
      <c r="H127" s="17"/>
      <c r="I127" s="42"/>
      <c r="J127" s="42"/>
    </row>
    <row r="128" spans="1:10" ht="15" x14ac:dyDescent="0.25">
      <c r="A128" s="15" t="s">
        <v>40</v>
      </c>
      <c r="B128" s="72" t="s">
        <v>138</v>
      </c>
      <c r="C128" s="16"/>
      <c r="D128" s="72" t="s">
        <v>38</v>
      </c>
      <c r="E128" s="28" t="str">
        <f t="shared" si="1"/>
        <v>-</v>
      </c>
      <c r="F128" s="7"/>
      <c r="G128" s="16" t="s">
        <v>50</v>
      </c>
      <c r="H128" s="17"/>
      <c r="I128" s="42"/>
      <c r="J128" s="42"/>
    </row>
    <row r="129" spans="1:10" ht="15" x14ac:dyDescent="0.25">
      <c r="A129" s="15" t="s">
        <v>40</v>
      </c>
      <c r="B129" s="72" t="s">
        <v>257</v>
      </c>
      <c r="C129" s="16"/>
      <c r="D129" s="72" t="s">
        <v>36</v>
      </c>
      <c r="E129" s="28" t="str">
        <f t="shared" si="1"/>
        <v>-</v>
      </c>
      <c r="F129" s="7"/>
      <c r="G129" s="16" t="s">
        <v>53</v>
      </c>
      <c r="H129" s="17"/>
      <c r="I129" s="42"/>
      <c r="J129" s="42"/>
    </row>
    <row r="130" spans="1:10" ht="15" x14ac:dyDescent="0.25">
      <c r="A130" s="15" t="s">
        <v>40</v>
      </c>
      <c r="B130" s="72" t="s">
        <v>258</v>
      </c>
      <c r="C130" s="16"/>
      <c r="D130" s="72" t="s">
        <v>33</v>
      </c>
      <c r="E130" s="28" t="str">
        <f t="shared" si="1"/>
        <v>-</v>
      </c>
      <c r="F130" s="7"/>
      <c r="G130" s="16" t="s">
        <v>51</v>
      </c>
      <c r="H130" s="17"/>
      <c r="I130" s="42"/>
      <c r="J130" s="42"/>
    </row>
    <row r="131" spans="1:10" ht="15" x14ac:dyDescent="0.25">
      <c r="A131" s="15" t="s">
        <v>40</v>
      </c>
      <c r="B131" s="72" t="s">
        <v>259</v>
      </c>
      <c r="C131" s="16"/>
      <c r="D131" s="72" t="s">
        <v>42</v>
      </c>
      <c r="E131" s="28" t="str">
        <f t="shared" si="1"/>
        <v>-</v>
      </c>
      <c r="F131" s="7"/>
      <c r="G131" s="16" t="s">
        <v>50</v>
      </c>
      <c r="H131" s="17"/>
      <c r="I131" s="42"/>
      <c r="J131" s="42"/>
    </row>
    <row r="132" spans="1:10" ht="15" x14ac:dyDescent="0.25">
      <c r="A132" s="15" t="s">
        <v>40</v>
      </c>
      <c r="B132" s="72">
        <v>128</v>
      </c>
      <c r="C132" s="16"/>
      <c r="D132" s="72" t="s">
        <v>38</v>
      </c>
      <c r="E132" s="28" t="str">
        <f t="shared" si="1"/>
        <v>-</v>
      </c>
      <c r="F132" s="7"/>
      <c r="G132" s="16" t="s">
        <v>53</v>
      </c>
      <c r="H132" s="17"/>
      <c r="I132" s="42"/>
      <c r="J132" s="42"/>
    </row>
    <row r="133" spans="1:10" ht="15" x14ac:dyDescent="0.25">
      <c r="A133" s="15" t="s">
        <v>40</v>
      </c>
      <c r="B133" s="72">
        <v>129</v>
      </c>
      <c r="C133" s="16"/>
      <c r="D133" s="72" t="s">
        <v>36</v>
      </c>
      <c r="E133" s="28" t="str">
        <f t="shared" ref="E133:E143" si="2">IF(LEN(C133)=0,"-",IF(C133=D133,"Sí","No"))</f>
        <v>-</v>
      </c>
      <c r="F133" s="7"/>
      <c r="G133" s="16" t="s">
        <v>50</v>
      </c>
      <c r="H133" s="17"/>
      <c r="I133" s="42"/>
      <c r="J133" s="42"/>
    </row>
    <row r="134" spans="1:10" ht="15" x14ac:dyDescent="0.25">
      <c r="A134" s="15" t="s">
        <v>40</v>
      </c>
      <c r="B134" s="72">
        <v>130</v>
      </c>
      <c r="C134" s="16"/>
      <c r="D134" s="72" t="s">
        <v>33</v>
      </c>
      <c r="E134" s="28" t="str">
        <f t="shared" si="2"/>
        <v>-</v>
      </c>
      <c r="F134" s="7"/>
      <c r="G134" s="16" t="s">
        <v>50</v>
      </c>
      <c r="H134" s="17"/>
      <c r="I134" s="42"/>
      <c r="J134" s="42"/>
    </row>
    <row r="135" spans="1:10" ht="15" x14ac:dyDescent="0.25">
      <c r="A135" s="15" t="s">
        <v>40</v>
      </c>
      <c r="B135" s="72">
        <v>131</v>
      </c>
      <c r="C135" s="16"/>
      <c r="D135" s="72" t="s">
        <v>37</v>
      </c>
      <c r="E135" s="28" t="str">
        <f t="shared" si="2"/>
        <v>-</v>
      </c>
      <c r="F135" s="7"/>
      <c r="G135" s="16" t="s">
        <v>48</v>
      </c>
      <c r="H135" s="17"/>
      <c r="I135" s="42"/>
      <c r="J135" s="42"/>
    </row>
    <row r="136" spans="1:10" ht="15" x14ac:dyDescent="0.25">
      <c r="A136" s="15" t="s">
        <v>40</v>
      </c>
      <c r="B136" s="72">
        <v>132</v>
      </c>
      <c r="C136" s="16"/>
      <c r="D136" s="72" t="s">
        <v>37</v>
      </c>
      <c r="E136" s="28" t="str">
        <f t="shared" si="2"/>
        <v>-</v>
      </c>
      <c r="F136" s="7"/>
      <c r="G136" s="16" t="s">
        <v>53</v>
      </c>
      <c r="H136" s="17"/>
      <c r="I136" s="42"/>
      <c r="J136" s="42"/>
    </row>
    <row r="137" spans="1:10" ht="15" x14ac:dyDescent="0.25">
      <c r="A137" s="15" t="s">
        <v>40</v>
      </c>
      <c r="B137" s="72">
        <v>133</v>
      </c>
      <c r="C137" s="16"/>
      <c r="D137" s="72" t="s">
        <v>42</v>
      </c>
      <c r="E137" s="28" t="str">
        <f t="shared" si="2"/>
        <v>-</v>
      </c>
      <c r="F137" s="7"/>
      <c r="G137" s="16" t="s">
        <v>50</v>
      </c>
      <c r="H137" s="17"/>
      <c r="I137" s="42"/>
      <c r="J137" s="42"/>
    </row>
    <row r="138" spans="1:10" ht="15" x14ac:dyDescent="0.25">
      <c r="A138" s="15" t="s">
        <v>40</v>
      </c>
      <c r="B138" s="72">
        <v>134</v>
      </c>
      <c r="C138" s="16"/>
      <c r="D138" s="72" t="s">
        <v>36</v>
      </c>
      <c r="E138" s="28" t="str">
        <f t="shared" si="2"/>
        <v>-</v>
      </c>
      <c r="F138" s="7"/>
      <c r="G138" s="16" t="s">
        <v>53</v>
      </c>
      <c r="H138" s="17"/>
      <c r="I138" s="42"/>
      <c r="J138" s="42"/>
    </row>
    <row r="139" spans="1:10" ht="15" x14ac:dyDescent="0.25">
      <c r="A139" s="15" t="s">
        <v>40</v>
      </c>
      <c r="B139" s="72">
        <v>135</v>
      </c>
      <c r="C139" s="16"/>
      <c r="D139" s="72" t="s">
        <v>42</v>
      </c>
      <c r="E139" s="28" t="str">
        <f t="shared" si="2"/>
        <v>-</v>
      </c>
      <c r="F139" s="7"/>
      <c r="G139" s="16" t="s">
        <v>48</v>
      </c>
      <c r="H139" s="17"/>
      <c r="I139" s="42"/>
      <c r="J139" s="42"/>
    </row>
    <row r="140" spans="1:10" ht="15" x14ac:dyDescent="0.25">
      <c r="A140" s="15" t="s">
        <v>40</v>
      </c>
      <c r="B140" s="72">
        <v>136</v>
      </c>
      <c r="C140" s="16"/>
      <c r="D140" s="72" t="s">
        <v>33</v>
      </c>
      <c r="E140" s="28" t="str">
        <f t="shared" si="2"/>
        <v>-</v>
      </c>
      <c r="F140" s="7"/>
      <c r="G140" s="16" t="s">
        <v>53</v>
      </c>
      <c r="H140" s="17"/>
      <c r="I140" s="42"/>
      <c r="J140" s="42"/>
    </row>
    <row r="141" spans="1:10" ht="15" x14ac:dyDescent="0.25">
      <c r="A141" s="15" t="s">
        <v>40</v>
      </c>
      <c r="B141" s="72">
        <v>137</v>
      </c>
      <c r="C141" s="16"/>
      <c r="D141" s="72" t="s">
        <v>36</v>
      </c>
      <c r="E141" s="28" t="str">
        <f t="shared" si="2"/>
        <v>-</v>
      </c>
      <c r="F141" s="7"/>
      <c r="G141" s="16" t="s">
        <v>53</v>
      </c>
      <c r="H141" s="17"/>
      <c r="I141" s="42"/>
      <c r="J141" s="42"/>
    </row>
    <row r="142" spans="1:10" ht="15" x14ac:dyDescent="0.25">
      <c r="A142" s="15" t="s">
        <v>40</v>
      </c>
      <c r="B142" s="72">
        <v>138</v>
      </c>
      <c r="C142" s="16"/>
      <c r="D142" s="72" t="s">
        <v>42</v>
      </c>
      <c r="E142" s="28" t="str">
        <f t="shared" si="2"/>
        <v>-</v>
      </c>
      <c r="F142" s="7"/>
      <c r="G142" s="16" t="s">
        <v>50</v>
      </c>
      <c r="H142" s="17"/>
      <c r="I142" s="42"/>
      <c r="J142" s="42"/>
    </row>
    <row r="143" spans="1:10" ht="15" x14ac:dyDescent="0.25">
      <c r="A143" s="18" t="s">
        <v>40</v>
      </c>
      <c r="B143" s="74">
        <v>139</v>
      </c>
      <c r="C143" s="20"/>
      <c r="D143" s="74" t="s">
        <v>36</v>
      </c>
      <c r="E143" s="33" t="str">
        <f t="shared" si="2"/>
        <v>-</v>
      </c>
      <c r="F143" s="8"/>
      <c r="G143" s="20" t="s">
        <v>49</v>
      </c>
      <c r="H143" s="21"/>
      <c r="I143" s="42"/>
      <c r="J143" s="42"/>
    </row>
    <row r="144" spans="1:10" x14ac:dyDescent="0.2">
      <c r="A144" s="42"/>
      <c r="B144" s="42"/>
      <c r="C144" s="42"/>
      <c r="D144" s="75"/>
      <c r="E144" s="42"/>
      <c r="F144" s="42"/>
      <c r="G144" s="42"/>
      <c r="H144" s="42"/>
      <c r="I144" s="42"/>
      <c r="J144" s="42"/>
    </row>
    <row r="145" spans="1:10" ht="15" x14ac:dyDescent="0.25">
      <c r="A145" s="42"/>
      <c r="B145" s="134"/>
      <c r="C145" s="134"/>
      <c r="D145" s="134"/>
      <c r="E145" s="42"/>
      <c r="F145" s="42"/>
      <c r="G145" s="42"/>
      <c r="H145" s="42"/>
      <c r="I145" s="42"/>
      <c r="J145" s="42"/>
    </row>
    <row r="146" spans="1:10" x14ac:dyDescent="0.2">
      <c r="A146" s="42"/>
      <c r="B146" s="42"/>
      <c r="C146" s="42"/>
      <c r="D146" s="75"/>
      <c r="E146" s="42"/>
      <c r="F146" s="42"/>
      <c r="G146" s="42"/>
      <c r="H146" s="42"/>
      <c r="I146" s="42"/>
      <c r="J146" s="42"/>
    </row>
    <row r="147" spans="1:10" x14ac:dyDescent="0.2">
      <c r="A147" s="42"/>
      <c r="B147" s="42"/>
      <c r="C147" s="42"/>
      <c r="D147" s="75"/>
      <c r="E147" s="42"/>
      <c r="F147" s="42"/>
      <c r="G147" s="42"/>
      <c r="H147" s="42"/>
      <c r="I147" s="42"/>
      <c r="J147" s="42"/>
    </row>
  </sheetData>
  <mergeCells count="1">
    <mergeCell ref="B145:D145"/>
  </mergeCells>
  <pageMargins left="0.75" right="0.75" top="1" bottom="1" header="0.51180555555555596" footer="0.51180555555555596"/>
  <pageSetup paperSize="9" scale="38" firstPageNumber="0" orientation="portrait" horizontalDpi="300" verticalDpi="300" r:id="rId1"/>
  <headerFooter alignWithMargins="0">
    <oddHeader>&amp;CGuide to the Official Guide for GMAT Review 12th Edition by GMAT Club</oddHeader>
    <oddFooter>&amp;C&amp;F&amp;R&amp;A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'Data Bases'!$B$4:$B$11</xm:f>
          </x14:formula1>
          <xm:sqref>F5:F143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4"/>
  <sheetViews>
    <sheetView zoomScale="85" zoomScaleNormal="85" workbookViewId="0"/>
  </sheetViews>
  <sheetFormatPr defaultColWidth="0" defaultRowHeight="15" zeroHeight="1" x14ac:dyDescent="0.25"/>
  <cols>
    <col min="1" max="1" width="27.140625" customWidth="1"/>
    <col min="2" max="2" width="10.140625" customWidth="1"/>
    <col min="3" max="3" width="2.5703125" customWidth="1"/>
    <col min="4" max="4" width="27.140625" customWidth="1"/>
    <col min="5" max="5" width="10.140625" customWidth="1"/>
    <col min="6" max="6" width="2.5703125" style="1" customWidth="1"/>
    <col min="7" max="7" width="27.140625" customWidth="1"/>
    <col min="8" max="8" width="10.140625" customWidth="1"/>
    <col min="9" max="9" width="2.5703125" style="1" customWidth="1"/>
    <col min="10" max="10" width="27.140625" customWidth="1"/>
    <col min="11" max="11" width="10.140625" customWidth="1"/>
    <col min="12" max="12" width="2.5703125" style="1" customWidth="1"/>
    <col min="13" max="13" width="27.140625" customWidth="1"/>
    <col min="14" max="14" width="10.140625" customWidth="1"/>
    <col min="15" max="15" width="2.28515625" customWidth="1"/>
    <col min="16" max="16" width="5.28515625" customWidth="1"/>
    <col min="17" max="17" width="5" customWidth="1"/>
    <col min="18" max="16384" width="9.140625" hidden="1"/>
  </cols>
  <sheetData>
    <row r="1" spans="1:17" s="1" customFormat="1" x14ac:dyDescent="0.25">
      <c r="A1" s="9" t="s">
        <v>321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ht="15.75" thickBot="1" x14ac:dyDescent="0.3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x14ac:dyDescent="0.25">
      <c r="A3" s="135" t="s">
        <v>4</v>
      </c>
      <c r="B3" s="136"/>
      <c r="C3" s="5"/>
      <c r="D3" s="135" t="s">
        <v>6</v>
      </c>
      <c r="E3" s="136"/>
      <c r="F3" s="79"/>
      <c r="G3" s="135" t="s">
        <v>12</v>
      </c>
      <c r="H3" s="136"/>
      <c r="I3" s="79"/>
      <c r="J3" s="135" t="s">
        <v>15</v>
      </c>
      <c r="K3" s="136"/>
      <c r="L3" s="79"/>
      <c r="M3" s="135" t="s">
        <v>9</v>
      </c>
      <c r="N3" s="136"/>
      <c r="O3" s="5"/>
      <c r="P3" s="5"/>
      <c r="Q3" s="5"/>
    </row>
    <row r="4" spans="1:17" x14ac:dyDescent="0.25">
      <c r="A4" s="80"/>
      <c r="B4" s="81"/>
      <c r="C4" s="5"/>
      <c r="D4" s="80"/>
      <c r="E4" s="81"/>
      <c r="F4" s="5"/>
      <c r="G4" s="80"/>
      <c r="H4" s="81"/>
      <c r="I4" s="5"/>
      <c r="J4" s="80"/>
      <c r="K4" s="81"/>
      <c r="L4" s="102"/>
      <c r="M4" s="80"/>
      <c r="N4" s="81"/>
      <c r="O4" s="5"/>
      <c r="P4" s="5"/>
      <c r="Q4" s="5"/>
    </row>
    <row r="5" spans="1:17" x14ac:dyDescent="0.25">
      <c r="A5" s="82" t="s">
        <v>320</v>
      </c>
      <c r="B5" s="83">
        <f>COUNTIF(PS!$E$5:$E$234,"Sí")/(COUNTIF(PS!$E$5:$E$234,"Sí")+(COUNTIF(PS!$E$5:$E$234,"No")))</f>
        <v>0.73478260869565215</v>
      </c>
      <c r="C5" s="5"/>
      <c r="D5" s="82" t="s">
        <v>320</v>
      </c>
      <c r="E5" s="83">
        <f>COUNTIF(DS!$E$5:$E$178,"Sí")/(COUNTIF(DS!$E$5:$E$178,"Sí")+(COUNTIF(DS!$E$5:$E$178,"No")))</f>
        <v>0.72988505747126442</v>
      </c>
      <c r="F5" s="101"/>
      <c r="G5" s="82" t="s">
        <v>320</v>
      </c>
      <c r="H5" s="83">
        <f>IFERROR(COUNTIF(CR!$E$5:$E$178,"Sí")/(COUNTIF(CR!$E$5:$E$178,"Sí")+(COUNTIF(CR!$E$5:$E$178,"No"))),"-")</f>
        <v>0.7661290322580645</v>
      </c>
      <c r="I5" s="101"/>
      <c r="J5" s="82" t="s">
        <v>320</v>
      </c>
      <c r="K5" s="83">
        <f>IFERROR(COUNTIF(SC!$E$5:$E$178,"Sí")/(COUNTIF(SC!$E$5:$E$178,"Sí")+(COUNTIF(SC!$E$5:$E$178,"No"))),"-")</f>
        <v>0.77857142857142858</v>
      </c>
      <c r="L5" s="101"/>
      <c r="M5" s="82" t="s">
        <v>320</v>
      </c>
      <c r="N5" s="83">
        <f>IFERROR(COUNTIF('RC'!$E$5:$E$178,"Sí")/(COUNTIF('RC'!$E$5:$E$178,"Sí")+(COUNTIF('RC'!$E$5:$E$178,"No"))),"-")</f>
        <v>0.8214285714285714</v>
      </c>
      <c r="O5" s="5"/>
      <c r="P5" s="5"/>
      <c r="Q5" s="5"/>
    </row>
    <row r="6" spans="1:17" s="1" customFormat="1" x14ac:dyDescent="0.25">
      <c r="A6" s="80"/>
      <c r="B6" s="81"/>
      <c r="C6" s="5"/>
      <c r="D6" s="80"/>
      <c r="E6" s="81"/>
      <c r="F6" s="5"/>
      <c r="G6" s="80"/>
      <c r="H6" s="81"/>
      <c r="I6" s="5"/>
      <c r="J6" s="80"/>
      <c r="K6" s="81"/>
      <c r="L6" s="102"/>
      <c r="M6" s="80"/>
      <c r="N6" s="81"/>
      <c r="O6" s="5"/>
      <c r="P6" s="5"/>
      <c r="Q6" s="5"/>
    </row>
    <row r="7" spans="1:17" x14ac:dyDescent="0.25">
      <c r="A7" s="82" t="s">
        <v>28</v>
      </c>
      <c r="B7" s="81"/>
      <c r="C7" s="5"/>
      <c r="D7" s="82" t="s">
        <v>28</v>
      </c>
      <c r="E7" s="81"/>
      <c r="F7" s="5"/>
      <c r="G7" s="82" t="s">
        <v>28</v>
      </c>
      <c r="H7" s="81"/>
      <c r="I7" s="5"/>
      <c r="J7" s="82" t="s">
        <v>28</v>
      </c>
      <c r="K7" s="81"/>
      <c r="L7" s="102"/>
      <c r="M7" s="82" t="s">
        <v>28</v>
      </c>
      <c r="N7" s="81"/>
      <c r="O7" s="5"/>
      <c r="P7" s="5"/>
      <c r="Q7" s="5"/>
    </row>
    <row r="8" spans="1:17" x14ac:dyDescent="0.25">
      <c r="A8" s="84" t="s">
        <v>68</v>
      </c>
      <c r="B8" s="85">
        <f>IFERROR((COUNTIFS(PS!$G$5:$G$234,Analysis!A8,PS!$E$5:$E$234,"Sí")+COUNTIFS(PS!$H$5:$H$234,Analysis!A8,PS!$E$5:$E$234,"Sí"))/(COUNTIFS(PS!$G$5:$G$234,Analysis!A8,PS!$E$5:$E$234,"Sí")+COUNTIFS(PS!$G$5:$G$234,Analysis!A8,PS!$E$5:$E$234,"No")+COUNTIFS(PS!$H$5:$H$234,Analysis!A8,PS!$E$5:$E$234,"Sí")+COUNTIFS(PS!$H$5:$H$234,Analysis!A8,PS!$E$5:$E$234,"No")),"-")</f>
        <v>0.7407407407407407</v>
      </c>
      <c r="C8" s="5"/>
      <c r="D8" s="91" t="s">
        <v>30</v>
      </c>
      <c r="E8" s="85">
        <f>IFERROR(COUNTIFS(PS!$G$5:$G$300,Analysis!D8,PS!$E$5:$E$300,"Sí")/(COUNTIFS(PS!$G$5:$G$300,Analysis!D8,PS!$E$5:$E$300,"Sí")+COUNTIFS(PS!$G$5:$G$300,Analysis!D8,PS!$E$5:$E$300,"No")),"-")</f>
        <v>0.73809523809523814</v>
      </c>
      <c r="F8" s="101"/>
      <c r="G8" s="84" t="s">
        <v>57</v>
      </c>
      <c r="H8" s="85">
        <f>IFERROR(COUNTIFS(CR!$G$5:$G$300,Analysis!G8,CR!$E$5:$E$300,"Sí")/(COUNTIFS(CR!$G$5:$G$300,Analysis!G8,CR!$E$5:$E$300,"Sí")+COUNTIFS(CR!$G$5:$G$300,Analysis!G8,CR!$E$5:$E$300,"No")),"-")</f>
        <v>0.75409836065573765</v>
      </c>
      <c r="I8" s="101"/>
      <c r="J8" s="95" t="s">
        <v>275</v>
      </c>
      <c r="K8" s="85">
        <f>IFERROR((COUNTIFS(SC!$G$5:$G$300,Analysis!J8,SC!$E$5:$E$300,"Sí")+COUNTIFS(SC!$H$5:$H$300,Analysis!J8,SC!$E$5:$E$300,"Sí"))/(COUNTIFS(SC!$G$5:$G$300,Analysis!J8,SC!$E$5:$E$300,"Sí")+COUNTIFS(SC!$G$5:$G$300,Analysis!J8,SC!$E$5:$E$300,"No")+COUNTIFS(SC!$H$5:$H$300,Analysis!J8,SC!$E$5:$E$300,"Sí")+COUNTIFS(SC!$H$5:$H$300,Analysis!J8,SC!$E$5:$E$300,"No")),"-")</f>
        <v>1</v>
      </c>
      <c r="L8" s="101"/>
      <c r="M8" s="98" t="s">
        <v>49</v>
      </c>
      <c r="N8" s="85">
        <f>IFERROR(COUNTIFS('RC'!$G$5:$G$300,Analysis!M8,'RC'!$E$5:$E$300,"Sí")/(COUNTIFS('RC'!$G$5:$G$300,Analysis!M8,'RC'!$E$5:$E$300,"Sí")+COUNTIFS('RC'!$G$5:$G$300,Analysis!M8,'RC'!$E$5:$E$300,"No")),"-")</f>
        <v>1</v>
      </c>
      <c r="O8" s="5"/>
      <c r="P8" s="5"/>
      <c r="Q8" s="5"/>
    </row>
    <row r="9" spans="1:17" x14ac:dyDescent="0.25">
      <c r="A9" s="80" t="s">
        <v>44</v>
      </c>
      <c r="B9" s="86">
        <f>IFERROR((COUNTIFS(PS!$G$5:$G$234,Analysis!A9,PS!$E$5:$E$234,"Sí")+COUNTIFS(PS!$H$5:$H$234,Analysis!A9,PS!$E$5:$E$234,"Sí"))/(COUNTIFS(PS!$G$5:$G$234,Analysis!A9,PS!$E$5:$E$234,"Sí")+COUNTIFS(PS!$G$5:$G$234,Analysis!A9,PS!$E$5:$E$234,"No")+COUNTIFS(PS!$H$5:$H$234,Analysis!A9,PS!$E$5:$E$234,"Sí")+COUNTIFS(PS!$H$5:$H$234,Analysis!A9,PS!$E$5:$E$234,"No")),"-")</f>
        <v>0.67567567567567566</v>
      </c>
      <c r="C9" s="5"/>
      <c r="D9" s="92" t="s">
        <v>39</v>
      </c>
      <c r="E9" s="86">
        <f>IFERROR(COUNTIFS(PS!$G$5:$G$300,Analysis!D9,PS!$E$5:$E$300,"Sí")/(COUNTIFS(PS!$G$5:$G$300,Analysis!D9,PS!$E$5:$E$300,"Sí")+COUNTIFS(PS!$G$5:$G$300,Analysis!D9,PS!$E$5:$E$300,"No")),"-")</f>
        <v>0.76923076923076927</v>
      </c>
      <c r="F9" s="101"/>
      <c r="G9" s="80" t="s">
        <v>54</v>
      </c>
      <c r="H9" s="86">
        <f>IFERROR(COUNTIFS(CR!$G$5:$G$300,Analysis!G9,CR!$E$5:$E$300,"Sí")/(COUNTIFS(CR!$G$5:$G$300,Analysis!G9,CR!$E$5:$E$300,"Sí")+COUNTIFS(CR!$G$5:$G$300,Analysis!G9,CR!$E$5:$E$300,"No")),"-")</f>
        <v>0.76470588235294112</v>
      </c>
      <c r="I9" s="101"/>
      <c r="J9" s="96" t="s">
        <v>276</v>
      </c>
      <c r="K9" s="86">
        <f>IFERROR((COUNTIFS(SC!$G$5:$G$300,Analysis!J9,SC!$E$5:$E$300,"Sí")+COUNTIFS(SC!$H$5:$H$300,Analysis!J9,SC!$E$5:$E$300,"Sí"))/(COUNTIFS(SC!$G$5:$G$300,Analysis!J9,SC!$E$5:$E$300,"Sí")+COUNTIFS(SC!$G$5:$G$300,Analysis!J9,SC!$E$5:$E$300,"No")+COUNTIFS(SC!$H$5:$H$300,Analysis!J9,SC!$E$5:$E$300,"Sí")+COUNTIFS(SC!$H$5:$H$300,Analysis!J9,SC!$E$5:$E$300,"No")),"-")</f>
        <v>0.76</v>
      </c>
      <c r="L9" s="101"/>
      <c r="M9" s="99" t="s">
        <v>53</v>
      </c>
      <c r="N9" s="86">
        <f>IFERROR(COUNTIFS('RC'!$G$5:$G$300,Analysis!M9,'RC'!$E$5:$E$300,"Sí")/(COUNTIFS('RC'!$G$5:$G$300,Analysis!M9,'RC'!$E$5:$E$300,"Sí")+COUNTIFS('RC'!$G$5:$G$300,Analysis!M9,'RC'!$E$5:$E$300,"No")),"-")</f>
        <v>0.8</v>
      </c>
      <c r="O9" s="5"/>
      <c r="P9" s="5"/>
      <c r="Q9" s="5"/>
    </row>
    <row r="10" spans="1:17" x14ac:dyDescent="0.25">
      <c r="A10" s="80" t="s">
        <v>30</v>
      </c>
      <c r="B10" s="86">
        <f>IFERROR((COUNTIFS(PS!$G$5:$G$234,Analysis!A10,PS!$E$5:$E$234,"Sí")+COUNTIFS(PS!$H$5:$H$234,Analysis!A10,PS!$E$5:$E$234,"Sí"))/(COUNTIFS(PS!$G$5:$G$234,Analysis!A10,PS!$E$5:$E$234,"Sí")+COUNTIFS(PS!$G$5:$G$234,Analysis!A10,PS!$E$5:$E$234,"No")+COUNTIFS(PS!$H$5:$H$234,Analysis!A10,PS!$E$5:$E$234,"Sí")+COUNTIFS(PS!$H$5:$H$234,Analysis!A10,PS!$E$5:$E$234,"No")),"-")</f>
        <v>0.73255813953488369</v>
      </c>
      <c r="C10" s="5"/>
      <c r="D10" s="92" t="s">
        <v>68</v>
      </c>
      <c r="E10" s="86">
        <f>IFERROR(COUNTIFS(PS!$G$5:$G$300,Analysis!D10,PS!$E$5:$E$300,"Sí")/(COUNTIFS(PS!$G$5:$G$300,Analysis!D10,PS!$E$5:$E$300,"Sí")+COUNTIFS(PS!$G$5:$G$300,Analysis!D10,PS!$E$5:$E$300,"No")),"-")</f>
        <v>0.7407407407407407</v>
      </c>
      <c r="F10" s="101"/>
      <c r="G10" s="87" t="s">
        <v>55</v>
      </c>
      <c r="H10" s="88">
        <f>IFERROR(COUNTIFS(CR!$G$5:$G$300,Analysis!G10,CR!$E$5:$E$300,"Sí")/(COUNTIFS(CR!$G$5:$G$300,Analysis!G10,CR!$E$5:$E$300,"Sí")+COUNTIFS(CR!$G$5:$G$300,Analysis!G10,CR!$E$5:$E$300,"No")),"-")</f>
        <v>0.78260869565217395</v>
      </c>
      <c r="I10" s="101"/>
      <c r="J10" s="96" t="s">
        <v>277</v>
      </c>
      <c r="K10" s="86">
        <f>IFERROR((COUNTIFS(SC!$G$5:$G$300,Analysis!J10,SC!$E$5:$E$300,"Sí")+COUNTIFS(SC!$H$5:$H$300,Analysis!J10,SC!$E$5:$E$300,"Sí"))/(COUNTIFS(SC!$G$5:$G$300,Analysis!J10,SC!$E$5:$E$300,"Sí")+COUNTIFS(SC!$G$5:$G$300,Analysis!J10,SC!$E$5:$E$300,"No")+COUNTIFS(SC!$H$5:$H$300,Analysis!J10,SC!$E$5:$E$300,"Sí")+COUNTIFS(SC!$H$5:$H$300,Analysis!J10,SC!$E$5:$E$300,"No")),"-")</f>
        <v>0.78260869565217395</v>
      </c>
      <c r="L10" s="101"/>
      <c r="M10" s="99" t="s">
        <v>50</v>
      </c>
      <c r="N10" s="86">
        <f>IFERROR(COUNTIFS('RC'!$G$5:$G$300,Analysis!M10,'RC'!$E$5:$E$300,"Sí")/(COUNTIFS('RC'!$G$5:$G$300,Analysis!M10,'RC'!$E$5:$E$300,"Sí")+COUNTIFS('RC'!$G$5:$G$300,Analysis!M10,'RC'!$E$5:$E$300,"No")),"-")</f>
        <v>0.73333333333333328</v>
      </c>
      <c r="O10" s="5"/>
      <c r="P10" s="5"/>
      <c r="Q10" s="5"/>
    </row>
    <row r="11" spans="1:17" x14ac:dyDescent="0.25">
      <c r="A11" s="80" t="s">
        <v>39</v>
      </c>
      <c r="B11" s="86">
        <f>IFERROR((COUNTIFS(PS!$G$5:$G$234,Analysis!A11,PS!$E$5:$E$234,"Sí")+COUNTIFS(PS!$H$5:$H$234,Analysis!A11,PS!$E$5:$E$234,"Sí"))/(COUNTIFS(PS!$G$5:$G$234,Analysis!A11,PS!$E$5:$E$234,"Sí")+COUNTIFS(PS!$G$5:$G$234,Analysis!A11,PS!$E$5:$E$234,"No")+COUNTIFS(PS!$H$5:$H$234,Analysis!A11,PS!$E$5:$E$234,"Sí")+COUNTIFS(PS!$H$5:$H$234,Analysis!A11,PS!$E$5:$E$234,"No")),"-")</f>
        <v>0.76923076923076927</v>
      </c>
      <c r="C11" s="5"/>
      <c r="D11" s="92" t="s">
        <v>44</v>
      </c>
      <c r="E11" s="86">
        <f>IFERROR(COUNTIFS(PS!$G$5:$G$300,Analysis!D11,PS!$E$5:$E$300,"Sí")/(COUNTIFS(PS!$G$5:$G$300,Analysis!D11,PS!$E$5:$E$300,"Sí")+COUNTIFS(PS!$G$5:$G$300,Analysis!D11,PS!$E$5:$E$300,"No")),"-")</f>
        <v>0.67741935483870963</v>
      </c>
      <c r="F11" s="101"/>
      <c r="G11" s="80"/>
      <c r="H11" s="81"/>
      <c r="I11" s="5"/>
      <c r="J11" s="96" t="s">
        <v>65</v>
      </c>
      <c r="K11" s="86">
        <f>IFERROR((COUNTIFS(SC!$G$5:$G$300,Analysis!J11,SC!$E$5:$E$300,"Sí")+COUNTIFS(SC!$H$5:$H$300,Analysis!J11,SC!$E$5:$E$300,"Sí"))/(COUNTIFS(SC!$G$5:$G$300,Analysis!J11,SC!$E$5:$E$300,"Sí")+COUNTIFS(SC!$G$5:$G$300,Analysis!J11,SC!$E$5:$E$300,"No")+COUNTIFS(SC!$H$5:$H$300,Analysis!J11,SC!$E$5:$E$300,"Sí")+COUNTIFS(SC!$H$5:$H$300,Analysis!J11,SC!$E$5:$E$300,"No")),"-")</f>
        <v>0.73529411764705888</v>
      </c>
      <c r="L11" s="101"/>
      <c r="M11" s="99" t="s">
        <v>48</v>
      </c>
      <c r="N11" s="86">
        <f>IFERROR(COUNTIFS('RC'!$G$5:$G$300,Analysis!M11,'RC'!$E$5:$E$300,"Sí")/(COUNTIFS('RC'!$G$5:$G$300,Analysis!M11,'RC'!$E$5:$E$300,"Sí")+COUNTIFS('RC'!$G$5:$G$300,Analysis!M11,'RC'!$E$5:$E$300,"No")),"-")</f>
        <v>0.875</v>
      </c>
      <c r="O11" s="5"/>
      <c r="P11" s="5"/>
      <c r="Q11" s="5"/>
    </row>
    <row r="12" spans="1:17" x14ac:dyDescent="0.25">
      <c r="A12" s="80" t="s">
        <v>46</v>
      </c>
      <c r="B12" s="86">
        <f>IFERROR((COUNTIFS(PS!$G$5:$G$234,Analysis!A12,PS!$E$5:$E$234,"Sí")+COUNTIFS(PS!$H$5:$H$234,Analysis!A12,PS!$E$5:$E$234,"Sí"))/(COUNTIFS(PS!$G$5:$G$234,Analysis!A12,PS!$E$5:$E$234,"Sí")+COUNTIFS(PS!$G$5:$G$234,Analysis!A12,PS!$E$5:$E$234,"No")+COUNTIFS(PS!$H$5:$H$234,Analysis!A12,PS!$E$5:$E$234,"Sí")+COUNTIFS(PS!$H$5:$H$234,Analysis!A12,PS!$E$5:$E$234,"No")),"-")</f>
        <v>1</v>
      </c>
      <c r="C12" s="5"/>
      <c r="D12" s="93" t="s">
        <v>92</v>
      </c>
      <c r="E12" s="88">
        <f>IFERROR(COUNTIFS(PS!$G$5:$G$300,Analysis!D12,PS!$E$5:$E$300,"Sí")/(COUNTIFS(PS!$G$5:$G$300,Analysis!D12,PS!$E$5:$E$300,"Sí")+COUNTIFS(PS!$G$5:$G$300,Analysis!D12,PS!$E$5:$E$300,"No")),"-")</f>
        <v>0.8</v>
      </c>
      <c r="F12" s="101"/>
      <c r="G12" s="80"/>
      <c r="H12" s="81"/>
      <c r="I12" s="5"/>
      <c r="J12" s="96" t="s">
        <v>66</v>
      </c>
      <c r="K12" s="86">
        <f>IFERROR((COUNTIFS(SC!$G$5:$G$300,Analysis!J12,SC!$E$5:$E$300,"Sí")+COUNTIFS(SC!$H$5:$H$300,Analysis!J12,SC!$E$5:$E$300,"Sí"))/(COUNTIFS(SC!$G$5:$G$300,Analysis!J12,SC!$E$5:$E$300,"Sí")+COUNTIFS(SC!$G$5:$G$300,Analysis!J12,SC!$E$5:$E$300,"No")+COUNTIFS(SC!$H$5:$H$300,Analysis!J12,SC!$E$5:$E$300,"Sí")+COUNTIFS(SC!$H$5:$H$300,Analysis!J12,SC!$E$5:$E$300,"No")),"-")</f>
        <v>0.8571428571428571</v>
      </c>
      <c r="L12" s="101"/>
      <c r="M12" s="99" t="s">
        <v>52</v>
      </c>
      <c r="N12" s="86">
        <f>IFERROR(COUNTIFS('RC'!$G$5:$G$300,Analysis!M12,'RC'!$E$5:$E$300,"Sí")/(COUNTIFS('RC'!$G$5:$G$300,Analysis!M12,'RC'!$E$5:$E$300,"Sí")+COUNTIFS('RC'!$G$5:$G$300,Analysis!M12,'RC'!$E$5:$E$300,"No")),"-")</f>
        <v>0.75</v>
      </c>
      <c r="O12" s="5"/>
      <c r="P12" s="5"/>
      <c r="Q12" s="5"/>
    </row>
    <row r="13" spans="1:17" x14ac:dyDescent="0.25">
      <c r="A13" s="80" t="s">
        <v>92</v>
      </c>
      <c r="B13" s="86">
        <f>IFERROR((COUNTIFS(PS!$G$5:$G$234,Analysis!A13,PS!$E$5:$E$234,"Sí")+COUNTIFS(PS!$H$5:$H$234,Analysis!A13,PS!$E$5:$E$234,"Sí"))/(COUNTIFS(PS!$G$5:$G$234,Analysis!A13,PS!$E$5:$E$234,"Sí")+COUNTIFS(PS!$G$5:$G$234,Analysis!A13,PS!$E$5:$E$234,"No")+COUNTIFS(PS!$H$5:$H$234,Analysis!A13,PS!$E$5:$E$234,"Sí")+COUNTIFS(PS!$H$5:$H$234,Analysis!A13,PS!$E$5:$E$234,"No")),"-")</f>
        <v>0.8</v>
      </c>
      <c r="C13" s="5"/>
      <c r="D13" s="92"/>
      <c r="E13" s="108"/>
      <c r="F13" s="101"/>
      <c r="G13" s="80"/>
      <c r="H13" s="81"/>
      <c r="I13" s="5"/>
      <c r="J13" s="96" t="s">
        <v>278</v>
      </c>
      <c r="K13" s="86">
        <f>IFERROR((COUNTIFS(SC!$G$5:$G$300,Analysis!J13,SC!$E$5:$E$300,"Sí")+COUNTIFS(SC!$H$5:$H$300,Analysis!J13,SC!$E$5:$E$300,"Sí"))/(COUNTIFS(SC!$G$5:$G$300,Analysis!J13,SC!$E$5:$E$300,"Sí")+COUNTIFS(SC!$G$5:$G$300,Analysis!J13,SC!$E$5:$E$300,"No")+COUNTIFS(SC!$H$5:$H$300,Analysis!J13,SC!$E$5:$E$300,"Sí")+COUNTIFS(SC!$H$5:$H$300,Analysis!J13,SC!$E$5:$E$300,"No")),"-")</f>
        <v>0.76470588235294112</v>
      </c>
      <c r="L13" s="101"/>
      <c r="M13" s="99" t="s">
        <v>51</v>
      </c>
      <c r="N13" s="86">
        <f>IFERROR(COUNTIFS('RC'!$G$5:$G$300,Analysis!M13,'RC'!$E$5:$E$300,"Sí")/(COUNTIFS('RC'!$G$5:$G$300,Analysis!M13,'RC'!$E$5:$E$300,"Sí")+COUNTIFS('RC'!$G$5:$G$300,Analysis!M13,'RC'!$E$5:$E$300,"No")),"-")</f>
        <v>0.66666666666666663</v>
      </c>
      <c r="O13" s="5"/>
      <c r="P13" s="5"/>
      <c r="Q13" s="5"/>
    </row>
    <row r="14" spans="1:17" x14ac:dyDescent="0.25">
      <c r="A14" s="87" t="s">
        <v>141</v>
      </c>
      <c r="B14" s="88">
        <f>IFERROR((COUNTIFS(PS!$G$5:$G$234,Analysis!A14,PS!$E$5:$E$234,"Sí")+COUNTIFS(PS!$H$5:$H$234,Analysis!A14,PS!$E$5:$E$234,"Sí"))/(COUNTIFS(PS!$G$5:$G$234,Analysis!A14,PS!$E$5:$E$234,"Sí")+COUNTIFS(PS!$G$5:$G$234,Analysis!A14,PS!$E$5:$E$234,"No")+COUNTIFS(PS!$H$5:$H$234,Analysis!A14,PS!$E$5:$E$234,"Sí")+COUNTIFS(PS!$H$5:$H$234,Analysis!A14,PS!$E$5:$E$234,"No")),"-")</f>
        <v>0.5</v>
      </c>
      <c r="C14" s="5"/>
      <c r="D14" s="80"/>
      <c r="E14" s="81"/>
      <c r="F14" s="5"/>
      <c r="G14" s="80"/>
      <c r="H14" s="81"/>
      <c r="I14" s="5"/>
      <c r="J14" s="96" t="s">
        <v>280</v>
      </c>
      <c r="K14" s="86">
        <f>IFERROR((COUNTIFS(SC!$G$5:$G$300,Analysis!J14,SC!$E$5:$E$300,"Sí")+COUNTIFS(SC!$H$5:$H$300,Analysis!J14,SC!$E$5:$E$300,"Sí"))/(COUNTIFS(SC!$G$5:$G$300,Analysis!J14,SC!$E$5:$E$300,"Sí")+COUNTIFS(SC!$G$5:$G$300,Analysis!J14,SC!$E$5:$E$300,"No")+COUNTIFS(SC!$H$5:$H$300,Analysis!J14,SC!$E$5:$E$300,"Sí")+COUNTIFS(SC!$H$5:$H$300,Analysis!J14,SC!$E$5:$E$300,"No")),"-")</f>
        <v>1</v>
      </c>
      <c r="L14" s="101"/>
      <c r="M14" s="100" t="s">
        <v>253</v>
      </c>
      <c r="N14" s="88">
        <f>IFERROR(COUNTIFS('RC'!$G$5:$G$300,Analysis!M14,'RC'!$E$5:$E$300,"Sí")/(COUNTIFS('RC'!$G$5:$G$300,Analysis!M14,'RC'!$E$5:$E$300,"Sí")+COUNTIFS('RC'!$G$5:$G$300,Analysis!M14,'RC'!$E$5:$E$300,"No")),"-")</f>
        <v>1</v>
      </c>
      <c r="O14" s="5"/>
      <c r="P14" s="5"/>
      <c r="Q14" s="5"/>
    </row>
    <row r="15" spans="1:17" x14ac:dyDescent="0.25">
      <c r="A15" s="80"/>
      <c r="B15" s="81"/>
      <c r="C15" s="5"/>
      <c r="D15" s="80"/>
      <c r="E15" s="81"/>
      <c r="F15" s="5"/>
      <c r="G15" s="80"/>
      <c r="H15" s="81"/>
      <c r="I15" s="5"/>
      <c r="J15" s="96" t="s">
        <v>64</v>
      </c>
      <c r="K15" s="86">
        <f>IFERROR((COUNTIFS(SC!$G$5:$G$300,Analysis!J15,SC!$E$5:$E$300,"Sí")+COUNTIFS(SC!$H$5:$H$300,Analysis!J15,SC!$E$5:$E$300,"Sí"))/(COUNTIFS(SC!$G$5:$G$300,Analysis!J15,SC!$E$5:$E$300,"Sí")+COUNTIFS(SC!$G$5:$G$300,Analysis!J15,SC!$E$5:$E$300,"No")+COUNTIFS(SC!$H$5:$H$300,Analysis!J15,SC!$E$5:$E$300,"Sí")+COUNTIFS(SC!$H$5:$H$300,Analysis!J15,SC!$E$5:$E$300,"No")),"-")</f>
        <v>0.82222222222222219</v>
      </c>
      <c r="L15" s="101"/>
      <c r="M15" s="80"/>
      <c r="N15" s="81"/>
      <c r="O15" s="5"/>
      <c r="P15" s="5"/>
      <c r="Q15" s="5"/>
    </row>
    <row r="16" spans="1:17" x14ac:dyDescent="0.25">
      <c r="A16" s="82" t="s">
        <v>303</v>
      </c>
      <c r="B16" s="81"/>
      <c r="C16" s="5"/>
      <c r="D16" s="82" t="s">
        <v>303</v>
      </c>
      <c r="E16" s="81"/>
      <c r="F16" s="5"/>
      <c r="G16" s="82" t="s">
        <v>303</v>
      </c>
      <c r="H16" s="81"/>
      <c r="I16" s="5"/>
      <c r="J16" s="96" t="s">
        <v>63</v>
      </c>
      <c r="K16" s="86">
        <f>IFERROR((COUNTIFS(SC!$G$5:$G$300,Analysis!J16,SC!$E$5:$E$300,"Sí")+COUNTIFS(SC!$H$5:$H$300,Analysis!J16,SC!$E$5:$E$300,"Sí"))/(COUNTIFS(SC!$G$5:$G$300,Analysis!J16,SC!$E$5:$E$300,"Sí")+COUNTIFS(SC!$G$5:$G$300,Analysis!J16,SC!$E$5:$E$300,"No")+COUNTIFS(SC!$H$5:$H$300,Analysis!J16,SC!$E$5:$E$300,"Sí")+COUNTIFS(SC!$H$5:$H$300,Analysis!J16,SC!$E$5:$E$300,"No")),"-")</f>
        <v>0.83333333333333337</v>
      </c>
      <c r="L16" s="101"/>
      <c r="M16" s="80"/>
      <c r="N16" s="81"/>
      <c r="O16" s="5"/>
      <c r="P16" s="5"/>
      <c r="Q16" s="5"/>
    </row>
    <row r="17" spans="1:17" x14ac:dyDescent="0.25">
      <c r="A17" s="84" t="s">
        <v>71</v>
      </c>
      <c r="B17" s="85">
        <f>IFERROR((COUNTIFS(PS!$I$5:$I$234,Analysis!A17,PS!$E$5:$E$234,"Sí")+COUNTIFS(PS!$J$5:$J$234,Analysis!A17,PS!$E$5:$E$234,"Sí"))/(COUNTIFS(PS!$I$5:$I$234,Analysis!A17,PS!$E$5:$E$234,"Sí")+COUNTIFS(PS!$I$5:$I$234,Analysis!A17,PS!$E$5:$E$234,"No")+COUNTIFS(PS!$J$5:$J$234,Analysis!A17,PS!$E$5:$E$234,"Sí")+COUNTIFS(PS!$J$5:$J$234,Analysis!A17,PS!$E$5:$E$234,"No")),"-")</f>
        <v>0.70588235294117652</v>
      </c>
      <c r="C17" s="5"/>
      <c r="D17" s="84" t="s">
        <v>165</v>
      </c>
      <c r="E17" s="85">
        <f>IFERROR(COUNTIFS(DS!$H$5:$H$234,Analysis!D17,DS!$E$5:$E$234,"Sí")/(COUNTIFS(DS!$H$5:$H$234,Analysis!D17,DS!$E$5:$E$234,"Sí")+COUNTIFS(DS!$H$5:$H$234,Analysis!D17,DS!$E$5:$E$234,"No")),"-")</f>
        <v>0.74193548387096775</v>
      </c>
      <c r="F17" s="101"/>
      <c r="G17" s="91" t="s">
        <v>58</v>
      </c>
      <c r="H17" s="85">
        <f>IFERROR(COUNTIFS(CR!$H$5:$H$234,Analysis!G17,CR!$E$5:$E$234,"Sí")/(COUNTIFS(CR!$H$5:$H$234,Analysis!G17,CR!$E$5:$E$234,"Sí")+COUNTIFS(CR!$H$5:$H$234,Analysis!G17,CR!$E$5:$E$234,"No")),"-")</f>
        <v>0.77272727272727271</v>
      </c>
      <c r="I17" s="101"/>
      <c r="J17" s="96" t="s">
        <v>283</v>
      </c>
      <c r="K17" s="86">
        <f>IFERROR((COUNTIFS(SC!$G$5:$G$300,Analysis!J17,SC!$E$5:$E$300,"Sí")+COUNTIFS(SC!$H$5:$H$300,Analysis!J17,SC!$E$5:$E$300,"Sí"))/(COUNTIFS(SC!$G$5:$G$300,Analysis!J17,SC!$E$5:$E$300,"Sí")+COUNTIFS(SC!$G$5:$G$300,Analysis!J17,SC!$E$5:$E$300,"No")+COUNTIFS(SC!$H$5:$H$300,Analysis!J17,SC!$E$5:$E$300,"Sí")+COUNTIFS(SC!$H$5:$H$300,Analysis!J17,SC!$E$5:$E$300,"No")),"-")</f>
        <v>0.77777777777777779</v>
      </c>
      <c r="L17" s="101"/>
      <c r="M17" s="80"/>
      <c r="N17" s="81"/>
      <c r="O17" s="5"/>
      <c r="P17" s="5"/>
      <c r="Q17" s="5"/>
    </row>
    <row r="18" spans="1:17" x14ac:dyDescent="0.25">
      <c r="A18" s="80" t="s">
        <v>23</v>
      </c>
      <c r="B18" s="86">
        <f>IFERROR((COUNTIFS(PS!$I$5:$I$234,Analysis!A18,PS!$E$5:$E$234,"Sí")+COUNTIFS(PS!$J$5:$J$234,Analysis!A18,PS!$E$5:$E$234,"Sí"))/(COUNTIFS(PS!$I$5:$I$234,Analysis!A18,PS!$E$5:$E$234,"Sí")+COUNTIFS(PS!$I$5:$I$234,Analysis!A18,PS!$E$5:$E$234,"No")+COUNTIFS(PS!$J$5:$J$234,Analysis!A18,PS!$E$5:$E$234,"Sí")+COUNTIFS(PS!$J$5:$J$234,Analysis!A18,PS!$E$5:$E$234,"No")),"-")</f>
        <v>0.75</v>
      </c>
      <c r="C18" s="5"/>
      <c r="D18" s="80" t="s">
        <v>34</v>
      </c>
      <c r="E18" s="86">
        <f>IFERROR(COUNTIFS(DS!$H$5:$H$234,Analysis!D18,DS!$E$5:$E$234,"Sí")/(COUNTIFS(DS!$H$5:$H$234,Analysis!D18,DS!$E$5:$E$234,"Sí")+COUNTIFS(DS!$H$5:$H$234,Analysis!D18,DS!$E$5:$E$234,"No")),"-")</f>
        <v>0.61538461538461542</v>
      </c>
      <c r="F18" s="101"/>
      <c r="G18" s="92" t="s">
        <v>60</v>
      </c>
      <c r="H18" s="86">
        <f>IFERROR(COUNTIFS(CR!$H$5:$H$234,Analysis!G18,CR!$E$5:$E$234,"Sí")/(COUNTIFS(CR!$H$5:$H$234,Analysis!G18,CR!$E$5:$E$234,"Sí")+COUNTIFS(CR!$H$5:$H$234,Analysis!G18,CR!$E$5:$E$234,"No")),"-")</f>
        <v>0.875</v>
      </c>
      <c r="I18" s="101"/>
      <c r="J18" s="96" t="s">
        <v>62</v>
      </c>
      <c r="K18" s="86">
        <f>IFERROR((COUNTIFS(SC!$G$5:$G$300,Analysis!J18,SC!$E$5:$E$300,"Sí")+COUNTIFS(SC!$H$5:$H$300,Analysis!J18,SC!$E$5:$E$300,"Sí"))/(COUNTIFS(SC!$G$5:$G$300,Analysis!J18,SC!$E$5:$E$300,"Sí")+COUNTIFS(SC!$G$5:$G$300,Analysis!J18,SC!$E$5:$E$300,"No")+COUNTIFS(SC!$H$5:$H$300,Analysis!J18,SC!$E$5:$E$300,"Sí")+COUNTIFS(SC!$H$5:$H$300,Analysis!J18,SC!$E$5:$E$300,"No")),"-")</f>
        <v>0.81818181818181823</v>
      </c>
      <c r="L18" s="101"/>
      <c r="M18" s="80"/>
      <c r="N18" s="81"/>
      <c r="O18" s="5"/>
      <c r="P18" s="5"/>
      <c r="Q18" s="5"/>
    </row>
    <row r="19" spans="1:17" x14ac:dyDescent="0.25">
      <c r="A19" s="80" t="s">
        <v>7</v>
      </c>
      <c r="B19" s="86">
        <f>IFERROR((COUNTIFS(PS!$I$5:$I$234,Analysis!A19,PS!$E$5:$E$234,"Sí")+COUNTIFS(PS!$J$5:$J$234,Analysis!A19,PS!$E$5:$E$234,"Sí"))/(COUNTIFS(PS!$I$5:$I$234,Analysis!A19,PS!$E$5:$E$234,"Sí")+COUNTIFS(PS!$I$5:$I$234,Analysis!A19,PS!$E$5:$E$234,"No")+COUNTIFS(PS!$J$5:$J$234,Analysis!A19,PS!$E$5:$E$234,"Sí")+COUNTIFS(PS!$J$5:$J$234,Analysis!A19,PS!$E$5:$E$234,"No")),"-")</f>
        <v>0.73333333333333328</v>
      </c>
      <c r="C19" s="5"/>
      <c r="D19" s="80" t="s">
        <v>23</v>
      </c>
      <c r="E19" s="86">
        <f>IFERROR(COUNTIFS(DS!$H$5:$H$234,Analysis!D19,DS!$E$5:$E$234,"Sí")/(COUNTIFS(DS!$H$5:$H$234,Analysis!D19,DS!$E$5:$E$234,"Sí")+COUNTIFS(DS!$H$5:$H$234,Analysis!D19,DS!$E$5:$E$234,"No")),"-")</f>
        <v>0.75</v>
      </c>
      <c r="F19" s="101"/>
      <c r="G19" s="92" t="s">
        <v>57</v>
      </c>
      <c r="H19" s="86">
        <f>IFERROR(COUNTIFS(CR!$H$5:$H$234,Analysis!G19,CR!$E$5:$E$234,"Sí")/(COUNTIFS(CR!$H$5:$H$234,Analysis!G19,CR!$E$5:$E$234,"Sí")+COUNTIFS(CR!$H$5:$H$234,Analysis!G19,CR!$E$5:$E$234,"No")),"-")</f>
        <v>0.8</v>
      </c>
      <c r="I19" s="101"/>
      <c r="J19" s="96" t="s">
        <v>286</v>
      </c>
      <c r="K19" s="86">
        <f>IFERROR((COUNTIFS(SC!$G$5:$G$300,Analysis!J19,SC!$E$5:$E$300,"Sí")+COUNTIFS(SC!$H$5:$H$300,Analysis!J19,SC!$E$5:$E$300,"Sí"))/(COUNTIFS(SC!$G$5:$G$300,Analysis!J19,SC!$E$5:$E$300,"Sí")+COUNTIFS(SC!$G$5:$G$300,Analysis!J19,SC!$E$5:$E$300,"No")+COUNTIFS(SC!$H$5:$H$300,Analysis!J19,SC!$E$5:$E$300,"Sí")+COUNTIFS(SC!$H$5:$H$300,Analysis!J19,SC!$E$5:$E$300,"No")),"-")</f>
        <v>1</v>
      </c>
      <c r="L19" s="101"/>
      <c r="M19" s="80"/>
      <c r="N19" s="81"/>
      <c r="O19" s="5"/>
      <c r="P19" s="5"/>
      <c r="Q19" s="5"/>
    </row>
    <row r="20" spans="1:17" x14ac:dyDescent="0.25">
      <c r="A20" s="80" t="s">
        <v>34</v>
      </c>
      <c r="B20" s="86">
        <f>IFERROR((COUNTIFS(PS!$I$5:$I$234,Analysis!A20,PS!$E$5:$E$234,"Sí")+COUNTIFS(PS!$J$5:$J$234,Analysis!A20,PS!$E$5:$E$234,"Sí"))/(COUNTIFS(PS!$I$5:$I$234,Analysis!A20,PS!$E$5:$E$234,"Sí")+COUNTIFS(PS!$I$5:$I$234,Analysis!A20,PS!$E$5:$E$234,"No")+COUNTIFS(PS!$J$5:$J$234,Analysis!A20,PS!$E$5:$E$234,"Sí")+COUNTIFS(PS!$J$5:$J$234,Analysis!A20,PS!$E$5:$E$234,"No")),"-")</f>
        <v>0.8571428571428571</v>
      </c>
      <c r="C20" s="5"/>
      <c r="D20" s="80" t="s">
        <v>7</v>
      </c>
      <c r="E20" s="86">
        <f>IFERROR(COUNTIFS(DS!$H$5:$H$234,Analysis!D20,DS!$E$5:$E$234,"Sí")/(COUNTIFS(DS!$H$5:$H$234,Analysis!D20,DS!$E$5:$E$234,"Sí")+COUNTIFS(DS!$H$5:$H$234,Analysis!D20,DS!$E$5:$E$234,"No")),"-")</f>
        <v>0.83333333333333337</v>
      </c>
      <c r="F20" s="101"/>
      <c r="G20" s="92" t="s">
        <v>260</v>
      </c>
      <c r="H20" s="86">
        <f>IFERROR(COUNTIFS(CR!$H$5:$H$234,Analysis!G20,CR!$E$5:$E$234,"Sí")/(COUNTIFS(CR!$H$5:$H$234,Analysis!G20,CR!$E$5:$E$234,"Sí")+COUNTIFS(CR!$H$5:$H$234,Analysis!G20,CR!$E$5:$E$234,"No")),"-")</f>
        <v>0.66666666666666663</v>
      </c>
      <c r="I20" s="101"/>
      <c r="J20" s="96" t="s">
        <v>285</v>
      </c>
      <c r="K20" s="86">
        <f>IFERROR((COUNTIFS(SC!$G$5:$G$300,Analysis!J20,SC!$E$5:$E$300,"Sí")+COUNTIFS(SC!$H$5:$H$300,Analysis!J20,SC!$E$5:$E$300,"Sí"))/(COUNTIFS(SC!$G$5:$G$300,Analysis!J20,SC!$E$5:$E$300,"Sí")+COUNTIFS(SC!$G$5:$G$300,Analysis!J20,SC!$E$5:$E$300,"No")+COUNTIFS(SC!$H$5:$H$300,Analysis!J20,SC!$E$5:$E$300,"Sí")+COUNTIFS(SC!$H$5:$H$300,Analysis!J20,SC!$E$5:$E$300,"No")),"-")</f>
        <v>0.72727272727272729</v>
      </c>
      <c r="L20" s="101"/>
      <c r="M20" s="80"/>
      <c r="N20" s="81"/>
      <c r="O20" s="5"/>
      <c r="P20" s="5"/>
      <c r="Q20" s="5"/>
    </row>
    <row r="21" spans="1:17" x14ac:dyDescent="0.25">
      <c r="A21" s="80" t="s">
        <v>99</v>
      </c>
      <c r="B21" s="86">
        <f>IFERROR((COUNTIFS(PS!$I$5:$I$234,Analysis!A21,PS!$E$5:$E$234,"Sí")+COUNTIFS(PS!$J$5:$J$234,Analysis!A21,PS!$E$5:$E$234,"Sí"))/(COUNTIFS(PS!$I$5:$I$234,Analysis!A21,PS!$E$5:$E$234,"Sí")+COUNTIFS(PS!$I$5:$I$234,Analysis!A21,PS!$E$5:$E$234,"No")+COUNTIFS(PS!$J$5:$J$234,Analysis!A21,PS!$E$5:$E$234,"Sí")+COUNTIFS(PS!$J$5:$J$234,Analysis!A21,PS!$E$5:$E$234,"No")),"-")</f>
        <v>0.7142857142857143</v>
      </c>
      <c r="C21" s="5"/>
      <c r="D21" s="80" t="s">
        <v>99</v>
      </c>
      <c r="E21" s="86">
        <f>IFERROR(COUNTIFS(DS!$H$5:$H$234,Analysis!D21,DS!$E$5:$E$234,"Sí")/(COUNTIFS(DS!$H$5:$H$234,Analysis!D21,DS!$E$5:$E$234,"Sí")+COUNTIFS(DS!$H$5:$H$234,Analysis!D21,DS!$E$5:$E$234,"No")),"-")</f>
        <v>1</v>
      </c>
      <c r="F21" s="101"/>
      <c r="G21" s="92" t="s">
        <v>50</v>
      </c>
      <c r="H21" s="86">
        <f>IFERROR(COUNTIFS(CR!$H$5:$H$234,Analysis!G21,CR!$E$5:$E$234,"Sí")/(COUNTIFS(CR!$H$5:$H$234,Analysis!G21,CR!$E$5:$E$234,"Sí")+COUNTIFS(CR!$H$5:$H$234,Analysis!G21,CR!$E$5:$E$234,"No")),"-")</f>
        <v>1</v>
      </c>
      <c r="I21" s="101"/>
      <c r="J21" s="96" t="s">
        <v>288</v>
      </c>
      <c r="K21" s="86">
        <f>IFERROR((COUNTIFS(SC!$G$5:$G$300,Analysis!J21,SC!$E$5:$E$300,"Sí")+COUNTIFS(SC!$H$5:$H$300,Analysis!J21,SC!$E$5:$E$300,"Sí"))/(COUNTIFS(SC!$G$5:$G$300,Analysis!J21,SC!$E$5:$E$300,"Sí")+COUNTIFS(SC!$G$5:$G$300,Analysis!J21,SC!$E$5:$E$300,"No")+COUNTIFS(SC!$H$5:$H$300,Analysis!J21,SC!$E$5:$E$300,"Sí")+COUNTIFS(SC!$H$5:$H$300,Analysis!J21,SC!$E$5:$E$300,"No")),"-")</f>
        <v>1</v>
      </c>
      <c r="L21" s="101"/>
      <c r="M21" s="80"/>
      <c r="N21" s="81"/>
      <c r="O21" s="5"/>
      <c r="P21" s="5"/>
      <c r="Q21" s="5"/>
    </row>
    <row r="22" spans="1:17" x14ac:dyDescent="0.25">
      <c r="A22" s="80" t="s">
        <v>76</v>
      </c>
      <c r="B22" s="86">
        <f>IFERROR((COUNTIFS(PS!$I$5:$I$234,Analysis!A22,PS!$E$5:$E$234,"Sí")+COUNTIFS(PS!$J$5:$J$234,Analysis!A22,PS!$E$5:$E$234,"Sí"))/(COUNTIFS(PS!$I$5:$I$234,Analysis!A22,PS!$E$5:$E$234,"Sí")+COUNTIFS(PS!$I$5:$I$234,Analysis!A22,PS!$E$5:$E$234,"No")+COUNTIFS(PS!$J$5:$J$234,Analysis!A22,PS!$E$5:$E$234,"Sí")+COUNTIFS(PS!$J$5:$J$234,Analysis!A22,PS!$E$5:$E$234,"No")),"-")</f>
        <v>0.83333333333333337</v>
      </c>
      <c r="C22" s="5"/>
      <c r="D22" s="80" t="s">
        <v>41</v>
      </c>
      <c r="E22" s="86">
        <f>IFERROR(COUNTIFS(DS!$H$5:$H$234,Analysis!D22,DS!$E$5:$E$234,"Sí")/(COUNTIFS(DS!$H$5:$H$234,Analysis!D22,DS!$E$5:$E$234,"Sí")+COUNTIFS(DS!$H$5:$H$234,Analysis!D22,DS!$E$5:$E$234,"No")),"-")</f>
        <v>0.44444444444444442</v>
      </c>
      <c r="F22" s="101"/>
      <c r="G22" s="92" t="s">
        <v>54</v>
      </c>
      <c r="H22" s="86">
        <f>IFERROR(COUNTIFS(CR!$H$5:$H$234,Analysis!G22,CR!$E$5:$E$234,"Sí")/(COUNTIFS(CR!$H$5:$H$234,Analysis!G22,CR!$E$5:$E$234,"Sí")+COUNTIFS(CR!$H$5:$H$234,Analysis!G22,CR!$E$5:$E$234,"No")),"-")</f>
        <v>0.72727272727272729</v>
      </c>
      <c r="I22" s="101"/>
      <c r="J22" s="96" t="s">
        <v>290</v>
      </c>
      <c r="K22" s="86">
        <f>IFERROR((COUNTIFS(SC!$G$5:$G$300,Analysis!J22,SC!$E$5:$E$300,"Sí")+COUNTIFS(SC!$H$5:$H$300,Analysis!J22,SC!$E$5:$E$300,"Sí"))/(COUNTIFS(SC!$G$5:$G$300,Analysis!J22,SC!$E$5:$E$300,"Sí")+COUNTIFS(SC!$G$5:$G$300,Analysis!J22,SC!$E$5:$E$300,"No")+COUNTIFS(SC!$H$5:$H$300,Analysis!J22,SC!$E$5:$E$300,"Sí")+COUNTIFS(SC!$H$5:$H$300,Analysis!J22,SC!$E$5:$E$300,"No")),"-")</f>
        <v>0</v>
      </c>
      <c r="L22" s="101"/>
      <c r="M22" s="80"/>
      <c r="N22" s="81"/>
      <c r="O22" s="5"/>
      <c r="P22" s="5"/>
      <c r="Q22" s="5"/>
    </row>
    <row r="23" spans="1:17" x14ac:dyDescent="0.25">
      <c r="A23" s="80" t="s">
        <v>73</v>
      </c>
      <c r="B23" s="86">
        <f>IFERROR((COUNTIFS(PS!$I$5:$I$234,Analysis!A23,PS!$E$5:$E$234,"Sí")+COUNTIFS(PS!$J$5:$J$234,Analysis!A23,PS!$E$5:$E$234,"Sí"))/(COUNTIFS(PS!$I$5:$I$234,Analysis!A23,PS!$E$5:$E$234,"Sí")+COUNTIFS(PS!$I$5:$I$234,Analysis!A23,PS!$E$5:$E$234,"No")+COUNTIFS(PS!$J$5:$J$234,Analysis!A23,PS!$E$5:$E$234,"Sí")+COUNTIFS(PS!$J$5:$J$234,Analysis!A23,PS!$E$5:$E$234,"No")),"-")</f>
        <v>0.6</v>
      </c>
      <c r="C23" s="5"/>
      <c r="D23" s="80" t="s">
        <v>185</v>
      </c>
      <c r="E23" s="86">
        <f>IFERROR(COUNTIFS(DS!$H$5:$H$234,Analysis!D23,DS!$E$5:$E$234,"Sí")/(COUNTIFS(DS!$H$5:$H$234,Analysis!D23,DS!$E$5:$E$234,"Sí")+COUNTIFS(DS!$H$5:$H$234,Analysis!D23,DS!$E$5:$E$234,"No")),"-")</f>
        <v>1</v>
      </c>
      <c r="F23" s="101"/>
      <c r="G23" s="92" t="s">
        <v>61</v>
      </c>
      <c r="H23" s="86">
        <f>IFERROR(COUNTIFS(CR!$H$5:$H$234,Analysis!G23,CR!$E$5:$E$234,"Sí")/(COUNTIFS(CR!$H$5:$H$234,Analysis!G23,CR!$E$5:$E$234,"Sí")+COUNTIFS(CR!$H$5:$H$234,Analysis!G23,CR!$E$5:$E$234,"No")),"-")</f>
        <v>0.7142857142857143</v>
      </c>
      <c r="I23" s="101"/>
      <c r="J23" s="96" t="s">
        <v>292</v>
      </c>
      <c r="K23" s="86">
        <f>IFERROR((COUNTIFS(SC!$G$5:$G$300,Analysis!J23,SC!$E$5:$E$300,"Sí")+COUNTIFS(SC!$H$5:$H$300,Analysis!J23,SC!$E$5:$E$300,"Sí"))/(COUNTIFS(SC!$G$5:$G$300,Analysis!J23,SC!$E$5:$E$300,"Sí")+COUNTIFS(SC!$G$5:$G$300,Analysis!J23,SC!$E$5:$E$300,"No")+COUNTIFS(SC!$H$5:$H$300,Analysis!J23,SC!$E$5:$E$300,"Sí")+COUNTIFS(SC!$H$5:$H$300,Analysis!J23,SC!$E$5:$E$300,"No")),"-")</f>
        <v>0</v>
      </c>
      <c r="L23" s="101"/>
      <c r="M23" s="80"/>
      <c r="N23" s="81"/>
      <c r="O23" s="5"/>
      <c r="P23" s="5"/>
      <c r="Q23" s="5"/>
    </row>
    <row r="24" spans="1:17" x14ac:dyDescent="0.25">
      <c r="A24" s="80" t="s">
        <v>72</v>
      </c>
      <c r="B24" s="86">
        <f>IFERROR((COUNTIFS(PS!$I$5:$I$234,Analysis!A24,PS!$E$5:$E$234,"Sí")+COUNTIFS(PS!$J$5:$J$234,Analysis!A24,PS!$E$5:$E$234,"Sí"))/(COUNTIFS(PS!$I$5:$I$234,Analysis!A24,PS!$E$5:$E$234,"Sí")+COUNTIFS(PS!$I$5:$I$234,Analysis!A24,PS!$E$5:$E$234,"No")+COUNTIFS(PS!$J$5:$J$234,Analysis!A24,PS!$E$5:$E$234,"Sí")+COUNTIFS(PS!$J$5:$J$234,Analysis!A24,PS!$E$5:$E$234,"No")),"-")</f>
        <v>0.66666666666666663</v>
      </c>
      <c r="C24" s="5"/>
      <c r="D24" s="80" t="s">
        <v>19</v>
      </c>
      <c r="E24" s="86">
        <f>IFERROR(COUNTIFS(DS!$H$5:$H$234,Analysis!D24,DS!$E$5:$E$234,"Sí")/(COUNTIFS(DS!$H$5:$H$234,Analysis!D24,DS!$E$5:$E$234,"Sí")+COUNTIFS(DS!$H$5:$H$234,Analysis!D24,DS!$E$5:$E$234,"No")),"-")</f>
        <v>0.8571428571428571</v>
      </c>
      <c r="F24" s="101"/>
      <c r="G24" s="92" t="s">
        <v>59</v>
      </c>
      <c r="H24" s="86">
        <f>IFERROR(COUNTIFS(CR!$H$5:$H$234,Analysis!G24,CR!$E$5:$E$234,"Sí")/(COUNTIFS(CR!$H$5:$H$234,Analysis!G24,CR!$E$5:$E$234,"Sí")+COUNTIFS(CR!$H$5:$H$234,Analysis!G24,CR!$E$5:$E$234,"No")),"-")</f>
        <v>0.7142857142857143</v>
      </c>
      <c r="I24" s="101"/>
      <c r="J24" s="96" t="s">
        <v>274</v>
      </c>
      <c r="K24" s="86">
        <f>IFERROR((COUNTIFS(SC!$G$5:$G$300,Analysis!J24,SC!$E$5:$E$300,"Sí")+COUNTIFS(SC!$H$5:$H$300,Analysis!J24,SC!$E$5:$E$300,"Sí"))/(COUNTIFS(SC!$G$5:$G$300,Analysis!J24,SC!$E$5:$E$300,"Sí")+COUNTIFS(SC!$G$5:$G$300,Analysis!J24,SC!$E$5:$E$300,"No")+COUNTIFS(SC!$H$5:$H$300,Analysis!J24,SC!$E$5:$E$300,"Sí")+COUNTIFS(SC!$H$5:$H$300,Analysis!J24,SC!$E$5:$E$300,"No")),"-")</f>
        <v>1</v>
      </c>
      <c r="L24" s="101"/>
      <c r="M24" s="80"/>
      <c r="N24" s="81"/>
      <c r="O24" s="5"/>
      <c r="P24" s="5"/>
      <c r="Q24" s="5"/>
    </row>
    <row r="25" spans="1:17" x14ac:dyDescent="0.25">
      <c r="A25" s="80" t="s">
        <v>70</v>
      </c>
      <c r="B25" s="86">
        <f>IFERROR((COUNTIFS(PS!$I$5:$I$234,Analysis!A25,PS!$E$5:$E$234,"Sí")+COUNTIFS(PS!$J$5:$J$234,Analysis!A25,PS!$E$5:$E$234,"Sí"))/(COUNTIFS(PS!$I$5:$I$234,Analysis!A25,PS!$E$5:$E$234,"Sí")+COUNTIFS(PS!$I$5:$I$234,Analysis!A25,PS!$E$5:$E$234,"No")+COUNTIFS(PS!$J$5:$J$234,Analysis!A25,PS!$E$5:$E$234,"Sí")+COUNTIFS(PS!$J$5:$J$234,Analysis!A25,PS!$E$5:$E$234,"No")),"-")</f>
        <v>1</v>
      </c>
      <c r="C25" s="5"/>
      <c r="D25" s="80" t="s">
        <v>172</v>
      </c>
      <c r="E25" s="86">
        <f>IFERROR(COUNTIFS(DS!$H$5:$H$234,Analysis!D25,DS!$E$5:$E$234,"Sí")/(COUNTIFS(DS!$H$5:$H$234,Analysis!D25,DS!$E$5:$E$234,"Sí")+COUNTIFS(DS!$H$5:$H$234,Analysis!D25,DS!$E$5:$E$234,"No")),"-")</f>
        <v>0.66666666666666663</v>
      </c>
      <c r="F25" s="101"/>
      <c r="G25" s="92" t="s">
        <v>262</v>
      </c>
      <c r="H25" s="86">
        <f>IFERROR(COUNTIFS(CR!$H$5:$H$234,Analysis!G25,CR!$E$5:$E$234,"Sí")/(COUNTIFS(CR!$H$5:$H$234,Analysis!G25,CR!$E$5:$E$234,"Sí")+COUNTIFS(CR!$H$5:$H$234,Analysis!G25,CR!$E$5:$E$234,"No")),"-")</f>
        <v>0.8571428571428571</v>
      </c>
      <c r="I25" s="101"/>
      <c r="J25" s="96" t="s">
        <v>281</v>
      </c>
      <c r="K25" s="86">
        <f>IFERROR((COUNTIFS(SC!$G$5:$G$300,Analysis!J25,SC!$E$5:$E$300,"Sí")+COUNTIFS(SC!$H$5:$H$300,Analysis!J25,SC!$E$5:$E$300,"Sí"))/(COUNTIFS(SC!$G$5:$G$300,Analysis!J25,SC!$E$5:$E$300,"Sí")+COUNTIFS(SC!$G$5:$G$300,Analysis!J25,SC!$E$5:$E$300,"No")+COUNTIFS(SC!$H$5:$H$300,Analysis!J25,SC!$E$5:$E$300,"Sí")+COUNTIFS(SC!$H$5:$H$300,Analysis!J25,SC!$E$5:$E$300,"No")),"-")</f>
        <v>0.5</v>
      </c>
      <c r="L25" s="101"/>
      <c r="M25" s="80"/>
      <c r="N25" s="81"/>
      <c r="O25" s="5"/>
      <c r="P25" s="5"/>
      <c r="Q25" s="5"/>
    </row>
    <row r="26" spans="1:17" x14ac:dyDescent="0.25">
      <c r="A26" s="80" t="s">
        <v>90</v>
      </c>
      <c r="B26" s="86">
        <f>IFERROR((COUNTIFS(PS!$I$5:$I$234,Analysis!A26,PS!$E$5:$E$234,"Sí")+COUNTIFS(PS!$J$5:$J$234,Analysis!A26,PS!$E$5:$E$234,"Sí"))/(COUNTIFS(PS!$I$5:$I$234,Analysis!A26,PS!$E$5:$E$234,"Sí")+COUNTIFS(PS!$I$5:$I$234,Analysis!A26,PS!$E$5:$E$234,"No")+COUNTIFS(PS!$J$5:$J$234,Analysis!A26,PS!$E$5:$E$234,"Sí")+COUNTIFS(PS!$J$5:$J$234,Analysis!A26,PS!$E$5:$E$234,"No")),"-")</f>
        <v>0.75</v>
      </c>
      <c r="C26" s="5"/>
      <c r="D26" s="80" t="s">
        <v>26</v>
      </c>
      <c r="E26" s="86">
        <f>IFERROR(COUNTIFS(DS!$H$5:$H$234,Analysis!D26,DS!$E$5:$E$234,"Sí")/(COUNTIFS(DS!$H$5:$H$234,Analysis!D26,DS!$E$5:$E$234,"Sí")+COUNTIFS(DS!$H$5:$H$234,Analysis!D26,DS!$E$5:$E$234,"No")),"-")</f>
        <v>0.66666666666666663</v>
      </c>
      <c r="F26" s="101"/>
      <c r="G26" s="92" t="s">
        <v>263</v>
      </c>
      <c r="H26" s="86">
        <f>IFERROR(COUNTIFS(CR!$H$5:$H$234,Analysis!G26,CR!$E$5:$E$234,"Sí")/(COUNTIFS(CR!$H$5:$H$234,Analysis!G26,CR!$E$5:$E$234,"Sí")+COUNTIFS(CR!$H$5:$H$234,Analysis!G26,CR!$E$5:$E$234,"No")),"-")</f>
        <v>0.55555555555555558</v>
      </c>
      <c r="I26" s="101"/>
      <c r="J26" s="97" t="s">
        <v>298</v>
      </c>
      <c r="K26" s="88">
        <f>IFERROR((COUNTIFS(SC!$G$5:$G$300,Analysis!J26,SC!$E$5:$E$300,"Sí")+COUNTIFS(SC!$H$5:$H$300,Analysis!J26,SC!$E$5:$E$300,"Sí"))/(COUNTIFS(SC!$G$5:$G$300,Analysis!J26,SC!$E$5:$E$300,"Sí")+COUNTIFS(SC!$G$5:$G$300,Analysis!J26,SC!$E$5:$E$300,"No")+COUNTIFS(SC!$H$5:$H$300,Analysis!J26,SC!$E$5:$E$300,"Sí")+COUNTIFS(SC!$H$5:$H$300,Analysis!J26,SC!$E$5:$E$300,"No")),"-")</f>
        <v>0</v>
      </c>
      <c r="L26" s="101"/>
      <c r="M26" s="80"/>
      <c r="N26" s="81"/>
      <c r="O26" s="5"/>
      <c r="P26" s="5"/>
      <c r="Q26" s="5"/>
    </row>
    <row r="27" spans="1:17" x14ac:dyDescent="0.25">
      <c r="A27" s="80" t="s">
        <v>45</v>
      </c>
      <c r="B27" s="86">
        <f>IFERROR((COUNTIFS(PS!$I$5:$I$234,Analysis!A27,PS!$E$5:$E$234,"Sí")+COUNTIFS(PS!$J$5:$J$234,Analysis!A27,PS!$E$5:$E$234,"Sí"))/(COUNTIFS(PS!$I$5:$I$234,Analysis!A27,PS!$E$5:$E$234,"Sí")+COUNTIFS(PS!$I$5:$I$234,Analysis!A27,PS!$E$5:$E$234,"No")+COUNTIFS(PS!$J$5:$J$234,Analysis!A27,PS!$E$5:$E$234,"Sí")+COUNTIFS(PS!$J$5:$J$234,Analysis!A27,PS!$E$5:$E$234,"No")),"-")</f>
        <v>0.625</v>
      </c>
      <c r="C27" s="5"/>
      <c r="D27" s="80" t="s">
        <v>194</v>
      </c>
      <c r="E27" s="86">
        <f>IFERROR(COUNTIFS(DS!$H$5:$H$234,Analysis!D27,DS!$E$5:$E$234,"Sí")/(COUNTIFS(DS!$H$5:$H$234,Analysis!D27,DS!$E$5:$E$234,"Sí")+COUNTIFS(DS!$H$5:$H$234,Analysis!D27,DS!$E$5:$E$234,"No")),"-")</f>
        <v>0.83333333333333337</v>
      </c>
      <c r="F27" s="101"/>
      <c r="G27" s="92" t="s">
        <v>56</v>
      </c>
      <c r="H27" s="86">
        <f>IFERROR(COUNTIFS(CR!$H$5:$H$234,Analysis!G27,CR!$E$5:$E$234,"Sí")/(COUNTIFS(CR!$H$5:$H$234,Analysis!G27,CR!$E$5:$E$234,"Sí")+COUNTIFS(CR!$H$5:$H$234,Analysis!G27,CR!$E$5:$E$234,"No")),"-")</f>
        <v>0.8666666666666667</v>
      </c>
      <c r="I27" s="101"/>
      <c r="J27" s="80"/>
      <c r="K27" s="81"/>
      <c r="L27" s="102"/>
      <c r="M27" s="80"/>
      <c r="N27" s="81"/>
      <c r="O27" s="5"/>
      <c r="P27" s="5"/>
      <c r="Q27" s="5"/>
    </row>
    <row r="28" spans="1:17" x14ac:dyDescent="0.25">
      <c r="A28" s="80" t="s">
        <v>47</v>
      </c>
      <c r="B28" s="86">
        <f>IFERROR((COUNTIFS(PS!$I$5:$I$234,Analysis!A28,PS!$E$5:$E$234,"Sí")+COUNTIFS(PS!$J$5:$J$234,Analysis!A28,PS!$E$5:$E$234,"Sí"))/(COUNTIFS(PS!$I$5:$I$234,Analysis!A28,PS!$E$5:$E$234,"Sí")+COUNTIFS(PS!$I$5:$I$234,Analysis!A28,PS!$E$5:$E$234,"No")+COUNTIFS(PS!$J$5:$J$234,Analysis!A28,PS!$E$5:$E$234,"Sí")+COUNTIFS(PS!$J$5:$J$234,Analysis!A28,PS!$E$5:$E$234,"No")),"-")</f>
        <v>0.7142857142857143</v>
      </c>
      <c r="C28" s="5"/>
      <c r="D28" s="80" t="s">
        <v>46</v>
      </c>
      <c r="E28" s="86">
        <f>IFERROR(COUNTIFS(DS!$H$5:$H$234,Analysis!D28,DS!$E$5:$E$234,"Sí")/(COUNTIFS(DS!$H$5:$H$234,Analysis!D28,DS!$E$5:$E$234,"Sí")+COUNTIFS(DS!$H$5:$H$234,Analysis!D28,DS!$E$5:$E$234,"No")),"-")</f>
        <v>0.4</v>
      </c>
      <c r="F28" s="101"/>
      <c r="G28" s="92" t="s">
        <v>264</v>
      </c>
      <c r="H28" s="86">
        <f>IFERROR(COUNTIFS(CR!$H$5:$H$234,Analysis!G28,CR!$E$5:$E$234,"Sí")/(COUNTIFS(CR!$H$5:$H$234,Analysis!G28,CR!$E$5:$E$234,"Sí")+COUNTIFS(CR!$H$5:$H$234,Analysis!G28,CR!$E$5:$E$234,"No")),"-")</f>
        <v>0.5</v>
      </c>
      <c r="I28" s="101"/>
      <c r="J28" s="80"/>
      <c r="K28" s="81"/>
      <c r="L28" s="102"/>
      <c r="M28" s="80"/>
      <c r="N28" s="81"/>
      <c r="O28" s="5"/>
      <c r="P28" s="5"/>
      <c r="Q28" s="5"/>
    </row>
    <row r="29" spans="1:17" x14ac:dyDescent="0.25">
      <c r="A29" s="80" t="s">
        <v>106</v>
      </c>
      <c r="B29" s="86">
        <f>IFERROR((COUNTIFS(PS!$I$5:$I$234,Analysis!A29,PS!$E$5:$E$234,"Sí")+COUNTIFS(PS!$J$5:$J$234,Analysis!A29,PS!$E$5:$E$234,"Sí"))/(COUNTIFS(PS!$I$5:$I$234,Analysis!A29,PS!$E$5:$E$234,"Sí")+COUNTIFS(PS!$I$5:$I$234,Analysis!A29,PS!$E$5:$E$234,"No")+COUNTIFS(PS!$J$5:$J$234,Analysis!A29,PS!$E$5:$E$234,"Sí")+COUNTIFS(PS!$J$5:$J$234,Analysis!A29,PS!$E$5:$E$234,"No")),"-")</f>
        <v>0.7142857142857143</v>
      </c>
      <c r="C29" s="5"/>
      <c r="D29" s="80" t="s">
        <v>119</v>
      </c>
      <c r="E29" s="86">
        <f>IFERROR(COUNTIFS(DS!$H$5:$H$234,Analysis!D29,DS!$E$5:$E$234,"Sí")/(COUNTIFS(DS!$H$5:$H$234,Analysis!D29,DS!$E$5:$E$234,"Sí")+COUNTIFS(DS!$H$5:$H$234,Analysis!D29,DS!$E$5:$E$234,"No")),"-")</f>
        <v>0.75</v>
      </c>
      <c r="F29" s="101"/>
      <c r="G29" s="92" t="s">
        <v>266</v>
      </c>
      <c r="H29" s="86">
        <f>IFERROR(COUNTIFS(CR!$H$5:$H$234,Analysis!G29,CR!$E$5:$E$234,"Sí")/(COUNTIFS(CR!$H$5:$H$234,Analysis!G29,CR!$E$5:$E$234,"Sí")+COUNTIFS(CR!$H$5:$H$234,Analysis!G29,CR!$E$5:$E$234,"No")),"-")</f>
        <v>0.5</v>
      </c>
      <c r="I29" s="101"/>
      <c r="J29" s="80"/>
      <c r="K29" s="81"/>
      <c r="L29" s="102"/>
      <c r="M29" s="80"/>
      <c r="N29" s="81"/>
      <c r="O29" s="5"/>
      <c r="P29" s="5"/>
      <c r="Q29" s="5"/>
    </row>
    <row r="30" spans="1:17" x14ac:dyDescent="0.25">
      <c r="A30" s="80" t="s">
        <v>13</v>
      </c>
      <c r="B30" s="86">
        <f>IFERROR((COUNTIFS(PS!$I$5:$I$234,Analysis!A30,PS!$E$5:$E$234,"Sí")+COUNTIFS(PS!$J$5:$J$234,Analysis!A30,PS!$E$5:$E$234,"Sí"))/(COUNTIFS(PS!$I$5:$I$234,Analysis!A30,PS!$E$5:$E$234,"Sí")+COUNTIFS(PS!$I$5:$I$234,Analysis!A30,PS!$E$5:$E$234,"No")+COUNTIFS(PS!$J$5:$J$234,Analysis!A30,PS!$E$5:$E$234,"Sí")+COUNTIFS(PS!$J$5:$J$234,Analysis!A30,PS!$E$5:$E$234,"No")),"-")</f>
        <v>0.83333333333333337</v>
      </c>
      <c r="C30" s="5"/>
      <c r="D30" s="80" t="s">
        <v>13</v>
      </c>
      <c r="E30" s="86">
        <f>IFERROR(COUNTIFS(DS!$H$5:$H$234,Analysis!D30,DS!$E$5:$E$234,"Sí")/(COUNTIFS(DS!$H$5:$H$234,Analysis!D30,DS!$E$5:$E$234,"Sí")+COUNTIFS(DS!$H$5:$H$234,Analysis!D30,DS!$E$5:$E$234,"No")),"-")</f>
        <v>1</v>
      </c>
      <c r="F30" s="101"/>
      <c r="G30" s="93" t="s">
        <v>55</v>
      </c>
      <c r="H30" s="88">
        <f>IFERROR(COUNTIFS(CR!$H$5:$H$234,Analysis!G30,CR!$E$5:$E$234,"Sí")/(COUNTIFS(CR!$H$5:$H$234,Analysis!G30,CR!$E$5:$E$234,"Sí")+COUNTIFS(CR!$H$5:$H$234,Analysis!G30,CR!$E$5:$E$234,"No")),"-")</f>
        <v>0.75</v>
      </c>
      <c r="I30" s="101"/>
      <c r="J30" s="80"/>
      <c r="K30" s="81"/>
      <c r="L30" s="102"/>
      <c r="M30" s="80"/>
      <c r="N30" s="81"/>
      <c r="O30" s="5"/>
      <c r="P30" s="5"/>
      <c r="Q30" s="5"/>
    </row>
    <row r="31" spans="1:17" x14ac:dyDescent="0.25">
      <c r="A31" s="80" t="s">
        <v>18</v>
      </c>
      <c r="B31" s="86">
        <f>IFERROR((COUNTIFS(PS!$I$5:$I$234,Analysis!A31,PS!$E$5:$E$234,"Sí")+COUNTIFS(PS!$J$5:$J$234,Analysis!A31,PS!$E$5:$E$234,"Sí"))/(COUNTIFS(PS!$I$5:$I$234,Analysis!A31,PS!$E$5:$E$234,"Sí")+COUNTIFS(PS!$I$5:$I$234,Analysis!A31,PS!$E$5:$E$234,"No")+COUNTIFS(PS!$J$5:$J$234,Analysis!A31,PS!$E$5:$E$234,"Sí")+COUNTIFS(PS!$J$5:$J$234,Analysis!A31,PS!$E$5:$E$234,"No")),"-")</f>
        <v>0.66666666666666663</v>
      </c>
      <c r="C31" s="5"/>
      <c r="D31" s="80" t="s">
        <v>17</v>
      </c>
      <c r="E31" s="86">
        <f>IFERROR(COUNTIFS(DS!$H$5:$H$234,Analysis!D31,DS!$E$5:$E$234,"Sí")/(COUNTIFS(DS!$H$5:$H$234,Analysis!D31,DS!$E$5:$E$234,"Sí")+COUNTIFS(DS!$H$5:$H$234,Analysis!D31,DS!$E$5:$E$234,"No")),"-")</f>
        <v>1</v>
      </c>
      <c r="F31" s="101"/>
      <c r="G31" s="80"/>
      <c r="H31" s="81"/>
      <c r="I31" s="5"/>
      <c r="J31" s="80"/>
      <c r="K31" s="81"/>
      <c r="L31" s="102"/>
      <c r="M31" s="80"/>
      <c r="N31" s="81"/>
      <c r="O31" s="5"/>
      <c r="P31" s="5"/>
      <c r="Q31" s="5"/>
    </row>
    <row r="32" spans="1:17" x14ac:dyDescent="0.25">
      <c r="A32" s="80" t="s">
        <v>17</v>
      </c>
      <c r="B32" s="86">
        <f>IFERROR((COUNTIFS(PS!$I$5:$I$234,Analysis!A32,PS!$E$5:$E$234,"Sí")+COUNTIFS(PS!$J$5:$J$234,Analysis!A32,PS!$E$5:$E$234,"Sí"))/(COUNTIFS(PS!$I$5:$I$234,Analysis!A32,PS!$E$5:$E$234,"Sí")+COUNTIFS(PS!$I$5:$I$234,Analysis!A32,PS!$E$5:$E$234,"No")+COUNTIFS(PS!$J$5:$J$234,Analysis!A32,PS!$E$5:$E$234,"Sí")+COUNTIFS(PS!$J$5:$J$234,Analysis!A32,PS!$E$5:$E$234,"No")),"-")</f>
        <v>1</v>
      </c>
      <c r="C32" s="5"/>
      <c r="D32" s="80" t="s">
        <v>45</v>
      </c>
      <c r="E32" s="86">
        <f>IFERROR(COUNTIFS(DS!$H$5:$H$234,Analysis!D32,DS!$E$5:$E$234,"Sí")/(COUNTIFS(DS!$H$5:$H$234,Analysis!D32,DS!$E$5:$E$234,"Sí")+COUNTIFS(DS!$H$5:$H$234,Analysis!D32,DS!$E$5:$E$234,"No")),"-")</f>
        <v>1</v>
      </c>
      <c r="F32" s="101"/>
      <c r="G32" s="80"/>
      <c r="H32" s="81"/>
      <c r="I32" s="5"/>
      <c r="J32" s="80"/>
      <c r="K32" s="81"/>
      <c r="L32" s="102"/>
      <c r="M32" s="80"/>
      <c r="N32" s="81"/>
      <c r="O32" s="5"/>
      <c r="P32" s="5"/>
      <c r="Q32" s="5"/>
    </row>
    <row r="33" spans="1:17" x14ac:dyDescent="0.25">
      <c r="A33" s="80" t="s">
        <v>121</v>
      </c>
      <c r="B33" s="86">
        <f>IFERROR((COUNTIFS(PS!$I$5:$I$234,Analysis!A33,PS!$E$5:$E$234,"Sí")+COUNTIFS(PS!$J$5:$J$234,Analysis!A33,PS!$E$5:$E$234,"Sí"))/(COUNTIFS(PS!$I$5:$I$234,Analysis!A33,PS!$E$5:$E$234,"Sí")+COUNTIFS(PS!$I$5:$I$234,Analysis!A33,PS!$E$5:$E$234,"No")+COUNTIFS(PS!$J$5:$J$234,Analysis!A33,PS!$E$5:$E$234,"Sí")+COUNTIFS(PS!$J$5:$J$234,Analysis!A33,PS!$E$5:$E$234,"No")),"-")</f>
        <v>0.83333333333333337</v>
      </c>
      <c r="C33" s="5"/>
      <c r="D33" s="80" t="s">
        <v>205</v>
      </c>
      <c r="E33" s="86">
        <f>IFERROR(COUNTIFS(DS!$H$5:$H$234,Analysis!D33,DS!$E$5:$E$234,"Sí")/(COUNTIFS(DS!$H$5:$H$234,Analysis!D33,DS!$E$5:$E$234,"Sí")+COUNTIFS(DS!$H$5:$H$234,Analysis!D33,DS!$E$5:$E$234,"No")),"-")</f>
        <v>0</v>
      </c>
      <c r="F33" s="101"/>
      <c r="G33" s="80"/>
      <c r="H33" s="81"/>
      <c r="I33" s="5"/>
      <c r="J33" s="80"/>
      <c r="K33" s="81"/>
      <c r="L33" s="102"/>
      <c r="M33" s="80"/>
      <c r="N33" s="81"/>
      <c r="O33" s="5"/>
      <c r="P33" s="5"/>
      <c r="Q33" s="5"/>
    </row>
    <row r="34" spans="1:17" x14ac:dyDescent="0.25">
      <c r="A34" s="80" t="s">
        <v>41</v>
      </c>
      <c r="B34" s="86">
        <f>IFERROR((COUNTIFS(PS!$I$5:$I$234,Analysis!A34,PS!$E$5:$E$234,"Sí")+COUNTIFS(PS!$J$5:$J$234,Analysis!A34,PS!$E$5:$E$234,"Sí"))/(COUNTIFS(PS!$I$5:$I$234,Analysis!A34,PS!$E$5:$E$234,"Sí")+COUNTIFS(PS!$I$5:$I$234,Analysis!A34,PS!$E$5:$E$234,"No")+COUNTIFS(PS!$J$5:$J$234,Analysis!A34,PS!$E$5:$E$234,"Sí")+COUNTIFS(PS!$J$5:$J$234,Analysis!A34,PS!$E$5:$E$234,"No")),"-")</f>
        <v>0.66666666666666663</v>
      </c>
      <c r="C34" s="5"/>
      <c r="D34" s="80" t="s">
        <v>168</v>
      </c>
      <c r="E34" s="86">
        <f>IFERROR(COUNTIFS(DS!$H$5:$H$234,Analysis!D34,DS!$E$5:$E$234,"Sí")/(COUNTIFS(DS!$H$5:$H$234,Analysis!D34,DS!$E$5:$E$234,"Sí")+COUNTIFS(DS!$H$5:$H$234,Analysis!D34,DS!$E$5:$E$234,"No")),"-")</f>
        <v>0.66666666666666663</v>
      </c>
      <c r="F34" s="101"/>
      <c r="G34" s="80"/>
      <c r="H34" s="81"/>
      <c r="I34" s="5"/>
      <c r="J34" s="80"/>
      <c r="K34" s="81"/>
      <c r="L34" s="102"/>
      <c r="M34" s="80"/>
      <c r="N34" s="81"/>
      <c r="O34" s="5"/>
      <c r="P34" s="5"/>
      <c r="Q34" s="5"/>
    </row>
    <row r="35" spans="1:17" x14ac:dyDescent="0.25">
      <c r="A35" s="80" t="s">
        <v>19</v>
      </c>
      <c r="B35" s="86">
        <f>IFERROR((COUNTIFS(PS!$I$5:$I$234,Analysis!A35,PS!$E$5:$E$234,"Sí")+COUNTIFS(PS!$J$5:$J$234,Analysis!A35,PS!$E$5:$E$234,"Sí"))/(COUNTIFS(PS!$I$5:$I$234,Analysis!A35,PS!$E$5:$E$234,"Sí")+COUNTIFS(PS!$I$5:$I$234,Analysis!A35,PS!$E$5:$E$234,"No")+COUNTIFS(PS!$J$5:$J$234,Analysis!A35,PS!$E$5:$E$234,"Sí")+COUNTIFS(PS!$J$5:$J$234,Analysis!A35,PS!$E$5:$E$234,"No")),"-")</f>
        <v>0.4</v>
      </c>
      <c r="C35" s="5"/>
      <c r="D35" s="80" t="s">
        <v>10</v>
      </c>
      <c r="E35" s="86">
        <f>IFERROR(COUNTIFS(DS!$H$5:$H$234,Analysis!D35,DS!$E$5:$E$234,"Sí")/(COUNTIFS(DS!$H$5:$H$234,Analysis!D35,DS!$E$5:$E$234,"Sí")+COUNTIFS(DS!$H$5:$H$234,Analysis!D35,DS!$E$5:$E$234,"No")),"-")</f>
        <v>1</v>
      </c>
      <c r="F35" s="101"/>
      <c r="G35" s="80"/>
      <c r="H35" s="81"/>
      <c r="I35" s="5"/>
      <c r="J35" s="80"/>
      <c r="K35" s="81"/>
      <c r="L35" s="102"/>
      <c r="M35" s="80"/>
      <c r="N35" s="81"/>
      <c r="O35" s="5"/>
      <c r="P35" s="5"/>
      <c r="Q35" s="5"/>
    </row>
    <row r="36" spans="1:17" x14ac:dyDescent="0.25">
      <c r="A36" s="80" t="s">
        <v>120</v>
      </c>
      <c r="B36" s="86">
        <f>IFERROR((COUNTIFS(PS!$I$5:$I$234,Analysis!A36,PS!$E$5:$E$234,"Sí")+COUNTIFS(PS!$J$5:$J$234,Analysis!A36,PS!$E$5:$E$234,"Sí"))/(COUNTIFS(PS!$I$5:$I$234,Analysis!A36,PS!$E$5:$E$234,"Sí")+COUNTIFS(PS!$I$5:$I$234,Analysis!A36,PS!$E$5:$E$234,"No")+COUNTIFS(PS!$J$5:$J$234,Analysis!A36,PS!$E$5:$E$234,"Sí")+COUNTIFS(PS!$J$5:$J$234,Analysis!A36,PS!$E$5:$E$234,"No")),"-")</f>
        <v>0.8</v>
      </c>
      <c r="C36" s="5"/>
      <c r="D36" s="80" t="s">
        <v>24</v>
      </c>
      <c r="E36" s="86">
        <f>IFERROR(COUNTIFS(DS!$H$5:$H$234,Analysis!D36,DS!$E$5:$E$234,"Sí")/(COUNTIFS(DS!$H$5:$H$234,Analysis!D36,DS!$E$5:$E$234,"Sí")+COUNTIFS(DS!$H$5:$H$234,Analysis!D36,DS!$E$5:$E$234,"No")),"-")</f>
        <v>1</v>
      </c>
      <c r="F36" s="101"/>
      <c r="G36" s="80"/>
      <c r="H36" s="81"/>
      <c r="I36" s="5"/>
      <c r="J36" s="80"/>
      <c r="K36" s="81"/>
      <c r="L36" s="102"/>
      <c r="M36" s="80"/>
      <c r="N36" s="81"/>
      <c r="O36" s="5"/>
      <c r="P36" s="5"/>
      <c r="Q36" s="5"/>
    </row>
    <row r="37" spans="1:17" x14ac:dyDescent="0.25">
      <c r="A37" s="80" t="s">
        <v>119</v>
      </c>
      <c r="B37" s="86">
        <f>IFERROR((COUNTIFS(PS!$I$5:$I$234,Analysis!A37,PS!$E$5:$E$234,"Sí")+COUNTIFS(PS!$J$5:$J$234,Analysis!A37,PS!$E$5:$E$234,"Sí"))/(COUNTIFS(PS!$I$5:$I$234,Analysis!A37,PS!$E$5:$E$234,"Sí")+COUNTIFS(PS!$I$5:$I$234,Analysis!A37,PS!$E$5:$E$234,"No")+COUNTIFS(PS!$J$5:$J$234,Analysis!A37,PS!$E$5:$E$234,"Sí")+COUNTIFS(PS!$J$5:$J$234,Analysis!A37,PS!$E$5:$E$234,"No")),"-")</f>
        <v>1</v>
      </c>
      <c r="C37" s="5"/>
      <c r="D37" s="80" t="s">
        <v>120</v>
      </c>
      <c r="E37" s="86">
        <f>IFERROR(COUNTIFS(DS!$H$5:$H$234,Analysis!D37,DS!$E$5:$E$234,"Sí")/(COUNTIFS(DS!$H$5:$H$234,Analysis!D37,DS!$E$5:$E$234,"Sí")+COUNTIFS(DS!$H$5:$H$234,Analysis!D37,DS!$E$5:$E$234,"No")),"-")</f>
        <v>1</v>
      </c>
      <c r="F37" s="101"/>
      <c r="G37" s="80"/>
      <c r="H37" s="81"/>
      <c r="I37" s="5"/>
      <c r="J37" s="80"/>
      <c r="K37" s="81"/>
      <c r="L37" s="102"/>
      <c r="M37" s="80"/>
      <c r="N37" s="81"/>
      <c r="O37" s="5"/>
      <c r="P37" s="5"/>
      <c r="Q37" s="5"/>
    </row>
    <row r="38" spans="1:17" x14ac:dyDescent="0.25">
      <c r="A38" s="80" t="s">
        <v>0</v>
      </c>
      <c r="B38" s="86">
        <f>IFERROR((COUNTIFS(PS!$I$5:$I$234,Analysis!A38,PS!$E$5:$E$234,"Sí")+COUNTIFS(PS!$J$5:$J$234,Analysis!A38,PS!$E$5:$E$234,"Sí"))/(COUNTIFS(PS!$I$5:$I$234,Analysis!A38,PS!$E$5:$E$234,"Sí")+COUNTIFS(PS!$I$5:$I$234,Analysis!A38,PS!$E$5:$E$234,"No")+COUNTIFS(PS!$J$5:$J$234,Analysis!A38,PS!$E$5:$E$234,"Sí")+COUNTIFS(PS!$J$5:$J$234,Analysis!A38,PS!$E$5:$E$234,"No")),"-")</f>
        <v>0.66666666666666663</v>
      </c>
      <c r="C38" s="5"/>
      <c r="D38" s="80" t="s">
        <v>0</v>
      </c>
      <c r="E38" s="86">
        <f>IFERROR(COUNTIFS(DS!$H$5:$H$234,Analysis!D38,DS!$E$5:$E$234,"Sí")/(COUNTIFS(DS!$H$5:$H$234,Analysis!D38,DS!$E$5:$E$234,"Sí")+COUNTIFS(DS!$H$5:$H$234,Analysis!D38,DS!$E$5:$E$234,"No")),"-")</f>
        <v>1</v>
      </c>
      <c r="F38" s="101"/>
      <c r="G38" s="80"/>
      <c r="H38" s="81"/>
      <c r="I38" s="5"/>
      <c r="J38" s="80"/>
      <c r="K38" s="81"/>
      <c r="L38" s="102"/>
      <c r="M38" s="80"/>
      <c r="N38" s="81"/>
      <c r="O38" s="5"/>
      <c r="P38" s="5"/>
      <c r="Q38" s="5"/>
    </row>
    <row r="39" spans="1:17" x14ac:dyDescent="0.25">
      <c r="A39" s="80" t="s">
        <v>74</v>
      </c>
      <c r="B39" s="86">
        <f>IFERROR((COUNTIFS(PS!$I$5:$I$234,Analysis!A39,PS!$E$5:$E$234,"Sí")+COUNTIFS(PS!$J$5:$J$234,Analysis!A39,PS!$E$5:$E$234,"Sí"))/(COUNTIFS(PS!$I$5:$I$234,Analysis!A39,PS!$E$5:$E$234,"Sí")+COUNTIFS(PS!$I$5:$I$234,Analysis!A39,PS!$E$5:$E$234,"No")+COUNTIFS(PS!$J$5:$J$234,Analysis!A39,PS!$E$5:$E$234,"Sí")+COUNTIFS(PS!$J$5:$J$234,Analysis!A39,PS!$E$5:$E$234,"No")),"-")</f>
        <v>0</v>
      </c>
      <c r="C39" s="5"/>
      <c r="D39" s="80" t="s">
        <v>18</v>
      </c>
      <c r="E39" s="86">
        <f>IFERROR(COUNTIFS(DS!$H$5:$H$234,Analysis!D39,DS!$E$5:$E$234,"Sí")/(COUNTIFS(DS!$H$5:$H$234,Analysis!D39,DS!$E$5:$E$234,"Sí")+COUNTIFS(DS!$H$5:$H$234,Analysis!D39,DS!$E$5:$E$234,"No")),"-")</f>
        <v>0.5</v>
      </c>
      <c r="F39" s="101"/>
      <c r="G39" s="80"/>
      <c r="H39" s="81"/>
      <c r="I39" s="5"/>
      <c r="J39" s="80"/>
      <c r="K39" s="81"/>
      <c r="L39" s="102"/>
      <c r="M39" s="80"/>
      <c r="N39" s="81"/>
      <c r="O39" s="5"/>
      <c r="P39" s="5"/>
      <c r="Q39" s="5"/>
    </row>
    <row r="40" spans="1:17" x14ac:dyDescent="0.25">
      <c r="A40" s="80" t="s">
        <v>148</v>
      </c>
      <c r="B40" s="86">
        <f>IFERROR((COUNTIFS(PS!$I$5:$I$234,Analysis!A40,PS!$E$5:$E$234,"Sí")+COUNTIFS(PS!$J$5:$J$234,Analysis!A40,PS!$E$5:$E$234,"Sí"))/(COUNTIFS(PS!$I$5:$I$234,Analysis!A40,PS!$E$5:$E$234,"Sí")+COUNTIFS(PS!$I$5:$I$234,Analysis!A40,PS!$E$5:$E$234,"No")+COUNTIFS(PS!$J$5:$J$234,Analysis!A40,PS!$E$5:$E$234,"Sí")+COUNTIFS(PS!$J$5:$J$234,Analysis!A40,PS!$E$5:$E$234,"No")),"-")</f>
        <v>0.66666666666666663</v>
      </c>
      <c r="C40" s="5"/>
      <c r="D40" s="80" t="s">
        <v>162</v>
      </c>
      <c r="E40" s="86">
        <f>IFERROR(COUNTIFS(DS!$H$5:$H$234,Analysis!D40,DS!$E$5:$E$234,"Sí")/(COUNTIFS(DS!$H$5:$H$234,Analysis!D40,DS!$E$5:$E$234,"Sí")+COUNTIFS(DS!$H$5:$H$234,Analysis!D40,DS!$E$5:$E$234,"No")),"-")</f>
        <v>1</v>
      </c>
      <c r="F40" s="101"/>
      <c r="G40" s="80"/>
      <c r="H40" s="81"/>
      <c r="I40" s="5"/>
      <c r="J40" s="80"/>
      <c r="K40" s="81"/>
      <c r="L40" s="102"/>
      <c r="M40" s="80"/>
      <c r="N40" s="81"/>
      <c r="O40" s="5"/>
      <c r="P40" s="5"/>
      <c r="Q40" s="5"/>
    </row>
    <row r="41" spans="1:17" x14ac:dyDescent="0.25">
      <c r="A41" s="80" t="s">
        <v>31</v>
      </c>
      <c r="B41" s="86">
        <f>IFERROR((COUNTIFS(PS!$I$5:$I$234,Analysis!A41,PS!$E$5:$E$234,"Sí")+COUNTIFS(PS!$J$5:$J$234,Analysis!A41,PS!$E$5:$E$234,"Sí"))/(COUNTIFS(PS!$I$5:$I$234,Analysis!A41,PS!$E$5:$E$234,"Sí")+COUNTIFS(PS!$I$5:$I$234,Analysis!A41,PS!$E$5:$E$234,"No")+COUNTIFS(PS!$J$5:$J$234,Analysis!A41,PS!$E$5:$E$234,"Sí")+COUNTIFS(PS!$J$5:$J$234,Analysis!A41,PS!$E$5:$E$234,"No")),"-")</f>
        <v>0.33333333333333331</v>
      </c>
      <c r="C41" s="5"/>
      <c r="D41" s="80" t="s">
        <v>164</v>
      </c>
      <c r="E41" s="86">
        <f>IFERROR(COUNTIFS(DS!$H$5:$H$234,Analysis!D41,DS!$E$5:$E$234,"Sí")/(COUNTIFS(DS!$H$5:$H$234,Analysis!D41,DS!$E$5:$E$234,"Sí")+COUNTIFS(DS!$H$5:$H$234,Analysis!D41,DS!$E$5:$E$234,"No")),"-")</f>
        <v>1</v>
      </c>
      <c r="F41" s="101"/>
      <c r="G41" s="80"/>
      <c r="H41" s="81"/>
      <c r="I41" s="5"/>
      <c r="J41" s="80"/>
      <c r="K41" s="81"/>
      <c r="L41" s="102"/>
      <c r="M41" s="80"/>
      <c r="N41" s="81"/>
      <c r="O41" s="5"/>
      <c r="P41" s="5"/>
      <c r="Q41" s="5"/>
    </row>
    <row r="42" spans="1:17" x14ac:dyDescent="0.25">
      <c r="A42" s="80" t="s">
        <v>24</v>
      </c>
      <c r="B42" s="86">
        <f>IFERROR((COUNTIFS(PS!$I$5:$I$234,Analysis!A42,PS!$E$5:$E$234,"Sí")+COUNTIFS(PS!$J$5:$J$234,Analysis!A42,PS!$E$5:$E$234,"Sí"))/(COUNTIFS(PS!$I$5:$I$234,Analysis!A42,PS!$E$5:$E$234,"Sí")+COUNTIFS(PS!$I$5:$I$234,Analysis!A42,PS!$E$5:$E$234,"No")+COUNTIFS(PS!$J$5:$J$234,Analysis!A42,PS!$E$5:$E$234,"Sí")+COUNTIFS(PS!$J$5:$J$234,Analysis!A42,PS!$E$5:$E$234,"No")),"-")</f>
        <v>0.5</v>
      </c>
      <c r="C42" s="5"/>
      <c r="D42" s="80" t="s">
        <v>170</v>
      </c>
      <c r="E42" s="86">
        <f>IFERROR(COUNTIFS(DS!$H$5:$H$234,Analysis!D42,DS!$E$5:$E$234,"Sí")/(COUNTIFS(DS!$H$5:$H$234,Analysis!D42,DS!$E$5:$E$234,"Sí")+COUNTIFS(DS!$H$5:$H$234,Analysis!D42,DS!$E$5:$E$234,"No")),"-")</f>
        <v>1</v>
      </c>
      <c r="F42" s="101"/>
      <c r="G42" s="80"/>
      <c r="H42" s="81"/>
      <c r="I42" s="5"/>
      <c r="J42" s="80"/>
      <c r="K42" s="81"/>
      <c r="L42" s="102"/>
      <c r="M42" s="80"/>
      <c r="N42" s="81"/>
      <c r="O42" s="5"/>
      <c r="P42" s="5"/>
      <c r="Q42" s="5"/>
    </row>
    <row r="43" spans="1:17" x14ac:dyDescent="0.25">
      <c r="A43" s="80" t="s">
        <v>81</v>
      </c>
      <c r="B43" s="86">
        <f>IFERROR((COUNTIFS(PS!$I$5:$I$234,Analysis!A43,PS!$E$5:$E$234,"Sí")+COUNTIFS(PS!$J$5:$J$234,Analysis!A43,PS!$E$5:$E$234,"Sí"))/(COUNTIFS(PS!$I$5:$I$234,Analysis!A43,PS!$E$5:$E$234,"Sí")+COUNTIFS(PS!$I$5:$I$234,Analysis!A43,PS!$E$5:$E$234,"No")+COUNTIFS(PS!$J$5:$J$234,Analysis!A43,PS!$E$5:$E$234,"Sí")+COUNTIFS(PS!$J$5:$J$234,Analysis!A43,PS!$E$5:$E$234,"No")),"-")</f>
        <v>1</v>
      </c>
      <c r="C43" s="5"/>
      <c r="D43" s="80" t="s">
        <v>179</v>
      </c>
      <c r="E43" s="86">
        <f>IFERROR(COUNTIFS(DS!$H$5:$H$234,Analysis!D43,DS!$E$5:$E$234,"Sí")/(COUNTIFS(DS!$H$5:$H$234,Analysis!D43,DS!$E$5:$E$234,"Sí")+COUNTIFS(DS!$H$5:$H$234,Analysis!D43,DS!$E$5:$E$234,"No")),"-")</f>
        <v>1</v>
      </c>
      <c r="F43" s="101"/>
      <c r="G43" s="80"/>
      <c r="H43" s="81"/>
      <c r="I43" s="5"/>
      <c r="J43" s="80"/>
      <c r="K43" s="81"/>
      <c r="L43" s="102"/>
      <c r="M43" s="80"/>
      <c r="N43" s="81"/>
      <c r="O43" s="5"/>
      <c r="P43" s="5"/>
      <c r="Q43" s="5"/>
    </row>
    <row r="44" spans="1:17" x14ac:dyDescent="0.25">
      <c r="A44" s="80" t="s">
        <v>85</v>
      </c>
      <c r="B44" s="86">
        <f>IFERROR((COUNTIFS(PS!$I$5:$I$234,Analysis!A44,PS!$E$5:$E$234,"Sí")+COUNTIFS(PS!$J$5:$J$234,Analysis!A44,PS!$E$5:$E$234,"Sí"))/(COUNTIFS(PS!$I$5:$I$234,Analysis!A44,PS!$E$5:$E$234,"Sí")+COUNTIFS(PS!$I$5:$I$234,Analysis!A44,PS!$E$5:$E$234,"No")+COUNTIFS(PS!$J$5:$J$234,Analysis!A44,PS!$E$5:$E$234,"Sí")+COUNTIFS(PS!$J$5:$J$234,Analysis!A44,PS!$E$5:$E$234,"No")),"-")</f>
        <v>1</v>
      </c>
      <c r="C44" s="5"/>
      <c r="D44" s="80" t="s">
        <v>181</v>
      </c>
      <c r="E44" s="86">
        <f>IFERROR(COUNTIFS(DS!$H$5:$H$234,Analysis!D44,DS!$E$5:$E$234,"Sí")/(COUNTIFS(DS!$H$5:$H$234,Analysis!D44,DS!$E$5:$E$234,"Sí")+COUNTIFS(DS!$H$5:$H$234,Analysis!D44,DS!$E$5:$E$234,"No")),"-")</f>
        <v>0</v>
      </c>
      <c r="F44" s="101"/>
      <c r="G44" s="80"/>
      <c r="H44" s="81"/>
      <c r="I44" s="5"/>
      <c r="J44" s="80"/>
      <c r="K44" s="81"/>
      <c r="L44" s="102"/>
      <c r="M44" s="80"/>
      <c r="N44" s="81"/>
      <c r="O44" s="5"/>
      <c r="P44" s="5"/>
      <c r="Q44" s="5"/>
    </row>
    <row r="45" spans="1:17" x14ac:dyDescent="0.25">
      <c r="A45" s="80" t="s">
        <v>94</v>
      </c>
      <c r="B45" s="86">
        <f>IFERROR((COUNTIFS(PS!$I$5:$I$234,Analysis!A45,PS!$E$5:$E$234,"Sí")+COUNTIFS(PS!$J$5:$J$234,Analysis!A45,PS!$E$5:$E$234,"Sí"))/(COUNTIFS(PS!$I$5:$I$234,Analysis!A45,PS!$E$5:$E$234,"Sí")+COUNTIFS(PS!$I$5:$I$234,Analysis!A45,PS!$E$5:$E$234,"No")+COUNTIFS(PS!$J$5:$J$234,Analysis!A45,PS!$E$5:$E$234,"Sí")+COUNTIFS(PS!$J$5:$J$234,Analysis!A45,PS!$E$5:$E$234,"No")),"-")</f>
        <v>1</v>
      </c>
      <c r="C45" s="5"/>
      <c r="D45" s="80" t="s">
        <v>187</v>
      </c>
      <c r="E45" s="86">
        <f>IFERROR(COUNTIFS(DS!$H$5:$H$234,Analysis!D45,DS!$E$5:$E$234,"Sí")/(COUNTIFS(DS!$H$5:$H$234,Analysis!D45,DS!$E$5:$E$234,"Sí")+COUNTIFS(DS!$H$5:$H$234,Analysis!D45,DS!$E$5:$E$234,"No")),"-")</f>
        <v>0</v>
      </c>
      <c r="F45" s="101"/>
      <c r="G45" s="80"/>
      <c r="H45" s="81"/>
      <c r="I45" s="5"/>
      <c r="J45" s="80"/>
      <c r="K45" s="81"/>
      <c r="L45" s="102"/>
      <c r="M45" s="80"/>
      <c r="N45" s="81"/>
      <c r="O45" s="5"/>
      <c r="P45" s="5"/>
      <c r="Q45" s="5"/>
    </row>
    <row r="46" spans="1:17" x14ac:dyDescent="0.25">
      <c r="A46" s="80" t="s">
        <v>100</v>
      </c>
      <c r="B46" s="86">
        <f>IFERROR((COUNTIFS(PS!$I$5:$I$234,Analysis!A46,PS!$E$5:$E$234,"Sí")+COUNTIFS(PS!$J$5:$J$234,Analysis!A46,PS!$E$5:$E$234,"Sí"))/(COUNTIFS(PS!$I$5:$I$234,Analysis!A46,PS!$E$5:$E$234,"Sí")+COUNTIFS(PS!$I$5:$I$234,Analysis!A46,PS!$E$5:$E$234,"No")+COUNTIFS(PS!$J$5:$J$234,Analysis!A46,PS!$E$5:$E$234,"Sí")+COUNTIFS(PS!$J$5:$J$234,Analysis!A46,PS!$E$5:$E$234,"No")),"-")</f>
        <v>1</v>
      </c>
      <c r="C46" s="5"/>
      <c r="D46" s="80" t="s">
        <v>190</v>
      </c>
      <c r="E46" s="86">
        <f>IFERROR(COUNTIFS(DS!$H$5:$H$234,Analysis!D46,DS!$E$5:$E$234,"Sí")/(COUNTIFS(DS!$H$5:$H$234,Analysis!D46,DS!$E$5:$E$234,"Sí")+COUNTIFS(DS!$H$5:$H$234,Analysis!D46,DS!$E$5:$E$234,"No")),"-")</f>
        <v>0</v>
      </c>
      <c r="F46" s="101"/>
      <c r="G46" s="80"/>
      <c r="H46" s="81"/>
      <c r="I46" s="5"/>
      <c r="J46" s="80"/>
      <c r="K46" s="81"/>
      <c r="L46" s="102"/>
      <c r="M46" s="80"/>
      <c r="N46" s="81"/>
      <c r="O46" s="5"/>
      <c r="P46" s="5"/>
      <c r="Q46" s="5"/>
    </row>
    <row r="47" spans="1:17" x14ac:dyDescent="0.25">
      <c r="A47" s="80" t="s">
        <v>98</v>
      </c>
      <c r="B47" s="86">
        <f>IFERROR((COUNTIFS(PS!$I$5:$I$234,Analysis!A47,PS!$E$5:$E$234,"Sí")+COUNTIFS(PS!$J$5:$J$234,Analysis!A47,PS!$E$5:$E$234,"Sí"))/(COUNTIFS(PS!$I$5:$I$234,Analysis!A47,PS!$E$5:$E$234,"Sí")+COUNTIFS(PS!$I$5:$I$234,Analysis!A47,PS!$E$5:$E$234,"No")+COUNTIFS(PS!$J$5:$J$234,Analysis!A47,PS!$E$5:$E$234,"Sí")+COUNTIFS(PS!$J$5:$J$234,Analysis!A47,PS!$E$5:$E$234,"No")),"-")</f>
        <v>1</v>
      </c>
      <c r="C47" s="5"/>
      <c r="D47" s="80" t="s">
        <v>193</v>
      </c>
      <c r="E47" s="86">
        <f>IFERROR(COUNTIFS(DS!$H$5:$H$234,Analysis!D47,DS!$E$5:$E$234,"Sí")/(COUNTIFS(DS!$H$5:$H$234,Analysis!D47,DS!$E$5:$E$234,"Sí")+COUNTIFS(DS!$H$5:$H$234,Analysis!D47,DS!$E$5:$E$234,"No")),"-")</f>
        <v>1</v>
      </c>
      <c r="F47" s="101"/>
      <c r="G47" s="80"/>
      <c r="H47" s="81"/>
      <c r="I47" s="5"/>
      <c r="J47" s="80"/>
      <c r="K47" s="81"/>
      <c r="L47" s="102"/>
      <c r="M47" s="80"/>
      <c r="N47" s="81"/>
      <c r="O47" s="5"/>
      <c r="P47" s="5"/>
      <c r="Q47" s="5"/>
    </row>
    <row r="48" spans="1:17" x14ac:dyDescent="0.25">
      <c r="A48" s="80" t="s">
        <v>139</v>
      </c>
      <c r="B48" s="86">
        <f>IFERROR((COUNTIFS(PS!$I$5:$I$234,Analysis!A48,PS!$E$5:$E$234,"Sí")+COUNTIFS(PS!$J$5:$J$234,Analysis!A48,PS!$E$5:$E$234,"Sí"))/(COUNTIFS(PS!$I$5:$I$234,Analysis!A48,PS!$E$5:$E$234,"Sí")+COUNTIFS(PS!$I$5:$I$234,Analysis!A48,PS!$E$5:$E$234,"No")+COUNTIFS(PS!$J$5:$J$234,Analysis!A48,PS!$E$5:$E$234,"Sí")+COUNTIFS(PS!$J$5:$J$234,Analysis!A48,PS!$E$5:$E$234,"No")),"-")</f>
        <v>0.5</v>
      </c>
      <c r="C48" s="5"/>
      <c r="D48" s="80" t="s">
        <v>196</v>
      </c>
      <c r="E48" s="86">
        <f>IFERROR(COUNTIFS(DS!$H$5:$H$234,Analysis!D48,DS!$E$5:$E$234,"Sí")/(COUNTIFS(DS!$H$5:$H$234,Analysis!D48,DS!$E$5:$E$234,"Sí")+COUNTIFS(DS!$H$5:$H$234,Analysis!D48,DS!$E$5:$E$234,"No")),"-")</f>
        <v>0</v>
      </c>
      <c r="F48" s="101"/>
      <c r="G48" s="80"/>
      <c r="H48" s="81"/>
      <c r="I48" s="5"/>
      <c r="J48" s="80"/>
      <c r="K48" s="81"/>
      <c r="L48" s="102"/>
      <c r="M48" s="80"/>
      <c r="N48" s="81"/>
      <c r="O48" s="5"/>
      <c r="P48" s="5"/>
      <c r="Q48" s="5"/>
    </row>
    <row r="49" spans="1:17" x14ac:dyDescent="0.25">
      <c r="A49" s="80" t="s">
        <v>134</v>
      </c>
      <c r="B49" s="86">
        <f>IFERROR((COUNTIFS(PS!$I$5:$I$234,Analysis!A49,PS!$E$5:$E$234,"Sí")+COUNTIFS(PS!$J$5:$J$234,Analysis!A49,PS!$E$5:$E$234,"Sí"))/(COUNTIFS(PS!$I$5:$I$234,Analysis!A49,PS!$E$5:$E$234,"Sí")+COUNTIFS(PS!$I$5:$I$234,Analysis!A49,PS!$E$5:$E$234,"No")+COUNTIFS(PS!$J$5:$J$234,Analysis!A49,PS!$E$5:$E$234,"Sí")+COUNTIFS(PS!$J$5:$J$234,Analysis!A49,PS!$E$5:$E$234,"No")),"-")</f>
        <v>0.5</v>
      </c>
      <c r="C49" s="5"/>
      <c r="D49" s="80" t="s">
        <v>183</v>
      </c>
      <c r="E49" s="86">
        <f>IFERROR(COUNTIFS(DS!$H$5:$H$234,Analysis!D49,DS!$E$5:$E$234,"Sí")/(COUNTIFS(DS!$H$5:$H$234,Analysis!D49,DS!$E$5:$E$234,"Sí")+COUNTIFS(DS!$H$5:$H$234,Analysis!D49,DS!$E$5:$E$234,"No")),"-")</f>
        <v>0</v>
      </c>
      <c r="F49" s="101"/>
      <c r="G49" s="80"/>
      <c r="H49" s="81"/>
      <c r="I49" s="5"/>
      <c r="J49" s="80"/>
      <c r="K49" s="81"/>
      <c r="L49" s="102"/>
      <c r="M49" s="80"/>
      <c r="N49" s="81"/>
      <c r="O49" s="5"/>
      <c r="P49" s="5"/>
      <c r="Q49" s="5"/>
    </row>
    <row r="50" spans="1:17" x14ac:dyDescent="0.25">
      <c r="A50" s="80" t="s">
        <v>140</v>
      </c>
      <c r="B50" s="86">
        <f>IFERROR((COUNTIFS(PS!$I$5:$I$234,Analysis!A50,PS!$E$5:$E$234,"Sí")+COUNTIFS(PS!$J$5:$J$234,Analysis!A50,PS!$E$5:$E$234,"Sí"))/(COUNTIFS(PS!$I$5:$I$234,Analysis!A50,PS!$E$5:$E$234,"Sí")+COUNTIFS(PS!$I$5:$I$234,Analysis!A50,PS!$E$5:$E$234,"No")+COUNTIFS(PS!$J$5:$J$234,Analysis!A50,PS!$E$5:$E$234,"Sí")+COUNTIFS(PS!$J$5:$J$234,Analysis!A50,PS!$E$5:$E$234,"No")),"-")</f>
        <v>0.5</v>
      </c>
      <c r="C50" s="5"/>
      <c r="D50" s="80" t="s">
        <v>201</v>
      </c>
      <c r="E50" s="86">
        <f>IFERROR(COUNTIFS(DS!$H$5:$H$234,Analysis!D50,DS!$E$5:$E$234,"Sí")/(COUNTIFS(DS!$H$5:$H$234,Analysis!D50,DS!$E$5:$E$234,"Sí")+COUNTIFS(DS!$H$5:$H$234,Analysis!D50,DS!$E$5:$E$234,"No")),"-")</f>
        <v>1</v>
      </c>
      <c r="F50" s="101"/>
      <c r="G50" s="80"/>
      <c r="H50" s="81"/>
      <c r="I50" s="5"/>
      <c r="J50" s="80"/>
      <c r="K50" s="81"/>
      <c r="L50" s="102"/>
      <c r="M50" s="80"/>
      <c r="N50" s="81"/>
      <c r="O50" s="5"/>
      <c r="P50" s="5"/>
      <c r="Q50" s="5"/>
    </row>
    <row r="51" spans="1:17" x14ac:dyDescent="0.25">
      <c r="A51" s="80" t="s">
        <v>157</v>
      </c>
      <c r="B51" s="86">
        <f>IFERROR((COUNTIFS(PS!$I$5:$I$234,Analysis!A51,PS!$E$5:$E$234,"Sí")+COUNTIFS(PS!$J$5:$J$234,Analysis!A51,PS!$E$5:$E$234,"Sí"))/(COUNTIFS(PS!$I$5:$I$234,Analysis!A51,PS!$E$5:$E$234,"Sí")+COUNTIFS(PS!$I$5:$I$234,Analysis!A51,PS!$E$5:$E$234,"No")+COUNTIFS(PS!$J$5:$J$234,Analysis!A51,PS!$E$5:$E$234,"Sí")+COUNTIFS(PS!$J$5:$J$234,Analysis!A51,PS!$E$5:$E$234,"No")),"-")</f>
        <v>0.5</v>
      </c>
      <c r="C51" s="5"/>
      <c r="D51" s="80" t="s">
        <v>204</v>
      </c>
      <c r="E51" s="86">
        <f>IFERROR(COUNTIFS(DS!$H$5:$H$234,Analysis!D51,DS!$E$5:$E$234,"Sí")/(COUNTIFS(DS!$H$5:$H$234,Analysis!D51,DS!$E$5:$E$234,"Sí")+COUNTIFS(DS!$H$5:$H$234,Analysis!D51,DS!$E$5:$E$234,"No")),"-")</f>
        <v>1</v>
      </c>
      <c r="F51" s="101"/>
      <c r="G51" s="80"/>
      <c r="H51" s="81"/>
      <c r="I51" s="5"/>
      <c r="J51" s="80"/>
      <c r="K51" s="81"/>
      <c r="L51" s="102"/>
      <c r="M51" s="80"/>
      <c r="N51" s="81"/>
      <c r="O51" s="5"/>
      <c r="P51" s="5"/>
      <c r="Q51" s="5"/>
    </row>
    <row r="52" spans="1:17" x14ac:dyDescent="0.25">
      <c r="A52" s="80" t="s">
        <v>43</v>
      </c>
      <c r="B52" s="86">
        <f>IFERROR((COUNTIFS(PS!$I$5:$I$234,Analysis!A52,PS!$E$5:$E$234,"Sí")+COUNTIFS(PS!$J$5:$J$234,Analysis!A52,PS!$E$5:$E$234,"Sí"))/(COUNTIFS(PS!$I$5:$I$234,Analysis!A52,PS!$E$5:$E$234,"Sí")+COUNTIFS(PS!$I$5:$I$234,Analysis!A52,PS!$E$5:$E$234,"No")+COUNTIFS(PS!$J$5:$J$234,Analysis!A52,PS!$E$5:$E$234,"Sí")+COUNTIFS(PS!$J$5:$J$234,Analysis!A52,PS!$E$5:$E$234,"No")),"-")</f>
        <v>0.5</v>
      </c>
      <c r="C52" s="5"/>
      <c r="D52" s="80" t="s">
        <v>113</v>
      </c>
      <c r="E52" s="86">
        <f>IFERROR(COUNTIFS(DS!$H$5:$H$234,Analysis!D52,DS!$E$5:$E$234,"Sí")/(COUNTIFS(DS!$H$5:$H$234,Analysis!D52,DS!$E$5:$E$234,"Sí")+COUNTIFS(DS!$H$5:$H$234,Analysis!D52,DS!$E$5:$E$234,"No")),"-")</f>
        <v>0</v>
      </c>
      <c r="F52" s="101"/>
      <c r="G52" s="80"/>
      <c r="H52" s="81"/>
      <c r="I52" s="5"/>
      <c r="J52" s="80"/>
      <c r="K52" s="81"/>
      <c r="L52" s="102"/>
      <c r="M52" s="80"/>
      <c r="N52" s="81"/>
      <c r="O52" s="5"/>
      <c r="P52" s="5"/>
      <c r="Q52" s="5"/>
    </row>
    <row r="53" spans="1:17" x14ac:dyDescent="0.25">
      <c r="A53" s="80" t="s">
        <v>185</v>
      </c>
      <c r="B53" s="86">
        <f>IFERROR((COUNTIFS(PS!$I$5:$I$234,Analysis!A53,PS!$E$5:$E$234,"Sí")+COUNTIFS(PS!$J$5:$J$234,Analysis!A53,PS!$E$5:$E$234,"Sí"))/(COUNTIFS(PS!$I$5:$I$234,Analysis!A53,PS!$E$5:$E$234,"Sí")+COUNTIFS(PS!$I$5:$I$234,Analysis!A53,PS!$E$5:$E$234,"No")+COUNTIFS(PS!$J$5:$J$234,Analysis!A53,PS!$E$5:$E$234,"Sí")+COUNTIFS(PS!$J$5:$J$234,Analysis!A53,PS!$E$5:$E$234,"No")),"-")</f>
        <v>0.5</v>
      </c>
      <c r="C53" s="5"/>
      <c r="D53" s="80" t="s">
        <v>43</v>
      </c>
      <c r="E53" s="86">
        <f>IFERROR(COUNTIFS(DS!$H$5:$H$234,Analysis!D53,DS!$E$5:$E$234,"Sí")/(COUNTIFS(DS!$H$5:$H$234,Analysis!D53,DS!$E$5:$E$234,"Sí")+COUNTIFS(DS!$H$5:$H$234,Analysis!D53,DS!$E$5:$E$234,"No")),"-")</f>
        <v>0</v>
      </c>
      <c r="F53" s="101"/>
      <c r="G53" s="80"/>
      <c r="H53" s="81"/>
      <c r="I53" s="5"/>
      <c r="J53" s="80"/>
      <c r="K53" s="81"/>
      <c r="L53" s="102"/>
      <c r="M53" s="80"/>
      <c r="N53" s="81"/>
      <c r="O53" s="5"/>
      <c r="P53" s="5"/>
      <c r="Q53" s="5"/>
    </row>
    <row r="54" spans="1:17" x14ac:dyDescent="0.25">
      <c r="A54" s="80" t="s">
        <v>308</v>
      </c>
      <c r="B54" s="86">
        <f>IFERROR((COUNTIFS(PS!$I$5:$I$234,Analysis!A54,PS!$E$5:$E$234,"Sí")+COUNTIFS(PS!$J$5:$J$234,Analysis!A54,PS!$E$5:$E$234,"Sí"))/(COUNTIFS(PS!$I$5:$I$234,Analysis!A54,PS!$E$5:$E$234,"Sí")+COUNTIFS(PS!$I$5:$I$234,Analysis!A54,PS!$E$5:$E$234,"No")+COUNTIFS(PS!$J$5:$J$234,Analysis!A54,PS!$E$5:$E$234,"Sí")+COUNTIFS(PS!$J$5:$J$234,Analysis!A54,PS!$E$5:$E$234,"No")),"-")</f>
        <v>1</v>
      </c>
      <c r="C54" s="5"/>
      <c r="D54" s="80" t="s">
        <v>106</v>
      </c>
      <c r="E54" s="86">
        <f>IFERROR(COUNTIFS(DS!$H$5:$H$234,Analysis!D54,DS!$E$5:$E$234,"Sí")/(COUNTIFS(DS!$H$5:$H$234,Analysis!D54,DS!$E$5:$E$234,"Sí")+COUNTIFS(DS!$H$5:$H$234,Analysis!D54,DS!$E$5:$E$234,"No")),"-")</f>
        <v>1</v>
      </c>
      <c r="F54" s="101"/>
      <c r="G54" s="80"/>
      <c r="H54" s="81"/>
      <c r="I54" s="5"/>
      <c r="J54" s="80"/>
      <c r="K54" s="81"/>
      <c r="L54" s="102"/>
      <c r="M54" s="80"/>
      <c r="N54" s="81"/>
      <c r="O54" s="5"/>
      <c r="P54" s="5"/>
      <c r="Q54" s="5"/>
    </row>
    <row r="55" spans="1:17" x14ac:dyDescent="0.25">
      <c r="A55" s="80" t="s">
        <v>78</v>
      </c>
      <c r="B55" s="86">
        <f>IFERROR((COUNTIFS(PS!$I$5:$I$234,Analysis!A55,PS!$E$5:$E$234,"Sí")+COUNTIFS(PS!$J$5:$J$234,Analysis!A55,PS!$E$5:$E$234,"Sí"))/(COUNTIFS(PS!$I$5:$I$234,Analysis!A55,PS!$E$5:$E$234,"Sí")+COUNTIFS(PS!$I$5:$I$234,Analysis!A55,PS!$E$5:$E$234,"No")+COUNTIFS(PS!$J$5:$J$234,Analysis!A55,PS!$E$5:$E$234,"Sí")+COUNTIFS(PS!$J$5:$J$234,Analysis!A55,PS!$E$5:$E$234,"No")),"-")</f>
        <v>1</v>
      </c>
      <c r="C55" s="5"/>
      <c r="D55" s="80" t="s">
        <v>223</v>
      </c>
      <c r="E55" s="86">
        <f>IFERROR(COUNTIFS(DS!$H$5:$H$234,Analysis!D55,DS!$E$5:$E$234,"Sí")/(COUNTIFS(DS!$H$5:$H$234,Analysis!D55,DS!$E$5:$E$234,"Sí")+COUNTIFS(DS!$H$5:$H$234,Analysis!D55,DS!$E$5:$E$234,"No")),"-")</f>
        <v>1</v>
      </c>
      <c r="F55" s="101"/>
      <c r="G55" s="80"/>
      <c r="H55" s="81"/>
      <c r="I55" s="5"/>
      <c r="J55" s="80"/>
      <c r="K55" s="81"/>
      <c r="L55" s="102"/>
      <c r="M55" s="80"/>
      <c r="N55" s="81"/>
      <c r="O55" s="5"/>
      <c r="P55" s="5"/>
      <c r="Q55" s="5"/>
    </row>
    <row r="56" spans="1:17" x14ac:dyDescent="0.25">
      <c r="A56" s="80" t="s">
        <v>84</v>
      </c>
      <c r="B56" s="86">
        <f>IFERROR((COUNTIFS(PS!$I$5:$I$234,Analysis!A56,PS!$E$5:$E$234,"Sí")+COUNTIFS(PS!$J$5:$J$234,Analysis!A56,PS!$E$5:$E$234,"Sí"))/(COUNTIFS(PS!$I$5:$I$234,Analysis!A56,PS!$E$5:$E$234,"Sí")+COUNTIFS(PS!$I$5:$I$234,Analysis!A56,PS!$E$5:$E$234,"No")+COUNTIFS(PS!$J$5:$J$234,Analysis!A56,PS!$E$5:$E$234,"Sí")+COUNTIFS(PS!$J$5:$J$234,Analysis!A56,PS!$E$5:$E$234,"No")),"-")</f>
        <v>1</v>
      </c>
      <c r="C56" s="5"/>
      <c r="D56" s="80" t="s">
        <v>231</v>
      </c>
      <c r="E56" s="86">
        <f>IFERROR(COUNTIFS(DS!$H$5:$H$234,Analysis!D56,DS!$E$5:$E$234,"Sí")/(COUNTIFS(DS!$H$5:$H$234,Analysis!D56,DS!$E$5:$E$234,"Sí")+COUNTIFS(DS!$H$5:$H$234,Analysis!D56,DS!$E$5:$E$234,"No")),"-")</f>
        <v>0</v>
      </c>
      <c r="F56" s="101"/>
      <c r="G56" s="80"/>
      <c r="H56" s="81"/>
      <c r="I56" s="5"/>
      <c r="J56" s="80"/>
      <c r="K56" s="81"/>
      <c r="L56" s="102"/>
      <c r="M56" s="80"/>
      <c r="N56" s="81"/>
      <c r="O56" s="5"/>
      <c r="P56" s="5"/>
      <c r="Q56" s="5"/>
    </row>
    <row r="57" spans="1:17" x14ac:dyDescent="0.25">
      <c r="A57" s="80" t="s">
        <v>86</v>
      </c>
      <c r="B57" s="86">
        <f>IFERROR((COUNTIFS(PS!$I$5:$I$234,Analysis!A57,PS!$E$5:$E$234,"Sí")+COUNTIFS(PS!$J$5:$J$234,Analysis!A57,PS!$E$5:$E$234,"Sí"))/(COUNTIFS(PS!$I$5:$I$234,Analysis!A57,PS!$E$5:$E$234,"Sí")+COUNTIFS(PS!$I$5:$I$234,Analysis!A57,PS!$E$5:$E$234,"No")+COUNTIFS(PS!$J$5:$J$234,Analysis!A57,PS!$E$5:$E$234,"Sí")+COUNTIFS(PS!$J$5:$J$234,Analysis!A57,PS!$E$5:$E$234,"No")),"-")</f>
        <v>0</v>
      </c>
      <c r="C57" s="5"/>
      <c r="D57" s="80" t="s">
        <v>236</v>
      </c>
      <c r="E57" s="86">
        <f>IFERROR(COUNTIFS(DS!$H$5:$H$234,Analysis!D57,DS!$E$5:$E$234,"Sí")/(COUNTIFS(DS!$H$5:$H$234,Analysis!D57,DS!$E$5:$E$234,"Sí")+COUNTIFS(DS!$H$5:$H$234,Analysis!D57,DS!$E$5:$E$234,"No")),"-")</f>
        <v>0</v>
      </c>
      <c r="F57" s="101"/>
      <c r="G57" s="80"/>
      <c r="H57" s="81"/>
      <c r="I57" s="5"/>
      <c r="J57" s="80"/>
      <c r="K57" s="81"/>
      <c r="L57" s="102"/>
      <c r="M57" s="80"/>
      <c r="N57" s="81"/>
      <c r="O57" s="5"/>
      <c r="P57" s="5"/>
      <c r="Q57" s="5"/>
    </row>
    <row r="58" spans="1:17" x14ac:dyDescent="0.25">
      <c r="A58" s="80" t="s">
        <v>89</v>
      </c>
      <c r="B58" s="86">
        <f>IFERROR((COUNTIFS(PS!$I$5:$I$234,Analysis!A58,PS!$E$5:$E$234,"Sí")+COUNTIFS(PS!$J$5:$J$234,Analysis!A58,PS!$E$5:$E$234,"Sí"))/(COUNTIFS(PS!$I$5:$I$234,Analysis!A58,PS!$E$5:$E$234,"Sí")+COUNTIFS(PS!$I$5:$I$234,Analysis!A58,PS!$E$5:$E$234,"No")+COUNTIFS(PS!$J$5:$J$234,Analysis!A58,PS!$E$5:$E$234,"Sí")+COUNTIFS(PS!$J$5:$J$234,Analysis!A58,PS!$E$5:$E$234,"No")),"-")</f>
        <v>1</v>
      </c>
      <c r="C58" s="5"/>
      <c r="D58" s="80" t="s">
        <v>78</v>
      </c>
      <c r="E58" s="86">
        <f>IFERROR(COUNTIFS(DS!$H$5:$H$234,Analysis!D58,DS!$E$5:$E$234,"Sí")/(COUNTIFS(DS!$H$5:$H$234,Analysis!D58,DS!$E$5:$E$234,"Sí")+COUNTIFS(DS!$H$5:$H$234,Analysis!D58,DS!$E$5:$E$234,"No")),"-")</f>
        <v>1</v>
      </c>
      <c r="F58" s="101"/>
      <c r="G58" s="80"/>
      <c r="H58" s="81"/>
      <c r="I58" s="5"/>
      <c r="J58" s="80"/>
      <c r="K58" s="81"/>
      <c r="L58" s="102"/>
      <c r="M58" s="80"/>
      <c r="N58" s="81"/>
      <c r="O58" s="5"/>
      <c r="P58" s="5"/>
      <c r="Q58" s="5"/>
    </row>
    <row r="59" spans="1:17" x14ac:dyDescent="0.25">
      <c r="A59" s="80" t="s">
        <v>25</v>
      </c>
      <c r="B59" s="86">
        <f>IFERROR((COUNTIFS(PS!$I$5:$I$234,Analysis!A59,PS!$E$5:$E$234,"Sí")+COUNTIFS(PS!$J$5:$J$234,Analysis!A59,PS!$E$5:$E$234,"Sí"))/(COUNTIFS(PS!$I$5:$I$234,Analysis!A59,PS!$E$5:$E$234,"Sí")+COUNTIFS(PS!$I$5:$I$234,Analysis!A59,PS!$E$5:$E$234,"No")+COUNTIFS(PS!$J$5:$J$234,Analysis!A59,PS!$E$5:$E$234,"Sí")+COUNTIFS(PS!$J$5:$J$234,Analysis!A59,PS!$E$5:$E$234,"No")),"-")</f>
        <v>1</v>
      </c>
      <c r="C59" s="5"/>
      <c r="D59" s="80" t="s">
        <v>244</v>
      </c>
      <c r="E59" s="86">
        <f>IFERROR(COUNTIFS(DS!$H$5:$H$234,Analysis!D59,DS!$E$5:$E$234,"Sí")/(COUNTIFS(DS!$H$5:$H$234,Analysis!D59,DS!$E$5:$E$234,"Sí")+COUNTIFS(DS!$H$5:$H$234,Analysis!D59,DS!$E$5:$E$234,"No")),"-")</f>
        <v>1</v>
      </c>
      <c r="F59" s="101"/>
      <c r="G59" s="80"/>
      <c r="H59" s="81"/>
      <c r="I59" s="5"/>
      <c r="J59" s="80"/>
      <c r="K59" s="81"/>
      <c r="L59" s="102"/>
      <c r="M59" s="80"/>
      <c r="N59" s="81"/>
      <c r="O59" s="5"/>
      <c r="P59" s="5"/>
      <c r="Q59" s="5"/>
    </row>
    <row r="60" spans="1:17" x14ac:dyDescent="0.25">
      <c r="A60" s="80" t="s">
        <v>102</v>
      </c>
      <c r="B60" s="86">
        <f>IFERROR((COUNTIFS(PS!$I$5:$I$234,Analysis!A60,PS!$E$5:$E$234,"Sí")+COUNTIFS(PS!$J$5:$J$234,Analysis!A60,PS!$E$5:$E$234,"Sí"))/(COUNTIFS(PS!$I$5:$I$234,Analysis!A60,PS!$E$5:$E$234,"Sí")+COUNTIFS(PS!$I$5:$I$234,Analysis!A60,PS!$E$5:$E$234,"No")+COUNTIFS(PS!$J$5:$J$234,Analysis!A60,PS!$E$5:$E$234,"Sí")+COUNTIFS(PS!$J$5:$J$234,Analysis!A60,PS!$E$5:$E$234,"No")),"-")</f>
        <v>1</v>
      </c>
      <c r="C60" s="5"/>
      <c r="D60" s="87" t="s">
        <v>249</v>
      </c>
      <c r="E60" s="88">
        <f>IFERROR(COUNTIFS(DS!$H$5:$H$234,Analysis!D60,DS!$E$5:$E$234,"Sí")/(COUNTIFS(DS!$H$5:$H$234,Analysis!D60,DS!$E$5:$E$234,"Sí")+COUNTIFS(DS!$H$5:$H$234,Analysis!D60,DS!$E$5:$E$234,"No")),"-")</f>
        <v>1</v>
      </c>
      <c r="F60" s="101"/>
      <c r="G60" s="80"/>
      <c r="H60" s="81"/>
      <c r="I60" s="5"/>
      <c r="J60" s="80"/>
      <c r="K60" s="81"/>
      <c r="L60" s="102"/>
      <c r="M60" s="80"/>
      <c r="N60" s="81"/>
      <c r="O60" s="5"/>
      <c r="P60" s="5"/>
      <c r="Q60" s="5"/>
    </row>
    <row r="61" spans="1:17" x14ac:dyDescent="0.25">
      <c r="A61" s="80" t="s">
        <v>107</v>
      </c>
      <c r="B61" s="86">
        <f>IFERROR((COUNTIFS(PS!$I$5:$I$234,Analysis!A61,PS!$E$5:$E$234,"Sí")+COUNTIFS(PS!$J$5:$J$234,Analysis!A61,PS!$E$5:$E$234,"Sí"))/(COUNTIFS(PS!$I$5:$I$234,Analysis!A61,PS!$E$5:$E$234,"Sí")+COUNTIFS(PS!$I$5:$I$234,Analysis!A61,PS!$E$5:$E$234,"No")+COUNTIFS(PS!$J$5:$J$234,Analysis!A61,PS!$E$5:$E$234,"Sí")+COUNTIFS(PS!$J$5:$J$234,Analysis!A61,PS!$E$5:$E$234,"No")),"-")</f>
        <v>1</v>
      </c>
      <c r="C61" s="5"/>
      <c r="D61" s="80"/>
      <c r="E61" s="81"/>
      <c r="F61" s="5"/>
      <c r="G61" s="80"/>
      <c r="H61" s="81"/>
      <c r="I61" s="5"/>
      <c r="J61" s="80"/>
      <c r="K61" s="81"/>
      <c r="L61" s="102"/>
      <c r="M61" s="80"/>
      <c r="N61" s="81"/>
      <c r="O61" s="5"/>
      <c r="P61" s="5"/>
      <c r="Q61" s="5"/>
    </row>
    <row r="62" spans="1:17" x14ac:dyDescent="0.25">
      <c r="A62" s="80" t="s">
        <v>113</v>
      </c>
      <c r="B62" s="86">
        <f>IFERROR((COUNTIFS(PS!$I$5:$I$234,Analysis!A62,PS!$E$5:$E$234,"Sí")+COUNTIFS(PS!$J$5:$J$234,Analysis!A62,PS!$E$5:$E$234,"Sí"))/(COUNTIFS(PS!$I$5:$I$234,Analysis!A62,PS!$E$5:$E$234,"Sí")+COUNTIFS(PS!$I$5:$I$234,Analysis!A62,PS!$E$5:$E$234,"No")+COUNTIFS(PS!$J$5:$J$234,Analysis!A62,PS!$E$5:$E$234,"Sí")+COUNTIFS(PS!$J$5:$J$234,Analysis!A62,PS!$E$5:$E$234,"No")),"-")</f>
        <v>1</v>
      </c>
      <c r="C62" s="5"/>
      <c r="D62" s="80"/>
      <c r="E62" s="81"/>
      <c r="F62" s="5"/>
      <c r="G62" s="80"/>
      <c r="H62" s="81"/>
      <c r="I62" s="5"/>
      <c r="J62" s="80"/>
      <c r="K62" s="81"/>
      <c r="L62" s="102"/>
      <c r="M62" s="80"/>
      <c r="N62" s="81"/>
      <c r="O62" s="5"/>
      <c r="P62" s="5"/>
      <c r="Q62" s="5"/>
    </row>
    <row r="63" spans="1:17" x14ac:dyDescent="0.25">
      <c r="A63" s="80" t="s">
        <v>67</v>
      </c>
      <c r="B63" s="86">
        <f>IFERROR((COUNTIFS(PS!$I$5:$I$234,Analysis!A63,PS!$E$5:$E$234,"Sí")+COUNTIFS(PS!$J$5:$J$234,Analysis!A63,PS!$E$5:$E$234,"Sí"))/(COUNTIFS(PS!$I$5:$I$234,Analysis!A63,PS!$E$5:$E$234,"Sí")+COUNTIFS(PS!$I$5:$I$234,Analysis!A63,PS!$E$5:$E$234,"No")+COUNTIFS(PS!$J$5:$J$234,Analysis!A63,PS!$E$5:$E$234,"Sí")+COUNTIFS(PS!$J$5:$J$234,Analysis!A63,PS!$E$5:$E$234,"No")),"-")</f>
        <v>0</v>
      </c>
      <c r="C63" s="5"/>
      <c r="D63" s="80"/>
      <c r="E63" s="81"/>
      <c r="F63" s="5"/>
      <c r="G63" s="80"/>
      <c r="H63" s="81"/>
      <c r="I63" s="5"/>
      <c r="J63" s="80"/>
      <c r="K63" s="81"/>
      <c r="L63" s="102"/>
      <c r="M63" s="80"/>
      <c r="N63" s="81"/>
      <c r="O63" s="5"/>
      <c r="P63" s="5"/>
      <c r="Q63" s="5"/>
    </row>
    <row r="64" spans="1:17" x14ac:dyDescent="0.25">
      <c r="A64" s="80" t="s">
        <v>133</v>
      </c>
      <c r="B64" s="86">
        <f>IFERROR((COUNTIFS(PS!$I$5:$I$234,Analysis!A64,PS!$E$5:$E$234,"Sí")+COUNTIFS(PS!$J$5:$J$234,Analysis!A64,PS!$E$5:$E$234,"Sí"))/(COUNTIFS(PS!$I$5:$I$234,Analysis!A64,PS!$E$5:$E$234,"Sí")+COUNTIFS(PS!$I$5:$I$234,Analysis!A64,PS!$E$5:$E$234,"No")+COUNTIFS(PS!$J$5:$J$234,Analysis!A64,PS!$E$5:$E$234,"Sí")+COUNTIFS(PS!$J$5:$J$234,Analysis!A64,PS!$E$5:$E$234,"No")),"-")</f>
        <v>0</v>
      </c>
      <c r="C64" s="5"/>
      <c r="D64" s="80"/>
      <c r="E64" s="81"/>
      <c r="F64" s="5"/>
      <c r="G64" s="80"/>
      <c r="H64" s="81"/>
      <c r="I64" s="5"/>
      <c r="J64" s="80"/>
      <c r="K64" s="81"/>
      <c r="L64" s="102"/>
      <c r="M64" s="80"/>
      <c r="N64" s="81"/>
      <c r="O64" s="5"/>
      <c r="P64" s="5"/>
      <c r="Q64" s="5"/>
    </row>
    <row r="65" spans="1:17" x14ac:dyDescent="0.25">
      <c r="A65" s="80" t="s">
        <v>136</v>
      </c>
      <c r="B65" s="86">
        <f>IFERROR((COUNTIFS(PS!$I$5:$I$234,Analysis!A65,PS!$E$5:$E$234,"Sí")+COUNTIFS(PS!$J$5:$J$234,Analysis!A65,PS!$E$5:$E$234,"Sí"))/(COUNTIFS(PS!$I$5:$I$234,Analysis!A65,PS!$E$5:$E$234,"Sí")+COUNTIFS(PS!$I$5:$I$234,Analysis!A65,PS!$E$5:$E$234,"No")+COUNTIFS(PS!$J$5:$J$234,Analysis!A65,PS!$E$5:$E$234,"Sí")+COUNTIFS(PS!$J$5:$J$234,Analysis!A65,PS!$E$5:$E$234,"No")),"-")</f>
        <v>0</v>
      </c>
      <c r="C65" s="5"/>
      <c r="D65" s="80"/>
      <c r="E65" s="81"/>
      <c r="F65" s="5"/>
      <c r="G65" s="80"/>
      <c r="H65" s="81"/>
      <c r="I65" s="5"/>
      <c r="J65" s="80"/>
      <c r="K65" s="81"/>
      <c r="L65" s="102"/>
      <c r="M65" s="80"/>
      <c r="N65" s="81"/>
      <c r="O65" s="5"/>
      <c r="P65" s="5"/>
      <c r="Q65" s="5"/>
    </row>
    <row r="66" spans="1:17" x14ac:dyDescent="0.25">
      <c r="A66" s="80" t="s">
        <v>142</v>
      </c>
      <c r="B66" s="86">
        <f>IFERROR((COUNTIFS(PS!$I$5:$I$234,Analysis!A66,PS!$E$5:$E$234,"Sí")+COUNTIFS(PS!$J$5:$J$234,Analysis!A66,PS!$E$5:$E$234,"Sí"))/(COUNTIFS(PS!$I$5:$I$234,Analysis!A66,PS!$E$5:$E$234,"Sí")+COUNTIFS(PS!$I$5:$I$234,Analysis!A66,PS!$E$5:$E$234,"No")+COUNTIFS(PS!$J$5:$J$234,Analysis!A66,PS!$E$5:$E$234,"Sí")+COUNTIFS(PS!$J$5:$J$234,Analysis!A66,PS!$E$5:$E$234,"No")),"-")</f>
        <v>1</v>
      </c>
      <c r="C66" s="5"/>
      <c r="D66" s="80"/>
      <c r="E66" s="81"/>
      <c r="F66" s="5"/>
      <c r="G66" s="80"/>
      <c r="H66" s="81"/>
      <c r="I66" s="5"/>
      <c r="J66" s="80"/>
      <c r="K66" s="81"/>
      <c r="L66" s="102"/>
      <c r="M66" s="80"/>
      <c r="N66" s="81"/>
      <c r="O66" s="5"/>
      <c r="P66" s="5"/>
      <c r="Q66" s="5"/>
    </row>
    <row r="67" spans="1:17" x14ac:dyDescent="0.25">
      <c r="A67" s="80" t="s">
        <v>145</v>
      </c>
      <c r="B67" s="86">
        <f>IFERROR((COUNTIFS(PS!$I$5:$I$234,Analysis!A67,PS!$E$5:$E$234,"Sí")+COUNTIFS(PS!$J$5:$J$234,Analysis!A67,PS!$E$5:$E$234,"Sí"))/(COUNTIFS(PS!$I$5:$I$234,Analysis!A67,PS!$E$5:$E$234,"Sí")+COUNTIFS(PS!$I$5:$I$234,Analysis!A67,PS!$E$5:$E$234,"No")+COUNTIFS(PS!$J$5:$J$234,Analysis!A67,PS!$E$5:$E$234,"Sí")+COUNTIFS(PS!$J$5:$J$234,Analysis!A67,PS!$E$5:$E$234,"No")),"-")</f>
        <v>1</v>
      </c>
      <c r="C67" s="5"/>
      <c r="D67" s="80"/>
      <c r="E67" s="81"/>
      <c r="F67" s="5"/>
      <c r="G67" s="80"/>
      <c r="H67" s="81"/>
      <c r="I67" s="5"/>
      <c r="J67" s="80"/>
      <c r="K67" s="81"/>
      <c r="L67" s="102"/>
      <c r="M67" s="80"/>
      <c r="N67" s="81"/>
      <c r="O67" s="5"/>
      <c r="P67" s="5"/>
      <c r="Q67" s="5"/>
    </row>
    <row r="68" spans="1:17" x14ac:dyDescent="0.25">
      <c r="A68" s="80" t="s">
        <v>146</v>
      </c>
      <c r="B68" s="86">
        <f>IFERROR((COUNTIFS(PS!$I$5:$I$234,Analysis!A68,PS!$E$5:$E$234,"Sí")+COUNTIFS(PS!$J$5:$J$234,Analysis!A68,PS!$E$5:$E$234,"Sí"))/(COUNTIFS(PS!$I$5:$I$234,Analysis!A68,PS!$E$5:$E$234,"Sí")+COUNTIFS(PS!$I$5:$I$234,Analysis!A68,PS!$E$5:$E$234,"No")+COUNTIFS(PS!$J$5:$J$234,Analysis!A68,PS!$E$5:$E$234,"Sí")+COUNTIFS(PS!$J$5:$J$234,Analysis!A68,PS!$E$5:$E$234,"No")),"-")</f>
        <v>1</v>
      </c>
      <c r="C68" s="5"/>
      <c r="D68" s="80"/>
      <c r="E68" s="81"/>
      <c r="F68" s="5"/>
      <c r="G68" s="80"/>
      <c r="H68" s="81"/>
      <c r="I68" s="5"/>
      <c r="J68" s="80"/>
      <c r="K68" s="81"/>
      <c r="L68" s="102"/>
      <c r="M68" s="80"/>
      <c r="N68" s="81"/>
      <c r="O68" s="5"/>
      <c r="P68" s="5"/>
      <c r="Q68" s="5"/>
    </row>
    <row r="69" spans="1:17" x14ac:dyDescent="0.25">
      <c r="A69" s="80" t="s">
        <v>151</v>
      </c>
      <c r="B69" s="86">
        <f>IFERROR((COUNTIFS(PS!$I$5:$I$234,Analysis!A69,PS!$E$5:$E$234,"Sí")+COUNTIFS(PS!$J$5:$J$234,Analysis!A69,PS!$E$5:$E$234,"Sí"))/(COUNTIFS(PS!$I$5:$I$234,Analysis!A69,PS!$E$5:$E$234,"Sí")+COUNTIFS(PS!$I$5:$I$234,Analysis!A69,PS!$E$5:$E$234,"No")+COUNTIFS(PS!$J$5:$J$234,Analysis!A69,PS!$E$5:$E$234,"Sí")+COUNTIFS(PS!$J$5:$J$234,Analysis!A69,PS!$E$5:$E$234,"No")),"-")</f>
        <v>1</v>
      </c>
      <c r="C69" s="5"/>
      <c r="D69" s="80"/>
      <c r="E69" s="81"/>
      <c r="F69" s="5"/>
      <c r="G69" s="80"/>
      <c r="H69" s="81"/>
      <c r="I69" s="5"/>
      <c r="J69" s="80"/>
      <c r="K69" s="81"/>
      <c r="L69" s="102"/>
      <c r="M69" s="80"/>
      <c r="N69" s="81"/>
      <c r="O69" s="5"/>
      <c r="P69" s="5"/>
      <c r="Q69" s="5"/>
    </row>
    <row r="70" spans="1:17" x14ac:dyDescent="0.25">
      <c r="A70" s="80" t="s">
        <v>154</v>
      </c>
      <c r="B70" s="86">
        <f>IFERROR((COUNTIFS(PS!$I$5:$I$234,Analysis!A70,PS!$E$5:$E$234,"Sí")+COUNTIFS(PS!$J$5:$J$234,Analysis!A70,PS!$E$5:$E$234,"Sí"))/(COUNTIFS(PS!$I$5:$I$234,Analysis!A70,PS!$E$5:$E$234,"Sí")+COUNTIFS(PS!$I$5:$I$234,Analysis!A70,PS!$E$5:$E$234,"No")+COUNTIFS(PS!$J$5:$J$234,Analysis!A70,PS!$E$5:$E$234,"Sí")+COUNTIFS(PS!$J$5:$J$234,Analysis!A70,PS!$E$5:$E$234,"No")),"-")</f>
        <v>1</v>
      </c>
      <c r="C70" s="5"/>
      <c r="D70" s="80"/>
      <c r="E70" s="81"/>
      <c r="F70" s="5"/>
      <c r="G70" s="80"/>
      <c r="H70" s="81"/>
      <c r="I70" s="5"/>
      <c r="J70" s="80"/>
      <c r="K70" s="81"/>
      <c r="L70" s="102"/>
      <c r="M70" s="80"/>
      <c r="N70" s="81"/>
      <c r="O70" s="5"/>
      <c r="P70" s="5"/>
      <c r="Q70" s="5"/>
    </row>
    <row r="71" spans="1:17" ht="15.75" thickBot="1" x14ac:dyDescent="0.3">
      <c r="A71" s="89" t="s">
        <v>311</v>
      </c>
      <c r="B71" s="90">
        <f>IFERROR((COUNTIFS(PS!$I$5:$I$234,Analysis!A71,PS!$E$5:$E$234,"Sí")+COUNTIFS(PS!$J$5:$J$234,Analysis!A71,PS!$E$5:$E$234,"Sí"))/(COUNTIFS(PS!$I$5:$I$234,Analysis!A71,PS!$E$5:$E$234,"Sí")+COUNTIFS(PS!$I$5:$I$234,Analysis!A71,PS!$E$5:$E$234,"No")+COUNTIFS(PS!$J$5:$J$234,Analysis!A71,PS!$E$5:$E$234,"Sí")+COUNTIFS(PS!$J$5:$J$234,Analysis!A71,PS!$E$5:$E$234,"No")),"-")</f>
        <v>1</v>
      </c>
      <c r="C71" s="5"/>
      <c r="D71" s="89"/>
      <c r="E71" s="94"/>
      <c r="F71" s="5"/>
      <c r="G71" s="89"/>
      <c r="H71" s="94"/>
      <c r="I71" s="5"/>
      <c r="J71" s="89"/>
      <c r="K71" s="94"/>
      <c r="L71" s="102"/>
      <c r="M71" s="89"/>
      <c r="N71" s="94"/>
      <c r="O71" s="5"/>
      <c r="P71" s="5"/>
      <c r="Q71" s="5"/>
    </row>
    <row r="72" spans="1:17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</row>
    <row r="73" spans="1:17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</row>
    <row r="74" spans="1:17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</row>
  </sheetData>
  <mergeCells count="5">
    <mergeCell ref="A3:B3"/>
    <mergeCell ref="D3:E3"/>
    <mergeCell ref="G3:H3"/>
    <mergeCell ref="J3:K3"/>
    <mergeCell ref="M3:N3"/>
  </mergeCells>
  <conditionalFormatting sqref="E17:E6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zoomScaleNormal="100" workbookViewId="0"/>
  </sheetViews>
  <sheetFormatPr defaultColWidth="0" defaultRowHeight="15" zeroHeight="1" x14ac:dyDescent="0.25"/>
  <cols>
    <col min="1" max="1" width="11.28515625" customWidth="1"/>
    <col min="2" max="3" width="10.42578125" customWidth="1"/>
    <col min="4" max="5" width="9.140625" customWidth="1"/>
    <col min="6" max="13" width="9.140625" hidden="1"/>
    <col min="22" max="16384" width="9.140625" hidden="1"/>
  </cols>
  <sheetData>
    <row r="1" spans="1:13" s="1" customFormat="1" x14ac:dyDescent="0.25">
      <c r="A1" s="9" t="s">
        <v>332</v>
      </c>
      <c r="B1" s="5"/>
      <c r="C1" s="5"/>
      <c r="D1" s="5"/>
      <c r="E1" s="5"/>
    </row>
    <row r="2" spans="1:13" s="1" customFormat="1" x14ac:dyDescent="0.25">
      <c r="A2" s="5"/>
      <c r="B2" s="5"/>
      <c r="C2" s="5"/>
      <c r="D2" s="5"/>
      <c r="E2" s="5"/>
      <c r="F2" s="129"/>
      <c r="G2" s="7"/>
      <c r="H2" s="7"/>
      <c r="I2" s="7"/>
      <c r="J2" s="7"/>
      <c r="K2" s="7"/>
      <c r="L2" s="7"/>
    </row>
    <row r="3" spans="1:13" x14ac:dyDescent="0.25">
      <c r="A3" s="5"/>
      <c r="B3" s="5"/>
      <c r="C3" s="5"/>
      <c r="D3" s="5"/>
      <c r="E3" s="5"/>
      <c r="F3" s="129"/>
      <c r="G3" s="7"/>
      <c r="H3" s="7"/>
      <c r="I3" s="7"/>
      <c r="J3" s="7"/>
      <c r="K3" s="7"/>
      <c r="L3" s="7"/>
    </row>
    <row r="4" spans="1:13" x14ac:dyDescent="0.25">
      <c r="A4" s="115" t="s">
        <v>327</v>
      </c>
      <c r="B4" s="116"/>
      <c r="C4" s="117"/>
      <c r="D4" s="5"/>
      <c r="E4" s="5"/>
      <c r="F4" s="130"/>
      <c r="G4" s="131"/>
      <c r="H4" s="131"/>
      <c r="I4" s="131"/>
      <c r="J4" s="131"/>
      <c r="K4" s="131"/>
      <c r="L4" s="7"/>
    </row>
    <row r="5" spans="1:13" x14ac:dyDescent="0.25">
      <c r="A5" s="9" t="s">
        <v>328</v>
      </c>
      <c r="B5" s="9" t="s">
        <v>329</v>
      </c>
      <c r="C5" s="9" t="s">
        <v>330</v>
      </c>
      <c r="D5" s="124" t="s">
        <v>331</v>
      </c>
      <c r="E5" s="5"/>
      <c r="F5" s="129"/>
      <c r="G5" s="7"/>
      <c r="H5" s="7"/>
      <c r="I5" s="7"/>
      <c r="J5" s="7"/>
      <c r="K5" s="7"/>
      <c r="L5" s="7"/>
    </row>
    <row r="6" spans="1:13" x14ac:dyDescent="0.25">
      <c r="A6" s="109" t="s">
        <v>4</v>
      </c>
      <c r="B6" s="118">
        <f>(COUNTIF(PS!E:E,"Sí")+COUNTIF(PS!E:E,"No"))/C6</f>
        <v>1</v>
      </c>
      <c r="C6" s="121">
        <v>230</v>
      </c>
      <c r="D6" s="111">
        <f>C6*(1-B6)</f>
        <v>0</v>
      </c>
      <c r="E6" s="5"/>
      <c r="F6" s="130"/>
      <c r="G6" s="131"/>
      <c r="H6" s="131"/>
      <c r="I6" s="131"/>
      <c r="J6" s="131"/>
      <c r="K6" s="132"/>
      <c r="L6" s="132"/>
      <c r="M6" s="127"/>
    </row>
    <row r="7" spans="1:13" x14ac:dyDescent="0.25">
      <c r="A7" s="109" t="s">
        <v>6</v>
      </c>
      <c r="B7" s="119">
        <f>(COUNTIF(DS!E:E,"Sí")+COUNTIF(DS!E:E,"No"))/C7</f>
        <v>1</v>
      </c>
      <c r="C7" s="122">
        <v>174</v>
      </c>
      <c r="D7" s="112">
        <f t="shared" ref="D7:D10" si="0">C7*(1-B7)</f>
        <v>0</v>
      </c>
      <c r="E7" s="5"/>
      <c r="F7" s="129"/>
      <c r="G7" s="7"/>
      <c r="H7" s="7"/>
      <c r="I7" s="7"/>
      <c r="J7" s="7"/>
      <c r="K7" s="7"/>
      <c r="L7" s="7"/>
    </row>
    <row r="8" spans="1:13" x14ac:dyDescent="0.25">
      <c r="A8" s="109" t="s">
        <v>12</v>
      </c>
      <c r="B8" s="119">
        <f>(COUNTIF(CR!E:E,"Sí")+COUNTIF(CR!E:E,"No"))/C8</f>
        <v>1</v>
      </c>
      <c r="C8" s="122">
        <v>124</v>
      </c>
      <c r="D8" s="112">
        <f t="shared" si="0"/>
        <v>0</v>
      </c>
      <c r="E8" s="5"/>
      <c r="F8" s="130"/>
      <c r="G8" s="131"/>
      <c r="H8" s="131"/>
      <c r="I8" s="131"/>
      <c r="J8" s="131"/>
      <c r="K8" s="131"/>
      <c r="L8" s="131"/>
    </row>
    <row r="9" spans="1:13" x14ac:dyDescent="0.25">
      <c r="A9" s="109" t="s">
        <v>15</v>
      </c>
      <c r="B9" s="119">
        <f>(COUNTIF(SC!E:E,"Sí")+COUNTIF(SC!E:E,"No"))/C9</f>
        <v>1</v>
      </c>
      <c r="C9" s="122">
        <v>140</v>
      </c>
      <c r="D9" s="112">
        <f t="shared" si="0"/>
        <v>0</v>
      </c>
      <c r="E9" s="5"/>
      <c r="F9" s="129"/>
      <c r="G9" s="7"/>
      <c r="H9" s="7"/>
      <c r="I9" s="7"/>
      <c r="J9" s="7"/>
      <c r="K9" s="7"/>
      <c r="L9" s="7"/>
    </row>
    <row r="10" spans="1:13" x14ac:dyDescent="0.25">
      <c r="A10" s="110" t="s">
        <v>9</v>
      </c>
      <c r="B10" s="120">
        <f>(COUNTIF('RC'!E:E,"Sí")+COUNTIF('RC'!E:E,"No"))/C10</f>
        <v>0.40287769784172661</v>
      </c>
      <c r="C10" s="123">
        <v>139</v>
      </c>
      <c r="D10" s="113">
        <f t="shared" si="0"/>
        <v>83.000000000000014</v>
      </c>
      <c r="E10" s="5"/>
      <c r="F10" s="133"/>
      <c r="G10" s="132"/>
      <c r="H10" s="132"/>
      <c r="I10" s="132"/>
      <c r="J10" s="132"/>
      <c r="K10" s="132"/>
      <c r="L10" s="132"/>
    </row>
    <row r="11" spans="1:13" x14ac:dyDescent="0.25">
      <c r="A11" s="125" t="s">
        <v>330</v>
      </c>
      <c r="B11" s="126">
        <f>SUMPRODUCT(B6:B10,C6:C10)/C11</f>
        <v>0.89714993804213139</v>
      </c>
      <c r="C11" s="114">
        <f>SUM(C6:C10)</f>
        <v>807</v>
      </c>
      <c r="D11" s="125">
        <f>SUM(D6:D10)</f>
        <v>83.000000000000014</v>
      </c>
      <c r="E11" s="5"/>
      <c r="F11" s="129"/>
      <c r="G11" s="7"/>
      <c r="H11" s="7"/>
      <c r="I11" s="7"/>
      <c r="J11" s="7"/>
      <c r="K11" s="7"/>
      <c r="L11" s="7"/>
    </row>
    <row r="12" spans="1:13" x14ac:dyDescent="0.25">
      <c r="A12" s="5"/>
      <c r="B12" s="5"/>
      <c r="C12" s="137"/>
      <c r="D12" s="138"/>
      <c r="E12" s="5"/>
      <c r="F12" s="133"/>
      <c r="G12" s="132"/>
      <c r="H12" s="132"/>
      <c r="I12" s="132"/>
      <c r="J12" s="7"/>
      <c r="K12" s="7"/>
      <c r="L12" s="7"/>
    </row>
    <row r="13" spans="1:13" x14ac:dyDescent="0.25">
      <c r="A13" s="5"/>
      <c r="B13" s="5"/>
      <c r="C13" s="5"/>
      <c r="D13" s="5"/>
      <c r="E13" s="5"/>
      <c r="F13" s="128"/>
    </row>
    <row r="14" spans="1:13" hidden="1" x14ac:dyDescent="0.25">
      <c r="F14" s="128"/>
    </row>
    <row r="15" spans="1:13" hidden="1" x14ac:dyDescent="0.25">
      <c r="F15" s="128"/>
    </row>
    <row r="16" spans="1:13" hidden="1" x14ac:dyDescent="0.25">
      <c r="F16" s="128"/>
    </row>
    <row r="17" spans="6:6" hidden="1" x14ac:dyDescent="0.25">
      <c r="F17" s="128"/>
    </row>
    <row r="18" spans="6:6" hidden="1" x14ac:dyDescent="0.25"/>
    <row r="19" spans="6:6" hidden="1" x14ac:dyDescent="0.25"/>
    <row r="20" spans="6:6" hidden="1" x14ac:dyDescent="0.25"/>
    <row r="21" spans="6:6" hidden="1" x14ac:dyDescent="0.25"/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zoomScale="85" zoomScaleNormal="85" workbookViewId="0">
      <selection sqref="A1:B1"/>
    </sheetView>
  </sheetViews>
  <sheetFormatPr defaultColWidth="0" defaultRowHeight="15" zeroHeight="1" x14ac:dyDescent="0.25"/>
  <cols>
    <col min="1" max="2" width="19.5703125" customWidth="1"/>
    <col min="3" max="4" width="9.140625" customWidth="1"/>
    <col min="5" max="8" width="0" hidden="1" customWidth="1"/>
    <col min="9" max="16384" width="9.140625" hidden="1"/>
  </cols>
  <sheetData>
    <row r="1" spans="1:4" x14ac:dyDescent="0.25">
      <c r="A1" s="3" t="s">
        <v>22</v>
      </c>
      <c r="B1" s="4"/>
      <c r="C1" s="5"/>
      <c r="D1" s="5"/>
    </row>
    <row r="2" spans="1:4" x14ac:dyDescent="0.25">
      <c r="A2" s="102"/>
      <c r="B2" s="5"/>
      <c r="C2" s="5"/>
      <c r="D2" s="5"/>
    </row>
    <row r="3" spans="1:4" ht="15.75" x14ac:dyDescent="0.25">
      <c r="A3" s="103"/>
      <c r="B3" s="104" t="s">
        <v>2</v>
      </c>
      <c r="C3" s="5"/>
      <c r="D3" s="5"/>
    </row>
    <row r="4" spans="1:4" x14ac:dyDescent="0.25">
      <c r="A4" s="6"/>
      <c r="B4" s="105" t="s">
        <v>3</v>
      </c>
      <c r="C4" s="5"/>
      <c r="D4" s="5"/>
    </row>
    <row r="5" spans="1:4" x14ac:dyDescent="0.25">
      <c r="A5" s="6"/>
      <c r="B5" s="106" t="s">
        <v>5</v>
      </c>
      <c r="C5" s="5"/>
      <c r="D5" s="5"/>
    </row>
    <row r="6" spans="1:4" x14ac:dyDescent="0.25">
      <c r="A6" s="6"/>
      <c r="B6" s="106" t="s">
        <v>8</v>
      </c>
      <c r="C6" s="5"/>
      <c r="D6" s="5"/>
    </row>
    <row r="7" spans="1:4" x14ac:dyDescent="0.25">
      <c r="A7" s="6"/>
      <c r="B7" s="106" t="s">
        <v>11</v>
      </c>
      <c r="C7" s="5"/>
      <c r="D7" s="5"/>
    </row>
    <row r="8" spans="1:4" x14ac:dyDescent="0.25">
      <c r="A8" s="6"/>
      <c r="B8" s="106" t="s">
        <v>14</v>
      </c>
      <c r="C8" s="5"/>
      <c r="D8" s="5"/>
    </row>
    <row r="9" spans="1:4" x14ac:dyDescent="0.25">
      <c r="A9" s="6"/>
      <c r="B9" s="106" t="s">
        <v>16</v>
      </c>
      <c r="C9" s="5"/>
      <c r="D9" s="5"/>
    </row>
    <row r="10" spans="1:4" x14ac:dyDescent="0.25">
      <c r="A10" s="6"/>
      <c r="B10" s="106"/>
      <c r="C10" s="5"/>
      <c r="D10" s="5"/>
    </row>
    <row r="11" spans="1:4" x14ac:dyDescent="0.25">
      <c r="A11" s="6"/>
      <c r="B11" s="107"/>
      <c r="C11" s="5"/>
      <c r="D11" s="5"/>
    </row>
    <row r="12" spans="1:4" x14ac:dyDescent="0.25">
      <c r="A12" s="6"/>
      <c r="B12" s="2"/>
      <c r="C12" s="5"/>
      <c r="D12" s="5"/>
    </row>
    <row r="13" spans="1:4" x14ac:dyDescent="0.25">
      <c r="A13" s="6"/>
      <c r="B13" s="2"/>
      <c r="C13" s="5"/>
      <c r="D13" s="5"/>
    </row>
    <row r="14" spans="1:4" hidden="1" x14ac:dyDescent="0.25">
      <c r="A14" s="6"/>
      <c r="B14" s="2"/>
      <c r="C14" s="5"/>
      <c r="D14" s="5"/>
    </row>
    <row r="15" spans="1:4" hidden="1" x14ac:dyDescent="0.25">
      <c r="A15" s="6"/>
      <c r="B15" s="2"/>
      <c r="C15" s="5"/>
      <c r="D15" s="5"/>
    </row>
    <row r="16" spans="1:4" hidden="1" x14ac:dyDescent="0.25">
      <c r="A16" s="2"/>
      <c r="B16" s="2"/>
      <c r="C16" s="5"/>
      <c r="D16" s="5"/>
    </row>
    <row r="17" spans="1:4" hidden="1" x14ac:dyDescent="0.25">
      <c r="A17" s="2"/>
      <c r="B17" s="2"/>
      <c r="C17" s="5"/>
      <c r="D17" s="5"/>
    </row>
    <row r="18" spans="1:4" hidden="1" x14ac:dyDescent="0.25">
      <c r="A18" s="2"/>
      <c r="B18" s="2"/>
      <c r="C18" s="5"/>
      <c r="D18" s="5"/>
    </row>
    <row r="19" spans="1:4" hidden="1" x14ac:dyDescent="0.25">
      <c r="A19" s="2"/>
      <c r="B19" s="2"/>
      <c r="C19" s="5"/>
      <c r="D19" s="5"/>
    </row>
    <row r="20" spans="1:4" hidden="1" x14ac:dyDescent="0.25">
      <c r="A20" s="6"/>
      <c r="B20" s="6"/>
      <c r="C20" s="5"/>
      <c r="D20" s="5"/>
    </row>
    <row r="21" spans="1:4" hidden="1" x14ac:dyDescent="0.25">
      <c r="A21" s="6"/>
      <c r="B21" s="6"/>
      <c r="C21" s="5"/>
      <c r="D21" s="5"/>
    </row>
    <row r="22" spans="1:4" hidden="1" x14ac:dyDescent="0.25">
      <c r="A22" s="5"/>
      <c r="B22" s="5"/>
      <c r="C22" s="5"/>
      <c r="D22" s="5"/>
    </row>
    <row r="23" spans="1:4" hidden="1" x14ac:dyDescent="0.25">
      <c r="A23" s="5"/>
      <c r="B23" s="5"/>
      <c r="C23" s="5"/>
      <c r="D23" s="5"/>
    </row>
    <row r="24" spans="1:4" hidden="1" x14ac:dyDescent="0.25">
      <c r="A24" s="5"/>
      <c r="B24" s="5"/>
      <c r="C24" s="5"/>
      <c r="D24" s="5"/>
    </row>
    <row r="25" spans="1:4" hidden="1" x14ac:dyDescent="0.25">
      <c r="A25" s="5"/>
      <c r="B25" s="5"/>
      <c r="C25" s="5"/>
      <c r="D25" s="5"/>
    </row>
    <row r="26" spans="1:4" hidden="1" x14ac:dyDescent="0.25">
      <c r="A26" s="5"/>
      <c r="B26" s="5"/>
      <c r="C26" s="5"/>
      <c r="D26" s="5"/>
    </row>
    <row r="27" spans="1:4" hidden="1" x14ac:dyDescent="0.25">
      <c r="A27" s="5"/>
      <c r="B27" s="5"/>
      <c r="C27" s="5"/>
      <c r="D27" s="5"/>
    </row>
    <row r="28" spans="1:4" hidden="1" x14ac:dyDescent="0.25">
      <c r="A28" s="5"/>
      <c r="B28" s="5"/>
      <c r="C28" s="5"/>
      <c r="D28" s="5"/>
    </row>
    <row r="29" spans="1:4" hidden="1" x14ac:dyDescent="0.25">
      <c r="A29" s="5"/>
      <c r="B29" s="5"/>
      <c r="C29" s="5"/>
      <c r="D29" s="5"/>
    </row>
    <row r="30" spans="1:4" hidden="1" x14ac:dyDescent="0.25">
      <c r="A30" s="5"/>
      <c r="B30" s="5"/>
      <c r="C30" s="5"/>
      <c r="D30" s="5"/>
    </row>
    <row r="31" spans="1:4" hidden="1" x14ac:dyDescent="0.25">
      <c r="A31" s="5"/>
      <c r="B31" s="5"/>
      <c r="C31" s="5"/>
      <c r="D31" s="5"/>
    </row>
    <row r="32" spans="1:4" hidden="1" x14ac:dyDescent="0.25">
      <c r="A32" s="5"/>
      <c r="B32" s="5"/>
      <c r="C32" s="5"/>
      <c r="D32" s="5"/>
    </row>
    <row r="33" spans="1:4" hidden="1" x14ac:dyDescent="0.25">
      <c r="A33" s="5"/>
      <c r="B33" s="5"/>
      <c r="C33" s="5"/>
      <c r="D33" s="5"/>
    </row>
    <row r="34" spans="1:4" hidden="1" x14ac:dyDescent="0.25">
      <c r="A34" s="5"/>
      <c r="B34" s="5"/>
      <c r="C34" s="5"/>
      <c r="D34" s="5"/>
    </row>
    <row r="35" spans="1:4" hidden="1" x14ac:dyDescent="0.25">
      <c r="A35" s="5"/>
      <c r="B35" s="5"/>
      <c r="C35" s="5"/>
      <c r="D35" s="5"/>
    </row>
    <row r="36" spans="1:4" hidden="1" x14ac:dyDescent="0.25">
      <c r="A36" s="5"/>
      <c r="B36" s="5"/>
      <c r="C36" s="5"/>
      <c r="D36" s="5"/>
    </row>
    <row r="37" spans="1:4" hidden="1" x14ac:dyDescent="0.25">
      <c r="A37" s="5"/>
      <c r="B37" s="5"/>
      <c r="C37" s="5"/>
      <c r="D37" s="5"/>
    </row>
    <row r="38" spans="1:4" hidden="1" x14ac:dyDescent="0.25">
      <c r="A38" s="5"/>
      <c r="B38" s="5"/>
      <c r="C38" s="5"/>
      <c r="D38" s="5"/>
    </row>
    <row r="39" spans="1:4" hidden="1" x14ac:dyDescent="0.25">
      <c r="A39" s="5"/>
      <c r="B39" s="5"/>
      <c r="C39" s="5"/>
      <c r="D39" s="5"/>
    </row>
    <row r="40" spans="1:4" hidden="1" x14ac:dyDescent="0.25">
      <c r="A40" s="5"/>
      <c r="B40" s="5"/>
      <c r="C40" s="5"/>
      <c r="D40" s="5"/>
    </row>
    <row r="41" spans="1:4" hidden="1" x14ac:dyDescent="0.25">
      <c r="A41" s="5"/>
      <c r="B41" s="5"/>
      <c r="C41" s="5"/>
      <c r="D41" s="5"/>
    </row>
    <row r="42" spans="1:4" hidden="1" x14ac:dyDescent="0.25">
      <c r="A42" s="5"/>
      <c r="B42" s="5"/>
      <c r="C42" s="5"/>
      <c r="D42" s="5"/>
    </row>
    <row r="43" spans="1:4" hidden="1" x14ac:dyDescent="0.25">
      <c r="A43" s="5"/>
      <c r="B43" s="5"/>
      <c r="C43" s="5"/>
      <c r="D43" s="5"/>
    </row>
    <row r="44" spans="1:4" hidden="1" x14ac:dyDescent="0.25">
      <c r="A44" s="5"/>
      <c r="B44" s="5"/>
      <c r="C44" s="5"/>
      <c r="D44" s="5"/>
    </row>
    <row r="45" spans="1:4" hidden="1" x14ac:dyDescent="0.25">
      <c r="A45" s="5"/>
      <c r="B45" s="5"/>
      <c r="C45" s="5"/>
      <c r="D45" s="5"/>
    </row>
    <row r="46" spans="1:4" hidden="1" x14ac:dyDescent="0.25">
      <c r="A46" s="5"/>
      <c r="B46" s="5"/>
      <c r="C46" s="5"/>
      <c r="D46" s="5"/>
    </row>
    <row r="47" spans="1:4" hidden="1" x14ac:dyDescent="0.25">
      <c r="A47" s="5"/>
      <c r="B47" s="5"/>
      <c r="C47" s="5"/>
      <c r="D47" s="5"/>
    </row>
    <row r="48" spans="1:4" hidden="1" x14ac:dyDescent="0.25">
      <c r="A48" s="5"/>
      <c r="B48" s="5"/>
      <c r="C48" s="5"/>
      <c r="D48" s="5"/>
    </row>
    <row r="49" spans="1:4" hidden="1" x14ac:dyDescent="0.25">
      <c r="A49" s="5"/>
      <c r="B49" s="5"/>
      <c r="C49" s="5"/>
      <c r="D49" s="5"/>
    </row>
    <row r="50" spans="1:4" hidden="1" x14ac:dyDescent="0.25">
      <c r="A50" s="5"/>
      <c r="B50" s="5"/>
      <c r="C50" s="5"/>
      <c r="D50" s="5"/>
    </row>
    <row r="51" spans="1:4" hidden="1" x14ac:dyDescent="0.25">
      <c r="D51" s="5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PS</vt:lpstr>
      <vt:lpstr>DS</vt:lpstr>
      <vt:lpstr>CR</vt:lpstr>
      <vt:lpstr>SC</vt:lpstr>
      <vt:lpstr>RC</vt:lpstr>
      <vt:lpstr>Analysis</vt:lpstr>
      <vt:lpstr>Study Plan</vt:lpstr>
      <vt:lpstr>Data Bases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2014-09-27T22:05:32Z</dcterms:created>
  <dcterms:modified xsi:type="dcterms:W3CDTF">2014-09-27T22:05:41Z</dcterms:modified>
</cp:coreProperties>
</file>