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HBS Waitlist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20" i="1" l="1"/>
  <c r="B19" i="1"/>
  <c r="B18" i="1"/>
  <c r="F8" i="1"/>
  <c r="F10" i="1"/>
  <c r="D15" i="1"/>
  <c r="D13" i="1"/>
  <c r="D10" i="1"/>
  <c r="B10" i="1"/>
</calcChain>
</file>

<file path=xl/sharedStrings.xml><?xml version="1.0" encoding="utf-8"?>
<sst xmlns="http://schemas.openxmlformats.org/spreadsheetml/2006/main" count="36" uniqueCount="21">
  <si>
    <t>Round 1 Applicants</t>
  </si>
  <si>
    <t>Round 2 Applicants</t>
  </si>
  <si>
    <t>Total on Waitlist</t>
  </si>
  <si>
    <t>Late December</t>
  </si>
  <si>
    <t>--&gt;</t>
  </si>
  <si>
    <t>Round 1 Waitlist</t>
  </si>
  <si>
    <t>Date</t>
  </si>
  <si>
    <t>Significance</t>
  </si>
  <si>
    <t>Round 1 Notification</t>
  </si>
  <si>
    <t>Round 2 Notification</t>
  </si>
  <si>
    <t>Admitted</t>
  </si>
  <si>
    <t>Released</t>
  </si>
  <si>
    <t>Rolled-Over</t>
  </si>
  <si>
    <t>Admit %</t>
  </si>
  <si>
    <t>Round 2 Waitlist</t>
  </si>
  <si>
    <t>Round 3 Apps Due</t>
  </si>
  <si>
    <t>Analyzed Round 3 Apps</t>
  </si>
  <si>
    <t>Round 2 Deposit Due</t>
  </si>
  <si>
    <t>Round 3 Interviews Done</t>
  </si>
  <si>
    <t>Round 3 Notification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</si>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</sst>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quotePrefix="1"/>
    <xf numFmtId="16" fontId="0" fillId="0" borderId="0" xfId="0" applyNumberFormat="1"/>
    <xf numFmtId="0" fontId="0" fillId="0" borderId="0" xfId="0" applyAlignment="1">
      <alignment horizontal="centerContinuous"/>
    </xf>
    <xf numFmtId="0" fontId="0" fillId="0" borderId="1" xfId="0" applyBorder="1" applyAlignment="1">
      <alignment horizontal="centerContinuous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9" fontId="0" fillId="0" borderId="2" xfId="0" applyNumberFormat="1" applyBorder="1"/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1" fillId="2" borderId="1" xfId="0" applyFont="1" applyFill="1" applyBorder="1" applyAlignment="1">
      <alignment horizontal="centerContinuous"/>
    </xf>
    <xf numFmtId="0" fontId="1" fillId="3" borderId="1" xfId="0" applyFont="1" applyFill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P20"/>
  <sheetViews>
    <sheetView showGridLines="0" tabSelected="1" view="pageBreakPreview" zoomScaleNormal="100" zoomScaleSheetLayoutView="100" workbookViewId="0">
      <selection activeCell="F16" sqref="F16"/>
    </sheetView>
  </sheetViews>
  <sheetFormatPr defaultRowHeight="15" x14ac:dyDescent="0.25"/>
  <cols>
    <col min="1" max="1" width="26.5703125" customWidth="1"/>
    <col min="2" max="2" width="20.28515625" customWidth="1"/>
    <col min="3" max="3" width="3.5703125" customWidth="1"/>
    <col min="4" max="4" width="20.28515625" customWidth="1"/>
    <col min="5" max="5" width="1.28515625" customWidth="1"/>
    <col min="6" max="6" width="20.28515625" customWidth="1"/>
    <col min="7" max="7" width="3.5703125" customWidth="1"/>
    <col min="8" max="8" width="17.85546875" customWidth="1"/>
    <col min="9" max="9" width="3.5703125" customWidth="1"/>
    <col min="10" max="10" width="21.140625" customWidth="1"/>
    <col min="11" max="11" width="3.5703125" customWidth="1"/>
    <col min="12" max="12" width="21.140625" customWidth="1"/>
    <col min="13" max="13" width="3.5703125" customWidth="1"/>
    <col min="14" max="14" width="22.42578125" customWidth="1"/>
    <col min="15" max="15" width="3.5703125" customWidth="1"/>
    <col min="16" max="16" width="21.140625" customWidth="1"/>
  </cols>
  <sheetData>
    <row r="3" spans="1:16" x14ac:dyDescent="0.25">
      <c r="B3" s="14" t="s">
        <v>5</v>
      </c>
      <c r="C3" s="14"/>
      <c r="D3" s="14"/>
      <c r="F3" s="15" t="s">
        <v>14</v>
      </c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x14ac:dyDescent="0.25">
      <c r="A4" t="s">
        <v>6</v>
      </c>
      <c r="B4" s="6" t="s">
        <v>3</v>
      </c>
      <c r="C4" s="7" t="s">
        <v>4</v>
      </c>
      <c r="D4" s="8">
        <v>42088</v>
      </c>
      <c r="F4" s="8">
        <v>42088</v>
      </c>
      <c r="G4" s="7" t="s">
        <v>4</v>
      </c>
      <c r="H4" s="8">
        <v>42100</v>
      </c>
      <c r="I4" s="7" t="s">
        <v>4</v>
      </c>
      <c r="J4" s="8">
        <v>42110</v>
      </c>
      <c r="K4" s="7" t="s">
        <v>4</v>
      </c>
      <c r="L4" s="8">
        <v>42122</v>
      </c>
      <c r="M4" s="7" t="s">
        <v>4</v>
      </c>
      <c r="N4" s="8">
        <v>42128</v>
      </c>
      <c r="O4" s="7" t="s">
        <v>4</v>
      </c>
      <c r="P4" s="8">
        <v>42137</v>
      </c>
    </row>
    <row r="5" spans="1:16" x14ac:dyDescent="0.25">
      <c r="A5" t="s">
        <v>7</v>
      </c>
      <c r="B5" s="9" t="s">
        <v>8</v>
      </c>
      <c r="C5" s="7" t="s">
        <v>4</v>
      </c>
      <c r="D5" s="9" t="s">
        <v>9</v>
      </c>
      <c r="F5" s="9" t="s">
        <v>9</v>
      </c>
      <c r="G5" s="7" t="s">
        <v>4</v>
      </c>
      <c r="H5" s="9" t="s">
        <v>15</v>
      </c>
      <c r="I5" s="7" t="s">
        <v>4</v>
      </c>
      <c r="J5" s="9" t="s">
        <v>16</v>
      </c>
      <c r="K5" s="7" t="s">
        <v>4</v>
      </c>
      <c r="L5" s="9" t="s">
        <v>17</v>
      </c>
      <c r="M5" s="7" t="s">
        <v>4</v>
      </c>
      <c r="N5" s="9" t="s">
        <v>18</v>
      </c>
      <c r="O5" s="7" t="s">
        <v>4</v>
      </c>
      <c r="P5" s="9" t="s">
        <v>19</v>
      </c>
    </row>
    <row r="6" spans="1:16" ht="8.25" customHeight="1" x14ac:dyDescent="0.25">
      <c r="C6" s="1"/>
      <c r="D6" s="2"/>
      <c r="G6" s="1"/>
      <c r="I6" s="1"/>
      <c r="K6" s="1"/>
      <c r="M6" s="1"/>
      <c r="O6" s="1"/>
    </row>
    <row r="7" spans="1:16" x14ac:dyDescent="0.25">
      <c r="C7" s="1"/>
      <c r="D7" s="2"/>
      <c r="G7" s="1"/>
      <c r="I7" s="1"/>
      <c r="K7" s="1"/>
      <c r="M7" s="1"/>
      <c r="O7" s="1"/>
    </row>
    <row r="8" spans="1:16" x14ac:dyDescent="0.25">
      <c r="A8" t="s">
        <v>0</v>
      </c>
      <c r="B8">
        <v>127</v>
      </c>
      <c r="D8">
        <v>127</v>
      </c>
      <c r="F8">
        <f>D14</f>
        <v>10</v>
      </c>
    </row>
    <row r="9" spans="1:16" x14ac:dyDescent="0.25">
      <c r="A9" t="s">
        <v>1</v>
      </c>
      <c r="B9" s="5">
        <v>0</v>
      </c>
      <c r="D9" s="5">
        <v>0</v>
      </c>
      <c r="F9" s="5">
        <v>90</v>
      </c>
    </row>
    <row r="10" spans="1:16" x14ac:dyDescent="0.25">
      <c r="A10" t="s">
        <v>2</v>
      </c>
      <c r="B10">
        <f>SUM(B8:B9)</f>
        <v>127</v>
      </c>
      <c r="D10">
        <f>SUM(D8:D9)</f>
        <v>127</v>
      </c>
      <c r="F10">
        <f>SUM(F8:F9)</f>
        <v>100</v>
      </c>
    </row>
    <row r="11" spans="1:16" x14ac:dyDescent="0.25">
      <c r="J11" s="11">
        <v>20</v>
      </c>
      <c r="K11" s="12"/>
      <c r="L11" s="13"/>
      <c r="N11" s="11">
        <v>10</v>
      </c>
      <c r="O11" s="12"/>
      <c r="P11" s="13"/>
    </row>
    <row r="12" spans="1:16" x14ac:dyDescent="0.25">
      <c r="A12" t="s">
        <v>10</v>
      </c>
      <c r="D12">
        <v>50</v>
      </c>
    </row>
    <row r="13" spans="1:16" x14ac:dyDescent="0.25">
      <c r="A13" t="s">
        <v>11</v>
      </c>
      <c r="D13">
        <f>D10-D12-D14</f>
        <v>67</v>
      </c>
      <c r="J13">
        <v>40</v>
      </c>
      <c r="N13" s="3">
        <v>20</v>
      </c>
      <c r="O13" s="3"/>
      <c r="P13" s="3"/>
    </row>
    <row r="14" spans="1:16" x14ac:dyDescent="0.25">
      <c r="A14" t="s">
        <v>12</v>
      </c>
      <c r="D14">
        <v>10</v>
      </c>
    </row>
    <row r="15" spans="1:16" x14ac:dyDescent="0.25">
      <c r="A15" t="s">
        <v>13</v>
      </c>
      <c r="D15" s="10">
        <f>D12/D10</f>
        <v>0.39370078740157483</v>
      </c>
    </row>
    <row r="17" spans="1:2" x14ac:dyDescent="0.25">
      <c r="B17" s="4" t="s">
        <v>20</v>
      </c>
    </row>
    <row r="18" spans="1:2" x14ac:dyDescent="0.25">
      <c r="A18" t="s">
        <v>10</v>
      </c>
      <c r="B18">
        <f>D12+J11+N11</f>
        <v>80</v>
      </c>
    </row>
    <row r="19" spans="1:2" x14ac:dyDescent="0.25">
      <c r="A19" t="s">
        <v>2</v>
      </c>
      <c r="B19">
        <f>B8+F9</f>
        <v>217</v>
      </c>
    </row>
    <row r="20" spans="1:2" x14ac:dyDescent="0.25">
      <c r="A20" t="s">
        <v>13</v>
      </c>
      <c r="B20" s="10">
        <f>B18/B19</f>
        <v>0.3686635944700461</v>
      </c>
    </row>
  </sheetData>
  <pageMargins left="0.7" right="0.7" top="0.75" bottom="0.75" header="0.3" footer="0.3"/>
  <pageSetup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HBS Waitlist</vt:lpstr>
      <vt:lpstr>Sheet2</vt:lpstr>
      <vt:lpstr>Sheet3</vt:lpstr>
    </vt:vector>
  </TitlesOfParts>
  <Company>Fairmount Minerals,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'Chip' Longenecker</dc:creator>
  <cp:lastModifiedBy>Mark 'Chip' Longenecker</cp:lastModifiedBy>
  <cp:lastPrinted>2015-05-08T14:32:14Z</cp:lastPrinted>
  <dcterms:created xsi:type="dcterms:W3CDTF">2015-05-08T14:04:28Z</dcterms:created>
  <dcterms:modified xsi:type="dcterms:W3CDTF">2015-05-08T14:32:16Z</dcterms:modified>
</cp:coreProperties>
</file>