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OneDrive\Documents\"/>
    </mc:Choice>
  </mc:AlternateContent>
  <bookViews>
    <workbookView xWindow="0" yWindow="0" windowWidth="28800" windowHeight="12375" tabRatio="650" activeTab="1"/>
  </bookViews>
  <sheets>
    <sheet name="Others" sheetId="17" r:id="rId1"/>
    <sheet name="Scores" sheetId="1" r:id="rId2"/>
    <sheet name="ErrorLogPivot" sheetId="18" r:id="rId3"/>
    <sheet name="ErrorLog" sheetId="16" r:id="rId4"/>
    <sheet name="GC_WeakAreas_Q" sheetId="4" r:id="rId5"/>
    <sheet name="GC_WeakAreas_V" sheetId="6" r:id="rId6"/>
    <sheet name="GC_TimeSplit_DiffQ" sheetId="9" r:id="rId7"/>
    <sheet name="GC_TimeSplit_WrongCorrect" sheetId="10" r:id="rId8"/>
    <sheet name="GC_TimeOfTest" sheetId="15" r:id="rId9"/>
    <sheet name="GC_PivotData" sheetId="2" r:id="rId10"/>
  </sheets>
  <definedNames>
    <definedName name="_xlnm._FilterDatabase" localSheetId="3" hidden="1">ErrorLog!$A$1:$M$1280</definedName>
    <definedName name="_xlnm._FilterDatabase" localSheetId="0" hidden="1">Others!$B$2:$E$53</definedName>
    <definedName name="Info">GC_PivotData!$N$2:$AE$729</definedName>
  </definedNames>
  <calcPr calcId="152511"/>
  <pivotCaches>
    <pivotCache cacheId="51" r:id="rId11"/>
    <pivotCache cacheId="52" r:id="rId12"/>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 i="2" l="1"/>
  <c r="O3" i="2"/>
  <c r="P3" i="2"/>
  <c r="Q3" i="2"/>
  <c r="R3" i="2"/>
  <c r="S3" i="2"/>
  <c r="T3" i="2"/>
  <c r="V3" i="2" s="1"/>
  <c r="U3" i="2"/>
  <c r="W3" i="2"/>
  <c r="X3" i="2"/>
  <c r="Y3" i="2"/>
  <c r="Z3" i="2"/>
  <c r="AA3" i="2"/>
  <c r="AB3" i="2"/>
  <c r="AC3" i="2"/>
  <c r="AD3" i="2"/>
  <c r="AE3" i="2"/>
  <c r="N4" i="2"/>
  <c r="O4" i="2"/>
  <c r="P4" i="2"/>
  <c r="Q4" i="2"/>
  <c r="R4" i="2"/>
  <c r="S4" i="2"/>
  <c r="U4" i="2" s="1"/>
  <c r="T4" i="2"/>
  <c r="W4" i="2"/>
  <c r="V4" i="2" s="1"/>
  <c r="X4" i="2"/>
  <c r="Y4" i="2"/>
  <c r="Z4" i="2"/>
  <c r="AA4" i="2"/>
  <c r="AB4" i="2"/>
  <c r="AC4" i="2"/>
  <c r="AD4" i="2"/>
  <c r="AE4" i="2"/>
  <c r="N5" i="2"/>
  <c r="O5" i="2"/>
  <c r="P5" i="2"/>
  <c r="Q5" i="2"/>
  <c r="R5" i="2"/>
  <c r="S5" i="2"/>
  <c r="T5" i="2"/>
  <c r="V5" i="2" s="1"/>
  <c r="U5" i="2"/>
  <c r="W5" i="2"/>
  <c r="X5" i="2"/>
  <c r="Y5" i="2"/>
  <c r="Z5" i="2"/>
  <c r="AA5" i="2"/>
  <c r="AB5" i="2"/>
  <c r="AC5" i="2"/>
  <c r="AD5" i="2"/>
  <c r="AE5" i="2"/>
  <c r="N6" i="2"/>
  <c r="O6" i="2"/>
  <c r="P6" i="2"/>
  <c r="Q6" i="2"/>
  <c r="R6" i="2"/>
  <c r="S6" i="2"/>
  <c r="U6" i="2" s="1"/>
  <c r="T6" i="2"/>
  <c r="W6" i="2"/>
  <c r="V6" i="2" s="1"/>
  <c r="X6" i="2"/>
  <c r="Y6" i="2"/>
  <c r="Z6" i="2"/>
  <c r="AA6" i="2"/>
  <c r="AB6" i="2"/>
  <c r="AC6" i="2"/>
  <c r="AD6" i="2"/>
  <c r="AE6" i="2"/>
  <c r="N7" i="2"/>
  <c r="O7" i="2"/>
  <c r="P7" i="2"/>
  <c r="Q7" i="2"/>
  <c r="R7" i="2"/>
  <c r="S7" i="2"/>
  <c r="T7" i="2"/>
  <c r="V7" i="2" s="1"/>
  <c r="U7" i="2"/>
  <c r="W7" i="2"/>
  <c r="X7" i="2"/>
  <c r="Y7" i="2"/>
  <c r="Z7" i="2"/>
  <c r="AA7" i="2"/>
  <c r="AB7" i="2"/>
  <c r="AC7" i="2"/>
  <c r="AD7" i="2"/>
  <c r="AE7" i="2"/>
  <c r="N8" i="2"/>
  <c r="O8" i="2"/>
  <c r="P8" i="2"/>
  <c r="Q8" i="2"/>
  <c r="R8" i="2"/>
  <c r="S8" i="2"/>
  <c r="U8" i="2" s="1"/>
  <c r="T8" i="2"/>
  <c r="W8" i="2"/>
  <c r="V8" i="2" s="1"/>
  <c r="X8" i="2"/>
  <c r="Y8" i="2"/>
  <c r="Z8" i="2"/>
  <c r="AA8" i="2"/>
  <c r="AB8" i="2"/>
  <c r="AC8" i="2"/>
  <c r="AD8" i="2"/>
  <c r="AE8" i="2"/>
  <c r="N9" i="2"/>
  <c r="O9" i="2"/>
  <c r="P9" i="2"/>
  <c r="Q9" i="2"/>
  <c r="R9" i="2"/>
  <c r="S9" i="2"/>
  <c r="T9" i="2"/>
  <c r="V9" i="2" s="1"/>
  <c r="U9" i="2"/>
  <c r="W9" i="2"/>
  <c r="X9" i="2"/>
  <c r="Y9" i="2"/>
  <c r="Z9" i="2"/>
  <c r="AA9" i="2"/>
  <c r="AB9" i="2"/>
  <c r="AC9" i="2"/>
  <c r="AD9" i="2"/>
  <c r="AE9" i="2"/>
  <c r="N10" i="2"/>
  <c r="O10" i="2"/>
  <c r="P10" i="2"/>
  <c r="Q10" i="2"/>
  <c r="R10" i="2"/>
  <c r="S10" i="2"/>
  <c r="U10" i="2" s="1"/>
  <c r="T10" i="2"/>
  <c r="W10" i="2"/>
  <c r="V10" i="2" s="1"/>
  <c r="X10" i="2"/>
  <c r="Y10" i="2"/>
  <c r="Z10" i="2"/>
  <c r="AA10" i="2"/>
  <c r="AB10" i="2"/>
  <c r="AC10" i="2"/>
  <c r="AD10" i="2"/>
  <c r="AE10" i="2"/>
  <c r="N11" i="2"/>
  <c r="O11" i="2"/>
  <c r="P11" i="2"/>
  <c r="Q11" i="2"/>
  <c r="R11" i="2"/>
  <c r="S11" i="2"/>
  <c r="T11" i="2"/>
  <c r="V11" i="2" s="1"/>
  <c r="U11" i="2"/>
  <c r="W11" i="2"/>
  <c r="X11" i="2"/>
  <c r="Y11" i="2"/>
  <c r="Z11" i="2"/>
  <c r="AA11" i="2"/>
  <c r="AB11" i="2"/>
  <c r="AC11" i="2"/>
  <c r="AD11" i="2"/>
  <c r="AE11" i="2"/>
  <c r="N12" i="2"/>
  <c r="O12" i="2"/>
  <c r="P12" i="2"/>
  <c r="Q12" i="2"/>
  <c r="R12" i="2"/>
  <c r="S12" i="2"/>
  <c r="U12" i="2" s="1"/>
  <c r="T12" i="2"/>
  <c r="W12" i="2"/>
  <c r="V12" i="2" s="1"/>
  <c r="X12" i="2"/>
  <c r="Y12" i="2"/>
  <c r="Z12" i="2"/>
  <c r="AA12" i="2"/>
  <c r="AB12" i="2"/>
  <c r="AC12" i="2"/>
  <c r="AD12" i="2"/>
  <c r="AE12" i="2"/>
  <c r="N13" i="2"/>
  <c r="O13" i="2"/>
  <c r="P13" i="2"/>
  <c r="Q13" i="2"/>
  <c r="R13" i="2"/>
  <c r="S13" i="2"/>
  <c r="T13" i="2"/>
  <c r="V13" i="2" s="1"/>
  <c r="U13" i="2"/>
  <c r="W13" i="2"/>
  <c r="X13" i="2"/>
  <c r="Y13" i="2"/>
  <c r="Z13" i="2"/>
  <c r="AA13" i="2"/>
  <c r="AB13" i="2"/>
  <c r="AC13" i="2"/>
  <c r="AD13" i="2"/>
  <c r="AE13" i="2"/>
  <c r="N14" i="2"/>
  <c r="O14" i="2"/>
  <c r="P14" i="2"/>
  <c r="Q14" i="2"/>
  <c r="R14" i="2"/>
  <c r="S14" i="2"/>
  <c r="U14" i="2" s="1"/>
  <c r="T14" i="2"/>
  <c r="W14" i="2"/>
  <c r="V14" i="2" s="1"/>
  <c r="X14" i="2"/>
  <c r="Y14" i="2"/>
  <c r="Z14" i="2"/>
  <c r="AA14" i="2"/>
  <c r="AB14" i="2"/>
  <c r="AC14" i="2"/>
  <c r="AD14" i="2"/>
  <c r="AE14" i="2"/>
  <c r="N15" i="2"/>
  <c r="O15" i="2"/>
  <c r="P15" i="2"/>
  <c r="Q15" i="2"/>
  <c r="R15" i="2"/>
  <c r="S15" i="2"/>
  <c r="T15" i="2"/>
  <c r="V15" i="2" s="1"/>
  <c r="U15" i="2"/>
  <c r="W15" i="2"/>
  <c r="X15" i="2"/>
  <c r="Y15" i="2"/>
  <c r="Z15" i="2"/>
  <c r="AA15" i="2"/>
  <c r="AB15" i="2"/>
  <c r="AC15" i="2"/>
  <c r="AD15" i="2"/>
  <c r="AE15" i="2"/>
  <c r="N16" i="2"/>
  <c r="O16" i="2"/>
  <c r="P16" i="2"/>
  <c r="Q16" i="2"/>
  <c r="R16" i="2"/>
  <c r="S16" i="2"/>
  <c r="U16" i="2" s="1"/>
  <c r="T16" i="2"/>
  <c r="W16" i="2"/>
  <c r="V16" i="2" s="1"/>
  <c r="X16" i="2"/>
  <c r="Y16" i="2"/>
  <c r="Z16" i="2"/>
  <c r="AA16" i="2"/>
  <c r="AB16" i="2"/>
  <c r="AC16" i="2"/>
  <c r="AD16" i="2"/>
  <c r="AE16" i="2"/>
  <c r="N17" i="2"/>
  <c r="O17" i="2"/>
  <c r="P17" i="2"/>
  <c r="Q17" i="2"/>
  <c r="R17" i="2"/>
  <c r="S17" i="2"/>
  <c r="T17" i="2"/>
  <c r="V17" i="2" s="1"/>
  <c r="U17" i="2"/>
  <c r="W17" i="2"/>
  <c r="X17" i="2"/>
  <c r="Y17" i="2"/>
  <c r="Z17" i="2"/>
  <c r="AA17" i="2"/>
  <c r="AB17" i="2"/>
  <c r="AC17" i="2"/>
  <c r="AD17" i="2"/>
  <c r="AE17" i="2"/>
  <c r="N18" i="2"/>
  <c r="O18" i="2"/>
  <c r="P18" i="2"/>
  <c r="Q18" i="2"/>
  <c r="R18" i="2"/>
  <c r="S18" i="2"/>
  <c r="U18" i="2" s="1"/>
  <c r="T18" i="2"/>
  <c r="W18" i="2"/>
  <c r="V18" i="2" s="1"/>
  <c r="X18" i="2"/>
  <c r="Y18" i="2"/>
  <c r="Z18" i="2"/>
  <c r="AA18" i="2"/>
  <c r="AB18" i="2"/>
  <c r="AC18" i="2"/>
  <c r="AD18" i="2"/>
  <c r="AE18" i="2"/>
  <c r="N19" i="2"/>
  <c r="O19" i="2"/>
  <c r="P19" i="2"/>
  <c r="Q19" i="2"/>
  <c r="R19" i="2"/>
  <c r="S19" i="2"/>
  <c r="T19" i="2"/>
  <c r="V19" i="2" s="1"/>
  <c r="U19" i="2"/>
  <c r="W19" i="2"/>
  <c r="X19" i="2"/>
  <c r="Y19" i="2"/>
  <c r="Z19" i="2"/>
  <c r="AA19" i="2"/>
  <c r="AB19" i="2"/>
  <c r="AC19" i="2"/>
  <c r="AD19" i="2"/>
  <c r="AE19" i="2"/>
  <c r="N20" i="2"/>
  <c r="O20" i="2"/>
  <c r="P20" i="2"/>
  <c r="Q20" i="2"/>
  <c r="R20" i="2"/>
  <c r="S20" i="2"/>
  <c r="U20" i="2" s="1"/>
  <c r="T20" i="2"/>
  <c r="W20" i="2"/>
  <c r="V20" i="2" s="1"/>
  <c r="X20" i="2"/>
  <c r="Y20" i="2"/>
  <c r="Z20" i="2"/>
  <c r="AA20" i="2"/>
  <c r="AB20" i="2"/>
  <c r="AC20" i="2"/>
  <c r="AD20" i="2"/>
  <c r="AE20" i="2"/>
  <c r="N21" i="2"/>
  <c r="O21" i="2"/>
  <c r="P21" i="2"/>
  <c r="Q21" i="2"/>
  <c r="R21" i="2"/>
  <c r="S21" i="2"/>
  <c r="T21" i="2"/>
  <c r="V21" i="2" s="1"/>
  <c r="U21" i="2"/>
  <c r="W21" i="2"/>
  <c r="X21" i="2"/>
  <c r="Y21" i="2"/>
  <c r="Z21" i="2"/>
  <c r="AA21" i="2"/>
  <c r="AB21" i="2"/>
  <c r="AC21" i="2"/>
  <c r="AD21" i="2"/>
  <c r="AE21" i="2"/>
  <c r="N22" i="2"/>
  <c r="O22" i="2"/>
  <c r="P22" i="2"/>
  <c r="Q22" i="2"/>
  <c r="R22" i="2"/>
  <c r="S22" i="2"/>
  <c r="U22" i="2" s="1"/>
  <c r="T22" i="2"/>
  <c r="W22" i="2"/>
  <c r="V22" i="2" s="1"/>
  <c r="X22" i="2"/>
  <c r="Y22" i="2"/>
  <c r="Z22" i="2"/>
  <c r="AA22" i="2"/>
  <c r="AB22" i="2"/>
  <c r="AC22" i="2"/>
  <c r="AD22" i="2"/>
  <c r="AE22" i="2"/>
  <c r="N23" i="2"/>
  <c r="O23" i="2"/>
  <c r="P23" i="2"/>
  <c r="Q23" i="2"/>
  <c r="R23" i="2"/>
  <c r="S23" i="2"/>
  <c r="T23" i="2"/>
  <c r="V23" i="2" s="1"/>
  <c r="U23" i="2"/>
  <c r="W23" i="2"/>
  <c r="X23" i="2"/>
  <c r="Y23" i="2"/>
  <c r="Z23" i="2"/>
  <c r="AA23" i="2"/>
  <c r="AB23" i="2"/>
  <c r="AC23" i="2"/>
  <c r="AD23" i="2"/>
  <c r="AE23" i="2"/>
  <c r="N24" i="2"/>
  <c r="O24" i="2"/>
  <c r="P24" i="2"/>
  <c r="Q24" i="2"/>
  <c r="R24" i="2"/>
  <c r="S24" i="2"/>
  <c r="U24" i="2" s="1"/>
  <c r="T24" i="2"/>
  <c r="W24" i="2"/>
  <c r="V24" i="2" s="1"/>
  <c r="X24" i="2"/>
  <c r="Y24" i="2"/>
  <c r="Z24" i="2"/>
  <c r="AA24" i="2"/>
  <c r="AB24" i="2"/>
  <c r="AC24" i="2"/>
  <c r="AD24" i="2"/>
  <c r="AE24" i="2"/>
  <c r="N25" i="2"/>
  <c r="O25" i="2"/>
  <c r="P25" i="2"/>
  <c r="Q25" i="2"/>
  <c r="R25" i="2"/>
  <c r="S25" i="2"/>
  <c r="T25" i="2"/>
  <c r="V25" i="2" s="1"/>
  <c r="U25" i="2"/>
  <c r="W25" i="2"/>
  <c r="X25" i="2"/>
  <c r="Y25" i="2"/>
  <c r="Z25" i="2"/>
  <c r="AA25" i="2"/>
  <c r="AB25" i="2"/>
  <c r="AC25" i="2"/>
  <c r="AD25" i="2"/>
  <c r="AE25" i="2"/>
  <c r="N26" i="2"/>
  <c r="O26" i="2"/>
  <c r="P26" i="2"/>
  <c r="Q26" i="2"/>
  <c r="R26" i="2"/>
  <c r="S26" i="2"/>
  <c r="U26" i="2" s="1"/>
  <c r="T26" i="2"/>
  <c r="W26" i="2"/>
  <c r="V26" i="2" s="1"/>
  <c r="X26" i="2"/>
  <c r="Y26" i="2"/>
  <c r="Z26" i="2"/>
  <c r="AA26" i="2"/>
  <c r="AB26" i="2"/>
  <c r="AC26" i="2"/>
  <c r="AD26" i="2"/>
  <c r="AE26" i="2"/>
  <c r="N27" i="2"/>
  <c r="O27" i="2"/>
  <c r="P27" i="2"/>
  <c r="Q27" i="2"/>
  <c r="R27" i="2"/>
  <c r="S27" i="2"/>
  <c r="T27" i="2"/>
  <c r="V27" i="2" s="1"/>
  <c r="U27" i="2"/>
  <c r="W27" i="2"/>
  <c r="X27" i="2"/>
  <c r="Y27" i="2"/>
  <c r="Z27" i="2"/>
  <c r="AA27" i="2"/>
  <c r="AB27" i="2"/>
  <c r="AC27" i="2"/>
  <c r="AD27" i="2"/>
  <c r="AE27" i="2"/>
  <c r="N28" i="2"/>
  <c r="O28" i="2"/>
  <c r="P28" i="2"/>
  <c r="Q28" i="2"/>
  <c r="R28" i="2"/>
  <c r="S28" i="2"/>
  <c r="U28" i="2" s="1"/>
  <c r="T28" i="2"/>
  <c r="W28" i="2"/>
  <c r="V28" i="2" s="1"/>
  <c r="X28" i="2"/>
  <c r="Y28" i="2"/>
  <c r="Z28" i="2"/>
  <c r="AA28" i="2"/>
  <c r="AB28" i="2"/>
  <c r="AC28" i="2"/>
  <c r="AD28" i="2"/>
  <c r="AE28" i="2"/>
  <c r="N29" i="2"/>
  <c r="O29" i="2"/>
  <c r="P29" i="2"/>
  <c r="Q29" i="2"/>
  <c r="R29" i="2"/>
  <c r="S29" i="2"/>
  <c r="T29" i="2"/>
  <c r="V29" i="2" s="1"/>
  <c r="U29" i="2"/>
  <c r="W29" i="2"/>
  <c r="X29" i="2"/>
  <c r="Y29" i="2"/>
  <c r="Z29" i="2"/>
  <c r="AA29" i="2"/>
  <c r="AB29" i="2"/>
  <c r="AC29" i="2"/>
  <c r="AD29" i="2"/>
  <c r="AE29" i="2"/>
  <c r="N30" i="2"/>
  <c r="O30" i="2"/>
  <c r="P30" i="2"/>
  <c r="Q30" i="2"/>
  <c r="R30" i="2"/>
  <c r="S30" i="2"/>
  <c r="U30" i="2" s="1"/>
  <c r="T30" i="2"/>
  <c r="W30" i="2"/>
  <c r="V30" i="2" s="1"/>
  <c r="X30" i="2"/>
  <c r="Y30" i="2"/>
  <c r="Z30" i="2"/>
  <c r="AA30" i="2"/>
  <c r="AB30" i="2"/>
  <c r="AC30" i="2"/>
  <c r="AD30" i="2"/>
  <c r="AE30" i="2"/>
  <c r="N31" i="2"/>
  <c r="O31" i="2"/>
  <c r="P31" i="2"/>
  <c r="Q31" i="2"/>
  <c r="R31" i="2"/>
  <c r="S31" i="2"/>
  <c r="T31" i="2"/>
  <c r="V31" i="2" s="1"/>
  <c r="U31" i="2"/>
  <c r="W31" i="2"/>
  <c r="X31" i="2"/>
  <c r="Y31" i="2"/>
  <c r="Z31" i="2"/>
  <c r="AA31" i="2"/>
  <c r="AB31" i="2"/>
  <c r="AC31" i="2"/>
  <c r="AD31" i="2"/>
  <c r="AE31" i="2"/>
  <c r="N32" i="2"/>
  <c r="O32" i="2"/>
  <c r="P32" i="2"/>
  <c r="Q32" i="2"/>
  <c r="R32" i="2"/>
  <c r="S32" i="2"/>
  <c r="U32" i="2" s="1"/>
  <c r="T32" i="2"/>
  <c r="W32" i="2"/>
  <c r="V32" i="2" s="1"/>
  <c r="X32" i="2"/>
  <c r="Y32" i="2"/>
  <c r="Z32" i="2"/>
  <c r="AA32" i="2"/>
  <c r="AB32" i="2"/>
  <c r="AC32" i="2"/>
  <c r="AD32" i="2"/>
  <c r="AE32" i="2"/>
  <c r="N33" i="2"/>
  <c r="O33" i="2"/>
  <c r="P33" i="2"/>
  <c r="Q33" i="2"/>
  <c r="R33" i="2"/>
  <c r="S33" i="2"/>
  <c r="T33" i="2"/>
  <c r="V33" i="2" s="1"/>
  <c r="U33" i="2"/>
  <c r="W33" i="2"/>
  <c r="X33" i="2"/>
  <c r="Y33" i="2"/>
  <c r="Z33" i="2"/>
  <c r="AA33" i="2"/>
  <c r="AB33" i="2"/>
  <c r="AC33" i="2"/>
  <c r="AD33" i="2"/>
  <c r="AE33" i="2"/>
  <c r="N34" i="2"/>
  <c r="O34" i="2"/>
  <c r="P34" i="2"/>
  <c r="Q34" i="2"/>
  <c r="R34" i="2"/>
  <c r="S34" i="2"/>
  <c r="U34" i="2" s="1"/>
  <c r="T34" i="2"/>
  <c r="W34" i="2"/>
  <c r="V34" i="2" s="1"/>
  <c r="X34" i="2"/>
  <c r="Y34" i="2"/>
  <c r="Z34" i="2"/>
  <c r="AA34" i="2"/>
  <c r="AB34" i="2"/>
  <c r="AC34" i="2"/>
  <c r="AD34" i="2"/>
  <c r="AE34" i="2"/>
  <c r="N35" i="2"/>
  <c r="O35" i="2"/>
  <c r="P35" i="2"/>
  <c r="Q35" i="2"/>
  <c r="R35" i="2"/>
  <c r="S35" i="2"/>
  <c r="T35" i="2"/>
  <c r="V35" i="2" s="1"/>
  <c r="U35" i="2"/>
  <c r="W35" i="2"/>
  <c r="X35" i="2"/>
  <c r="Y35" i="2"/>
  <c r="Z35" i="2"/>
  <c r="AA35" i="2"/>
  <c r="AB35" i="2"/>
  <c r="AC35" i="2"/>
  <c r="AD35" i="2"/>
  <c r="AE35" i="2"/>
  <c r="N36" i="2"/>
  <c r="O36" i="2"/>
  <c r="P36" i="2"/>
  <c r="Q36" i="2"/>
  <c r="R36" i="2"/>
  <c r="S36" i="2"/>
  <c r="U36" i="2" s="1"/>
  <c r="T36" i="2"/>
  <c r="W36" i="2"/>
  <c r="V36" i="2" s="1"/>
  <c r="X36" i="2"/>
  <c r="Y36" i="2"/>
  <c r="Z36" i="2"/>
  <c r="AA36" i="2"/>
  <c r="AB36" i="2"/>
  <c r="AC36" i="2"/>
  <c r="AD36" i="2"/>
  <c r="AE36" i="2"/>
  <c r="N37" i="2"/>
  <c r="O37" i="2"/>
  <c r="P37" i="2"/>
  <c r="Q37" i="2"/>
  <c r="R37" i="2"/>
  <c r="S37" i="2"/>
  <c r="T37" i="2"/>
  <c r="V37" i="2" s="1"/>
  <c r="U37" i="2"/>
  <c r="W37" i="2"/>
  <c r="X37" i="2"/>
  <c r="Y37" i="2"/>
  <c r="Z37" i="2"/>
  <c r="AA37" i="2"/>
  <c r="AB37" i="2"/>
  <c r="AC37" i="2"/>
  <c r="AD37" i="2"/>
  <c r="AE37" i="2"/>
  <c r="N38" i="2"/>
  <c r="O38" i="2"/>
  <c r="P38" i="2"/>
  <c r="Q38" i="2"/>
  <c r="R38" i="2"/>
  <c r="S38" i="2"/>
  <c r="U38" i="2" s="1"/>
  <c r="T38" i="2"/>
  <c r="W38" i="2"/>
  <c r="V38" i="2" s="1"/>
  <c r="X38" i="2"/>
  <c r="Y38" i="2"/>
  <c r="Z38" i="2"/>
  <c r="AA38" i="2"/>
  <c r="AB38" i="2"/>
  <c r="AC38" i="2"/>
  <c r="AD38" i="2"/>
  <c r="AE38" i="2"/>
  <c r="N39" i="2"/>
  <c r="O39" i="2"/>
  <c r="P39" i="2"/>
  <c r="Q39" i="2"/>
  <c r="R39" i="2"/>
  <c r="S39" i="2"/>
  <c r="T39" i="2"/>
  <c r="V39" i="2" s="1"/>
  <c r="U39" i="2"/>
  <c r="W39" i="2"/>
  <c r="X39" i="2"/>
  <c r="Y39" i="2"/>
  <c r="Z39" i="2"/>
  <c r="AA39" i="2"/>
  <c r="AB39" i="2"/>
  <c r="AC39" i="2"/>
  <c r="AD39" i="2"/>
  <c r="AE39" i="2"/>
  <c r="N40" i="2"/>
  <c r="O40" i="2"/>
  <c r="P40" i="2"/>
  <c r="Q40" i="2"/>
  <c r="R40" i="2"/>
  <c r="S40" i="2"/>
  <c r="U40" i="2" s="1"/>
  <c r="T40" i="2"/>
  <c r="W40" i="2"/>
  <c r="X40" i="2"/>
  <c r="Y40" i="2"/>
  <c r="Z40" i="2"/>
  <c r="AA40" i="2"/>
  <c r="AB40" i="2"/>
  <c r="AC40" i="2"/>
  <c r="AD40" i="2"/>
  <c r="AE40" i="2"/>
  <c r="N41" i="2"/>
  <c r="O41" i="2"/>
  <c r="P41" i="2"/>
  <c r="Q41" i="2"/>
  <c r="R41" i="2"/>
  <c r="S41" i="2"/>
  <c r="U41" i="2" s="1"/>
  <c r="T41" i="2"/>
  <c r="V41" i="2" s="1"/>
  <c r="W41" i="2"/>
  <c r="X41" i="2"/>
  <c r="Y41" i="2"/>
  <c r="Z41" i="2"/>
  <c r="AA41" i="2"/>
  <c r="AB41" i="2"/>
  <c r="AC41" i="2"/>
  <c r="AD41" i="2"/>
  <c r="AE41" i="2"/>
  <c r="N42" i="2"/>
  <c r="O42" i="2"/>
  <c r="P42" i="2"/>
  <c r="Q42" i="2"/>
  <c r="R42" i="2"/>
  <c r="S42" i="2"/>
  <c r="T42" i="2"/>
  <c r="U42" i="2"/>
  <c r="V42" i="2"/>
  <c r="W42" i="2"/>
  <c r="X42" i="2"/>
  <c r="Y42" i="2"/>
  <c r="Z42" i="2"/>
  <c r="AA42" i="2"/>
  <c r="AB42" i="2"/>
  <c r="AC42" i="2"/>
  <c r="AD42" i="2"/>
  <c r="AE42" i="2"/>
  <c r="N43" i="2"/>
  <c r="O43" i="2"/>
  <c r="P43" i="2"/>
  <c r="Q43" i="2"/>
  <c r="R43" i="2"/>
  <c r="S43" i="2"/>
  <c r="U43" i="2" s="1"/>
  <c r="T43" i="2"/>
  <c r="V43" i="2" s="1"/>
  <c r="W43" i="2"/>
  <c r="X43" i="2"/>
  <c r="Y43" i="2"/>
  <c r="Z43" i="2"/>
  <c r="AA43" i="2"/>
  <c r="AB43" i="2"/>
  <c r="AC43" i="2"/>
  <c r="AD43" i="2"/>
  <c r="AE43" i="2"/>
  <c r="N44" i="2"/>
  <c r="O44" i="2"/>
  <c r="P44" i="2"/>
  <c r="Q44" i="2"/>
  <c r="R44" i="2"/>
  <c r="S44" i="2"/>
  <c r="T44" i="2"/>
  <c r="U44" i="2"/>
  <c r="V44" i="2"/>
  <c r="W44" i="2"/>
  <c r="X44" i="2"/>
  <c r="Y44" i="2"/>
  <c r="Z44" i="2"/>
  <c r="AA44" i="2"/>
  <c r="AB44" i="2"/>
  <c r="AC44" i="2"/>
  <c r="AD44" i="2"/>
  <c r="AE44" i="2"/>
  <c r="N45" i="2"/>
  <c r="O45" i="2"/>
  <c r="P45" i="2"/>
  <c r="Q45" i="2"/>
  <c r="R45" i="2"/>
  <c r="S45" i="2"/>
  <c r="U45" i="2" s="1"/>
  <c r="T45" i="2"/>
  <c r="V45" i="2" s="1"/>
  <c r="W45" i="2"/>
  <c r="X45" i="2"/>
  <c r="Y45" i="2"/>
  <c r="Z45" i="2"/>
  <c r="AA45" i="2"/>
  <c r="AB45" i="2"/>
  <c r="AC45" i="2"/>
  <c r="AD45" i="2"/>
  <c r="AE45" i="2"/>
  <c r="N46" i="2"/>
  <c r="O46" i="2"/>
  <c r="P46" i="2"/>
  <c r="Q46" i="2"/>
  <c r="R46" i="2"/>
  <c r="S46" i="2"/>
  <c r="T46" i="2"/>
  <c r="U46" i="2"/>
  <c r="V46" i="2"/>
  <c r="W46" i="2"/>
  <c r="X46" i="2"/>
  <c r="Y46" i="2"/>
  <c r="Z46" i="2"/>
  <c r="AA46" i="2"/>
  <c r="AB46" i="2"/>
  <c r="AC46" i="2"/>
  <c r="AD46" i="2"/>
  <c r="AE46" i="2"/>
  <c r="N47" i="2"/>
  <c r="O47" i="2"/>
  <c r="P47" i="2"/>
  <c r="Q47" i="2"/>
  <c r="R47" i="2"/>
  <c r="S47" i="2"/>
  <c r="U47" i="2" s="1"/>
  <c r="T47" i="2"/>
  <c r="V47" i="2" s="1"/>
  <c r="W47" i="2"/>
  <c r="X47" i="2"/>
  <c r="Y47" i="2"/>
  <c r="Z47" i="2"/>
  <c r="AA47" i="2"/>
  <c r="AB47" i="2"/>
  <c r="AC47" i="2"/>
  <c r="AD47" i="2"/>
  <c r="AE47" i="2"/>
  <c r="N48" i="2"/>
  <c r="O48" i="2"/>
  <c r="P48" i="2"/>
  <c r="Q48" i="2"/>
  <c r="R48" i="2"/>
  <c r="S48" i="2"/>
  <c r="T48" i="2"/>
  <c r="U48" i="2"/>
  <c r="V48" i="2"/>
  <c r="W48" i="2"/>
  <c r="X48" i="2"/>
  <c r="Y48" i="2"/>
  <c r="Z48" i="2"/>
  <c r="AA48" i="2"/>
  <c r="AB48" i="2"/>
  <c r="AC48" i="2"/>
  <c r="AD48" i="2"/>
  <c r="AE48" i="2"/>
  <c r="N49" i="2"/>
  <c r="O49" i="2"/>
  <c r="P49" i="2"/>
  <c r="Q49" i="2"/>
  <c r="R49" i="2"/>
  <c r="S49" i="2"/>
  <c r="U49" i="2" s="1"/>
  <c r="T49" i="2"/>
  <c r="V49" i="2" s="1"/>
  <c r="W49" i="2"/>
  <c r="X49" i="2"/>
  <c r="Y49" i="2"/>
  <c r="Z49" i="2"/>
  <c r="AA49" i="2"/>
  <c r="AB49" i="2"/>
  <c r="AC49" i="2"/>
  <c r="AD49" i="2"/>
  <c r="AE49" i="2"/>
  <c r="N50" i="2"/>
  <c r="O50" i="2"/>
  <c r="P50" i="2"/>
  <c r="Q50" i="2"/>
  <c r="R50" i="2"/>
  <c r="S50" i="2"/>
  <c r="T50" i="2"/>
  <c r="U50" i="2"/>
  <c r="V50" i="2"/>
  <c r="W50" i="2"/>
  <c r="X50" i="2"/>
  <c r="Y50" i="2"/>
  <c r="Z50" i="2"/>
  <c r="AA50" i="2"/>
  <c r="AB50" i="2"/>
  <c r="AC50" i="2"/>
  <c r="AD50" i="2"/>
  <c r="AE50" i="2"/>
  <c r="N51" i="2"/>
  <c r="O51" i="2"/>
  <c r="P51" i="2"/>
  <c r="Q51" i="2"/>
  <c r="R51" i="2"/>
  <c r="S51" i="2"/>
  <c r="U51" i="2" s="1"/>
  <c r="T51" i="2"/>
  <c r="V51" i="2" s="1"/>
  <c r="W51" i="2"/>
  <c r="X51" i="2"/>
  <c r="Y51" i="2"/>
  <c r="Z51" i="2"/>
  <c r="AA51" i="2"/>
  <c r="AB51" i="2"/>
  <c r="AC51" i="2"/>
  <c r="AD51" i="2"/>
  <c r="AE51" i="2"/>
  <c r="N52" i="2"/>
  <c r="O52" i="2"/>
  <c r="P52" i="2"/>
  <c r="Q52" i="2"/>
  <c r="R52" i="2"/>
  <c r="S52" i="2"/>
  <c r="T52" i="2"/>
  <c r="U52" i="2"/>
  <c r="V52" i="2"/>
  <c r="W52" i="2"/>
  <c r="X52" i="2"/>
  <c r="Y52" i="2"/>
  <c r="Z52" i="2"/>
  <c r="AA52" i="2"/>
  <c r="AB52" i="2"/>
  <c r="AC52" i="2"/>
  <c r="AD52" i="2"/>
  <c r="AE52" i="2"/>
  <c r="N53" i="2"/>
  <c r="O53" i="2"/>
  <c r="P53" i="2"/>
  <c r="Q53" i="2"/>
  <c r="R53" i="2"/>
  <c r="S53" i="2"/>
  <c r="U53" i="2" s="1"/>
  <c r="T53" i="2"/>
  <c r="V53" i="2" s="1"/>
  <c r="W53" i="2"/>
  <c r="X53" i="2"/>
  <c r="Y53" i="2"/>
  <c r="Z53" i="2"/>
  <c r="AA53" i="2"/>
  <c r="AB53" i="2"/>
  <c r="AC53" i="2"/>
  <c r="AD53" i="2"/>
  <c r="AE53" i="2"/>
  <c r="N54" i="2"/>
  <c r="O54" i="2"/>
  <c r="P54" i="2"/>
  <c r="Q54" i="2"/>
  <c r="R54" i="2"/>
  <c r="S54" i="2"/>
  <c r="T54" i="2"/>
  <c r="U54" i="2"/>
  <c r="V54" i="2"/>
  <c r="W54" i="2"/>
  <c r="X54" i="2"/>
  <c r="Y54" i="2"/>
  <c r="Z54" i="2"/>
  <c r="AA54" i="2"/>
  <c r="AB54" i="2"/>
  <c r="AC54" i="2"/>
  <c r="AD54" i="2"/>
  <c r="AE54" i="2"/>
  <c r="N55" i="2"/>
  <c r="O55" i="2"/>
  <c r="P55" i="2"/>
  <c r="Q55" i="2"/>
  <c r="R55" i="2"/>
  <c r="S55" i="2"/>
  <c r="U55" i="2" s="1"/>
  <c r="T55" i="2"/>
  <c r="V55" i="2" s="1"/>
  <c r="W55" i="2"/>
  <c r="X55" i="2"/>
  <c r="Y55" i="2"/>
  <c r="Z55" i="2"/>
  <c r="AA55" i="2"/>
  <c r="AB55" i="2"/>
  <c r="AC55" i="2"/>
  <c r="AD55" i="2"/>
  <c r="AE55" i="2"/>
  <c r="N56" i="2"/>
  <c r="O56" i="2"/>
  <c r="P56" i="2"/>
  <c r="Q56" i="2"/>
  <c r="R56" i="2"/>
  <c r="S56" i="2"/>
  <c r="T56" i="2"/>
  <c r="U56" i="2"/>
  <c r="V56" i="2"/>
  <c r="W56" i="2"/>
  <c r="X56" i="2"/>
  <c r="Y56" i="2"/>
  <c r="Z56" i="2"/>
  <c r="AA56" i="2"/>
  <c r="AB56" i="2"/>
  <c r="AC56" i="2"/>
  <c r="AD56" i="2"/>
  <c r="AE56" i="2"/>
  <c r="N57" i="2"/>
  <c r="O57" i="2"/>
  <c r="P57" i="2"/>
  <c r="Q57" i="2"/>
  <c r="R57" i="2"/>
  <c r="S57" i="2"/>
  <c r="U57" i="2" s="1"/>
  <c r="T57" i="2"/>
  <c r="V57" i="2" s="1"/>
  <c r="W57" i="2"/>
  <c r="X57" i="2"/>
  <c r="Y57" i="2"/>
  <c r="Z57" i="2"/>
  <c r="AA57" i="2"/>
  <c r="AB57" i="2"/>
  <c r="AC57" i="2"/>
  <c r="AD57" i="2"/>
  <c r="AE57" i="2"/>
  <c r="N58" i="2"/>
  <c r="O58" i="2"/>
  <c r="P58" i="2"/>
  <c r="Q58" i="2"/>
  <c r="R58" i="2"/>
  <c r="S58" i="2"/>
  <c r="T58" i="2"/>
  <c r="U58" i="2"/>
  <c r="V58" i="2"/>
  <c r="W58" i="2"/>
  <c r="X58" i="2"/>
  <c r="Y58" i="2"/>
  <c r="Z58" i="2"/>
  <c r="AA58" i="2"/>
  <c r="AB58" i="2"/>
  <c r="AC58" i="2"/>
  <c r="AD58" i="2"/>
  <c r="AE58" i="2"/>
  <c r="N59" i="2"/>
  <c r="O59" i="2"/>
  <c r="P59" i="2"/>
  <c r="Q59" i="2"/>
  <c r="R59" i="2"/>
  <c r="S59" i="2"/>
  <c r="U59" i="2" s="1"/>
  <c r="T59" i="2"/>
  <c r="V59" i="2" s="1"/>
  <c r="W59" i="2"/>
  <c r="X59" i="2"/>
  <c r="Y59" i="2"/>
  <c r="Z59" i="2"/>
  <c r="AA59" i="2"/>
  <c r="AB59" i="2"/>
  <c r="AC59" i="2"/>
  <c r="AD59" i="2"/>
  <c r="AE59" i="2"/>
  <c r="N60" i="2"/>
  <c r="O60" i="2"/>
  <c r="P60" i="2"/>
  <c r="Q60" i="2"/>
  <c r="R60" i="2"/>
  <c r="S60" i="2"/>
  <c r="T60" i="2"/>
  <c r="U60" i="2"/>
  <c r="V60" i="2"/>
  <c r="W60" i="2"/>
  <c r="X60" i="2"/>
  <c r="Y60" i="2"/>
  <c r="Z60" i="2"/>
  <c r="AA60" i="2"/>
  <c r="AB60" i="2"/>
  <c r="AC60" i="2"/>
  <c r="AD60" i="2"/>
  <c r="AE60" i="2"/>
  <c r="N61" i="2"/>
  <c r="O61" i="2"/>
  <c r="P61" i="2"/>
  <c r="Q61" i="2"/>
  <c r="R61" i="2"/>
  <c r="S61" i="2"/>
  <c r="U61" i="2" s="1"/>
  <c r="T61" i="2"/>
  <c r="V61" i="2" s="1"/>
  <c r="W61" i="2"/>
  <c r="X61" i="2"/>
  <c r="Y61" i="2"/>
  <c r="Z61" i="2"/>
  <c r="AA61" i="2"/>
  <c r="AB61" i="2"/>
  <c r="AC61" i="2"/>
  <c r="AD61" i="2"/>
  <c r="AE61" i="2"/>
  <c r="N62" i="2"/>
  <c r="O62" i="2"/>
  <c r="P62" i="2"/>
  <c r="Q62" i="2"/>
  <c r="R62" i="2"/>
  <c r="S62" i="2"/>
  <c r="T62" i="2"/>
  <c r="U62" i="2"/>
  <c r="V62" i="2"/>
  <c r="W62" i="2"/>
  <c r="X62" i="2"/>
  <c r="Y62" i="2"/>
  <c r="Z62" i="2"/>
  <c r="AA62" i="2"/>
  <c r="AB62" i="2"/>
  <c r="AC62" i="2"/>
  <c r="AD62" i="2"/>
  <c r="AE62" i="2"/>
  <c r="N63" i="2"/>
  <c r="O63" i="2"/>
  <c r="P63" i="2"/>
  <c r="Q63" i="2"/>
  <c r="R63" i="2"/>
  <c r="S63" i="2"/>
  <c r="U63" i="2" s="1"/>
  <c r="T63" i="2"/>
  <c r="V63" i="2" s="1"/>
  <c r="W63" i="2"/>
  <c r="X63" i="2"/>
  <c r="Y63" i="2"/>
  <c r="Z63" i="2"/>
  <c r="AA63" i="2"/>
  <c r="AB63" i="2"/>
  <c r="AC63" i="2"/>
  <c r="AD63" i="2"/>
  <c r="AE63" i="2"/>
  <c r="N64" i="2"/>
  <c r="O64" i="2"/>
  <c r="P64" i="2"/>
  <c r="Q64" i="2"/>
  <c r="R64" i="2"/>
  <c r="S64" i="2"/>
  <c r="T64" i="2"/>
  <c r="U64" i="2"/>
  <c r="V64" i="2"/>
  <c r="W64" i="2"/>
  <c r="X64" i="2"/>
  <c r="Y64" i="2"/>
  <c r="Z64" i="2"/>
  <c r="AA64" i="2"/>
  <c r="AB64" i="2"/>
  <c r="AC64" i="2"/>
  <c r="AD64" i="2"/>
  <c r="AE64" i="2"/>
  <c r="N65" i="2"/>
  <c r="O65" i="2"/>
  <c r="P65" i="2"/>
  <c r="Q65" i="2"/>
  <c r="R65" i="2"/>
  <c r="S65" i="2"/>
  <c r="U65" i="2" s="1"/>
  <c r="T65" i="2"/>
  <c r="V65" i="2" s="1"/>
  <c r="W65" i="2"/>
  <c r="X65" i="2"/>
  <c r="Y65" i="2"/>
  <c r="Z65" i="2"/>
  <c r="AA65" i="2"/>
  <c r="AB65" i="2"/>
  <c r="AC65" i="2"/>
  <c r="AD65" i="2"/>
  <c r="AE65" i="2"/>
  <c r="N66" i="2"/>
  <c r="O66" i="2"/>
  <c r="P66" i="2"/>
  <c r="Q66" i="2"/>
  <c r="R66" i="2"/>
  <c r="S66" i="2"/>
  <c r="T66" i="2"/>
  <c r="U66" i="2"/>
  <c r="V66" i="2"/>
  <c r="W66" i="2"/>
  <c r="X66" i="2"/>
  <c r="Y66" i="2"/>
  <c r="Z66" i="2"/>
  <c r="AA66" i="2"/>
  <c r="AB66" i="2"/>
  <c r="AC66" i="2"/>
  <c r="AD66" i="2"/>
  <c r="AE66" i="2"/>
  <c r="N67" i="2"/>
  <c r="O67" i="2"/>
  <c r="P67" i="2"/>
  <c r="Q67" i="2"/>
  <c r="R67" i="2"/>
  <c r="S67" i="2"/>
  <c r="U67" i="2" s="1"/>
  <c r="T67" i="2"/>
  <c r="V67" i="2" s="1"/>
  <c r="W67" i="2"/>
  <c r="X67" i="2"/>
  <c r="Y67" i="2"/>
  <c r="Z67" i="2"/>
  <c r="AA67" i="2"/>
  <c r="AB67" i="2"/>
  <c r="AC67" i="2"/>
  <c r="AD67" i="2"/>
  <c r="AE67" i="2"/>
  <c r="N68" i="2"/>
  <c r="O68" i="2"/>
  <c r="P68" i="2"/>
  <c r="Q68" i="2"/>
  <c r="R68" i="2"/>
  <c r="S68" i="2"/>
  <c r="T68" i="2"/>
  <c r="U68" i="2"/>
  <c r="V68" i="2"/>
  <c r="W68" i="2"/>
  <c r="X68" i="2"/>
  <c r="Y68" i="2"/>
  <c r="Z68" i="2"/>
  <c r="AA68" i="2"/>
  <c r="AB68" i="2"/>
  <c r="AC68" i="2"/>
  <c r="AD68" i="2"/>
  <c r="AE68" i="2"/>
  <c r="N69" i="2"/>
  <c r="O69" i="2"/>
  <c r="P69" i="2"/>
  <c r="Q69" i="2"/>
  <c r="R69" i="2"/>
  <c r="S69" i="2"/>
  <c r="U69" i="2" s="1"/>
  <c r="T69" i="2"/>
  <c r="V69" i="2" s="1"/>
  <c r="W69" i="2"/>
  <c r="X69" i="2"/>
  <c r="Y69" i="2"/>
  <c r="Z69" i="2"/>
  <c r="AA69" i="2"/>
  <c r="AB69" i="2"/>
  <c r="AC69" i="2"/>
  <c r="AD69" i="2"/>
  <c r="AE69" i="2"/>
  <c r="N70" i="2"/>
  <c r="O70" i="2"/>
  <c r="P70" i="2"/>
  <c r="Q70" i="2"/>
  <c r="R70" i="2"/>
  <c r="S70" i="2"/>
  <c r="T70" i="2"/>
  <c r="U70" i="2"/>
  <c r="V70" i="2"/>
  <c r="W70" i="2"/>
  <c r="X70" i="2"/>
  <c r="Y70" i="2"/>
  <c r="Z70" i="2"/>
  <c r="AA70" i="2"/>
  <c r="AB70" i="2"/>
  <c r="AC70" i="2"/>
  <c r="AD70" i="2"/>
  <c r="AE70" i="2"/>
  <c r="N71" i="2"/>
  <c r="O71" i="2"/>
  <c r="P71" i="2"/>
  <c r="Q71" i="2"/>
  <c r="R71" i="2"/>
  <c r="S71" i="2"/>
  <c r="U71" i="2" s="1"/>
  <c r="T71" i="2"/>
  <c r="V71" i="2" s="1"/>
  <c r="W71" i="2"/>
  <c r="X71" i="2"/>
  <c r="Y71" i="2"/>
  <c r="Z71" i="2"/>
  <c r="AA71" i="2"/>
  <c r="AB71" i="2"/>
  <c r="AC71" i="2"/>
  <c r="AD71" i="2"/>
  <c r="AE71" i="2"/>
  <c r="N72" i="2"/>
  <c r="O72" i="2"/>
  <c r="P72" i="2"/>
  <c r="Q72" i="2"/>
  <c r="R72" i="2"/>
  <c r="S72" i="2"/>
  <c r="T72" i="2"/>
  <c r="U72" i="2"/>
  <c r="V72" i="2"/>
  <c r="W72" i="2"/>
  <c r="X72" i="2"/>
  <c r="Y72" i="2"/>
  <c r="Z72" i="2"/>
  <c r="AA72" i="2"/>
  <c r="AB72" i="2"/>
  <c r="AC72" i="2"/>
  <c r="AD72" i="2"/>
  <c r="AE72" i="2"/>
  <c r="N73" i="2"/>
  <c r="O73" i="2"/>
  <c r="P73" i="2"/>
  <c r="Q73" i="2"/>
  <c r="R73" i="2"/>
  <c r="S73" i="2"/>
  <c r="U73" i="2" s="1"/>
  <c r="T73" i="2"/>
  <c r="V73" i="2" s="1"/>
  <c r="W73" i="2"/>
  <c r="X73" i="2"/>
  <c r="Y73" i="2"/>
  <c r="Z73" i="2"/>
  <c r="AA73" i="2"/>
  <c r="AB73" i="2"/>
  <c r="AC73" i="2"/>
  <c r="AD73" i="2"/>
  <c r="AE73" i="2"/>
  <c r="N74" i="2"/>
  <c r="O74" i="2"/>
  <c r="P74" i="2"/>
  <c r="Q74" i="2"/>
  <c r="R74" i="2"/>
  <c r="S74" i="2"/>
  <c r="T74" i="2"/>
  <c r="U74" i="2"/>
  <c r="V74" i="2"/>
  <c r="W74" i="2"/>
  <c r="X74" i="2"/>
  <c r="Y74" i="2"/>
  <c r="Z74" i="2"/>
  <c r="AA74" i="2"/>
  <c r="AB74" i="2"/>
  <c r="AC74" i="2"/>
  <c r="AD74" i="2"/>
  <c r="AE74" i="2"/>
  <c r="N75" i="2"/>
  <c r="O75" i="2"/>
  <c r="P75" i="2"/>
  <c r="Q75" i="2"/>
  <c r="R75" i="2"/>
  <c r="S75" i="2"/>
  <c r="U75" i="2" s="1"/>
  <c r="T75" i="2"/>
  <c r="V75" i="2" s="1"/>
  <c r="W75" i="2"/>
  <c r="X75" i="2"/>
  <c r="Y75" i="2"/>
  <c r="Z75" i="2"/>
  <c r="AA75" i="2"/>
  <c r="AB75" i="2"/>
  <c r="AC75" i="2"/>
  <c r="AD75" i="2"/>
  <c r="AE75" i="2"/>
  <c r="N76" i="2"/>
  <c r="O76" i="2"/>
  <c r="P76" i="2"/>
  <c r="Q76" i="2"/>
  <c r="R76" i="2"/>
  <c r="S76" i="2"/>
  <c r="T76" i="2"/>
  <c r="U76" i="2"/>
  <c r="V76" i="2"/>
  <c r="W76" i="2"/>
  <c r="X76" i="2"/>
  <c r="Y76" i="2"/>
  <c r="Z76" i="2"/>
  <c r="AA76" i="2"/>
  <c r="AB76" i="2"/>
  <c r="AC76" i="2"/>
  <c r="AD76" i="2"/>
  <c r="AE76" i="2"/>
  <c r="N77" i="2"/>
  <c r="O77" i="2"/>
  <c r="P77" i="2"/>
  <c r="Q77" i="2"/>
  <c r="R77" i="2"/>
  <c r="S77" i="2"/>
  <c r="T77" i="2"/>
  <c r="W77" i="2"/>
  <c r="U77" i="2" s="1"/>
  <c r="X77" i="2"/>
  <c r="Y77" i="2"/>
  <c r="Z77" i="2"/>
  <c r="AA77" i="2"/>
  <c r="AB77" i="2"/>
  <c r="AC77" i="2"/>
  <c r="AD77" i="2"/>
  <c r="AE77" i="2"/>
  <c r="N78" i="2"/>
  <c r="O78" i="2"/>
  <c r="P78" i="2"/>
  <c r="Q78" i="2"/>
  <c r="R78" i="2"/>
  <c r="S78" i="2"/>
  <c r="T78" i="2"/>
  <c r="W78" i="2"/>
  <c r="V78" i="2" s="1"/>
  <c r="X78" i="2"/>
  <c r="Y78" i="2"/>
  <c r="Z78" i="2"/>
  <c r="AA78" i="2"/>
  <c r="AB78" i="2"/>
  <c r="AC78" i="2"/>
  <c r="AD78" i="2"/>
  <c r="AE78" i="2"/>
  <c r="N79" i="2"/>
  <c r="O79" i="2"/>
  <c r="P79" i="2"/>
  <c r="Q79" i="2"/>
  <c r="R79" i="2"/>
  <c r="S79" i="2"/>
  <c r="T79" i="2"/>
  <c r="U79" i="2"/>
  <c r="W79" i="2"/>
  <c r="X79" i="2"/>
  <c r="Y79" i="2"/>
  <c r="Z79" i="2"/>
  <c r="AA79" i="2"/>
  <c r="AB79" i="2"/>
  <c r="AC79" i="2"/>
  <c r="AD79" i="2"/>
  <c r="AE79" i="2"/>
  <c r="N80" i="2"/>
  <c r="O80" i="2"/>
  <c r="P80" i="2"/>
  <c r="Q80" i="2"/>
  <c r="R80" i="2"/>
  <c r="S80" i="2"/>
  <c r="T80" i="2"/>
  <c r="W80" i="2"/>
  <c r="X80" i="2"/>
  <c r="Y80" i="2"/>
  <c r="Z80" i="2"/>
  <c r="AA80" i="2"/>
  <c r="AB80" i="2"/>
  <c r="AC80" i="2"/>
  <c r="AD80" i="2"/>
  <c r="AE80" i="2"/>
  <c r="N81" i="2"/>
  <c r="O81" i="2"/>
  <c r="P81" i="2"/>
  <c r="Q81" i="2"/>
  <c r="R81" i="2"/>
  <c r="S81" i="2"/>
  <c r="T81" i="2"/>
  <c r="V81" i="2" s="1"/>
  <c r="W81" i="2"/>
  <c r="U81" i="2" s="1"/>
  <c r="X81" i="2"/>
  <c r="Y81" i="2"/>
  <c r="Z81" i="2"/>
  <c r="AA81" i="2"/>
  <c r="AB81" i="2"/>
  <c r="AC81" i="2"/>
  <c r="AD81" i="2"/>
  <c r="AE81" i="2"/>
  <c r="N82" i="2"/>
  <c r="O82" i="2"/>
  <c r="P82" i="2"/>
  <c r="Q82" i="2"/>
  <c r="R82" i="2"/>
  <c r="S82" i="2"/>
  <c r="T82" i="2"/>
  <c r="W82" i="2"/>
  <c r="V82" i="2" s="1"/>
  <c r="X82" i="2"/>
  <c r="Y82" i="2"/>
  <c r="Z82" i="2"/>
  <c r="AA82" i="2"/>
  <c r="AB82" i="2"/>
  <c r="AC82" i="2"/>
  <c r="AD82" i="2"/>
  <c r="AE82" i="2"/>
  <c r="N83" i="2"/>
  <c r="O83" i="2"/>
  <c r="P83" i="2"/>
  <c r="Q83" i="2"/>
  <c r="R83" i="2"/>
  <c r="S83" i="2"/>
  <c r="T83" i="2"/>
  <c r="V83" i="2" s="1"/>
  <c r="U83" i="2"/>
  <c r="W83" i="2"/>
  <c r="X83" i="2"/>
  <c r="Y83" i="2"/>
  <c r="Z83" i="2"/>
  <c r="AA83" i="2"/>
  <c r="AB83" i="2"/>
  <c r="AC83" i="2"/>
  <c r="AD83" i="2"/>
  <c r="AE83" i="2"/>
  <c r="N84" i="2"/>
  <c r="O84" i="2"/>
  <c r="P84" i="2"/>
  <c r="Q84" i="2"/>
  <c r="R84" i="2"/>
  <c r="S84" i="2"/>
  <c r="U84" i="2" s="1"/>
  <c r="T84" i="2"/>
  <c r="W84" i="2"/>
  <c r="X84" i="2"/>
  <c r="Y84" i="2"/>
  <c r="Z84" i="2"/>
  <c r="AA84" i="2"/>
  <c r="AB84" i="2"/>
  <c r="AC84" i="2"/>
  <c r="AD84" i="2"/>
  <c r="AE84" i="2"/>
  <c r="N85" i="2"/>
  <c r="O85" i="2"/>
  <c r="P85" i="2"/>
  <c r="Q85" i="2"/>
  <c r="R85" i="2"/>
  <c r="S85" i="2"/>
  <c r="U85" i="2" s="1"/>
  <c r="T85" i="2"/>
  <c r="V85" i="2" s="1"/>
  <c r="W85" i="2"/>
  <c r="X85" i="2"/>
  <c r="Y85" i="2"/>
  <c r="Z85" i="2"/>
  <c r="AA85" i="2"/>
  <c r="AB85" i="2"/>
  <c r="AC85" i="2"/>
  <c r="AD85" i="2"/>
  <c r="AE85" i="2"/>
  <c r="N86" i="2"/>
  <c r="O86" i="2"/>
  <c r="P86" i="2"/>
  <c r="Q86" i="2"/>
  <c r="R86" i="2"/>
  <c r="S86" i="2"/>
  <c r="T86" i="2"/>
  <c r="W86" i="2"/>
  <c r="V86" i="2" s="1"/>
  <c r="X86" i="2"/>
  <c r="Y86" i="2"/>
  <c r="Z86" i="2"/>
  <c r="AA86" i="2"/>
  <c r="AB86" i="2"/>
  <c r="AC86" i="2"/>
  <c r="AD86" i="2"/>
  <c r="AE86" i="2"/>
  <c r="N87" i="2"/>
  <c r="O87" i="2"/>
  <c r="P87" i="2"/>
  <c r="Q87" i="2"/>
  <c r="R87" i="2"/>
  <c r="S87" i="2"/>
  <c r="T87" i="2"/>
  <c r="U87" i="2"/>
  <c r="W87" i="2"/>
  <c r="X87" i="2"/>
  <c r="Y87" i="2"/>
  <c r="Z87" i="2"/>
  <c r="AA87" i="2"/>
  <c r="AB87" i="2"/>
  <c r="AC87" i="2"/>
  <c r="AD87" i="2"/>
  <c r="AE87" i="2"/>
  <c r="N88" i="2"/>
  <c r="O88" i="2"/>
  <c r="P88" i="2"/>
  <c r="Q88" i="2"/>
  <c r="R88" i="2"/>
  <c r="S88" i="2"/>
  <c r="T88" i="2"/>
  <c r="W88" i="2"/>
  <c r="X88" i="2"/>
  <c r="Y88" i="2"/>
  <c r="Z88" i="2"/>
  <c r="AA88" i="2"/>
  <c r="AB88" i="2"/>
  <c r="AC88" i="2"/>
  <c r="AD88" i="2"/>
  <c r="AE88" i="2"/>
  <c r="N89" i="2"/>
  <c r="O89" i="2"/>
  <c r="P89" i="2"/>
  <c r="Q89" i="2"/>
  <c r="R89" i="2"/>
  <c r="S89" i="2"/>
  <c r="T89" i="2"/>
  <c r="W89" i="2"/>
  <c r="U89" i="2" s="1"/>
  <c r="X89" i="2"/>
  <c r="Y89" i="2"/>
  <c r="Z89" i="2"/>
  <c r="AA89" i="2"/>
  <c r="AB89" i="2"/>
  <c r="AC89" i="2"/>
  <c r="AD89" i="2"/>
  <c r="AE89" i="2"/>
  <c r="N90" i="2"/>
  <c r="O90" i="2"/>
  <c r="P90" i="2"/>
  <c r="Q90" i="2"/>
  <c r="R90" i="2"/>
  <c r="S90" i="2"/>
  <c r="T90" i="2"/>
  <c r="W90" i="2"/>
  <c r="V90" i="2" s="1"/>
  <c r="X90" i="2"/>
  <c r="Y90" i="2"/>
  <c r="Z90" i="2"/>
  <c r="AA90" i="2"/>
  <c r="AB90" i="2"/>
  <c r="AC90" i="2"/>
  <c r="AD90" i="2"/>
  <c r="AE90" i="2"/>
  <c r="N91" i="2"/>
  <c r="O91" i="2"/>
  <c r="P91" i="2"/>
  <c r="Q91" i="2"/>
  <c r="R91" i="2"/>
  <c r="S91" i="2"/>
  <c r="T91" i="2"/>
  <c r="V91" i="2" s="1"/>
  <c r="U91" i="2"/>
  <c r="W91" i="2"/>
  <c r="X91" i="2"/>
  <c r="Y91" i="2"/>
  <c r="Z91" i="2"/>
  <c r="AA91" i="2"/>
  <c r="AB91" i="2"/>
  <c r="AC91" i="2"/>
  <c r="AD91" i="2"/>
  <c r="AE91" i="2"/>
  <c r="N92" i="2"/>
  <c r="O92" i="2"/>
  <c r="P92" i="2"/>
  <c r="Q92" i="2"/>
  <c r="R92" i="2"/>
  <c r="S92" i="2"/>
  <c r="U92" i="2" s="1"/>
  <c r="T92" i="2"/>
  <c r="W92" i="2"/>
  <c r="X92" i="2"/>
  <c r="Y92" i="2"/>
  <c r="Z92" i="2"/>
  <c r="AA92" i="2"/>
  <c r="AB92" i="2"/>
  <c r="AC92" i="2"/>
  <c r="AD92" i="2"/>
  <c r="AE92" i="2"/>
  <c r="N93" i="2"/>
  <c r="O93" i="2"/>
  <c r="P93" i="2"/>
  <c r="Q93" i="2"/>
  <c r="R93" i="2"/>
  <c r="S93" i="2"/>
  <c r="U93" i="2" s="1"/>
  <c r="T93" i="2"/>
  <c r="V93" i="2" s="1"/>
  <c r="W93" i="2"/>
  <c r="X93" i="2"/>
  <c r="Y93" i="2"/>
  <c r="Z93" i="2"/>
  <c r="AA93" i="2"/>
  <c r="AB93" i="2"/>
  <c r="AC93" i="2"/>
  <c r="AD93" i="2"/>
  <c r="AE93" i="2"/>
  <c r="N94" i="2"/>
  <c r="O94" i="2"/>
  <c r="P94" i="2"/>
  <c r="Q94" i="2"/>
  <c r="R94" i="2"/>
  <c r="S94" i="2"/>
  <c r="T94" i="2"/>
  <c r="W94" i="2"/>
  <c r="V94" i="2" s="1"/>
  <c r="X94" i="2"/>
  <c r="Y94" i="2"/>
  <c r="Z94" i="2"/>
  <c r="AA94" i="2"/>
  <c r="AB94" i="2"/>
  <c r="AC94" i="2"/>
  <c r="AD94" i="2"/>
  <c r="AE94" i="2"/>
  <c r="N95" i="2"/>
  <c r="O95" i="2"/>
  <c r="P95" i="2"/>
  <c r="Q95" i="2"/>
  <c r="R95" i="2"/>
  <c r="S95" i="2"/>
  <c r="T95" i="2"/>
  <c r="U95" i="2"/>
  <c r="W95" i="2"/>
  <c r="X95" i="2"/>
  <c r="Y95" i="2"/>
  <c r="Z95" i="2"/>
  <c r="AA95" i="2"/>
  <c r="AB95" i="2"/>
  <c r="AC95" i="2"/>
  <c r="AD95" i="2"/>
  <c r="AE95" i="2"/>
  <c r="N96" i="2"/>
  <c r="O96" i="2"/>
  <c r="P96" i="2"/>
  <c r="Q96" i="2"/>
  <c r="R96" i="2"/>
  <c r="S96" i="2"/>
  <c r="T96" i="2"/>
  <c r="W96" i="2"/>
  <c r="X96" i="2"/>
  <c r="Y96" i="2"/>
  <c r="Z96" i="2"/>
  <c r="AA96" i="2"/>
  <c r="AB96" i="2"/>
  <c r="AC96" i="2"/>
  <c r="AD96" i="2"/>
  <c r="AE96" i="2"/>
  <c r="N97" i="2"/>
  <c r="O97" i="2"/>
  <c r="P97" i="2"/>
  <c r="Q97" i="2"/>
  <c r="R97" i="2"/>
  <c r="S97" i="2"/>
  <c r="T97" i="2"/>
  <c r="W97" i="2"/>
  <c r="U97" i="2" s="1"/>
  <c r="X97" i="2"/>
  <c r="Y97" i="2"/>
  <c r="Z97" i="2"/>
  <c r="AA97" i="2"/>
  <c r="AB97" i="2"/>
  <c r="AC97" i="2"/>
  <c r="AD97" i="2"/>
  <c r="AE97" i="2"/>
  <c r="N98" i="2"/>
  <c r="O98" i="2"/>
  <c r="P98" i="2"/>
  <c r="Q98" i="2"/>
  <c r="R98" i="2"/>
  <c r="S98" i="2"/>
  <c r="T98" i="2"/>
  <c r="W98" i="2"/>
  <c r="V98" i="2" s="1"/>
  <c r="X98" i="2"/>
  <c r="Y98" i="2"/>
  <c r="Z98" i="2"/>
  <c r="AA98" i="2"/>
  <c r="AB98" i="2"/>
  <c r="AC98" i="2"/>
  <c r="AD98" i="2"/>
  <c r="AE98" i="2"/>
  <c r="N99" i="2"/>
  <c r="O99" i="2"/>
  <c r="P99" i="2"/>
  <c r="Q99" i="2"/>
  <c r="R99" i="2"/>
  <c r="S99" i="2"/>
  <c r="T99" i="2"/>
  <c r="V99" i="2" s="1"/>
  <c r="U99" i="2"/>
  <c r="W99" i="2"/>
  <c r="X99" i="2"/>
  <c r="Y99" i="2"/>
  <c r="Z99" i="2"/>
  <c r="AA99" i="2"/>
  <c r="AB99" i="2"/>
  <c r="AC99" i="2"/>
  <c r="AD99" i="2"/>
  <c r="AE99" i="2"/>
  <c r="N100" i="2"/>
  <c r="O100" i="2"/>
  <c r="P100" i="2"/>
  <c r="Q100" i="2"/>
  <c r="R100" i="2"/>
  <c r="S100" i="2"/>
  <c r="U100" i="2" s="1"/>
  <c r="T100" i="2"/>
  <c r="W100" i="2"/>
  <c r="X100" i="2"/>
  <c r="Y100" i="2"/>
  <c r="Z100" i="2"/>
  <c r="AA100" i="2"/>
  <c r="AB100" i="2"/>
  <c r="AC100" i="2"/>
  <c r="AD100" i="2"/>
  <c r="AE100" i="2"/>
  <c r="N101" i="2"/>
  <c r="O101" i="2"/>
  <c r="P101" i="2"/>
  <c r="Q101" i="2"/>
  <c r="R101" i="2"/>
  <c r="S101" i="2"/>
  <c r="U101" i="2" s="1"/>
  <c r="T101" i="2"/>
  <c r="V101" i="2" s="1"/>
  <c r="W101" i="2"/>
  <c r="X101" i="2"/>
  <c r="Y101" i="2"/>
  <c r="Z101" i="2"/>
  <c r="AA101" i="2"/>
  <c r="AB101" i="2"/>
  <c r="AC101" i="2"/>
  <c r="AD101" i="2"/>
  <c r="AE101" i="2"/>
  <c r="N102" i="2"/>
  <c r="O102" i="2"/>
  <c r="P102" i="2"/>
  <c r="Q102" i="2"/>
  <c r="R102" i="2"/>
  <c r="S102" i="2"/>
  <c r="T102" i="2"/>
  <c r="W102" i="2"/>
  <c r="V102" i="2" s="1"/>
  <c r="X102" i="2"/>
  <c r="Y102" i="2"/>
  <c r="Z102" i="2"/>
  <c r="AA102" i="2"/>
  <c r="AB102" i="2"/>
  <c r="AC102" i="2"/>
  <c r="AD102" i="2"/>
  <c r="AE102" i="2"/>
  <c r="N103" i="2"/>
  <c r="O103" i="2"/>
  <c r="P103" i="2"/>
  <c r="Q103" i="2"/>
  <c r="R103" i="2"/>
  <c r="S103" i="2"/>
  <c r="T103" i="2"/>
  <c r="U103" i="2"/>
  <c r="W103" i="2"/>
  <c r="X103" i="2"/>
  <c r="Y103" i="2"/>
  <c r="Z103" i="2"/>
  <c r="AA103" i="2"/>
  <c r="AB103" i="2"/>
  <c r="AC103" i="2"/>
  <c r="AD103" i="2"/>
  <c r="AE103" i="2"/>
  <c r="N104" i="2"/>
  <c r="O104" i="2"/>
  <c r="P104" i="2"/>
  <c r="Q104" i="2"/>
  <c r="R104" i="2"/>
  <c r="S104" i="2"/>
  <c r="T104" i="2"/>
  <c r="W104" i="2"/>
  <c r="X104" i="2"/>
  <c r="Y104" i="2"/>
  <c r="Z104" i="2"/>
  <c r="AA104" i="2"/>
  <c r="AB104" i="2"/>
  <c r="AC104" i="2"/>
  <c r="AD104" i="2"/>
  <c r="AE104" i="2"/>
  <c r="N105" i="2"/>
  <c r="O105" i="2"/>
  <c r="P105" i="2"/>
  <c r="Q105" i="2"/>
  <c r="R105" i="2"/>
  <c r="S105" i="2"/>
  <c r="T105" i="2"/>
  <c r="W105" i="2"/>
  <c r="U105" i="2" s="1"/>
  <c r="X105" i="2"/>
  <c r="Y105" i="2"/>
  <c r="Z105" i="2"/>
  <c r="AA105" i="2"/>
  <c r="AB105" i="2"/>
  <c r="AC105" i="2"/>
  <c r="AD105" i="2"/>
  <c r="AE105" i="2"/>
  <c r="N106" i="2"/>
  <c r="O106" i="2"/>
  <c r="P106" i="2"/>
  <c r="Q106" i="2"/>
  <c r="R106" i="2"/>
  <c r="S106" i="2"/>
  <c r="T106" i="2"/>
  <c r="W106" i="2"/>
  <c r="V106" i="2" s="1"/>
  <c r="X106" i="2"/>
  <c r="Y106" i="2"/>
  <c r="Z106" i="2"/>
  <c r="AA106" i="2"/>
  <c r="AB106" i="2"/>
  <c r="AC106" i="2"/>
  <c r="AD106" i="2"/>
  <c r="AE106" i="2"/>
  <c r="N107" i="2"/>
  <c r="O107" i="2"/>
  <c r="P107" i="2"/>
  <c r="Q107" i="2"/>
  <c r="R107" i="2"/>
  <c r="S107" i="2"/>
  <c r="T107" i="2"/>
  <c r="V107" i="2" s="1"/>
  <c r="U107" i="2"/>
  <c r="W107" i="2"/>
  <c r="X107" i="2"/>
  <c r="Y107" i="2"/>
  <c r="Z107" i="2"/>
  <c r="AA107" i="2"/>
  <c r="AB107" i="2"/>
  <c r="AC107" i="2"/>
  <c r="AD107" i="2"/>
  <c r="AE107" i="2"/>
  <c r="N108" i="2"/>
  <c r="O108" i="2"/>
  <c r="P108" i="2"/>
  <c r="Q108" i="2"/>
  <c r="R108" i="2"/>
  <c r="S108" i="2"/>
  <c r="U108" i="2" s="1"/>
  <c r="T108" i="2"/>
  <c r="W108" i="2"/>
  <c r="X108" i="2"/>
  <c r="Y108" i="2"/>
  <c r="Z108" i="2"/>
  <c r="AA108" i="2"/>
  <c r="AB108" i="2"/>
  <c r="AC108" i="2"/>
  <c r="AD108" i="2"/>
  <c r="AE108" i="2"/>
  <c r="N109" i="2"/>
  <c r="O109" i="2"/>
  <c r="P109" i="2"/>
  <c r="Q109" i="2"/>
  <c r="R109" i="2"/>
  <c r="S109" i="2"/>
  <c r="U109" i="2" s="1"/>
  <c r="T109" i="2"/>
  <c r="V109" i="2" s="1"/>
  <c r="W109" i="2"/>
  <c r="X109" i="2"/>
  <c r="Y109" i="2"/>
  <c r="Z109" i="2"/>
  <c r="AA109" i="2"/>
  <c r="AB109" i="2"/>
  <c r="AC109" i="2"/>
  <c r="AD109" i="2"/>
  <c r="AE109" i="2"/>
  <c r="N110" i="2"/>
  <c r="O110" i="2"/>
  <c r="P110" i="2"/>
  <c r="Q110" i="2"/>
  <c r="R110" i="2"/>
  <c r="S110" i="2"/>
  <c r="U110" i="2" s="1"/>
  <c r="T110" i="2"/>
  <c r="W110" i="2"/>
  <c r="V110" i="2" s="1"/>
  <c r="X110" i="2"/>
  <c r="Y110" i="2"/>
  <c r="Z110" i="2"/>
  <c r="AA110" i="2"/>
  <c r="AB110" i="2"/>
  <c r="AC110" i="2"/>
  <c r="AD110" i="2"/>
  <c r="AE110" i="2"/>
  <c r="N111" i="2"/>
  <c r="O111" i="2"/>
  <c r="P111" i="2"/>
  <c r="Q111" i="2"/>
  <c r="R111" i="2"/>
  <c r="S111" i="2"/>
  <c r="T111" i="2"/>
  <c r="U111" i="2"/>
  <c r="W111" i="2"/>
  <c r="X111" i="2"/>
  <c r="Y111" i="2"/>
  <c r="Z111" i="2"/>
  <c r="AA111" i="2"/>
  <c r="AB111" i="2"/>
  <c r="AC111" i="2"/>
  <c r="AD111" i="2"/>
  <c r="AE111" i="2"/>
  <c r="N112" i="2"/>
  <c r="O112" i="2"/>
  <c r="P112" i="2"/>
  <c r="Q112" i="2"/>
  <c r="R112" i="2"/>
  <c r="S112" i="2"/>
  <c r="T112" i="2"/>
  <c r="W112" i="2"/>
  <c r="X112" i="2"/>
  <c r="Y112" i="2"/>
  <c r="Z112" i="2"/>
  <c r="AA112" i="2"/>
  <c r="AB112" i="2"/>
  <c r="AC112" i="2"/>
  <c r="AD112" i="2"/>
  <c r="AE112" i="2"/>
  <c r="N113" i="2"/>
  <c r="O113" i="2"/>
  <c r="P113" i="2"/>
  <c r="Q113" i="2"/>
  <c r="R113" i="2"/>
  <c r="S113" i="2"/>
  <c r="T113" i="2"/>
  <c r="W113" i="2"/>
  <c r="U113" i="2" s="1"/>
  <c r="X113" i="2"/>
  <c r="Y113" i="2"/>
  <c r="Z113" i="2"/>
  <c r="AA113" i="2"/>
  <c r="AB113" i="2"/>
  <c r="AC113" i="2"/>
  <c r="AD113" i="2"/>
  <c r="AE113" i="2"/>
  <c r="N114" i="2"/>
  <c r="O114" i="2"/>
  <c r="P114" i="2"/>
  <c r="Q114" i="2"/>
  <c r="R114" i="2"/>
  <c r="S114" i="2"/>
  <c r="T114" i="2"/>
  <c r="V114" i="2" s="1"/>
  <c r="W114" i="2"/>
  <c r="X114" i="2"/>
  <c r="Y114" i="2"/>
  <c r="Z114" i="2"/>
  <c r="AA114" i="2"/>
  <c r="AB114" i="2"/>
  <c r="AC114" i="2"/>
  <c r="AD114" i="2"/>
  <c r="AE114" i="2"/>
  <c r="N115" i="2"/>
  <c r="O115" i="2"/>
  <c r="P115" i="2"/>
  <c r="Q115" i="2"/>
  <c r="R115" i="2"/>
  <c r="S115" i="2"/>
  <c r="T115" i="2"/>
  <c r="U115" i="2"/>
  <c r="W115" i="2"/>
  <c r="X115" i="2"/>
  <c r="Y115" i="2"/>
  <c r="Z115" i="2"/>
  <c r="AA115" i="2"/>
  <c r="AB115" i="2"/>
  <c r="AC115" i="2"/>
  <c r="AD115" i="2"/>
  <c r="AE115" i="2"/>
  <c r="N116" i="2"/>
  <c r="O116" i="2"/>
  <c r="P116" i="2"/>
  <c r="Q116" i="2"/>
  <c r="R116" i="2"/>
  <c r="S116" i="2"/>
  <c r="U116" i="2" s="1"/>
  <c r="T116" i="2"/>
  <c r="W116" i="2"/>
  <c r="X116" i="2"/>
  <c r="Y116" i="2"/>
  <c r="Z116" i="2"/>
  <c r="AA116" i="2"/>
  <c r="AB116" i="2"/>
  <c r="AC116" i="2"/>
  <c r="AD116" i="2"/>
  <c r="AE116" i="2"/>
  <c r="N117" i="2"/>
  <c r="O117" i="2"/>
  <c r="P117" i="2"/>
  <c r="Q117" i="2"/>
  <c r="R117" i="2"/>
  <c r="S117" i="2"/>
  <c r="U117" i="2" s="1"/>
  <c r="T117" i="2"/>
  <c r="W117" i="2"/>
  <c r="X117" i="2"/>
  <c r="Y117" i="2"/>
  <c r="Z117" i="2"/>
  <c r="AA117" i="2"/>
  <c r="AB117" i="2"/>
  <c r="AC117" i="2"/>
  <c r="AD117" i="2"/>
  <c r="AE117" i="2"/>
  <c r="N118" i="2"/>
  <c r="O118" i="2"/>
  <c r="P118" i="2"/>
  <c r="Q118" i="2"/>
  <c r="R118" i="2"/>
  <c r="S118" i="2"/>
  <c r="U118" i="2" s="1"/>
  <c r="T118" i="2"/>
  <c r="W118" i="2"/>
  <c r="X118" i="2"/>
  <c r="Y118" i="2"/>
  <c r="Z118" i="2"/>
  <c r="AA118" i="2"/>
  <c r="AB118" i="2"/>
  <c r="AC118" i="2"/>
  <c r="AD118" i="2"/>
  <c r="AE118" i="2"/>
  <c r="N119" i="2"/>
  <c r="O119" i="2"/>
  <c r="P119" i="2"/>
  <c r="Q119" i="2"/>
  <c r="R119" i="2"/>
  <c r="S119" i="2"/>
  <c r="U119" i="2" s="1"/>
  <c r="T119" i="2"/>
  <c r="W119" i="2"/>
  <c r="V119" i="2" s="1"/>
  <c r="X119" i="2"/>
  <c r="Y119" i="2"/>
  <c r="Z119" i="2"/>
  <c r="AA119" i="2"/>
  <c r="AB119" i="2"/>
  <c r="AC119" i="2"/>
  <c r="AD119" i="2"/>
  <c r="AE119" i="2"/>
  <c r="N120" i="2"/>
  <c r="O120" i="2"/>
  <c r="P120" i="2"/>
  <c r="Q120" i="2"/>
  <c r="R120" i="2"/>
  <c r="S120" i="2"/>
  <c r="T120" i="2"/>
  <c r="W120" i="2"/>
  <c r="V120" i="2" s="1"/>
  <c r="X120" i="2"/>
  <c r="Y120" i="2"/>
  <c r="Z120" i="2"/>
  <c r="AA120" i="2"/>
  <c r="AB120" i="2"/>
  <c r="AC120" i="2"/>
  <c r="AD120" i="2"/>
  <c r="AE120" i="2"/>
  <c r="N121" i="2"/>
  <c r="O121" i="2"/>
  <c r="P121" i="2"/>
  <c r="Q121" i="2"/>
  <c r="R121" i="2"/>
  <c r="S121" i="2"/>
  <c r="T121" i="2"/>
  <c r="U121" i="2"/>
  <c r="W121" i="2"/>
  <c r="V121" i="2" s="1"/>
  <c r="X121" i="2"/>
  <c r="Y121" i="2"/>
  <c r="Z121" i="2"/>
  <c r="AA121" i="2"/>
  <c r="AB121" i="2"/>
  <c r="AC121" i="2"/>
  <c r="AD121" i="2"/>
  <c r="AE121" i="2"/>
  <c r="N122" i="2"/>
  <c r="O122" i="2"/>
  <c r="P122" i="2"/>
  <c r="Q122" i="2"/>
  <c r="R122" i="2"/>
  <c r="S122" i="2"/>
  <c r="T122" i="2"/>
  <c r="V122" i="2" s="1"/>
  <c r="W122" i="2"/>
  <c r="X122" i="2"/>
  <c r="Y122" i="2"/>
  <c r="Z122" i="2"/>
  <c r="AA122" i="2"/>
  <c r="AB122" i="2"/>
  <c r="AC122" i="2"/>
  <c r="AD122" i="2"/>
  <c r="AE122" i="2"/>
  <c r="N123" i="2"/>
  <c r="O123" i="2"/>
  <c r="P123" i="2"/>
  <c r="Q123" i="2"/>
  <c r="R123" i="2"/>
  <c r="S123" i="2"/>
  <c r="T123" i="2"/>
  <c r="U123" i="2"/>
  <c r="W123" i="2"/>
  <c r="X123" i="2"/>
  <c r="Y123" i="2"/>
  <c r="Z123" i="2"/>
  <c r="AA123" i="2"/>
  <c r="AB123" i="2"/>
  <c r="AC123" i="2"/>
  <c r="AD123" i="2"/>
  <c r="AE123" i="2"/>
  <c r="N124" i="2"/>
  <c r="O124" i="2"/>
  <c r="P124" i="2"/>
  <c r="Q124" i="2"/>
  <c r="R124" i="2"/>
  <c r="S124" i="2"/>
  <c r="U124" i="2" s="1"/>
  <c r="T124" i="2"/>
  <c r="W124" i="2"/>
  <c r="X124" i="2"/>
  <c r="Y124" i="2"/>
  <c r="Z124" i="2"/>
  <c r="AA124" i="2"/>
  <c r="AB124" i="2"/>
  <c r="AC124" i="2"/>
  <c r="AD124" i="2"/>
  <c r="AE124" i="2"/>
  <c r="N125" i="2"/>
  <c r="O125" i="2"/>
  <c r="P125" i="2"/>
  <c r="Q125" i="2"/>
  <c r="R125" i="2"/>
  <c r="S125" i="2"/>
  <c r="U125" i="2" s="1"/>
  <c r="T125" i="2"/>
  <c r="V125" i="2" s="1"/>
  <c r="W125" i="2"/>
  <c r="X125" i="2"/>
  <c r="Y125" i="2"/>
  <c r="Z125" i="2"/>
  <c r="AA125" i="2"/>
  <c r="AB125" i="2"/>
  <c r="AC125" i="2"/>
  <c r="AD125" i="2"/>
  <c r="AE125" i="2"/>
  <c r="N126" i="2"/>
  <c r="O126" i="2"/>
  <c r="P126" i="2"/>
  <c r="Q126" i="2"/>
  <c r="R126" i="2"/>
  <c r="S126" i="2"/>
  <c r="U126" i="2" s="1"/>
  <c r="T126" i="2"/>
  <c r="W126" i="2"/>
  <c r="X126" i="2"/>
  <c r="Y126" i="2"/>
  <c r="Z126" i="2"/>
  <c r="AA126" i="2"/>
  <c r="AB126" i="2"/>
  <c r="AC126" i="2"/>
  <c r="AD126" i="2"/>
  <c r="AE126" i="2"/>
  <c r="N127" i="2"/>
  <c r="O127" i="2"/>
  <c r="P127" i="2"/>
  <c r="Q127" i="2"/>
  <c r="R127" i="2"/>
  <c r="S127" i="2"/>
  <c r="U127" i="2" s="1"/>
  <c r="T127" i="2"/>
  <c r="W127" i="2"/>
  <c r="X127" i="2"/>
  <c r="Y127" i="2"/>
  <c r="Z127" i="2"/>
  <c r="AA127" i="2"/>
  <c r="AB127" i="2"/>
  <c r="AC127" i="2"/>
  <c r="AD127" i="2"/>
  <c r="AE127" i="2"/>
  <c r="N128" i="2"/>
  <c r="O128" i="2"/>
  <c r="P128" i="2"/>
  <c r="Q128" i="2"/>
  <c r="R128" i="2"/>
  <c r="S128" i="2"/>
  <c r="T128" i="2"/>
  <c r="W128" i="2"/>
  <c r="V128" i="2" s="1"/>
  <c r="X128" i="2"/>
  <c r="Y128" i="2"/>
  <c r="Z128" i="2"/>
  <c r="AA128" i="2"/>
  <c r="AB128" i="2"/>
  <c r="AC128" i="2"/>
  <c r="AD128" i="2"/>
  <c r="AE128" i="2"/>
  <c r="N129" i="2"/>
  <c r="O129" i="2"/>
  <c r="P129" i="2"/>
  <c r="Q129" i="2"/>
  <c r="R129" i="2"/>
  <c r="S129" i="2"/>
  <c r="T129" i="2"/>
  <c r="U129" i="2"/>
  <c r="W129" i="2"/>
  <c r="X129" i="2"/>
  <c r="Y129" i="2"/>
  <c r="Z129" i="2"/>
  <c r="AA129" i="2"/>
  <c r="AB129" i="2"/>
  <c r="AC129" i="2"/>
  <c r="AD129" i="2"/>
  <c r="AE129" i="2"/>
  <c r="N130" i="2"/>
  <c r="O130" i="2"/>
  <c r="P130" i="2"/>
  <c r="Q130" i="2"/>
  <c r="R130" i="2"/>
  <c r="S130" i="2"/>
  <c r="T130" i="2"/>
  <c r="W130" i="2"/>
  <c r="X130" i="2"/>
  <c r="Y130" i="2"/>
  <c r="Z130" i="2"/>
  <c r="AA130" i="2"/>
  <c r="AB130" i="2"/>
  <c r="AC130" i="2"/>
  <c r="AD130" i="2"/>
  <c r="AE130" i="2"/>
  <c r="N131" i="2"/>
  <c r="O131" i="2"/>
  <c r="P131" i="2"/>
  <c r="Q131" i="2"/>
  <c r="R131" i="2"/>
  <c r="S131" i="2"/>
  <c r="T131" i="2"/>
  <c r="V131" i="2" s="1"/>
  <c r="U131" i="2"/>
  <c r="W131" i="2"/>
  <c r="X131" i="2"/>
  <c r="Y131" i="2"/>
  <c r="Z131" i="2"/>
  <c r="AA131" i="2"/>
  <c r="AB131" i="2"/>
  <c r="AC131" i="2"/>
  <c r="AD131" i="2"/>
  <c r="AE131" i="2"/>
  <c r="N132" i="2"/>
  <c r="O132" i="2"/>
  <c r="P132" i="2"/>
  <c r="Q132" i="2"/>
  <c r="R132" i="2"/>
  <c r="S132" i="2"/>
  <c r="U132" i="2" s="1"/>
  <c r="T132" i="2"/>
  <c r="W132" i="2"/>
  <c r="V132" i="2" s="1"/>
  <c r="X132" i="2"/>
  <c r="Y132" i="2"/>
  <c r="Z132" i="2"/>
  <c r="AA132" i="2"/>
  <c r="AB132" i="2"/>
  <c r="AC132" i="2"/>
  <c r="AD132" i="2"/>
  <c r="AE132" i="2"/>
  <c r="N133" i="2"/>
  <c r="O133" i="2"/>
  <c r="P133" i="2"/>
  <c r="Q133" i="2"/>
  <c r="R133" i="2"/>
  <c r="S133" i="2"/>
  <c r="U133" i="2" s="1"/>
  <c r="T133" i="2"/>
  <c r="V133" i="2" s="1"/>
  <c r="W133" i="2"/>
  <c r="X133" i="2"/>
  <c r="Y133" i="2"/>
  <c r="Z133" i="2"/>
  <c r="AA133" i="2"/>
  <c r="AB133" i="2"/>
  <c r="AC133" i="2"/>
  <c r="AD133" i="2"/>
  <c r="AE133" i="2"/>
  <c r="N134" i="2"/>
  <c r="O134" i="2"/>
  <c r="P134" i="2"/>
  <c r="Q134" i="2"/>
  <c r="R134" i="2"/>
  <c r="S134" i="2"/>
  <c r="U134" i="2" s="1"/>
  <c r="T134" i="2"/>
  <c r="W134" i="2"/>
  <c r="X134" i="2"/>
  <c r="Y134" i="2"/>
  <c r="Z134" i="2"/>
  <c r="AA134" i="2"/>
  <c r="AB134" i="2"/>
  <c r="AC134" i="2"/>
  <c r="AD134" i="2"/>
  <c r="AE134" i="2"/>
  <c r="N135" i="2"/>
  <c r="O135" i="2"/>
  <c r="P135" i="2"/>
  <c r="Q135" i="2"/>
  <c r="R135" i="2"/>
  <c r="S135" i="2"/>
  <c r="U135" i="2" s="1"/>
  <c r="T135" i="2"/>
  <c r="W135" i="2"/>
  <c r="X135" i="2"/>
  <c r="Y135" i="2"/>
  <c r="Z135" i="2"/>
  <c r="AA135" i="2"/>
  <c r="AB135" i="2"/>
  <c r="AC135" i="2"/>
  <c r="AD135" i="2"/>
  <c r="AE135" i="2"/>
  <c r="N136" i="2"/>
  <c r="O136" i="2"/>
  <c r="P136" i="2"/>
  <c r="Q136" i="2"/>
  <c r="R136" i="2"/>
  <c r="S136" i="2"/>
  <c r="T136" i="2"/>
  <c r="W136" i="2"/>
  <c r="V136" i="2" s="1"/>
  <c r="X136" i="2"/>
  <c r="Y136" i="2"/>
  <c r="Z136" i="2"/>
  <c r="AA136" i="2"/>
  <c r="AB136" i="2"/>
  <c r="AC136" i="2"/>
  <c r="AD136" i="2"/>
  <c r="AE136" i="2"/>
  <c r="N137" i="2"/>
  <c r="O137" i="2"/>
  <c r="P137" i="2"/>
  <c r="Q137" i="2"/>
  <c r="R137" i="2"/>
  <c r="S137" i="2"/>
  <c r="T137" i="2"/>
  <c r="U137" i="2"/>
  <c r="W137" i="2"/>
  <c r="X137" i="2"/>
  <c r="Y137" i="2"/>
  <c r="Z137" i="2"/>
  <c r="AA137" i="2"/>
  <c r="AB137" i="2"/>
  <c r="AC137" i="2"/>
  <c r="AD137" i="2"/>
  <c r="AE137" i="2"/>
  <c r="N138" i="2"/>
  <c r="O138" i="2"/>
  <c r="P138" i="2"/>
  <c r="Q138" i="2"/>
  <c r="R138" i="2"/>
  <c r="S138" i="2"/>
  <c r="T138" i="2"/>
  <c r="W138" i="2"/>
  <c r="X138" i="2"/>
  <c r="Y138" i="2"/>
  <c r="Z138" i="2"/>
  <c r="AA138" i="2"/>
  <c r="AB138" i="2"/>
  <c r="AC138" i="2"/>
  <c r="AD138" i="2"/>
  <c r="AE138" i="2"/>
  <c r="N139" i="2"/>
  <c r="O139" i="2"/>
  <c r="P139" i="2"/>
  <c r="Q139" i="2"/>
  <c r="R139" i="2"/>
  <c r="S139" i="2"/>
  <c r="T139" i="2"/>
  <c r="V139" i="2" s="1"/>
  <c r="W139" i="2"/>
  <c r="U139" i="2" s="1"/>
  <c r="X139" i="2"/>
  <c r="Y139" i="2"/>
  <c r="Z139" i="2"/>
  <c r="AA139" i="2"/>
  <c r="AB139" i="2"/>
  <c r="AC139" i="2"/>
  <c r="AD139" i="2"/>
  <c r="AE139" i="2"/>
  <c r="N140" i="2"/>
  <c r="O140" i="2"/>
  <c r="P140" i="2"/>
  <c r="Q140" i="2"/>
  <c r="R140" i="2"/>
  <c r="S140" i="2"/>
  <c r="U140" i="2" s="1"/>
  <c r="T140" i="2"/>
  <c r="W140" i="2"/>
  <c r="V140" i="2" s="1"/>
  <c r="X140" i="2"/>
  <c r="Y140" i="2"/>
  <c r="Z140" i="2"/>
  <c r="AA140" i="2"/>
  <c r="AB140" i="2"/>
  <c r="AC140" i="2"/>
  <c r="AD140" i="2"/>
  <c r="AE140" i="2"/>
  <c r="N141" i="2"/>
  <c r="O141" i="2"/>
  <c r="P141" i="2"/>
  <c r="Q141" i="2"/>
  <c r="R141" i="2"/>
  <c r="S141" i="2"/>
  <c r="U141" i="2" s="1"/>
  <c r="T141" i="2"/>
  <c r="V141" i="2" s="1"/>
  <c r="W141" i="2"/>
  <c r="X141" i="2"/>
  <c r="Y141" i="2"/>
  <c r="Z141" i="2"/>
  <c r="AA141" i="2"/>
  <c r="AB141" i="2"/>
  <c r="AC141" i="2"/>
  <c r="AD141" i="2"/>
  <c r="AE141" i="2"/>
  <c r="N142" i="2"/>
  <c r="O142" i="2"/>
  <c r="P142" i="2"/>
  <c r="Q142" i="2"/>
  <c r="R142" i="2"/>
  <c r="S142" i="2"/>
  <c r="U142" i="2" s="1"/>
  <c r="T142" i="2"/>
  <c r="W142" i="2"/>
  <c r="X142" i="2"/>
  <c r="Y142" i="2"/>
  <c r="Z142" i="2"/>
  <c r="AA142" i="2"/>
  <c r="AB142" i="2"/>
  <c r="AC142" i="2"/>
  <c r="AD142" i="2"/>
  <c r="AE142" i="2"/>
  <c r="N143" i="2"/>
  <c r="O143" i="2"/>
  <c r="P143" i="2"/>
  <c r="Q143" i="2"/>
  <c r="R143" i="2"/>
  <c r="S143" i="2"/>
  <c r="U143" i="2" s="1"/>
  <c r="T143" i="2"/>
  <c r="W143" i="2"/>
  <c r="X143" i="2"/>
  <c r="Y143" i="2"/>
  <c r="Z143" i="2"/>
  <c r="AA143" i="2"/>
  <c r="AB143" i="2"/>
  <c r="AC143" i="2"/>
  <c r="AD143" i="2"/>
  <c r="AE143" i="2"/>
  <c r="N144" i="2"/>
  <c r="O144" i="2"/>
  <c r="P144" i="2"/>
  <c r="Q144" i="2"/>
  <c r="R144" i="2"/>
  <c r="S144" i="2"/>
  <c r="T144" i="2"/>
  <c r="W144" i="2"/>
  <c r="V144" i="2" s="1"/>
  <c r="X144" i="2"/>
  <c r="Y144" i="2"/>
  <c r="Z144" i="2"/>
  <c r="AA144" i="2"/>
  <c r="AB144" i="2"/>
  <c r="AC144" i="2"/>
  <c r="AD144" i="2"/>
  <c r="AE144" i="2"/>
  <c r="N145" i="2"/>
  <c r="O145" i="2"/>
  <c r="P145" i="2"/>
  <c r="Q145" i="2"/>
  <c r="R145" i="2"/>
  <c r="S145" i="2"/>
  <c r="T145" i="2"/>
  <c r="U145" i="2"/>
  <c r="W145" i="2"/>
  <c r="X145" i="2"/>
  <c r="Y145" i="2"/>
  <c r="Z145" i="2"/>
  <c r="AA145" i="2"/>
  <c r="AB145" i="2"/>
  <c r="AC145" i="2"/>
  <c r="AD145" i="2"/>
  <c r="AE145" i="2"/>
  <c r="N146" i="2"/>
  <c r="O146" i="2"/>
  <c r="P146" i="2"/>
  <c r="Q146" i="2"/>
  <c r="R146" i="2"/>
  <c r="S146" i="2"/>
  <c r="T146" i="2"/>
  <c r="W146" i="2"/>
  <c r="X146" i="2"/>
  <c r="Y146" i="2"/>
  <c r="Z146" i="2"/>
  <c r="AA146" i="2"/>
  <c r="AB146" i="2"/>
  <c r="AC146" i="2"/>
  <c r="AD146" i="2"/>
  <c r="AE146" i="2"/>
  <c r="N147" i="2"/>
  <c r="O147" i="2"/>
  <c r="P147" i="2"/>
  <c r="Q147" i="2"/>
  <c r="R147" i="2"/>
  <c r="S147" i="2"/>
  <c r="T147" i="2"/>
  <c r="V147" i="2" s="1"/>
  <c r="W147" i="2"/>
  <c r="U147" i="2" s="1"/>
  <c r="X147" i="2"/>
  <c r="Y147" i="2"/>
  <c r="Z147" i="2"/>
  <c r="AA147" i="2"/>
  <c r="AB147" i="2"/>
  <c r="AC147" i="2"/>
  <c r="AD147" i="2"/>
  <c r="AE147" i="2"/>
  <c r="N148" i="2"/>
  <c r="O148" i="2"/>
  <c r="P148" i="2"/>
  <c r="Q148" i="2"/>
  <c r="R148" i="2"/>
  <c r="S148" i="2"/>
  <c r="U148" i="2" s="1"/>
  <c r="T148" i="2"/>
  <c r="W148" i="2"/>
  <c r="V148" i="2" s="1"/>
  <c r="X148" i="2"/>
  <c r="Y148" i="2"/>
  <c r="Z148" i="2"/>
  <c r="AA148" i="2"/>
  <c r="AB148" i="2"/>
  <c r="AC148" i="2"/>
  <c r="AD148" i="2"/>
  <c r="AE148" i="2"/>
  <c r="N149" i="2"/>
  <c r="O149" i="2"/>
  <c r="P149" i="2"/>
  <c r="Q149" i="2"/>
  <c r="R149" i="2"/>
  <c r="S149" i="2"/>
  <c r="U149" i="2" s="1"/>
  <c r="T149" i="2"/>
  <c r="V149" i="2" s="1"/>
  <c r="W149" i="2"/>
  <c r="X149" i="2"/>
  <c r="Y149" i="2"/>
  <c r="Z149" i="2"/>
  <c r="AA149" i="2"/>
  <c r="AB149" i="2"/>
  <c r="AC149" i="2"/>
  <c r="AD149" i="2"/>
  <c r="AE149" i="2"/>
  <c r="N150" i="2"/>
  <c r="O150" i="2"/>
  <c r="P150" i="2"/>
  <c r="Q150" i="2"/>
  <c r="R150" i="2"/>
  <c r="S150" i="2"/>
  <c r="U150" i="2" s="1"/>
  <c r="T150" i="2"/>
  <c r="W150" i="2"/>
  <c r="X150" i="2"/>
  <c r="Y150" i="2"/>
  <c r="Z150" i="2"/>
  <c r="AA150" i="2"/>
  <c r="AB150" i="2"/>
  <c r="AC150" i="2"/>
  <c r="AD150" i="2"/>
  <c r="AE150" i="2"/>
  <c r="N151" i="2"/>
  <c r="O151" i="2"/>
  <c r="P151" i="2"/>
  <c r="Q151" i="2"/>
  <c r="R151" i="2"/>
  <c r="S151" i="2"/>
  <c r="T151" i="2"/>
  <c r="W151" i="2"/>
  <c r="X151" i="2"/>
  <c r="Y151" i="2"/>
  <c r="Z151" i="2"/>
  <c r="AA151" i="2"/>
  <c r="AB151" i="2"/>
  <c r="AC151" i="2"/>
  <c r="AD151" i="2"/>
  <c r="AE151" i="2"/>
  <c r="N152" i="2"/>
  <c r="O152" i="2"/>
  <c r="P152" i="2"/>
  <c r="Q152" i="2"/>
  <c r="R152" i="2"/>
  <c r="S152" i="2"/>
  <c r="U152" i="2" s="1"/>
  <c r="T152" i="2"/>
  <c r="W152" i="2"/>
  <c r="V152" i="2" s="1"/>
  <c r="X152" i="2"/>
  <c r="Y152" i="2"/>
  <c r="Z152" i="2"/>
  <c r="AA152" i="2"/>
  <c r="AB152" i="2"/>
  <c r="AC152" i="2"/>
  <c r="AD152" i="2"/>
  <c r="AE152" i="2"/>
  <c r="N153" i="2"/>
  <c r="O153" i="2"/>
  <c r="P153" i="2"/>
  <c r="Q153" i="2"/>
  <c r="R153" i="2"/>
  <c r="S153" i="2"/>
  <c r="T153" i="2"/>
  <c r="W153" i="2"/>
  <c r="X153" i="2"/>
  <c r="Y153" i="2"/>
  <c r="Z153" i="2"/>
  <c r="AA153" i="2"/>
  <c r="AB153" i="2"/>
  <c r="AC153" i="2"/>
  <c r="AD153" i="2"/>
  <c r="AE153" i="2"/>
  <c r="N154" i="2"/>
  <c r="O154" i="2"/>
  <c r="P154" i="2"/>
  <c r="Q154" i="2"/>
  <c r="R154" i="2"/>
  <c r="S154" i="2"/>
  <c r="T154" i="2"/>
  <c r="W154" i="2"/>
  <c r="X154" i="2"/>
  <c r="Y154" i="2"/>
  <c r="Z154" i="2"/>
  <c r="AA154" i="2"/>
  <c r="AB154" i="2"/>
  <c r="AC154" i="2"/>
  <c r="AD154" i="2"/>
  <c r="AE154" i="2"/>
  <c r="N155" i="2"/>
  <c r="O155" i="2"/>
  <c r="P155" i="2"/>
  <c r="Q155" i="2"/>
  <c r="R155" i="2"/>
  <c r="S155" i="2"/>
  <c r="T155" i="2"/>
  <c r="W155" i="2"/>
  <c r="X155" i="2"/>
  <c r="Y155" i="2"/>
  <c r="Z155" i="2"/>
  <c r="AA155" i="2"/>
  <c r="AB155" i="2"/>
  <c r="AC155" i="2"/>
  <c r="AD155" i="2"/>
  <c r="AE155" i="2"/>
  <c r="N156" i="2"/>
  <c r="O156" i="2"/>
  <c r="P156" i="2"/>
  <c r="Q156" i="2"/>
  <c r="R156" i="2"/>
  <c r="S156" i="2"/>
  <c r="T156" i="2"/>
  <c r="W156" i="2"/>
  <c r="V156" i="2" s="1"/>
  <c r="X156" i="2"/>
  <c r="Y156" i="2"/>
  <c r="Z156" i="2"/>
  <c r="AA156" i="2"/>
  <c r="AB156" i="2"/>
  <c r="AC156" i="2"/>
  <c r="AD156" i="2"/>
  <c r="AE156" i="2"/>
  <c r="N157" i="2"/>
  <c r="O157" i="2"/>
  <c r="P157" i="2"/>
  <c r="Q157" i="2"/>
  <c r="R157" i="2"/>
  <c r="S157" i="2"/>
  <c r="T157" i="2"/>
  <c r="W157" i="2"/>
  <c r="X157" i="2"/>
  <c r="Y157" i="2"/>
  <c r="Z157" i="2"/>
  <c r="AA157" i="2"/>
  <c r="AB157" i="2"/>
  <c r="AC157" i="2"/>
  <c r="AD157" i="2"/>
  <c r="AE157" i="2"/>
  <c r="N158" i="2"/>
  <c r="O158" i="2"/>
  <c r="P158" i="2"/>
  <c r="Q158" i="2"/>
  <c r="R158" i="2"/>
  <c r="S158" i="2"/>
  <c r="T158" i="2"/>
  <c r="U158" i="2"/>
  <c r="W158" i="2"/>
  <c r="V158" i="2" s="1"/>
  <c r="X158" i="2"/>
  <c r="Y158" i="2"/>
  <c r="Z158" i="2"/>
  <c r="AA158" i="2"/>
  <c r="AB158" i="2"/>
  <c r="AC158" i="2"/>
  <c r="AD158" i="2"/>
  <c r="AE158" i="2"/>
  <c r="N159" i="2"/>
  <c r="O159" i="2"/>
  <c r="P159" i="2"/>
  <c r="Q159" i="2"/>
  <c r="R159" i="2"/>
  <c r="S159" i="2"/>
  <c r="T159" i="2"/>
  <c r="V159" i="2" s="1"/>
  <c r="W159" i="2"/>
  <c r="X159" i="2"/>
  <c r="Y159" i="2"/>
  <c r="Z159" i="2"/>
  <c r="AA159" i="2"/>
  <c r="AB159" i="2"/>
  <c r="AC159" i="2"/>
  <c r="AD159" i="2"/>
  <c r="AE159" i="2"/>
  <c r="N160" i="2"/>
  <c r="O160" i="2"/>
  <c r="P160" i="2"/>
  <c r="Q160" i="2"/>
  <c r="R160" i="2"/>
  <c r="S160" i="2"/>
  <c r="T160" i="2"/>
  <c r="V160" i="2" s="1"/>
  <c r="W160" i="2"/>
  <c r="U160" i="2" s="1"/>
  <c r="X160" i="2"/>
  <c r="Y160" i="2"/>
  <c r="Z160" i="2"/>
  <c r="AA160" i="2"/>
  <c r="AB160" i="2"/>
  <c r="AC160" i="2"/>
  <c r="AD160" i="2"/>
  <c r="AE160" i="2"/>
  <c r="N161" i="2"/>
  <c r="O161" i="2"/>
  <c r="P161" i="2"/>
  <c r="Q161" i="2"/>
  <c r="R161" i="2"/>
  <c r="S161" i="2"/>
  <c r="U161" i="2" s="1"/>
  <c r="T161" i="2"/>
  <c r="W161" i="2"/>
  <c r="X161" i="2"/>
  <c r="Y161" i="2"/>
  <c r="Z161" i="2"/>
  <c r="AA161" i="2"/>
  <c r="AB161" i="2"/>
  <c r="AC161" i="2"/>
  <c r="AD161" i="2"/>
  <c r="AE161" i="2"/>
  <c r="N162" i="2"/>
  <c r="O162" i="2"/>
  <c r="P162" i="2"/>
  <c r="Q162" i="2"/>
  <c r="R162" i="2"/>
  <c r="S162" i="2"/>
  <c r="U162" i="2" s="1"/>
  <c r="T162" i="2"/>
  <c r="V162" i="2"/>
  <c r="W162" i="2"/>
  <c r="X162" i="2"/>
  <c r="Y162" i="2"/>
  <c r="Z162" i="2"/>
  <c r="AA162" i="2"/>
  <c r="AB162" i="2"/>
  <c r="AC162" i="2"/>
  <c r="AD162" i="2"/>
  <c r="AE162" i="2"/>
  <c r="N163" i="2"/>
  <c r="O163" i="2"/>
  <c r="P163" i="2"/>
  <c r="Q163" i="2"/>
  <c r="R163" i="2"/>
  <c r="S163" i="2"/>
  <c r="T163" i="2"/>
  <c r="W163" i="2"/>
  <c r="X163" i="2"/>
  <c r="Y163" i="2"/>
  <c r="Z163" i="2"/>
  <c r="AA163" i="2"/>
  <c r="AB163" i="2"/>
  <c r="AC163" i="2"/>
  <c r="AD163" i="2"/>
  <c r="AE163" i="2"/>
  <c r="N164" i="2"/>
  <c r="O164" i="2"/>
  <c r="P164" i="2"/>
  <c r="Q164" i="2"/>
  <c r="R164" i="2"/>
  <c r="S164" i="2"/>
  <c r="U164" i="2" s="1"/>
  <c r="T164" i="2"/>
  <c r="W164" i="2"/>
  <c r="X164" i="2"/>
  <c r="Y164" i="2"/>
  <c r="Z164" i="2"/>
  <c r="AA164" i="2"/>
  <c r="AB164" i="2"/>
  <c r="AC164" i="2"/>
  <c r="AD164" i="2"/>
  <c r="AE164" i="2"/>
  <c r="N165" i="2"/>
  <c r="O165" i="2"/>
  <c r="P165" i="2"/>
  <c r="Q165" i="2"/>
  <c r="R165" i="2"/>
  <c r="S165" i="2"/>
  <c r="T165" i="2"/>
  <c r="W165" i="2"/>
  <c r="X165" i="2"/>
  <c r="Y165" i="2"/>
  <c r="Z165" i="2"/>
  <c r="AA165" i="2"/>
  <c r="AB165" i="2"/>
  <c r="AC165" i="2"/>
  <c r="AD165" i="2"/>
  <c r="AE165" i="2"/>
  <c r="N166" i="2"/>
  <c r="O166" i="2"/>
  <c r="P166" i="2"/>
  <c r="Q166" i="2"/>
  <c r="R166" i="2"/>
  <c r="S166" i="2"/>
  <c r="U166" i="2" s="1"/>
  <c r="T166" i="2"/>
  <c r="V166" i="2"/>
  <c r="W166" i="2"/>
  <c r="X166" i="2"/>
  <c r="Y166" i="2"/>
  <c r="Z166" i="2"/>
  <c r="AA166" i="2"/>
  <c r="AB166" i="2"/>
  <c r="AC166" i="2"/>
  <c r="AD166" i="2"/>
  <c r="AE166" i="2"/>
  <c r="N167" i="2"/>
  <c r="O167" i="2"/>
  <c r="P167" i="2"/>
  <c r="Q167" i="2"/>
  <c r="R167" i="2"/>
  <c r="S167" i="2"/>
  <c r="T167" i="2"/>
  <c r="W167" i="2"/>
  <c r="X167" i="2"/>
  <c r="Y167" i="2"/>
  <c r="Z167" i="2"/>
  <c r="AA167" i="2"/>
  <c r="AB167" i="2"/>
  <c r="AC167" i="2"/>
  <c r="AD167" i="2"/>
  <c r="AE167" i="2"/>
  <c r="N168" i="2"/>
  <c r="O168" i="2"/>
  <c r="P168" i="2"/>
  <c r="Q168" i="2"/>
  <c r="R168" i="2"/>
  <c r="S168" i="2"/>
  <c r="T168" i="2"/>
  <c r="V168" i="2" s="1"/>
  <c r="W168" i="2"/>
  <c r="U168" i="2" s="1"/>
  <c r="X168" i="2"/>
  <c r="Y168" i="2"/>
  <c r="Z168" i="2"/>
  <c r="AA168" i="2"/>
  <c r="AB168" i="2"/>
  <c r="AC168" i="2"/>
  <c r="AD168" i="2"/>
  <c r="AE168" i="2"/>
  <c r="N169" i="2"/>
  <c r="O169" i="2"/>
  <c r="P169" i="2"/>
  <c r="Q169" i="2"/>
  <c r="R169" i="2"/>
  <c r="S169" i="2"/>
  <c r="U169" i="2" s="1"/>
  <c r="T169" i="2"/>
  <c r="W169" i="2"/>
  <c r="X169" i="2"/>
  <c r="Y169" i="2"/>
  <c r="Z169" i="2"/>
  <c r="AA169" i="2"/>
  <c r="AB169" i="2"/>
  <c r="AC169" i="2"/>
  <c r="AD169" i="2"/>
  <c r="AE169" i="2"/>
  <c r="N170" i="2"/>
  <c r="O170" i="2"/>
  <c r="P170" i="2"/>
  <c r="Q170" i="2"/>
  <c r="R170" i="2"/>
  <c r="S170" i="2"/>
  <c r="U170" i="2" s="1"/>
  <c r="T170" i="2"/>
  <c r="V170" i="2"/>
  <c r="W170" i="2"/>
  <c r="X170" i="2"/>
  <c r="Y170" i="2"/>
  <c r="Z170" i="2"/>
  <c r="AA170" i="2"/>
  <c r="AB170" i="2"/>
  <c r="AC170" i="2"/>
  <c r="AD170" i="2"/>
  <c r="AE170" i="2"/>
  <c r="N171" i="2"/>
  <c r="O171" i="2"/>
  <c r="P171" i="2"/>
  <c r="Q171" i="2"/>
  <c r="R171" i="2"/>
  <c r="S171" i="2"/>
  <c r="T171" i="2"/>
  <c r="V171" i="2" s="1"/>
  <c r="W171" i="2"/>
  <c r="X171" i="2"/>
  <c r="Y171" i="2"/>
  <c r="Z171" i="2"/>
  <c r="AA171" i="2"/>
  <c r="AB171" i="2"/>
  <c r="AC171" i="2"/>
  <c r="AD171" i="2"/>
  <c r="AE171" i="2"/>
  <c r="N172" i="2"/>
  <c r="O172" i="2"/>
  <c r="P172" i="2"/>
  <c r="Q172" i="2"/>
  <c r="R172" i="2"/>
  <c r="S172" i="2"/>
  <c r="U172" i="2" s="1"/>
  <c r="T172" i="2"/>
  <c r="W172" i="2"/>
  <c r="X172" i="2"/>
  <c r="Y172" i="2"/>
  <c r="Z172" i="2"/>
  <c r="AA172" i="2"/>
  <c r="AB172" i="2"/>
  <c r="AC172" i="2"/>
  <c r="AD172" i="2"/>
  <c r="AE172" i="2"/>
  <c r="N173" i="2"/>
  <c r="O173" i="2"/>
  <c r="P173" i="2"/>
  <c r="Q173" i="2"/>
  <c r="R173" i="2"/>
  <c r="S173" i="2"/>
  <c r="T173" i="2"/>
  <c r="W173" i="2"/>
  <c r="X173" i="2"/>
  <c r="Y173" i="2"/>
  <c r="Z173" i="2"/>
  <c r="AA173" i="2"/>
  <c r="AB173" i="2"/>
  <c r="AC173" i="2"/>
  <c r="AD173" i="2"/>
  <c r="AE173" i="2"/>
  <c r="N174" i="2"/>
  <c r="O174" i="2"/>
  <c r="P174" i="2"/>
  <c r="Q174" i="2"/>
  <c r="R174" i="2"/>
  <c r="S174" i="2"/>
  <c r="U174" i="2" s="1"/>
  <c r="T174" i="2"/>
  <c r="V174" i="2"/>
  <c r="W174" i="2"/>
  <c r="X174" i="2"/>
  <c r="Y174" i="2"/>
  <c r="Z174" i="2"/>
  <c r="AA174" i="2"/>
  <c r="AB174" i="2"/>
  <c r="AC174" i="2"/>
  <c r="AD174" i="2"/>
  <c r="AE174" i="2"/>
  <c r="N175" i="2"/>
  <c r="O175" i="2"/>
  <c r="P175" i="2"/>
  <c r="Q175" i="2"/>
  <c r="R175" i="2"/>
  <c r="S175" i="2"/>
  <c r="T175" i="2"/>
  <c r="V175" i="2" s="1"/>
  <c r="W175" i="2"/>
  <c r="X175" i="2"/>
  <c r="Y175" i="2"/>
  <c r="Z175" i="2"/>
  <c r="AA175" i="2"/>
  <c r="AB175" i="2"/>
  <c r="AC175" i="2"/>
  <c r="AD175" i="2"/>
  <c r="AE175" i="2"/>
  <c r="N176" i="2"/>
  <c r="O176" i="2"/>
  <c r="P176" i="2"/>
  <c r="Q176" i="2"/>
  <c r="R176" i="2"/>
  <c r="S176" i="2"/>
  <c r="T176" i="2"/>
  <c r="V176" i="2" s="1"/>
  <c r="W176" i="2"/>
  <c r="U176" i="2" s="1"/>
  <c r="X176" i="2"/>
  <c r="Y176" i="2"/>
  <c r="Z176" i="2"/>
  <c r="AA176" i="2"/>
  <c r="AB176" i="2"/>
  <c r="AC176" i="2"/>
  <c r="AD176" i="2"/>
  <c r="AE176" i="2"/>
  <c r="N177" i="2"/>
  <c r="O177" i="2"/>
  <c r="P177" i="2"/>
  <c r="Q177" i="2"/>
  <c r="R177" i="2"/>
  <c r="S177" i="2"/>
  <c r="U177" i="2" s="1"/>
  <c r="T177" i="2"/>
  <c r="W177" i="2"/>
  <c r="X177" i="2"/>
  <c r="Y177" i="2"/>
  <c r="Z177" i="2"/>
  <c r="AA177" i="2"/>
  <c r="AB177" i="2"/>
  <c r="AC177" i="2"/>
  <c r="AD177" i="2"/>
  <c r="AE177" i="2"/>
  <c r="N178" i="2"/>
  <c r="O178" i="2"/>
  <c r="P178" i="2"/>
  <c r="Q178" i="2"/>
  <c r="R178" i="2"/>
  <c r="S178" i="2"/>
  <c r="U178" i="2" s="1"/>
  <c r="T178" i="2"/>
  <c r="V178" i="2"/>
  <c r="W178" i="2"/>
  <c r="X178" i="2"/>
  <c r="Y178" i="2"/>
  <c r="Z178" i="2"/>
  <c r="AA178" i="2"/>
  <c r="AB178" i="2"/>
  <c r="AC178" i="2"/>
  <c r="AD178" i="2"/>
  <c r="AE178" i="2"/>
  <c r="N179" i="2"/>
  <c r="O179" i="2"/>
  <c r="P179" i="2"/>
  <c r="Q179" i="2"/>
  <c r="R179" i="2"/>
  <c r="S179" i="2"/>
  <c r="T179" i="2"/>
  <c r="V179" i="2" s="1"/>
  <c r="W179" i="2"/>
  <c r="X179" i="2"/>
  <c r="Y179" i="2"/>
  <c r="Z179" i="2"/>
  <c r="AA179" i="2"/>
  <c r="AB179" i="2"/>
  <c r="AC179" i="2"/>
  <c r="AD179" i="2"/>
  <c r="AE179" i="2"/>
  <c r="N180" i="2"/>
  <c r="O180" i="2"/>
  <c r="P180" i="2"/>
  <c r="Q180" i="2"/>
  <c r="R180" i="2"/>
  <c r="S180" i="2"/>
  <c r="U180" i="2" s="1"/>
  <c r="T180" i="2"/>
  <c r="W180" i="2"/>
  <c r="X180" i="2"/>
  <c r="Y180" i="2"/>
  <c r="Z180" i="2"/>
  <c r="AA180" i="2"/>
  <c r="AB180" i="2"/>
  <c r="AC180" i="2"/>
  <c r="AD180" i="2"/>
  <c r="AE180" i="2"/>
  <c r="N181" i="2"/>
  <c r="O181" i="2"/>
  <c r="P181" i="2"/>
  <c r="Q181" i="2"/>
  <c r="R181" i="2"/>
  <c r="S181" i="2"/>
  <c r="T181" i="2"/>
  <c r="W181" i="2"/>
  <c r="X181" i="2"/>
  <c r="Y181" i="2"/>
  <c r="Z181" i="2"/>
  <c r="AA181" i="2"/>
  <c r="AB181" i="2"/>
  <c r="AC181" i="2"/>
  <c r="AD181" i="2"/>
  <c r="AE181" i="2"/>
  <c r="N182" i="2"/>
  <c r="O182" i="2"/>
  <c r="P182" i="2"/>
  <c r="Q182" i="2"/>
  <c r="R182" i="2"/>
  <c r="S182" i="2"/>
  <c r="U182" i="2" s="1"/>
  <c r="T182" i="2"/>
  <c r="V182" i="2"/>
  <c r="W182" i="2"/>
  <c r="X182" i="2"/>
  <c r="Y182" i="2"/>
  <c r="Z182" i="2"/>
  <c r="AA182" i="2"/>
  <c r="AB182" i="2"/>
  <c r="AC182" i="2"/>
  <c r="AD182" i="2"/>
  <c r="AE182" i="2"/>
  <c r="N183" i="2"/>
  <c r="O183" i="2"/>
  <c r="P183" i="2"/>
  <c r="Q183" i="2"/>
  <c r="R183" i="2"/>
  <c r="S183" i="2"/>
  <c r="T183" i="2"/>
  <c r="V183" i="2" s="1"/>
  <c r="W183" i="2"/>
  <c r="X183" i="2"/>
  <c r="Y183" i="2"/>
  <c r="Z183" i="2"/>
  <c r="AA183" i="2"/>
  <c r="AB183" i="2"/>
  <c r="AC183" i="2"/>
  <c r="AD183" i="2"/>
  <c r="AE183" i="2"/>
  <c r="N184" i="2"/>
  <c r="O184" i="2"/>
  <c r="P184" i="2"/>
  <c r="Q184" i="2"/>
  <c r="R184" i="2"/>
  <c r="S184" i="2"/>
  <c r="T184" i="2"/>
  <c r="V184" i="2" s="1"/>
  <c r="W184" i="2"/>
  <c r="U184" i="2" s="1"/>
  <c r="X184" i="2"/>
  <c r="Y184" i="2"/>
  <c r="Z184" i="2"/>
  <c r="AA184" i="2"/>
  <c r="AB184" i="2"/>
  <c r="AC184" i="2"/>
  <c r="AD184" i="2"/>
  <c r="AE184" i="2"/>
  <c r="N185" i="2"/>
  <c r="O185" i="2"/>
  <c r="P185" i="2"/>
  <c r="Q185" i="2"/>
  <c r="R185" i="2"/>
  <c r="S185" i="2"/>
  <c r="U185" i="2" s="1"/>
  <c r="T185" i="2"/>
  <c r="W185" i="2"/>
  <c r="X185" i="2"/>
  <c r="Y185" i="2"/>
  <c r="Z185" i="2"/>
  <c r="AA185" i="2"/>
  <c r="AB185" i="2"/>
  <c r="AC185" i="2"/>
  <c r="AD185" i="2"/>
  <c r="AE185" i="2"/>
  <c r="N186" i="2"/>
  <c r="O186" i="2"/>
  <c r="P186" i="2"/>
  <c r="Q186" i="2"/>
  <c r="R186" i="2"/>
  <c r="S186" i="2"/>
  <c r="U186" i="2" s="1"/>
  <c r="T186" i="2"/>
  <c r="V186" i="2"/>
  <c r="W186" i="2"/>
  <c r="X186" i="2"/>
  <c r="Y186" i="2"/>
  <c r="Z186" i="2"/>
  <c r="AA186" i="2"/>
  <c r="AB186" i="2"/>
  <c r="AC186" i="2"/>
  <c r="AD186" i="2"/>
  <c r="AE186" i="2"/>
  <c r="N187" i="2"/>
  <c r="O187" i="2"/>
  <c r="P187" i="2"/>
  <c r="Q187" i="2"/>
  <c r="R187" i="2"/>
  <c r="S187" i="2"/>
  <c r="T187" i="2"/>
  <c r="V187" i="2" s="1"/>
  <c r="W187" i="2"/>
  <c r="X187" i="2"/>
  <c r="Y187" i="2"/>
  <c r="Z187" i="2"/>
  <c r="AA187" i="2"/>
  <c r="AB187" i="2"/>
  <c r="AC187" i="2"/>
  <c r="AD187" i="2"/>
  <c r="AE187" i="2"/>
  <c r="AC189" i="2"/>
  <c r="AC190" i="2"/>
  <c r="AC191" i="2"/>
  <c r="AC192" i="2"/>
  <c r="AC193" i="2"/>
  <c r="AC194" i="2"/>
  <c r="AC195" i="2"/>
  <c r="AC196" i="2"/>
  <c r="AC197" i="2"/>
  <c r="AC198" i="2"/>
  <c r="AC199" i="2"/>
  <c r="AC200" i="2"/>
  <c r="AC201" i="2"/>
  <c r="AC202" i="2"/>
  <c r="AC203" i="2"/>
  <c r="AC204" i="2"/>
  <c r="AC205" i="2"/>
  <c r="AC206" i="2"/>
  <c r="AC207" i="2"/>
  <c r="AC208" i="2"/>
  <c r="AC209" i="2"/>
  <c r="AC210" i="2"/>
  <c r="AC211" i="2"/>
  <c r="AC212" i="2"/>
  <c r="AC213" i="2"/>
  <c r="AC214" i="2"/>
  <c r="AC215" i="2"/>
  <c r="AC216" i="2"/>
  <c r="AC217" i="2"/>
  <c r="AC218" i="2"/>
  <c r="AC219" i="2"/>
  <c r="AC220" i="2"/>
  <c r="AC221" i="2"/>
  <c r="AC222" i="2"/>
  <c r="AC223" i="2"/>
  <c r="AC224" i="2"/>
  <c r="AC225" i="2"/>
  <c r="AC226" i="2"/>
  <c r="AC227" i="2"/>
  <c r="AC228" i="2"/>
  <c r="AC229" i="2"/>
  <c r="AC230" i="2"/>
  <c r="AC231" i="2"/>
  <c r="AC232" i="2"/>
  <c r="AC233" i="2"/>
  <c r="AC234" i="2"/>
  <c r="AC235" i="2"/>
  <c r="AC236" i="2"/>
  <c r="AC237" i="2"/>
  <c r="AC238" i="2"/>
  <c r="AC239" i="2"/>
  <c r="AC240" i="2"/>
  <c r="AC241" i="2"/>
  <c r="AC242" i="2"/>
  <c r="AC243" i="2"/>
  <c r="AC244" i="2"/>
  <c r="AC245" i="2"/>
  <c r="AC246" i="2"/>
  <c r="AC247" i="2"/>
  <c r="AC248" i="2"/>
  <c r="AC249" i="2"/>
  <c r="AC250" i="2"/>
  <c r="AC251" i="2"/>
  <c r="AC252" i="2"/>
  <c r="AC253" i="2"/>
  <c r="AC254" i="2"/>
  <c r="AC255" i="2"/>
  <c r="AC256" i="2"/>
  <c r="AC257" i="2"/>
  <c r="AC258" i="2"/>
  <c r="AC259" i="2"/>
  <c r="AC260" i="2"/>
  <c r="AC261" i="2"/>
  <c r="AC262" i="2"/>
  <c r="AC263" i="2"/>
  <c r="AC264" i="2"/>
  <c r="AC265" i="2"/>
  <c r="AC266" i="2"/>
  <c r="AC267" i="2"/>
  <c r="AC268" i="2"/>
  <c r="AC269" i="2"/>
  <c r="AC270" i="2"/>
  <c r="AC271" i="2"/>
  <c r="AC272" i="2"/>
  <c r="AC273" i="2"/>
  <c r="AC274" i="2"/>
  <c r="AC275" i="2"/>
  <c r="AC276" i="2"/>
  <c r="AC277" i="2"/>
  <c r="AC278" i="2"/>
  <c r="AC279" i="2"/>
  <c r="AC280" i="2"/>
  <c r="AC281" i="2"/>
  <c r="AC282" i="2"/>
  <c r="AC283" i="2"/>
  <c r="AC284" i="2"/>
  <c r="AC285" i="2"/>
  <c r="AC286" i="2"/>
  <c r="AC287" i="2"/>
  <c r="AC288" i="2"/>
  <c r="AC289" i="2"/>
  <c r="AC290" i="2"/>
  <c r="AC291" i="2"/>
  <c r="AC292" i="2"/>
  <c r="AC293" i="2"/>
  <c r="AC294" i="2"/>
  <c r="AC295" i="2"/>
  <c r="AC296" i="2"/>
  <c r="AC297" i="2"/>
  <c r="AC298" i="2"/>
  <c r="AC299" i="2"/>
  <c r="AC300" i="2"/>
  <c r="AC301" i="2"/>
  <c r="AC302" i="2"/>
  <c r="AC303" i="2"/>
  <c r="AC304" i="2"/>
  <c r="AC305" i="2"/>
  <c r="AC306" i="2"/>
  <c r="AC307" i="2"/>
  <c r="AC308" i="2"/>
  <c r="AC309" i="2"/>
  <c r="AC310" i="2"/>
  <c r="AC311" i="2"/>
  <c r="AC312" i="2"/>
  <c r="AC313" i="2"/>
  <c r="AC314" i="2"/>
  <c r="AC315" i="2"/>
  <c r="AC316" i="2"/>
  <c r="AC317" i="2"/>
  <c r="AC318" i="2"/>
  <c r="AC319" i="2"/>
  <c r="AC320" i="2"/>
  <c r="AC321" i="2"/>
  <c r="AC322" i="2"/>
  <c r="AC323" i="2"/>
  <c r="AC324" i="2"/>
  <c r="AC325" i="2"/>
  <c r="AC326" i="2"/>
  <c r="AC327" i="2"/>
  <c r="AC328" i="2"/>
  <c r="AC329" i="2"/>
  <c r="AC330" i="2"/>
  <c r="AC331" i="2"/>
  <c r="AC332" i="2"/>
  <c r="AC333" i="2"/>
  <c r="AC334" i="2"/>
  <c r="AC335" i="2"/>
  <c r="AC336" i="2"/>
  <c r="AC337" i="2"/>
  <c r="AC338" i="2"/>
  <c r="AC339" i="2"/>
  <c r="AC340" i="2"/>
  <c r="AC341" i="2"/>
  <c r="AC342" i="2"/>
  <c r="AC343" i="2"/>
  <c r="AC344" i="2"/>
  <c r="AC345" i="2"/>
  <c r="AC346" i="2"/>
  <c r="AC347" i="2"/>
  <c r="AC348" i="2"/>
  <c r="AC349" i="2"/>
  <c r="AC350" i="2"/>
  <c r="AC351" i="2"/>
  <c r="AC352" i="2"/>
  <c r="AC353" i="2"/>
  <c r="AC354" i="2"/>
  <c r="AC355" i="2"/>
  <c r="AC356" i="2"/>
  <c r="AC357" i="2"/>
  <c r="AC358" i="2"/>
  <c r="AC359" i="2"/>
  <c r="AC360" i="2"/>
  <c r="AC361" i="2"/>
  <c r="AC362" i="2"/>
  <c r="AC363" i="2"/>
  <c r="AC364" i="2"/>
  <c r="AC365" i="2"/>
  <c r="AC366" i="2"/>
  <c r="AC367" i="2"/>
  <c r="AC368" i="2"/>
  <c r="AC369" i="2"/>
  <c r="AC370" i="2"/>
  <c r="AC371" i="2"/>
  <c r="AC372" i="2"/>
  <c r="AC373" i="2"/>
  <c r="AC374" i="2"/>
  <c r="AC375" i="2"/>
  <c r="AC376" i="2"/>
  <c r="AC377" i="2"/>
  <c r="AC378" i="2"/>
  <c r="AC379" i="2"/>
  <c r="AC380" i="2"/>
  <c r="AC381" i="2"/>
  <c r="AC382" i="2"/>
  <c r="AC383" i="2"/>
  <c r="AC384" i="2"/>
  <c r="AC385" i="2"/>
  <c r="AC386" i="2"/>
  <c r="AC387" i="2"/>
  <c r="AC388" i="2"/>
  <c r="AC389" i="2"/>
  <c r="AC390" i="2"/>
  <c r="AC391" i="2"/>
  <c r="AC392" i="2"/>
  <c r="AC393" i="2"/>
  <c r="AC394" i="2"/>
  <c r="AC395" i="2"/>
  <c r="AC396" i="2"/>
  <c r="AC397" i="2"/>
  <c r="AC398" i="2"/>
  <c r="AC399" i="2"/>
  <c r="AC400" i="2"/>
  <c r="AC401" i="2"/>
  <c r="AC402" i="2"/>
  <c r="AC403" i="2"/>
  <c r="AC404" i="2"/>
  <c r="AC405" i="2"/>
  <c r="AC406" i="2"/>
  <c r="AC407" i="2"/>
  <c r="AC408" i="2"/>
  <c r="AC409" i="2"/>
  <c r="AC410" i="2"/>
  <c r="AC411" i="2"/>
  <c r="AC412" i="2"/>
  <c r="AC413" i="2"/>
  <c r="AC414" i="2"/>
  <c r="AC415" i="2"/>
  <c r="AC416" i="2"/>
  <c r="AC417" i="2"/>
  <c r="AC418" i="2"/>
  <c r="AC419" i="2"/>
  <c r="AC420" i="2"/>
  <c r="AC421" i="2"/>
  <c r="AC422" i="2"/>
  <c r="AC423" i="2"/>
  <c r="AC424" i="2"/>
  <c r="AC425" i="2"/>
  <c r="AC426" i="2"/>
  <c r="AC427" i="2"/>
  <c r="AC428" i="2"/>
  <c r="AC429" i="2"/>
  <c r="AC430" i="2"/>
  <c r="AC431" i="2"/>
  <c r="AC432" i="2"/>
  <c r="AC433" i="2"/>
  <c r="AC434" i="2"/>
  <c r="AC435" i="2"/>
  <c r="AC436" i="2"/>
  <c r="AC437" i="2"/>
  <c r="AC438" i="2"/>
  <c r="AC439" i="2"/>
  <c r="AC440" i="2"/>
  <c r="AC441" i="2"/>
  <c r="AC442" i="2"/>
  <c r="AC443" i="2"/>
  <c r="AC444" i="2"/>
  <c r="AC445" i="2"/>
  <c r="AC446" i="2"/>
  <c r="AC447" i="2"/>
  <c r="AC448" i="2"/>
  <c r="AC449" i="2"/>
  <c r="AC450" i="2"/>
  <c r="AC451" i="2"/>
  <c r="AC452" i="2"/>
  <c r="AC453" i="2"/>
  <c r="AC454" i="2"/>
  <c r="AC455" i="2"/>
  <c r="AC456" i="2"/>
  <c r="AC457" i="2"/>
  <c r="AC458" i="2"/>
  <c r="AC459" i="2"/>
  <c r="AC460" i="2"/>
  <c r="AC461" i="2"/>
  <c r="AC462" i="2"/>
  <c r="AC463" i="2"/>
  <c r="AC464" i="2"/>
  <c r="AC465" i="2"/>
  <c r="AC466" i="2"/>
  <c r="AC467" i="2"/>
  <c r="AC468" i="2"/>
  <c r="AC469" i="2"/>
  <c r="AC470" i="2"/>
  <c r="AC471" i="2"/>
  <c r="AC472" i="2"/>
  <c r="AC473" i="2"/>
  <c r="AC474" i="2"/>
  <c r="AC475" i="2"/>
  <c r="AC476" i="2"/>
  <c r="AC477" i="2"/>
  <c r="AC478" i="2"/>
  <c r="AC479" i="2"/>
  <c r="AC480" i="2"/>
  <c r="AC481" i="2"/>
  <c r="AC482" i="2"/>
  <c r="AC483" i="2"/>
  <c r="AC484" i="2"/>
  <c r="AC485" i="2"/>
  <c r="AC486" i="2"/>
  <c r="AC487" i="2"/>
  <c r="AC488" i="2"/>
  <c r="AC489" i="2"/>
  <c r="AC490" i="2"/>
  <c r="AC491" i="2"/>
  <c r="AC492" i="2"/>
  <c r="AC493" i="2"/>
  <c r="AC494" i="2"/>
  <c r="AC495" i="2"/>
  <c r="AC496" i="2"/>
  <c r="AC497" i="2"/>
  <c r="AC498" i="2"/>
  <c r="AC499" i="2"/>
  <c r="AC500" i="2"/>
  <c r="AC501" i="2"/>
  <c r="AC502" i="2"/>
  <c r="AC503" i="2"/>
  <c r="AC504" i="2"/>
  <c r="AC505" i="2"/>
  <c r="AC506" i="2"/>
  <c r="AC507" i="2"/>
  <c r="AC508" i="2"/>
  <c r="AC509" i="2"/>
  <c r="AC510" i="2"/>
  <c r="AC511" i="2"/>
  <c r="AC512" i="2"/>
  <c r="AC513" i="2"/>
  <c r="AC514" i="2"/>
  <c r="AC515" i="2"/>
  <c r="AC516" i="2"/>
  <c r="AC517" i="2"/>
  <c r="AC518" i="2"/>
  <c r="AC519" i="2"/>
  <c r="AC520" i="2"/>
  <c r="AC521" i="2"/>
  <c r="AC522" i="2"/>
  <c r="AC523" i="2"/>
  <c r="AC524" i="2"/>
  <c r="AC525" i="2"/>
  <c r="AC526" i="2"/>
  <c r="AC527" i="2"/>
  <c r="AC528" i="2"/>
  <c r="AC529" i="2"/>
  <c r="AC530" i="2"/>
  <c r="AC531" i="2"/>
  <c r="AC532" i="2"/>
  <c r="AC533" i="2"/>
  <c r="AC534" i="2"/>
  <c r="AC535" i="2"/>
  <c r="AC536" i="2"/>
  <c r="AC537" i="2"/>
  <c r="AC538" i="2"/>
  <c r="AC539" i="2"/>
  <c r="AC540" i="2"/>
  <c r="AC541" i="2"/>
  <c r="AC542" i="2"/>
  <c r="AC543" i="2"/>
  <c r="AC544" i="2"/>
  <c r="AC545" i="2"/>
  <c r="AC546" i="2"/>
  <c r="AC547" i="2"/>
  <c r="AC548" i="2"/>
  <c r="AC549" i="2"/>
  <c r="AC550" i="2"/>
  <c r="AC551" i="2"/>
  <c r="AC552" i="2"/>
  <c r="AC553" i="2"/>
  <c r="AC554" i="2"/>
  <c r="AC555" i="2"/>
  <c r="AC556" i="2"/>
  <c r="AC557" i="2"/>
  <c r="AC558" i="2"/>
  <c r="AC559" i="2"/>
  <c r="AC560" i="2"/>
  <c r="AC561" i="2"/>
  <c r="AC562" i="2"/>
  <c r="AC563" i="2"/>
  <c r="AC564" i="2"/>
  <c r="AC565" i="2"/>
  <c r="AC566" i="2"/>
  <c r="AC567" i="2"/>
  <c r="AC568" i="2"/>
  <c r="AC569" i="2"/>
  <c r="AC570" i="2"/>
  <c r="AC571" i="2"/>
  <c r="AC572" i="2"/>
  <c r="AC573" i="2"/>
  <c r="AC574" i="2"/>
  <c r="AC575" i="2"/>
  <c r="AC576" i="2"/>
  <c r="AC577" i="2"/>
  <c r="AC578" i="2"/>
  <c r="AC579" i="2"/>
  <c r="AC580" i="2"/>
  <c r="AC581" i="2"/>
  <c r="AC582" i="2"/>
  <c r="AC583" i="2"/>
  <c r="AC584" i="2"/>
  <c r="AC585" i="2"/>
  <c r="AC586" i="2"/>
  <c r="AC587" i="2"/>
  <c r="AC588" i="2"/>
  <c r="AC589" i="2"/>
  <c r="AC590" i="2"/>
  <c r="AC591" i="2"/>
  <c r="AC592" i="2"/>
  <c r="AC593" i="2"/>
  <c r="AC594" i="2"/>
  <c r="AC595" i="2"/>
  <c r="AC596" i="2"/>
  <c r="AC597" i="2"/>
  <c r="AC598" i="2"/>
  <c r="AC599" i="2"/>
  <c r="AC600" i="2"/>
  <c r="AC601" i="2"/>
  <c r="AC602" i="2"/>
  <c r="AC603" i="2"/>
  <c r="AC604" i="2"/>
  <c r="AC605" i="2"/>
  <c r="AC606" i="2"/>
  <c r="AC607" i="2"/>
  <c r="AC608" i="2"/>
  <c r="AC609" i="2"/>
  <c r="AC610" i="2"/>
  <c r="AC611" i="2"/>
  <c r="AC612" i="2"/>
  <c r="AC613" i="2"/>
  <c r="AC614" i="2"/>
  <c r="AC615" i="2"/>
  <c r="AC616" i="2"/>
  <c r="AC617" i="2"/>
  <c r="AC618" i="2"/>
  <c r="AC619" i="2"/>
  <c r="AC620" i="2"/>
  <c r="AC621" i="2"/>
  <c r="AC622" i="2"/>
  <c r="AC623" i="2"/>
  <c r="AC624" i="2"/>
  <c r="AC625" i="2"/>
  <c r="AC626" i="2"/>
  <c r="AC627" i="2"/>
  <c r="AC628" i="2"/>
  <c r="AC629" i="2"/>
  <c r="AC630" i="2"/>
  <c r="AC631" i="2"/>
  <c r="AC632" i="2"/>
  <c r="AC633" i="2"/>
  <c r="AC634" i="2"/>
  <c r="AC635" i="2"/>
  <c r="AC636" i="2"/>
  <c r="AC637" i="2"/>
  <c r="AC638" i="2"/>
  <c r="AC639" i="2"/>
  <c r="AC640" i="2"/>
  <c r="AC641" i="2"/>
  <c r="AC642" i="2"/>
  <c r="AC643" i="2"/>
  <c r="AC644" i="2"/>
  <c r="AC645" i="2"/>
  <c r="AC646" i="2"/>
  <c r="AC647" i="2"/>
  <c r="AC648" i="2"/>
  <c r="AC649" i="2"/>
  <c r="AC650" i="2"/>
  <c r="AC651" i="2"/>
  <c r="AC652" i="2"/>
  <c r="AC653" i="2"/>
  <c r="AC654" i="2"/>
  <c r="AC655" i="2"/>
  <c r="AC656" i="2"/>
  <c r="AC657" i="2"/>
  <c r="AC658" i="2"/>
  <c r="AC659" i="2"/>
  <c r="AC660" i="2"/>
  <c r="AC661" i="2"/>
  <c r="AC662" i="2"/>
  <c r="AC663" i="2"/>
  <c r="AC664" i="2"/>
  <c r="AC665" i="2"/>
  <c r="AC666" i="2"/>
  <c r="AC667" i="2"/>
  <c r="AC668" i="2"/>
  <c r="AC669" i="2"/>
  <c r="AC670" i="2"/>
  <c r="AC671" i="2"/>
  <c r="AC672" i="2"/>
  <c r="AC673" i="2"/>
  <c r="AC674" i="2"/>
  <c r="AC675" i="2"/>
  <c r="AC676" i="2"/>
  <c r="AC677" i="2"/>
  <c r="AC678" i="2"/>
  <c r="AC679" i="2"/>
  <c r="AC680" i="2"/>
  <c r="AC681" i="2"/>
  <c r="AC682" i="2"/>
  <c r="AC683" i="2"/>
  <c r="AC684" i="2"/>
  <c r="AC685" i="2"/>
  <c r="AC686" i="2"/>
  <c r="AC687" i="2"/>
  <c r="AC688" i="2"/>
  <c r="AC689" i="2"/>
  <c r="AC690" i="2"/>
  <c r="AC691" i="2"/>
  <c r="AC692" i="2"/>
  <c r="AC693" i="2"/>
  <c r="AC694" i="2"/>
  <c r="AC695" i="2"/>
  <c r="AC696" i="2"/>
  <c r="AC697" i="2"/>
  <c r="AC698" i="2"/>
  <c r="AC699" i="2"/>
  <c r="AC700" i="2"/>
  <c r="AC701" i="2"/>
  <c r="AC702" i="2"/>
  <c r="AC703" i="2"/>
  <c r="AC704" i="2"/>
  <c r="AC705" i="2"/>
  <c r="AC706" i="2"/>
  <c r="AC707" i="2"/>
  <c r="AC708" i="2"/>
  <c r="AC709" i="2"/>
  <c r="AC710" i="2"/>
  <c r="AC711" i="2"/>
  <c r="AC712" i="2"/>
  <c r="AC713" i="2"/>
  <c r="AC714" i="2"/>
  <c r="AC715" i="2"/>
  <c r="AC716" i="2"/>
  <c r="AC717" i="2"/>
  <c r="AC718" i="2"/>
  <c r="AC719" i="2"/>
  <c r="AC720" i="2"/>
  <c r="AC721" i="2"/>
  <c r="AC722" i="2"/>
  <c r="AC723" i="2"/>
  <c r="AC724" i="2"/>
  <c r="AC725" i="2"/>
  <c r="AC726" i="2"/>
  <c r="AC727" i="2"/>
  <c r="AC728" i="2"/>
  <c r="AC729" i="2"/>
  <c r="AC188" i="2"/>
  <c r="AD189" i="2"/>
  <c r="AD190" i="2"/>
  <c r="AD191" i="2"/>
  <c r="AD192" i="2"/>
  <c r="AD193" i="2"/>
  <c r="AD194" i="2"/>
  <c r="AD195" i="2"/>
  <c r="AD196" i="2"/>
  <c r="AD197" i="2"/>
  <c r="AD198" i="2"/>
  <c r="AD199" i="2"/>
  <c r="AD200" i="2"/>
  <c r="AD201" i="2"/>
  <c r="AD202" i="2"/>
  <c r="AD203" i="2"/>
  <c r="AD204" i="2"/>
  <c r="AD205" i="2"/>
  <c r="AD206" i="2"/>
  <c r="AD207" i="2"/>
  <c r="AD208" i="2"/>
  <c r="AD209" i="2"/>
  <c r="AD210" i="2"/>
  <c r="AD211" i="2"/>
  <c r="AD212" i="2"/>
  <c r="AD213" i="2"/>
  <c r="AD214" i="2"/>
  <c r="AD215" i="2"/>
  <c r="AD216" i="2"/>
  <c r="AD217" i="2"/>
  <c r="AD218" i="2"/>
  <c r="AD219" i="2"/>
  <c r="AD220" i="2"/>
  <c r="AD221" i="2"/>
  <c r="AD222" i="2"/>
  <c r="AD223" i="2"/>
  <c r="AD224" i="2"/>
  <c r="AD225" i="2"/>
  <c r="AD226" i="2"/>
  <c r="AD227" i="2"/>
  <c r="AD228" i="2"/>
  <c r="AD229" i="2"/>
  <c r="AD230" i="2"/>
  <c r="AD231" i="2"/>
  <c r="AD232" i="2"/>
  <c r="AD233" i="2"/>
  <c r="AD234" i="2"/>
  <c r="AD235" i="2"/>
  <c r="AD236" i="2"/>
  <c r="AD237" i="2"/>
  <c r="AD238" i="2"/>
  <c r="AD239" i="2"/>
  <c r="AD240" i="2"/>
  <c r="AD241" i="2"/>
  <c r="AD242" i="2"/>
  <c r="AD243" i="2"/>
  <c r="AD244" i="2"/>
  <c r="AD245" i="2"/>
  <c r="AD246" i="2"/>
  <c r="AD247" i="2"/>
  <c r="AD248" i="2"/>
  <c r="AD249" i="2"/>
  <c r="AD250" i="2"/>
  <c r="AD251" i="2"/>
  <c r="AD252" i="2"/>
  <c r="AD253" i="2"/>
  <c r="AD254" i="2"/>
  <c r="AD255" i="2"/>
  <c r="AD256" i="2"/>
  <c r="AD257" i="2"/>
  <c r="AD258" i="2"/>
  <c r="AD259" i="2"/>
  <c r="AD260" i="2"/>
  <c r="AD261" i="2"/>
  <c r="AD262" i="2"/>
  <c r="AD263" i="2"/>
  <c r="AD264" i="2"/>
  <c r="AD265" i="2"/>
  <c r="AD266" i="2"/>
  <c r="AD267" i="2"/>
  <c r="AD268" i="2"/>
  <c r="AD269" i="2"/>
  <c r="AD270" i="2"/>
  <c r="AD271" i="2"/>
  <c r="AD272" i="2"/>
  <c r="AD273" i="2"/>
  <c r="AD274" i="2"/>
  <c r="AD275" i="2"/>
  <c r="AD276" i="2"/>
  <c r="AD277" i="2"/>
  <c r="AD278" i="2"/>
  <c r="AD279" i="2"/>
  <c r="AD280" i="2"/>
  <c r="AD281" i="2"/>
  <c r="AD282" i="2"/>
  <c r="AD283" i="2"/>
  <c r="AD284" i="2"/>
  <c r="AD285" i="2"/>
  <c r="AD286" i="2"/>
  <c r="AD287" i="2"/>
  <c r="AD288" i="2"/>
  <c r="AD289" i="2"/>
  <c r="AD290" i="2"/>
  <c r="AD291" i="2"/>
  <c r="AD292" i="2"/>
  <c r="AD293" i="2"/>
  <c r="AD294" i="2"/>
  <c r="AD295" i="2"/>
  <c r="AD296" i="2"/>
  <c r="AD297" i="2"/>
  <c r="AD298" i="2"/>
  <c r="AD299" i="2"/>
  <c r="AD300" i="2"/>
  <c r="AD301" i="2"/>
  <c r="AD302" i="2"/>
  <c r="AD303" i="2"/>
  <c r="AD304" i="2"/>
  <c r="AD305" i="2"/>
  <c r="AD306" i="2"/>
  <c r="AD307" i="2"/>
  <c r="AD308" i="2"/>
  <c r="AD309" i="2"/>
  <c r="AD310" i="2"/>
  <c r="AD311" i="2"/>
  <c r="AD312" i="2"/>
  <c r="AD313" i="2"/>
  <c r="AD314" i="2"/>
  <c r="AD315" i="2"/>
  <c r="AD316" i="2"/>
  <c r="AD317" i="2"/>
  <c r="AD318" i="2"/>
  <c r="AD319" i="2"/>
  <c r="AD320" i="2"/>
  <c r="AD321" i="2"/>
  <c r="AD322" i="2"/>
  <c r="AD323" i="2"/>
  <c r="AD324" i="2"/>
  <c r="AD325" i="2"/>
  <c r="AD326" i="2"/>
  <c r="AD327" i="2"/>
  <c r="AD328" i="2"/>
  <c r="AD329" i="2"/>
  <c r="AD330" i="2"/>
  <c r="AD331" i="2"/>
  <c r="AD332" i="2"/>
  <c r="AD333" i="2"/>
  <c r="AD334" i="2"/>
  <c r="AD335" i="2"/>
  <c r="AD336" i="2"/>
  <c r="AD337" i="2"/>
  <c r="AD338" i="2"/>
  <c r="AD339" i="2"/>
  <c r="AD340" i="2"/>
  <c r="AD341" i="2"/>
  <c r="AD342" i="2"/>
  <c r="AD343" i="2"/>
  <c r="AD344" i="2"/>
  <c r="AD345" i="2"/>
  <c r="AD346" i="2"/>
  <c r="AD347" i="2"/>
  <c r="AD348" i="2"/>
  <c r="AD349" i="2"/>
  <c r="AD350" i="2"/>
  <c r="AD351" i="2"/>
  <c r="AD352" i="2"/>
  <c r="AD353" i="2"/>
  <c r="AD354" i="2"/>
  <c r="AD355" i="2"/>
  <c r="AD356" i="2"/>
  <c r="AD357" i="2"/>
  <c r="AD358" i="2"/>
  <c r="AD359" i="2"/>
  <c r="AD360" i="2"/>
  <c r="AD361" i="2"/>
  <c r="AD362" i="2"/>
  <c r="AD363" i="2"/>
  <c r="AD364" i="2"/>
  <c r="AD365" i="2"/>
  <c r="AD366" i="2"/>
  <c r="AD367" i="2"/>
  <c r="AD368" i="2"/>
  <c r="AD369" i="2"/>
  <c r="AD370" i="2"/>
  <c r="AD371" i="2"/>
  <c r="AD372" i="2"/>
  <c r="AD373" i="2"/>
  <c r="AD374" i="2"/>
  <c r="AD375" i="2"/>
  <c r="AD376" i="2"/>
  <c r="AD377" i="2"/>
  <c r="AD378" i="2"/>
  <c r="AD379" i="2"/>
  <c r="AD380" i="2"/>
  <c r="AD381" i="2"/>
  <c r="AD382" i="2"/>
  <c r="AD383" i="2"/>
  <c r="AD384" i="2"/>
  <c r="AD385" i="2"/>
  <c r="AD386" i="2"/>
  <c r="AD387" i="2"/>
  <c r="AD388" i="2"/>
  <c r="AD389" i="2"/>
  <c r="AD390" i="2"/>
  <c r="AD391" i="2"/>
  <c r="AD392" i="2"/>
  <c r="AD393" i="2"/>
  <c r="AD394" i="2"/>
  <c r="AD395" i="2"/>
  <c r="AD396" i="2"/>
  <c r="AD397" i="2"/>
  <c r="AD398" i="2"/>
  <c r="AD399" i="2"/>
  <c r="AD400" i="2"/>
  <c r="AD401" i="2"/>
  <c r="AD402" i="2"/>
  <c r="AD403" i="2"/>
  <c r="AD404" i="2"/>
  <c r="AD405" i="2"/>
  <c r="AD406" i="2"/>
  <c r="AD407" i="2"/>
  <c r="AD408" i="2"/>
  <c r="AD409" i="2"/>
  <c r="AD410" i="2"/>
  <c r="AD411" i="2"/>
  <c r="AD412" i="2"/>
  <c r="AD413" i="2"/>
  <c r="AD414" i="2"/>
  <c r="AD415" i="2"/>
  <c r="AD416" i="2"/>
  <c r="AD417" i="2"/>
  <c r="AD418" i="2"/>
  <c r="AD419" i="2"/>
  <c r="AD420" i="2"/>
  <c r="AD421" i="2"/>
  <c r="AD422" i="2"/>
  <c r="AD423" i="2"/>
  <c r="AD424" i="2"/>
  <c r="AD425" i="2"/>
  <c r="AD426" i="2"/>
  <c r="AD427" i="2"/>
  <c r="AD428" i="2"/>
  <c r="AD429" i="2"/>
  <c r="AD430" i="2"/>
  <c r="AD431" i="2"/>
  <c r="AD432" i="2"/>
  <c r="AD433" i="2"/>
  <c r="AD434" i="2"/>
  <c r="AD435" i="2"/>
  <c r="AD436" i="2"/>
  <c r="AD437" i="2"/>
  <c r="AD438" i="2"/>
  <c r="AD439" i="2"/>
  <c r="AD440" i="2"/>
  <c r="AD441" i="2"/>
  <c r="AD442" i="2"/>
  <c r="AD443" i="2"/>
  <c r="AD444" i="2"/>
  <c r="AD445" i="2"/>
  <c r="AD446" i="2"/>
  <c r="AD447" i="2"/>
  <c r="AD448" i="2"/>
  <c r="AD449" i="2"/>
  <c r="AD450" i="2"/>
  <c r="AD451" i="2"/>
  <c r="AD452" i="2"/>
  <c r="AD453" i="2"/>
  <c r="AD454" i="2"/>
  <c r="AD455" i="2"/>
  <c r="AD456" i="2"/>
  <c r="AD457" i="2"/>
  <c r="AD458" i="2"/>
  <c r="AD459" i="2"/>
  <c r="AD460" i="2"/>
  <c r="AD461" i="2"/>
  <c r="AD462" i="2"/>
  <c r="AD463" i="2"/>
  <c r="AD464" i="2"/>
  <c r="AD465" i="2"/>
  <c r="AD466" i="2"/>
  <c r="AD467" i="2"/>
  <c r="AD468" i="2"/>
  <c r="AD469" i="2"/>
  <c r="AD470" i="2"/>
  <c r="AD471" i="2"/>
  <c r="AD472" i="2"/>
  <c r="AD473" i="2"/>
  <c r="AD474" i="2"/>
  <c r="AD475" i="2"/>
  <c r="AD476" i="2"/>
  <c r="AD477" i="2"/>
  <c r="AD478" i="2"/>
  <c r="AD479" i="2"/>
  <c r="AD480" i="2"/>
  <c r="AD481" i="2"/>
  <c r="AD482" i="2"/>
  <c r="AD483" i="2"/>
  <c r="AD484" i="2"/>
  <c r="AD485" i="2"/>
  <c r="AD486" i="2"/>
  <c r="AD487" i="2"/>
  <c r="AD488" i="2"/>
  <c r="AD489" i="2"/>
  <c r="AD490" i="2"/>
  <c r="AD491" i="2"/>
  <c r="AD492" i="2"/>
  <c r="AD493" i="2"/>
  <c r="AD494" i="2"/>
  <c r="AD495" i="2"/>
  <c r="AD496" i="2"/>
  <c r="AD497" i="2"/>
  <c r="AD498" i="2"/>
  <c r="AD499" i="2"/>
  <c r="AD500" i="2"/>
  <c r="AD501" i="2"/>
  <c r="AD502" i="2"/>
  <c r="AD503" i="2"/>
  <c r="AD504" i="2"/>
  <c r="AD505" i="2"/>
  <c r="AD506" i="2"/>
  <c r="AD507" i="2"/>
  <c r="AD508" i="2"/>
  <c r="AD509" i="2"/>
  <c r="AD510" i="2"/>
  <c r="AD511" i="2"/>
  <c r="AD512" i="2"/>
  <c r="AD513" i="2"/>
  <c r="AD514" i="2"/>
  <c r="AD515" i="2"/>
  <c r="AD516" i="2"/>
  <c r="AD517" i="2"/>
  <c r="AD518" i="2"/>
  <c r="AD519" i="2"/>
  <c r="AD520" i="2"/>
  <c r="AD521" i="2"/>
  <c r="AD522" i="2"/>
  <c r="AD523" i="2"/>
  <c r="AD524" i="2"/>
  <c r="AD525" i="2"/>
  <c r="AD526" i="2"/>
  <c r="AD527" i="2"/>
  <c r="AD528" i="2"/>
  <c r="AD529" i="2"/>
  <c r="AD530" i="2"/>
  <c r="AD531" i="2"/>
  <c r="AD532" i="2"/>
  <c r="AD533" i="2"/>
  <c r="AD534" i="2"/>
  <c r="AD535" i="2"/>
  <c r="AD536" i="2"/>
  <c r="AD537" i="2"/>
  <c r="AD538" i="2"/>
  <c r="AD539" i="2"/>
  <c r="AD540" i="2"/>
  <c r="AD541" i="2"/>
  <c r="AD542" i="2"/>
  <c r="AD543" i="2"/>
  <c r="AD544" i="2"/>
  <c r="AD545" i="2"/>
  <c r="AD546" i="2"/>
  <c r="AD547" i="2"/>
  <c r="AD548" i="2"/>
  <c r="AD549" i="2"/>
  <c r="AD550" i="2"/>
  <c r="AD551" i="2"/>
  <c r="AD552" i="2"/>
  <c r="AD553" i="2"/>
  <c r="AD554" i="2"/>
  <c r="AD555" i="2"/>
  <c r="AD556" i="2"/>
  <c r="AD557" i="2"/>
  <c r="AD558" i="2"/>
  <c r="AD559" i="2"/>
  <c r="AD560" i="2"/>
  <c r="AD561" i="2"/>
  <c r="AD562" i="2"/>
  <c r="AD563" i="2"/>
  <c r="AD564" i="2"/>
  <c r="AD565" i="2"/>
  <c r="AD566" i="2"/>
  <c r="AD567" i="2"/>
  <c r="AD568" i="2"/>
  <c r="AD569" i="2"/>
  <c r="AD570" i="2"/>
  <c r="AD571" i="2"/>
  <c r="AD572" i="2"/>
  <c r="AD573" i="2"/>
  <c r="AD574" i="2"/>
  <c r="AD575" i="2"/>
  <c r="AD576" i="2"/>
  <c r="AD577" i="2"/>
  <c r="AD578" i="2"/>
  <c r="AD579" i="2"/>
  <c r="AD580" i="2"/>
  <c r="AD581" i="2"/>
  <c r="AD582" i="2"/>
  <c r="AD583" i="2"/>
  <c r="AD584" i="2"/>
  <c r="AD585" i="2"/>
  <c r="AD586" i="2"/>
  <c r="AD587" i="2"/>
  <c r="AD588" i="2"/>
  <c r="AD589" i="2"/>
  <c r="AD590" i="2"/>
  <c r="AD591" i="2"/>
  <c r="AD592" i="2"/>
  <c r="AD593" i="2"/>
  <c r="AD594" i="2"/>
  <c r="AD595" i="2"/>
  <c r="AD596" i="2"/>
  <c r="AD597" i="2"/>
  <c r="AD598" i="2"/>
  <c r="AD599" i="2"/>
  <c r="AD600" i="2"/>
  <c r="AD601" i="2"/>
  <c r="AD602" i="2"/>
  <c r="AD603" i="2"/>
  <c r="AD604" i="2"/>
  <c r="AD605" i="2"/>
  <c r="AD606" i="2"/>
  <c r="AD607" i="2"/>
  <c r="AD608" i="2"/>
  <c r="AD609" i="2"/>
  <c r="AD610" i="2"/>
  <c r="AD611" i="2"/>
  <c r="AD612" i="2"/>
  <c r="AD613" i="2"/>
  <c r="AD614" i="2"/>
  <c r="AD615" i="2"/>
  <c r="AD616" i="2"/>
  <c r="AD617" i="2"/>
  <c r="AD618" i="2"/>
  <c r="AD619" i="2"/>
  <c r="AD620" i="2"/>
  <c r="AD621" i="2"/>
  <c r="AD622" i="2"/>
  <c r="AD623" i="2"/>
  <c r="AD624" i="2"/>
  <c r="AD625" i="2"/>
  <c r="AD626" i="2"/>
  <c r="AD627" i="2"/>
  <c r="AD628" i="2"/>
  <c r="AD629" i="2"/>
  <c r="AD630" i="2"/>
  <c r="AD631" i="2"/>
  <c r="AD632" i="2"/>
  <c r="AD633" i="2"/>
  <c r="AD634" i="2"/>
  <c r="AD635" i="2"/>
  <c r="AD636" i="2"/>
  <c r="AD637" i="2"/>
  <c r="AD638" i="2"/>
  <c r="AD639" i="2"/>
  <c r="AD640" i="2"/>
  <c r="AD641" i="2"/>
  <c r="AD642" i="2"/>
  <c r="AD643" i="2"/>
  <c r="AD644" i="2"/>
  <c r="AD645" i="2"/>
  <c r="AD646" i="2"/>
  <c r="AD647" i="2"/>
  <c r="AD648" i="2"/>
  <c r="AD649" i="2"/>
  <c r="AD650" i="2"/>
  <c r="AD651" i="2"/>
  <c r="AD652" i="2"/>
  <c r="AD653" i="2"/>
  <c r="AD654" i="2"/>
  <c r="AD655" i="2"/>
  <c r="AD656" i="2"/>
  <c r="AD657" i="2"/>
  <c r="AD658" i="2"/>
  <c r="AD659" i="2"/>
  <c r="AD660" i="2"/>
  <c r="AD661" i="2"/>
  <c r="AD662" i="2"/>
  <c r="AD663" i="2"/>
  <c r="AD664" i="2"/>
  <c r="AD665" i="2"/>
  <c r="AD666" i="2"/>
  <c r="AD667" i="2"/>
  <c r="AD668" i="2"/>
  <c r="AD669" i="2"/>
  <c r="AD670" i="2"/>
  <c r="AD671" i="2"/>
  <c r="AD672" i="2"/>
  <c r="AD673" i="2"/>
  <c r="AD674" i="2"/>
  <c r="AD675" i="2"/>
  <c r="AD676" i="2"/>
  <c r="AD677" i="2"/>
  <c r="AD678" i="2"/>
  <c r="AD679" i="2"/>
  <c r="AD680" i="2"/>
  <c r="AD681" i="2"/>
  <c r="AD682" i="2"/>
  <c r="AD683" i="2"/>
  <c r="AD684" i="2"/>
  <c r="AD685" i="2"/>
  <c r="AD686" i="2"/>
  <c r="AD687" i="2"/>
  <c r="AD688" i="2"/>
  <c r="AD689" i="2"/>
  <c r="AD690" i="2"/>
  <c r="AD691" i="2"/>
  <c r="AD692" i="2"/>
  <c r="AD693" i="2"/>
  <c r="AD694" i="2"/>
  <c r="AD695" i="2"/>
  <c r="AD696" i="2"/>
  <c r="AD697" i="2"/>
  <c r="AD698" i="2"/>
  <c r="AD699" i="2"/>
  <c r="AD700" i="2"/>
  <c r="AD701" i="2"/>
  <c r="AD702" i="2"/>
  <c r="AD703" i="2"/>
  <c r="AD704" i="2"/>
  <c r="AD705" i="2"/>
  <c r="AD706" i="2"/>
  <c r="AD707" i="2"/>
  <c r="AD708" i="2"/>
  <c r="AD709" i="2"/>
  <c r="AD710" i="2"/>
  <c r="AD711" i="2"/>
  <c r="AD712" i="2"/>
  <c r="AD713" i="2"/>
  <c r="AD714" i="2"/>
  <c r="AD715" i="2"/>
  <c r="AD716" i="2"/>
  <c r="AD717" i="2"/>
  <c r="AD718" i="2"/>
  <c r="AD719" i="2"/>
  <c r="AD720" i="2"/>
  <c r="AD721" i="2"/>
  <c r="AD722" i="2"/>
  <c r="AD723" i="2"/>
  <c r="AD724" i="2"/>
  <c r="AD725" i="2"/>
  <c r="AD726" i="2"/>
  <c r="AD727" i="2"/>
  <c r="AD728" i="2"/>
  <c r="AD729" i="2"/>
  <c r="AD188" i="2"/>
  <c r="AA189" i="2"/>
  <c r="AA190" i="2"/>
  <c r="AA191" i="2"/>
  <c r="AA192" i="2"/>
  <c r="AA193" i="2"/>
  <c r="AA194" i="2"/>
  <c r="AA195" i="2"/>
  <c r="AA196" i="2"/>
  <c r="AA197" i="2"/>
  <c r="AA198" i="2"/>
  <c r="AA199" i="2"/>
  <c r="AA200" i="2"/>
  <c r="AA201" i="2"/>
  <c r="AA202" i="2"/>
  <c r="AA203" i="2"/>
  <c r="AA204" i="2"/>
  <c r="AA205" i="2"/>
  <c r="AA206" i="2"/>
  <c r="AA207" i="2"/>
  <c r="AA208" i="2"/>
  <c r="AA209" i="2"/>
  <c r="AA210" i="2"/>
  <c r="AA211" i="2"/>
  <c r="AA212" i="2"/>
  <c r="AA213" i="2"/>
  <c r="AA214" i="2"/>
  <c r="AA215" i="2"/>
  <c r="AA216" i="2"/>
  <c r="AA217" i="2"/>
  <c r="AA218" i="2"/>
  <c r="AA219" i="2"/>
  <c r="AA220" i="2"/>
  <c r="AA221" i="2"/>
  <c r="AA222" i="2"/>
  <c r="AA223" i="2"/>
  <c r="AA224" i="2"/>
  <c r="AA225" i="2"/>
  <c r="AA226" i="2"/>
  <c r="AA227" i="2"/>
  <c r="AA228" i="2"/>
  <c r="AA229" i="2"/>
  <c r="AA230" i="2"/>
  <c r="AA231" i="2"/>
  <c r="AA232" i="2"/>
  <c r="AA233" i="2"/>
  <c r="AA234" i="2"/>
  <c r="AA235" i="2"/>
  <c r="AA236" i="2"/>
  <c r="AA237" i="2"/>
  <c r="AA238" i="2"/>
  <c r="AA239" i="2"/>
  <c r="AA240" i="2"/>
  <c r="AA241" i="2"/>
  <c r="AA242" i="2"/>
  <c r="AA243" i="2"/>
  <c r="AA244" i="2"/>
  <c r="AA245" i="2"/>
  <c r="AA246" i="2"/>
  <c r="AA247" i="2"/>
  <c r="AA248" i="2"/>
  <c r="AA249" i="2"/>
  <c r="AA250" i="2"/>
  <c r="AA251" i="2"/>
  <c r="AA252" i="2"/>
  <c r="AA253" i="2"/>
  <c r="AA254" i="2"/>
  <c r="AA255" i="2"/>
  <c r="AA256" i="2"/>
  <c r="AA257" i="2"/>
  <c r="AA258" i="2"/>
  <c r="AA259" i="2"/>
  <c r="AA260" i="2"/>
  <c r="AA261" i="2"/>
  <c r="AA262" i="2"/>
  <c r="AA263" i="2"/>
  <c r="AA264" i="2"/>
  <c r="AA265" i="2"/>
  <c r="AA266" i="2"/>
  <c r="AA267" i="2"/>
  <c r="AA268" i="2"/>
  <c r="AA269" i="2"/>
  <c r="AA270" i="2"/>
  <c r="AA271" i="2"/>
  <c r="AA272" i="2"/>
  <c r="AA273" i="2"/>
  <c r="AA274" i="2"/>
  <c r="AA275" i="2"/>
  <c r="AA276" i="2"/>
  <c r="AA277" i="2"/>
  <c r="AA278" i="2"/>
  <c r="AA279" i="2"/>
  <c r="AA280" i="2"/>
  <c r="AA281" i="2"/>
  <c r="AA282" i="2"/>
  <c r="AA283" i="2"/>
  <c r="AA284" i="2"/>
  <c r="AA285" i="2"/>
  <c r="AA286" i="2"/>
  <c r="AA287" i="2"/>
  <c r="AA288" i="2"/>
  <c r="AA289" i="2"/>
  <c r="AA290" i="2"/>
  <c r="AA291" i="2"/>
  <c r="AA292" i="2"/>
  <c r="AA293" i="2"/>
  <c r="AA294" i="2"/>
  <c r="AA295" i="2"/>
  <c r="AA296" i="2"/>
  <c r="AA297" i="2"/>
  <c r="AA298" i="2"/>
  <c r="AA299" i="2"/>
  <c r="AA300" i="2"/>
  <c r="AA301" i="2"/>
  <c r="AA302" i="2"/>
  <c r="AA303" i="2"/>
  <c r="AA304" i="2"/>
  <c r="AA305" i="2"/>
  <c r="AA306" i="2"/>
  <c r="AA307" i="2"/>
  <c r="AA308" i="2"/>
  <c r="AA309" i="2"/>
  <c r="AA310" i="2"/>
  <c r="AA311" i="2"/>
  <c r="AA312" i="2"/>
  <c r="AA313" i="2"/>
  <c r="AA314" i="2"/>
  <c r="AA315" i="2"/>
  <c r="AA316" i="2"/>
  <c r="AA317" i="2"/>
  <c r="AA318" i="2"/>
  <c r="AA319" i="2"/>
  <c r="AA320" i="2"/>
  <c r="AA321" i="2"/>
  <c r="AA322" i="2"/>
  <c r="AA323" i="2"/>
  <c r="AA324" i="2"/>
  <c r="AA325" i="2"/>
  <c r="AA326" i="2"/>
  <c r="AA327" i="2"/>
  <c r="AA328" i="2"/>
  <c r="AA329" i="2"/>
  <c r="AA330" i="2"/>
  <c r="AA331" i="2"/>
  <c r="AA332" i="2"/>
  <c r="AA333" i="2"/>
  <c r="AA334" i="2"/>
  <c r="AA335" i="2"/>
  <c r="AA336" i="2"/>
  <c r="AA337" i="2"/>
  <c r="AA338" i="2"/>
  <c r="AA339" i="2"/>
  <c r="AA340" i="2"/>
  <c r="AA341" i="2"/>
  <c r="AA342" i="2"/>
  <c r="AA343" i="2"/>
  <c r="AA344" i="2"/>
  <c r="AA345" i="2"/>
  <c r="AA346" i="2"/>
  <c r="AA347" i="2"/>
  <c r="AA348" i="2"/>
  <c r="AA349" i="2"/>
  <c r="AA350" i="2"/>
  <c r="AA351" i="2"/>
  <c r="AA352" i="2"/>
  <c r="AA353" i="2"/>
  <c r="AA354" i="2"/>
  <c r="AA355" i="2"/>
  <c r="AA356" i="2"/>
  <c r="AA357" i="2"/>
  <c r="AA358" i="2"/>
  <c r="AA359" i="2"/>
  <c r="AA360" i="2"/>
  <c r="AA361" i="2"/>
  <c r="AA362" i="2"/>
  <c r="AA363" i="2"/>
  <c r="AA364" i="2"/>
  <c r="AA365" i="2"/>
  <c r="AA366" i="2"/>
  <c r="AA367" i="2"/>
  <c r="AA368" i="2"/>
  <c r="AA369" i="2"/>
  <c r="AA370" i="2"/>
  <c r="AA371" i="2"/>
  <c r="AA372" i="2"/>
  <c r="AA373" i="2"/>
  <c r="AA374" i="2"/>
  <c r="AA375" i="2"/>
  <c r="AA376" i="2"/>
  <c r="AA377" i="2"/>
  <c r="AA378" i="2"/>
  <c r="AA379" i="2"/>
  <c r="AA380" i="2"/>
  <c r="AA381" i="2"/>
  <c r="AA382" i="2"/>
  <c r="AA383" i="2"/>
  <c r="AA384" i="2"/>
  <c r="AA385" i="2"/>
  <c r="AA386" i="2"/>
  <c r="AA387" i="2"/>
  <c r="AA388" i="2"/>
  <c r="AA389" i="2"/>
  <c r="AA390" i="2"/>
  <c r="AA391" i="2"/>
  <c r="AA392" i="2"/>
  <c r="AA393" i="2"/>
  <c r="AA394" i="2"/>
  <c r="AA395" i="2"/>
  <c r="AA396" i="2"/>
  <c r="AA397" i="2"/>
  <c r="AA398" i="2"/>
  <c r="AA399" i="2"/>
  <c r="AA400" i="2"/>
  <c r="AA401" i="2"/>
  <c r="AA402" i="2"/>
  <c r="AA403" i="2"/>
  <c r="AA404" i="2"/>
  <c r="AA405" i="2"/>
  <c r="AA406" i="2"/>
  <c r="AA407" i="2"/>
  <c r="AA408" i="2"/>
  <c r="AA409" i="2"/>
  <c r="AA410" i="2"/>
  <c r="AA411" i="2"/>
  <c r="AA412" i="2"/>
  <c r="AA413" i="2"/>
  <c r="AA414" i="2"/>
  <c r="AA415" i="2"/>
  <c r="AA416" i="2"/>
  <c r="AA417" i="2"/>
  <c r="AA418" i="2"/>
  <c r="AA419" i="2"/>
  <c r="AA420" i="2"/>
  <c r="AA421" i="2"/>
  <c r="AA422" i="2"/>
  <c r="AA423" i="2"/>
  <c r="AA424" i="2"/>
  <c r="AA425" i="2"/>
  <c r="AA426" i="2"/>
  <c r="AA427" i="2"/>
  <c r="AA428" i="2"/>
  <c r="AA429" i="2"/>
  <c r="AA430" i="2"/>
  <c r="AA431" i="2"/>
  <c r="AA432" i="2"/>
  <c r="AA433" i="2"/>
  <c r="AA434" i="2"/>
  <c r="AA435" i="2"/>
  <c r="AA436" i="2"/>
  <c r="AA437" i="2"/>
  <c r="AA438" i="2"/>
  <c r="AA439" i="2"/>
  <c r="AA440" i="2"/>
  <c r="AA441" i="2"/>
  <c r="AA442" i="2"/>
  <c r="AA443" i="2"/>
  <c r="AA444" i="2"/>
  <c r="AA445" i="2"/>
  <c r="AA446" i="2"/>
  <c r="AA447" i="2"/>
  <c r="AA448" i="2"/>
  <c r="AA449" i="2"/>
  <c r="AA450" i="2"/>
  <c r="AA451" i="2"/>
  <c r="AA452" i="2"/>
  <c r="AA453" i="2"/>
  <c r="AA454" i="2"/>
  <c r="AA455" i="2"/>
  <c r="AA456" i="2"/>
  <c r="AA457" i="2"/>
  <c r="AA458" i="2"/>
  <c r="AA459" i="2"/>
  <c r="AA460" i="2"/>
  <c r="AA461" i="2"/>
  <c r="AA462" i="2"/>
  <c r="AA463" i="2"/>
  <c r="AA464" i="2"/>
  <c r="AA465" i="2"/>
  <c r="AA466" i="2"/>
  <c r="AA467" i="2"/>
  <c r="AA468" i="2"/>
  <c r="AA469" i="2"/>
  <c r="AA470" i="2"/>
  <c r="AA471" i="2"/>
  <c r="AA472" i="2"/>
  <c r="AA473" i="2"/>
  <c r="AA474" i="2"/>
  <c r="AA475" i="2"/>
  <c r="AA476" i="2"/>
  <c r="AA477" i="2"/>
  <c r="AA478" i="2"/>
  <c r="AA479" i="2"/>
  <c r="AA480" i="2"/>
  <c r="AA481" i="2"/>
  <c r="AA482" i="2"/>
  <c r="AA483" i="2"/>
  <c r="AA484" i="2"/>
  <c r="AA485" i="2"/>
  <c r="AA486" i="2"/>
  <c r="AA487" i="2"/>
  <c r="AA488" i="2"/>
  <c r="AA489" i="2"/>
  <c r="AA490" i="2"/>
  <c r="AA491" i="2"/>
  <c r="AA492" i="2"/>
  <c r="AA493" i="2"/>
  <c r="AA494" i="2"/>
  <c r="AA495" i="2"/>
  <c r="AA496" i="2"/>
  <c r="AA497" i="2"/>
  <c r="AA498" i="2"/>
  <c r="AA499" i="2"/>
  <c r="AA500" i="2"/>
  <c r="AA501" i="2"/>
  <c r="AA502" i="2"/>
  <c r="AA503" i="2"/>
  <c r="AA504" i="2"/>
  <c r="AA505" i="2"/>
  <c r="AA506" i="2"/>
  <c r="AA507" i="2"/>
  <c r="AA508" i="2"/>
  <c r="AA509" i="2"/>
  <c r="AA510" i="2"/>
  <c r="AA511" i="2"/>
  <c r="AA512" i="2"/>
  <c r="AA513" i="2"/>
  <c r="AA514" i="2"/>
  <c r="AA515" i="2"/>
  <c r="AA516" i="2"/>
  <c r="AA517" i="2"/>
  <c r="AA518" i="2"/>
  <c r="AA519" i="2"/>
  <c r="AA520" i="2"/>
  <c r="AA521" i="2"/>
  <c r="AA522" i="2"/>
  <c r="AA523" i="2"/>
  <c r="AA524" i="2"/>
  <c r="AA525" i="2"/>
  <c r="AA526" i="2"/>
  <c r="AA527" i="2"/>
  <c r="AA528" i="2"/>
  <c r="AA529" i="2"/>
  <c r="AA530" i="2"/>
  <c r="AA531" i="2"/>
  <c r="AA532" i="2"/>
  <c r="AA533" i="2"/>
  <c r="AA534" i="2"/>
  <c r="AA535" i="2"/>
  <c r="AA536" i="2"/>
  <c r="AA537" i="2"/>
  <c r="AA538" i="2"/>
  <c r="AA539" i="2"/>
  <c r="AA540" i="2"/>
  <c r="AA541" i="2"/>
  <c r="AA542" i="2"/>
  <c r="AA543" i="2"/>
  <c r="AA544" i="2"/>
  <c r="AA545" i="2"/>
  <c r="AA546" i="2"/>
  <c r="AA547" i="2"/>
  <c r="AA548" i="2"/>
  <c r="AA549" i="2"/>
  <c r="AA550" i="2"/>
  <c r="AA551" i="2"/>
  <c r="AA552" i="2"/>
  <c r="AA553" i="2"/>
  <c r="AA554" i="2"/>
  <c r="AA555" i="2"/>
  <c r="AA556" i="2"/>
  <c r="AA557" i="2"/>
  <c r="AA558" i="2"/>
  <c r="AA559" i="2"/>
  <c r="AA560" i="2"/>
  <c r="AA561" i="2"/>
  <c r="AA562" i="2"/>
  <c r="AA563" i="2"/>
  <c r="AA564" i="2"/>
  <c r="AA565" i="2"/>
  <c r="AA566" i="2"/>
  <c r="AA567" i="2"/>
  <c r="AA568" i="2"/>
  <c r="AA569" i="2"/>
  <c r="AA570" i="2"/>
  <c r="AA571" i="2"/>
  <c r="AA572" i="2"/>
  <c r="AA573" i="2"/>
  <c r="AA574" i="2"/>
  <c r="AA575" i="2"/>
  <c r="AA576" i="2"/>
  <c r="AA577" i="2"/>
  <c r="AA578" i="2"/>
  <c r="AA579" i="2"/>
  <c r="AA580" i="2"/>
  <c r="AA581" i="2"/>
  <c r="AA582" i="2"/>
  <c r="AA583" i="2"/>
  <c r="AA584" i="2"/>
  <c r="AA585" i="2"/>
  <c r="AA586" i="2"/>
  <c r="AA587" i="2"/>
  <c r="AA588" i="2"/>
  <c r="AA589" i="2"/>
  <c r="AA590" i="2"/>
  <c r="AA591" i="2"/>
  <c r="AA592" i="2"/>
  <c r="AA593" i="2"/>
  <c r="AA594" i="2"/>
  <c r="AA595" i="2"/>
  <c r="AA596" i="2"/>
  <c r="AA597" i="2"/>
  <c r="AA598" i="2"/>
  <c r="AA599" i="2"/>
  <c r="AA600" i="2"/>
  <c r="AA601" i="2"/>
  <c r="AA602" i="2"/>
  <c r="AA603" i="2"/>
  <c r="AA604" i="2"/>
  <c r="AA605" i="2"/>
  <c r="AA606" i="2"/>
  <c r="AA607" i="2"/>
  <c r="AA608" i="2"/>
  <c r="AA609" i="2"/>
  <c r="AA610" i="2"/>
  <c r="AA611" i="2"/>
  <c r="AA612" i="2"/>
  <c r="AA613" i="2"/>
  <c r="AA614" i="2"/>
  <c r="AA615" i="2"/>
  <c r="AA616" i="2"/>
  <c r="AA617" i="2"/>
  <c r="AA618" i="2"/>
  <c r="AA619" i="2"/>
  <c r="AA620" i="2"/>
  <c r="AA621" i="2"/>
  <c r="AA622" i="2"/>
  <c r="AA623" i="2"/>
  <c r="AA624" i="2"/>
  <c r="AA625" i="2"/>
  <c r="AA626" i="2"/>
  <c r="AA627" i="2"/>
  <c r="AA628" i="2"/>
  <c r="AA629" i="2"/>
  <c r="AA630" i="2"/>
  <c r="AA631" i="2"/>
  <c r="AA632" i="2"/>
  <c r="AA633" i="2"/>
  <c r="AA634" i="2"/>
  <c r="AA635" i="2"/>
  <c r="AA636" i="2"/>
  <c r="AA637" i="2"/>
  <c r="AA638" i="2"/>
  <c r="AA639" i="2"/>
  <c r="AA640" i="2"/>
  <c r="AA641" i="2"/>
  <c r="AA642" i="2"/>
  <c r="AA643" i="2"/>
  <c r="AA644" i="2"/>
  <c r="AA645" i="2"/>
  <c r="AA646" i="2"/>
  <c r="AA647" i="2"/>
  <c r="AA648" i="2"/>
  <c r="AA649" i="2"/>
  <c r="AA650" i="2"/>
  <c r="AA651" i="2"/>
  <c r="AA652" i="2"/>
  <c r="AA653" i="2"/>
  <c r="AA654" i="2"/>
  <c r="AA655" i="2"/>
  <c r="AA656" i="2"/>
  <c r="AA657" i="2"/>
  <c r="AA658" i="2"/>
  <c r="AA659" i="2"/>
  <c r="AA660" i="2"/>
  <c r="AA661" i="2"/>
  <c r="AA662" i="2"/>
  <c r="AA663" i="2"/>
  <c r="AA664" i="2"/>
  <c r="AA665" i="2"/>
  <c r="AA666" i="2"/>
  <c r="AA667" i="2"/>
  <c r="AA668" i="2"/>
  <c r="AA669" i="2"/>
  <c r="AA670" i="2"/>
  <c r="AA671" i="2"/>
  <c r="AA672" i="2"/>
  <c r="AA673" i="2"/>
  <c r="AA674" i="2"/>
  <c r="AA675" i="2"/>
  <c r="AA676" i="2"/>
  <c r="AA677" i="2"/>
  <c r="AA678" i="2"/>
  <c r="AA679" i="2"/>
  <c r="AA680" i="2"/>
  <c r="AA681" i="2"/>
  <c r="AA682" i="2"/>
  <c r="AA683" i="2"/>
  <c r="AA684" i="2"/>
  <c r="AA685" i="2"/>
  <c r="AA686" i="2"/>
  <c r="AA687" i="2"/>
  <c r="AA688" i="2"/>
  <c r="AA689" i="2"/>
  <c r="AA690" i="2"/>
  <c r="AA691" i="2"/>
  <c r="AA692" i="2"/>
  <c r="AA693" i="2"/>
  <c r="AA694" i="2"/>
  <c r="AA695" i="2"/>
  <c r="AA696" i="2"/>
  <c r="AA697" i="2"/>
  <c r="AA698" i="2"/>
  <c r="AA699" i="2"/>
  <c r="AA700" i="2"/>
  <c r="AA701" i="2"/>
  <c r="AA702" i="2"/>
  <c r="AA703" i="2"/>
  <c r="AA704" i="2"/>
  <c r="AA705" i="2"/>
  <c r="AA706" i="2"/>
  <c r="AA707" i="2"/>
  <c r="AA708" i="2"/>
  <c r="AA709" i="2"/>
  <c r="AA710" i="2"/>
  <c r="AA711" i="2"/>
  <c r="AA712" i="2"/>
  <c r="AA713" i="2"/>
  <c r="AA714" i="2"/>
  <c r="AA715" i="2"/>
  <c r="AA716" i="2"/>
  <c r="AA717" i="2"/>
  <c r="AA718" i="2"/>
  <c r="AA719" i="2"/>
  <c r="AA720" i="2"/>
  <c r="AA721" i="2"/>
  <c r="AA722" i="2"/>
  <c r="AA723" i="2"/>
  <c r="AA724" i="2"/>
  <c r="AA725" i="2"/>
  <c r="AA726" i="2"/>
  <c r="AA727" i="2"/>
  <c r="AA728" i="2"/>
  <c r="AA729" i="2"/>
  <c r="AA188" i="2"/>
  <c r="AE265" i="2"/>
  <c r="AB265" i="2"/>
  <c r="Z265" i="2"/>
  <c r="Y265" i="2"/>
  <c r="X265" i="2"/>
  <c r="W265" i="2"/>
  <c r="T265" i="2"/>
  <c r="S265" i="2"/>
  <c r="R265" i="2"/>
  <c r="Q265" i="2"/>
  <c r="P265" i="2"/>
  <c r="O265" i="2"/>
  <c r="N265" i="2"/>
  <c r="AE264" i="2"/>
  <c r="AB264" i="2"/>
  <c r="Z264" i="2"/>
  <c r="Y264" i="2"/>
  <c r="X264" i="2"/>
  <c r="W264" i="2"/>
  <c r="T264" i="2"/>
  <c r="S264" i="2"/>
  <c r="R264" i="2"/>
  <c r="Q264" i="2"/>
  <c r="P264" i="2"/>
  <c r="O264" i="2"/>
  <c r="N264" i="2"/>
  <c r="AE263" i="2"/>
  <c r="AB263" i="2"/>
  <c r="Z263" i="2"/>
  <c r="Y263" i="2"/>
  <c r="X263" i="2"/>
  <c r="W263" i="2"/>
  <c r="T263" i="2"/>
  <c r="S263" i="2"/>
  <c r="R263" i="2"/>
  <c r="Q263" i="2"/>
  <c r="P263" i="2"/>
  <c r="O263" i="2"/>
  <c r="N263" i="2"/>
  <c r="AE262" i="2"/>
  <c r="AB262" i="2"/>
  <c r="Z262" i="2"/>
  <c r="Y262" i="2"/>
  <c r="X262" i="2"/>
  <c r="W262" i="2"/>
  <c r="T262" i="2"/>
  <c r="S262" i="2"/>
  <c r="R262" i="2"/>
  <c r="Q262" i="2"/>
  <c r="P262" i="2"/>
  <c r="O262" i="2"/>
  <c r="N262" i="2"/>
  <c r="AE261" i="2"/>
  <c r="AB261" i="2"/>
  <c r="Z261" i="2"/>
  <c r="Y261" i="2"/>
  <c r="X261" i="2"/>
  <c r="W261" i="2"/>
  <c r="T261" i="2"/>
  <c r="S261" i="2"/>
  <c r="R261" i="2"/>
  <c r="Q261" i="2"/>
  <c r="P261" i="2"/>
  <c r="O261" i="2"/>
  <c r="N261" i="2"/>
  <c r="AE260" i="2"/>
  <c r="AB260" i="2"/>
  <c r="Z260" i="2"/>
  <c r="Y260" i="2"/>
  <c r="X260" i="2"/>
  <c r="W260" i="2"/>
  <c r="T260" i="2"/>
  <c r="S260" i="2"/>
  <c r="R260" i="2"/>
  <c r="Q260" i="2"/>
  <c r="P260" i="2"/>
  <c r="O260" i="2"/>
  <c r="N260" i="2"/>
  <c r="AE259" i="2"/>
  <c r="AB259" i="2"/>
  <c r="Z259" i="2"/>
  <c r="Y259" i="2"/>
  <c r="X259" i="2"/>
  <c r="W259" i="2"/>
  <c r="T259" i="2"/>
  <c r="S259" i="2"/>
  <c r="R259" i="2"/>
  <c r="Q259" i="2"/>
  <c r="P259" i="2"/>
  <c r="O259" i="2"/>
  <c r="N259" i="2"/>
  <c r="AE258" i="2"/>
  <c r="AB258" i="2"/>
  <c r="Z258" i="2"/>
  <c r="Y258" i="2"/>
  <c r="X258" i="2"/>
  <c r="W258" i="2"/>
  <c r="T258" i="2"/>
  <c r="S258" i="2"/>
  <c r="R258" i="2"/>
  <c r="Q258" i="2"/>
  <c r="P258" i="2"/>
  <c r="O258" i="2"/>
  <c r="N258" i="2"/>
  <c r="AE257" i="2"/>
  <c r="AB257" i="2"/>
  <c r="Z257" i="2"/>
  <c r="Y257" i="2"/>
  <c r="X257" i="2"/>
  <c r="W257" i="2"/>
  <c r="T257" i="2"/>
  <c r="S257" i="2"/>
  <c r="R257" i="2"/>
  <c r="Q257" i="2"/>
  <c r="P257" i="2"/>
  <c r="O257" i="2"/>
  <c r="N257" i="2"/>
  <c r="AE256" i="2"/>
  <c r="AB256" i="2"/>
  <c r="Z256" i="2"/>
  <c r="Y256" i="2"/>
  <c r="X256" i="2"/>
  <c r="W256" i="2"/>
  <c r="T256" i="2"/>
  <c r="S256" i="2"/>
  <c r="R256" i="2"/>
  <c r="Q256" i="2"/>
  <c r="P256" i="2"/>
  <c r="O256" i="2"/>
  <c r="N256" i="2"/>
  <c r="AE255" i="2"/>
  <c r="AB255" i="2"/>
  <c r="Z255" i="2"/>
  <c r="Y255" i="2"/>
  <c r="X255" i="2"/>
  <c r="W255" i="2"/>
  <c r="T255" i="2"/>
  <c r="S255" i="2"/>
  <c r="R255" i="2"/>
  <c r="Q255" i="2"/>
  <c r="P255" i="2"/>
  <c r="O255" i="2"/>
  <c r="N255" i="2"/>
  <c r="AE254" i="2"/>
  <c r="AB254" i="2"/>
  <c r="Z254" i="2"/>
  <c r="Y254" i="2"/>
  <c r="X254" i="2"/>
  <c r="W254" i="2"/>
  <c r="T254" i="2"/>
  <c r="S254" i="2"/>
  <c r="R254" i="2"/>
  <c r="Q254" i="2"/>
  <c r="P254" i="2"/>
  <c r="O254" i="2"/>
  <c r="N254" i="2"/>
  <c r="AE253" i="2"/>
  <c r="AB253" i="2"/>
  <c r="Z253" i="2"/>
  <c r="Y253" i="2"/>
  <c r="X253" i="2"/>
  <c r="W253" i="2"/>
  <c r="T253" i="2"/>
  <c r="S253" i="2"/>
  <c r="R253" i="2"/>
  <c r="Q253" i="2"/>
  <c r="P253" i="2"/>
  <c r="O253" i="2"/>
  <c r="N253" i="2"/>
  <c r="AE252" i="2"/>
  <c r="AB252" i="2"/>
  <c r="Z252" i="2"/>
  <c r="Y252" i="2"/>
  <c r="X252" i="2"/>
  <c r="W252" i="2"/>
  <c r="T252" i="2"/>
  <c r="S252" i="2"/>
  <c r="R252" i="2"/>
  <c r="Q252" i="2"/>
  <c r="P252" i="2"/>
  <c r="O252" i="2"/>
  <c r="N252" i="2"/>
  <c r="AE251" i="2"/>
  <c r="AB251" i="2"/>
  <c r="Z251" i="2"/>
  <c r="Y251" i="2"/>
  <c r="X251" i="2"/>
  <c r="W251" i="2"/>
  <c r="T251" i="2"/>
  <c r="S251" i="2"/>
  <c r="R251" i="2"/>
  <c r="Q251" i="2"/>
  <c r="P251" i="2"/>
  <c r="O251" i="2"/>
  <c r="N251" i="2"/>
  <c r="AE250" i="2"/>
  <c r="AB250" i="2"/>
  <c r="Z250" i="2"/>
  <c r="Y250" i="2"/>
  <c r="X250" i="2"/>
  <c r="W250" i="2"/>
  <c r="T250" i="2"/>
  <c r="S250" i="2"/>
  <c r="R250" i="2"/>
  <c r="Q250" i="2"/>
  <c r="P250" i="2"/>
  <c r="O250" i="2"/>
  <c r="N250" i="2"/>
  <c r="AE249" i="2"/>
  <c r="AB249" i="2"/>
  <c r="Z249" i="2"/>
  <c r="Y249" i="2"/>
  <c r="X249" i="2"/>
  <c r="W249" i="2"/>
  <c r="T249" i="2"/>
  <c r="S249" i="2"/>
  <c r="R249" i="2"/>
  <c r="Q249" i="2"/>
  <c r="P249" i="2"/>
  <c r="O249" i="2"/>
  <c r="N249" i="2"/>
  <c r="AE248" i="2"/>
  <c r="AB248" i="2"/>
  <c r="Z248" i="2"/>
  <c r="Y248" i="2"/>
  <c r="X248" i="2"/>
  <c r="W248" i="2"/>
  <c r="T248" i="2"/>
  <c r="S248" i="2"/>
  <c r="R248" i="2"/>
  <c r="Q248" i="2"/>
  <c r="P248" i="2"/>
  <c r="O248" i="2"/>
  <c r="N248" i="2"/>
  <c r="AE247" i="2"/>
  <c r="AB247" i="2"/>
  <c r="Z247" i="2"/>
  <c r="Y247" i="2"/>
  <c r="X247" i="2"/>
  <c r="W247" i="2"/>
  <c r="T247" i="2"/>
  <c r="S247" i="2"/>
  <c r="R247" i="2"/>
  <c r="Q247" i="2"/>
  <c r="P247" i="2"/>
  <c r="O247" i="2"/>
  <c r="N247" i="2"/>
  <c r="AE246" i="2"/>
  <c r="AB246" i="2"/>
  <c r="Z246" i="2"/>
  <c r="Y246" i="2"/>
  <c r="X246" i="2"/>
  <c r="W246" i="2"/>
  <c r="T246" i="2"/>
  <c r="S246" i="2"/>
  <c r="R246" i="2"/>
  <c r="Q246" i="2"/>
  <c r="P246" i="2"/>
  <c r="O246" i="2"/>
  <c r="N246" i="2"/>
  <c r="AE245" i="2"/>
  <c r="AB245" i="2"/>
  <c r="Z245" i="2"/>
  <c r="Y245" i="2"/>
  <c r="X245" i="2"/>
  <c r="W245" i="2"/>
  <c r="T245" i="2"/>
  <c r="S245" i="2"/>
  <c r="R245" i="2"/>
  <c r="Q245" i="2"/>
  <c r="P245" i="2"/>
  <c r="O245" i="2"/>
  <c r="N245" i="2"/>
  <c r="AE244" i="2"/>
  <c r="AB244" i="2"/>
  <c r="Z244" i="2"/>
  <c r="Y244" i="2"/>
  <c r="X244" i="2"/>
  <c r="W244" i="2"/>
  <c r="T244" i="2"/>
  <c r="S244" i="2"/>
  <c r="R244" i="2"/>
  <c r="Q244" i="2"/>
  <c r="P244" i="2"/>
  <c r="O244" i="2"/>
  <c r="N244" i="2"/>
  <c r="AE243" i="2"/>
  <c r="AB243" i="2"/>
  <c r="Z243" i="2"/>
  <c r="Y243" i="2"/>
  <c r="X243" i="2"/>
  <c r="W243" i="2"/>
  <c r="T243" i="2"/>
  <c r="S243" i="2"/>
  <c r="R243" i="2"/>
  <c r="Q243" i="2"/>
  <c r="P243" i="2"/>
  <c r="O243" i="2"/>
  <c r="N243" i="2"/>
  <c r="AE242" i="2"/>
  <c r="AB242" i="2"/>
  <c r="Z242" i="2"/>
  <c r="Y242" i="2"/>
  <c r="X242" i="2"/>
  <c r="W242" i="2"/>
  <c r="T242" i="2"/>
  <c r="S242" i="2"/>
  <c r="R242" i="2"/>
  <c r="Q242" i="2"/>
  <c r="P242" i="2"/>
  <c r="O242" i="2"/>
  <c r="N242" i="2"/>
  <c r="AE241" i="2"/>
  <c r="AB241" i="2"/>
  <c r="Z241" i="2"/>
  <c r="Y241" i="2"/>
  <c r="X241" i="2"/>
  <c r="W241" i="2"/>
  <c r="T241" i="2"/>
  <c r="S241" i="2"/>
  <c r="R241" i="2"/>
  <c r="Q241" i="2"/>
  <c r="P241" i="2"/>
  <c r="O241" i="2"/>
  <c r="N241" i="2"/>
  <c r="AE240" i="2"/>
  <c r="AB240" i="2"/>
  <c r="Z240" i="2"/>
  <c r="Y240" i="2"/>
  <c r="X240" i="2"/>
  <c r="W240" i="2"/>
  <c r="T240" i="2"/>
  <c r="S240" i="2"/>
  <c r="R240" i="2"/>
  <c r="Q240" i="2"/>
  <c r="P240" i="2"/>
  <c r="O240" i="2"/>
  <c r="N240" i="2"/>
  <c r="AE239" i="2"/>
  <c r="AB239" i="2"/>
  <c r="Z239" i="2"/>
  <c r="Y239" i="2"/>
  <c r="X239" i="2"/>
  <c r="W239" i="2"/>
  <c r="T239" i="2"/>
  <c r="S239" i="2"/>
  <c r="R239" i="2"/>
  <c r="Q239" i="2"/>
  <c r="P239" i="2"/>
  <c r="O239" i="2"/>
  <c r="N239" i="2"/>
  <c r="AE238" i="2"/>
  <c r="AB238" i="2"/>
  <c r="Z238" i="2"/>
  <c r="Y238" i="2"/>
  <c r="X238" i="2"/>
  <c r="W238" i="2"/>
  <c r="T238" i="2"/>
  <c r="S238" i="2"/>
  <c r="R238" i="2"/>
  <c r="Q238" i="2"/>
  <c r="P238" i="2"/>
  <c r="O238" i="2"/>
  <c r="N238" i="2"/>
  <c r="AE237" i="2"/>
  <c r="AB237" i="2"/>
  <c r="Z237" i="2"/>
  <c r="Y237" i="2"/>
  <c r="X237" i="2"/>
  <c r="W237" i="2"/>
  <c r="T237" i="2"/>
  <c r="S237" i="2"/>
  <c r="U237" i="2" s="1"/>
  <c r="R237" i="2"/>
  <c r="Q237" i="2"/>
  <c r="P237" i="2"/>
  <c r="O237" i="2"/>
  <c r="N237" i="2"/>
  <c r="AE236" i="2"/>
  <c r="AB236" i="2"/>
  <c r="Z236" i="2"/>
  <c r="Y236" i="2"/>
  <c r="X236" i="2"/>
  <c r="W236" i="2"/>
  <c r="U236" i="2" s="1"/>
  <c r="T236" i="2"/>
  <c r="S236" i="2"/>
  <c r="R236" i="2"/>
  <c r="Q236" i="2"/>
  <c r="P236" i="2"/>
  <c r="O236" i="2"/>
  <c r="N236" i="2"/>
  <c r="AE235" i="2"/>
  <c r="AB235" i="2"/>
  <c r="Z235" i="2"/>
  <c r="Y235" i="2"/>
  <c r="X235" i="2"/>
  <c r="W235" i="2"/>
  <c r="T235" i="2"/>
  <c r="S235" i="2"/>
  <c r="R235" i="2"/>
  <c r="Q235" i="2"/>
  <c r="P235" i="2"/>
  <c r="O235" i="2"/>
  <c r="N235" i="2"/>
  <c r="AE234" i="2"/>
  <c r="AB234" i="2"/>
  <c r="Z234" i="2"/>
  <c r="Y234" i="2"/>
  <c r="X234" i="2"/>
  <c r="W234" i="2"/>
  <c r="T234" i="2"/>
  <c r="S234" i="2"/>
  <c r="U234" i="2" s="1"/>
  <c r="R234" i="2"/>
  <c r="Q234" i="2"/>
  <c r="P234" i="2"/>
  <c r="O234" i="2"/>
  <c r="N234" i="2"/>
  <c r="AE233" i="2"/>
  <c r="AB233" i="2"/>
  <c r="Z233" i="2"/>
  <c r="Y233" i="2"/>
  <c r="X233" i="2"/>
  <c r="W233" i="2"/>
  <c r="T233" i="2"/>
  <c r="S233" i="2"/>
  <c r="R233" i="2"/>
  <c r="Q233" i="2"/>
  <c r="P233" i="2"/>
  <c r="O233" i="2"/>
  <c r="N233" i="2"/>
  <c r="AE232" i="2"/>
  <c r="AB232" i="2"/>
  <c r="Z232" i="2"/>
  <c r="Y232" i="2"/>
  <c r="X232" i="2"/>
  <c r="W232" i="2"/>
  <c r="U232" i="2" s="1"/>
  <c r="T232" i="2"/>
  <c r="S232" i="2"/>
  <c r="R232" i="2"/>
  <c r="Q232" i="2"/>
  <c r="P232" i="2"/>
  <c r="O232" i="2"/>
  <c r="N232" i="2"/>
  <c r="AE231" i="2"/>
  <c r="AB231" i="2"/>
  <c r="Z231" i="2"/>
  <c r="Y231" i="2"/>
  <c r="X231" i="2"/>
  <c r="W231" i="2"/>
  <c r="T231" i="2"/>
  <c r="S231" i="2"/>
  <c r="R231" i="2"/>
  <c r="Q231" i="2"/>
  <c r="P231" i="2"/>
  <c r="O231" i="2"/>
  <c r="N231" i="2"/>
  <c r="AE230" i="2"/>
  <c r="AB230" i="2"/>
  <c r="Z230" i="2"/>
  <c r="Y230" i="2"/>
  <c r="X230" i="2"/>
  <c r="W230" i="2"/>
  <c r="T230" i="2"/>
  <c r="S230" i="2"/>
  <c r="U230" i="2" s="1"/>
  <c r="R230" i="2"/>
  <c r="Q230" i="2"/>
  <c r="P230" i="2"/>
  <c r="O230" i="2"/>
  <c r="N230" i="2"/>
  <c r="AE229" i="2"/>
  <c r="AB229" i="2"/>
  <c r="Z229" i="2"/>
  <c r="Y229" i="2"/>
  <c r="X229" i="2"/>
  <c r="W229" i="2"/>
  <c r="T229" i="2"/>
  <c r="S229" i="2"/>
  <c r="R229" i="2"/>
  <c r="Q229" i="2"/>
  <c r="P229" i="2"/>
  <c r="O229" i="2"/>
  <c r="N229" i="2"/>
  <c r="AE228" i="2"/>
  <c r="AB228" i="2"/>
  <c r="Z228" i="2"/>
  <c r="Y228" i="2"/>
  <c r="X228" i="2"/>
  <c r="W228" i="2"/>
  <c r="T228" i="2"/>
  <c r="S228" i="2"/>
  <c r="R228" i="2"/>
  <c r="Q228" i="2"/>
  <c r="P228" i="2"/>
  <c r="O228" i="2"/>
  <c r="N228" i="2"/>
  <c r="AE227" i="2"/>
  <c r="AB227" i="2"/>
  <c r="Z227" i="2"/>
  <c r="Y227" i="2"/>
  <c r="X227" i="2"/>
  <c r="W227" i="2"/>
  <c r="T227" i="2"/>
  <c r="S227" i="2"/>
  <c r="R227" i="2"/>
  <c r="Q227" i="2"/>
  <c r="P227" i="2"/>
  <c r="O227" i="2"/>
  <c r="N227" i="2"/>
  <c r="AE226" i="2"/>
  <c r="AB226" i="2"/>
  <c r="Z226" i="2"/>
  <c r="Y226" i="2"/>
  <c r="X226" i="2"/>
  <c r="W226" i="2"/>
  <c r="T226" i="2"/>
  <c r="S226" i="2"/>
  <c r="U226" i="2" s="1"/>
  <c r="R226" i="2"/>
  <c r="Q226" i="2"/>
  <c r="P226" i="2"/>
  <c r="O226" i="2"/>
  <c r="N226" i="2"/>
  <c r="AE225" i="2"/>
  <c r="AB225" i="2"/>
  <c r="Z225" i="2"/>
  <c r="Y225" i="2"/>
  <c r="X225" i="2"/>
  <c r="W225" i="2"/>
  <c r="T225" i="2"/>
  <c r="S225" i="2"/>
  <c r="R225" i="2"/>
  <c r="Q225" i="2"/>
  <c r="P225" i="2"/>
  <c r="O225" i="2"/>
  <c r="N225" i="2"/>
  <c r="AE224" i="2"/>
  <c r="AB224" i="2"/>
  <c r="Z224" i="2"/>
  <c r="Y224" i="2"/>
  <c r="X224" i="2"/>
  <c r="W224" i="2"/>
  <c r="U224" i="2" s="1"/>
  <c r="T224" i="2"/>
  <c r="S224" i="2"/>
  <c r="R224" i="2"/>
  <c r="Q224" i="2"/>
  <c r="P224" i="2"/>
  <c r="O224" i="2"/>
  <c r="N224" i="2"/>
  <c r="AE223" i="2"/>
  <c r="AB223" i="2"/>
  <c r="Z223" i="2"/>
  <c r="Y223" i="2"/>
  <c r="X223" i="2"/>
  <c r="W223" i="2"/>
  <c r="T223" i="2"/>
  <c r="S223" i="2"/>
  <c r="R223" i="2"/>
  <c r="Q223" i="2"/>
  <c r="P223" i="2"/>
  <c r="O223" i="2"/>
  <c r="N223" i="2"/>
  <c r="AE222" i="2"/>
  <c r="AB222" i="2"/>
  <c r="Z222" i="2"/>
  <c r="Y222" i="2"/>
  <c r="X222" i="2"/>
  <c r="W222" i="2"/>
  <c r="T222" i="2"/>
  <c r="S222" i="2"/>
  <c r="U222" i="2" s="1"/>
  <c r="R222" i="2"/>
  <c r="Q222" i="2"/>
  <c r="P222" i="2"/>
  <c r="O222" i="2"/>
  <c r="N222" i="2"/>
  <c r="AE221" i="2"/>
  <c r="AB221" i="2"/>
  <c r="Z221" i="2"/>
  <c r="Y221" i="2"/>
  <c r="X221" i="2"/>
  <c r="W221" i="2"/>
  <c r="T221" i="2"/>
  <c r="S221" i="2"/>
  <c r="R221" i="2"/>
  <c r="Q221" i="2"/>
  <c r="P221" i="2"/>
  <c r="O221" i="2"/>
  <c r="N221" i="2"/>
  <c r="AE220" i="2"/>
  <c r="AB220" i="2"/>
  <c r="Z220" i="2"/>
  <c r="Y220" i="2"/>
  <c r="X220" i="2"/>
  <c r="W220" i="2"/>
  <c r="T220" i="2"/>
  <c r="S220" i="2"/>
  <c r="R220" i="2"/>
  <c r="Q220" i="2"/>
  <c r="P220" i="2"/>
  <c r="O220" i="2"/>
  <c r="N220" i="2"/>
  <c r="AE219" i="2"/>
  <c r="AB219" i="2"/>
  <c r="Z219" i="2"/>
  <c r="Y219" i="2"/>
  <c r="X219" i="2"/>
  <c r="W219" i="2"/>
  <c r="T219" i="2"/>
  <c r="S219" i="2"/>
  <c r="U219" i="2" s="1"/>
  <c r="R219" i="2"/>
  <c r="Q219" i="2"/>
  <c r="P219" i="2"/>
  <c r="O219" i="2"/>
  <c r="N219" i="2"/>
  <c r="AE218" i="2"/>
  <c r="AB218" i="2"/>
  <c r="Z218" i="2"/>
  <c r="Y218" i="2"/>
  <c r="X218" i="2"/>
  <c r="W218" i="2"/>
  <c r="T218" i="2"/>
  <c r="S218" i="2"/>
  <c r="R218" i="2"/>
  <c r="Q218" i="2"/>
  <c r="P218" i="2"/>
  <c r="O218" i="2"/>
  <c r="N218" i="2"/>
  <c r="AE217" i="2"/>
  <c r="AB217" i="2"/>
  <c r="Z217" i="2"/>
  <c r="Y217" i="2"/>
  <c r="X217" i="2"/>
  <c r="W217" i="2"/>
  <c r="T217" i="2"/>
  <c r="S217" i="2"/>
  <c r="R217" i="2"/>
  <c r="Q217" i="2"/>
  <c r="P217" i="2"/>
  <c r="O217" i="2"/>
  <c r="N217" i="2"/>
  <c r="AE216" i="2"/>
  <c r="AB216" i="2"/>
  <c r="Z216" i="2"/>
  <c r="Y216" i="2"/>
  <c r="X216" i="2"/>
  <c r="W216" i="2"/>
  <c r="T216" i="2"/>
  <c r="S216" i="2"/>
  <c r="R216" i="2"/>
  <c r="Q216" i="2"/>
  <c r="P216" i="2"/>
  <c r="O216" i="2"/>
  <c r="N216" i="2"/>
  <c r="AE215" i="2"/>
  <c r="AB215" i="2"/>
  <c r="Z215" i="2"/>
  <c r="Y215" i="2"/>
  <c r="X215" i="2"/>
  <c r="W215" i="2"/>
  <c r="T215" i="2"/>
  <c r="S215" i="2"/>
  <c r="R215" i="2"/>
  <c r="Q215" i="2"/>
  <c r="P215" i="2"/>
  <c r="O215" i="2"/>
  <c r="N215" i="2"/>
  <c r="AE214" i="2"/>
  <c r="AB214" i="2"/>
  <c r="Z214" i="2"/>
  <c r="Y214" i="2"/>
  <c r="X214" i="2"/>
  <c r="W214" i="2"/>
  <c r="T214" i="2"/>
  <c r="S214" i="2"/>
  <c r="R214" i="2"/>
  <c r="Q214" i="2"/>
  <c r="P214" i="2"/>
  <c r="O214" i="2"/>
  <c r="N214" i="2"/>
  <c r="AE213" i="2"/>
  <c r="AB213" i="2"/>
  <c r="Z213" i="2"/>
  <c r="Y213" i="2"/>
  <c r="X213" i="2"/>
  <c r="W213" i="2"/>
  <c r="T213" i="2"/>
  <c r="S213" i="2"/>
  <c r="R213" i="2"/>
  <c r="Q213" i="2"/>
  <c r="P213" i="2"/>
  <c r="O213" i="2"/>
  <c r="N213" i="2"/>
  <c r="AE212" i="2"/>
  <c r="AB212" i="2"/>
  <c r="Z212" i="2"/>
  <c r="Y212" i="2"/>
  <c r="X212" i="2"/>
  <c r="W212" i="2"/>
  <c r="T212" i="2"/>
  <c r="S212" i="2"/>
  <c r="R212" i="2"/>
  <c r="Q212" i="2"/>
  <c r="P212" i="2"/>
  <c r="O212" i="2"/>
  <c r="N212" i="2"/>
  <c r="AE211" i="2"/>
  <c r="AB211" i="2"/>
  <c r="Z211" i="2"/>
  <c r="Y211" i="2"/>
  <c r="X211" i="2"/>
  <c r="W211" i="2"/>
  <c r="T211" i="2"/>
  <c r="S211" i="2"/>
  <c r="U211" i="2" s="1"/>
  <c r="R211" i="2"/>
  <c r="Q211" i="2"/>
  <c r="P211" i="2"/>
  <c r="O211" i="2"/>
  <c r="N211" i="2"/>
  <c r="AE210" i="2"/>
  <c r="AB210" i="2"/>
  <c r="Z210" i="2"/>
  <c r="Y210" i="2"/>
  <c r="X210" i="2"/>
  <c r="W210" i="2"/>
  <c r="T210" i="2"/>
  <c r="S210" i="2"/>
  <c r="R210" i="2"/>
  <c r="Q210" i="2"/>
  <c r="P210" i="2"/>
  <c r="O210" i="2"/>
  <c r="N210" i="2"/>
  <c r="AE209" i="2"/>
  <c r="AB209" i="2"/>
  <c r="Z209" i="2"/>
  <c r="Y209" i="2"/>
  <c r="X209" i="2"/>
  <c r="W209" i="2"/>
  <c r="T209" i="2"/>
  <c r="S209" i="2"/>
  <c r="R209" i="2"/>
  <c r="Q209" i="2"/>
  <c r="P209" i="2"/>
  <c r="O209" i="2"/>
  <c r="N209" i="2"/>
  <c r="AE208" i="2"/>
  <c r="AB208" i="2"/>
  <c r="Z208" i="2"/>
  <c r="Y208" i="2"/>
  <c r="X208" i="2"/>
  <c r="W208" i="2"/>
  <c r="T208" i="2"/>
  <c r="S208" i="2"/>
  <c r="R208" i="2"/>
  <c r="Q208" i="2"/>
  <c r="P208" i="2"/>
  <c r="O208" i="2"/>
  <c r="N208" i="2"/>
  <c r="AE207" i="2"/>
  <c r="AB207" i="2"/>
  <c r="Z207" i="2"/>
  <c r="Y207" i="2"/>
  <c r="X207" i="2"/>
  <c r="W207" i="2"/>
  <c r="T207" i="2"/>
  <c r="S207" i="2"/>
  <c r="R207" i="2"/>
  <c r="Q207" i="2"/>
  <c r="P207" i="2"/>
  <c r="O207" i="2"/>
  <c r="N207" i="2"/>
  <c r="AE206" i="2"/>
  <c r="AB206" i="2"/>
  <c r="Z206" i="2"/>
  <c r="Y206" i="2"/>
  <c r="X206" i="2"/>
  <c r="W206" i="2"/>
  <c r="T206" i="2"/>
  <c r="S206" i="2"/>
  <c r="R206" i="2"/>
  <c r="Q206" i="2"/>
  <c r="P206" i="2"/>
  <c r="O206" i="2"/>
  <c r="N206" i="2"/>
  <c r="AE205" i="2"/>
  <c r="AB205" i="2"/>
  <c r="Z205" i="2"/>
  <c r="Y205" i="2"/>
  <c r="X205" i="2"/>
  <c r="W205" i="2"/>
  <c r="T205" i="2"/>
  <c r="S205" i="2"/>
  <c r="R205" i="2"/>
  <c r="Q205" i="2"/>
  <c r="P205" i="2"/>
  <c r="O205" i="2"/>
  <c r="N205" i="2"/>
  <c r="AE204" i="2"/>
  <c r="AB204" i="2"/>
  <c r="Z204" i="2"/>
  <c r="Y204" i="2"/>
  <c r="X204" i="2"/>
  <c r="W204" i="2"/>
  <c r="T204" i="2"/>
  <c r="S204" i="2"/>
  <c r="R204" i="2"/>
  <c r="Q204" i="2"/>
  <c r="P204" i="2"/>
  <c r="O204" i="2"/>
  <c r="N204" i="2"/>
  <c r="AE203" i="2"/>
  <c r="AB203" i="2"/>
  <c r="Z203" i="2"/>
  <c r="Y203" i="2"/>
  <c r="X203" i="2"/>
  <c r="W203" i="2"/>
  <c r="T203" i="2"/>
  <c r="S203" i="2"/>
  <c r="R203" i="2"/>
  <c r="Q203" i="2"/>
  <c r="P203" i="2"/>
  <c r="O203" i="2"/>
  <c r="N203" i="2"/>
  <c r="AE202" i="2"/>
  <c r="AB202" i="2"/>
  <c r="Z202" i="2"/>
  <c r="Y202" i="2"/>
  <c r="X202" i="2"/>
  <c r="W202" i="2"/>
  <c r="T202" i="2"/>
  <c r="S202" i="2"/>
  <c r="R202" i="2"/>
  <c r="Q202" i="2"/>
  <c r="P202" i="2"/>
  <c r="O202" i="2"/>
  <c r="N202" i="2"/>
  <c r="AE201" i="2"/>
  <c r="AB201" i="2"/>
  <c r="Z201" i="2"/>
  <c r="Y201" i="2"/>
  <c r="X201" i="2"/>
  <c r="W201" i="2"/>
  <c r="T201" i="2"/>
  <c r="S201" i="2"/>
  <c r="R201" i="2"/>
  <c r="Q201" i="2"/>
  <c r="P201" i="2"/>
  <c r="O201" i="2"/>
  <c r="N201" i="2"/>
  <c r="AE200" i="2"/>
  <c r="AB200" i="2"/>
  <c r="Z200" i="2"/>
  <c r="Y200" i="2"/>
  <c r="X200" i="2"/>
  <c r="W200" i="2"/>
  <c r="T200" i="2"/>
  <c r="S200" i="2"/>
  <c r="R200" i="2"/>
  <c r="Q200" i="2"/>
  <c r="P200" i="2"/>
  <c r="O200" i="2"/>
  <c r="N200" i="2"/>
  <c r="AE199" i="2"/>
  <c r="AB199" i="2"/>
  <c r="Z199" i="2"/>
  <c r="Y199" i="2"/>
  <c r="X199" i="2"/>
  <c r="W199" i="2"/>
  <c r="T199" i="2"/>
  <c r="S199" i="2"/>
  <c r="R199" i="2"/>
  <c r="Q199" i="2"/>
  <c r="P199" i="2"/>
  <c r="O199" i="2"/>
  <c r="N199" i="2"/>
  <c r="AE198" i="2"/>
  <c r="AB198" i="2"/>
  <c r="Z198" i="2"/>
  <c r="Y198" i="2"/>
  <c r="X198" i="2"/>
  <c r="W198" i="2"/>
  <c r="T198" i="2"/>
  <c r="S198" i="2"/>
  <c r="R198" i="2"/>
  <c r="Q198" i="2"/>
  <c r="P198" i="2"/>
  <c r="O198" i="2"/>
  <c r="N198" i="2"/>
  <c r="AE197" i="2"/>
  <c r="AB197" i="2"/>
  <c r="Z197" i="2"/>
  <c r="Y197" i="2"/>
  <c r="X197" i="2"/>
  <c r="W197" i="2"/>
  <c r="T197" i="2"/>
  <c r="S197" i="2"/>
  <c r="R197" i="2"/>
  <c r="Q197" i="2"/>
  <c r="P197" i="2"/>
  <c r="O197" i="2"/>
  <c r="N197" i="2"/>
  <c r="AE196" i="2"/>
  <c r="AB196" i="2"/>
  <c r="Z196" i="2"/>
  <c r="Y196" i="2"/>
  <c r="X196" i="2"/>
  <c r="W196" i="2"/>
  <c r="T196" i="2"/>
  <c r="S196" i="2"/>
  <c r="R196" i="2"/>
  <c r="Q196" i="2"/>
  <c r="P196" i="2"/>
  <c r="O196" i="2"/>
  <c r="N196" i="2"/>
  <c r="AE195" i="2"/>
  <c r="AB195" i="2"/>
  <c r="Z195" i="2"/>
  <c r="Y195" i="2"/>
  <c r="X195" i="2"/>
  <c r="W195" i="2"/>
  <c r="T195" i="2"/>
  <c r="S195" i="2"/>
  <c r="R195" i="2"/>
  <c r="Q195" i="2"/>
  <c r="P195" i="2"/>
  <c r="O195" i="2"/>
  <c r="N195" i="2"/>
  <c r="AE194" i="2"/>
  <c r="AB194" i="2"/>
  <c r="Z194" i="2"/>
  <c r="Y194" i="2"/>
  <c r="X194" i="2"/>
  <c r="W194" i="2"/>
  <c r="T194" i="2"/>
  <c r="S194" i="2"/>
  <c r="R194" i="2"/>
  <c r="Q194" i="2"/>
  <c r="P194" i="2"/>
  <c r="O194" i="2"/>
  <c r="N194" i="2"/>
  <c r="AE193" i="2"/>
  <c r="AB193" i="2"/>
  <c r="Z193" i="2"/>
  <c r="Y193" i="2"/>
  <c r="X193" i="2"/>
  <c r="W193" i="2"/>
  <c r="T193" i="2"/>
  <c r="S193" i="2"/>
  <c r="R193" i="2"/>
  <c r="Q193" i="2"/>
  <c r="P193" i="2"/>
  <c r="O193" i="2"/>
  <c r="N193" i="2"/>
  <c r="AE192" i="2"/>
  <c r="AB192" i="2"/>
  <c r="Z192" i="2"/>
  <c r="Y192" i="2"/>
  <c r="X192" i="2"/>
  <c r="W192" i="2"/>
  <c r="T192" i="2"/>
  <c r="S192" i="2"/>
  <c r="R192" i="2"/>
  <c r="Q192" i="2"/>
  <c r="P192" i="2"/>
  <c r="O192" i="2"/>
  <c r="N192" i="2"/>
  <c r="AE191" i="2"/>
  <c r="AB191" i="2"/>
  <c r="Z191" i="2"/>
  <c r="Y191" i="2"/>
  <c r="X191" i="2"/>
  <c r="W191" i="2"/>
  <c r="T191" i="2"/>
  <c r="S191" i="2"/>
  <c r="R191" i="2"/>
  <c r="Q191" i="2"/>
  <c r="P191" i="2"/>
  <c r="O191" i="2"/>
  <c r="N191" i="2"/>
  <c r="AE190" i="2"/>
  <c r="AB190" i="2"/>
  <c r="Z190" i="2"/>
  <c r="Y190" i="2"/>
  <c r="X190" i="2"/>
  <c r="W190" i="2"/>
  <c r="T190" i="2"/>
  <c r="S190" i="2"/>
  <c r="R190" i="2"/>
  <c r="Q190" i="2"/>
  <c r="P190" i="2"/>
  <c r="O190" i="2"/>
  <c r="N190" i="2"/>
  <c r="AE189" i="2"/>
  <c r="AB189" i="2"/>
  <c r="Z189" i="2"/>
  <c r="Y189" i="2"/>
  <c r="X189" i="2"/>
  <c r="W189" i="2"/>
  <c r="T189" i="2"/>
  <c r="S189" i="2"/>
  <c r="R189" i="2"/>
  <c r="Q189" i="2"/>
  <c r="P189" i="2"/>
  <c r="O189" i="2"/>
  <c r="N189" i="2"/>
  <c r="AE188" i="2"/>
  <c r="AB188" i="2"/>
  <c r="Z188" i="2"/>
  <c r="Y188" i="2"/>
  <c r="X188" i="2"/>
  <c r="W188" i="2"/>
  <c r="T188" i="2"/>
  <c r="S188" i="2"/>
  <c r="R188" i="2"/>
  <c r="Q188" i="2"/>
  <c r="P188" i="2"/>
  <c r="O188" i="2"/>
  <c r="N188" i="2"/>
  <c r="W267" i="2"/>
  <c r="X267" i="2"/>
  <c r="Y267" i="2"/>
  <c r="Z267" i="2"/>
  <c r="AB267" i="2"/>
  <c r="AE267" i="2"/>
  <c r="W268" i="2"/>
  <c r="X268" i="2"/>
  <c r="Y268" i="2"/>
  <c r="Z268" i="2"/>
  <c r="AB268" i="2"/>
  <c r="AE268" i="2"/>
  <c r="W269" i="2"/>
  <c r="X269" i="2"/>
  <c r="Y269" i="2"/>
  <c r="Z269" i="2"/>
  <c r="AB269" i="2"/>
  <c r="AE269" i="2"/>
  <c r="W270" i="2"/>
  <c r="X270" i="2"/>
  <c r="Y270" i="2"/>
  <c r="Z270" i="2"/>
  <c r="AB270" i="2"/>
  <c r="AE270" i="2"/>
  <c r="W271" i="2"/>
  <c r="X271" i="2"/>
  <c r="Y271" i="2"/>
  <c r="Z271" i="2"/>
  <c r="AB271" i="2"/>
  <c r="AE271" i="2"/>
  <c r="W272" i="2"/>
  <c r="X272" i="2"/>
  <c r="Y272" i="2"/>
  <c r="Z272" i="2"/>
  <c r="AB272" i="2"/>
  <c r="AE272" i="2"/>
  <c r="W273" i="2"/>
  <c r="X273" i="2"/>
  <c r="Y273" i="2"/>
  <c r="Z273" i="2"/>
  <c r="AB273" i="2"/>
  <c r="AE273" i="2"/>
  <c r="W274" i="2"/>
  <c r="X274" i="2"/>
  <c r="Y274" i="2"/>
  <c r="Z274" i="2"/>
  <c r="AB274" i="2"/>
  <c r="AE274" i="2"/>
  <c r="W275" i="2"/>
  <c r="X275" i="2"/>
  <c r="Y275" i="2"/>
  <c r="Z275" i="2"/>
  <c r="AB275" i="2"/>
  <c r="AE275" i="2"/>
  <c r="W276" i="2"/>
  <c r="X276" i="2"/>
  <c r="Y276" i="2"/>
  <c r="Z276" i="2"/>
  <c r="AB276" i="2"/>
  <c r="AE276" i="2"/>
  <c r="W277" i="2"/>
  <c r="X277" i="2"/>
  <c r="Y277" i="2"/>
  <c r="Z277" i="2"/>
  <c r="AB277" i="2"/>
  <c r="AE277" i="2"/>
  <c r="W278" i="2"/>
  <c r="X278" i="2"/>
  <c r="Y278" i="2"/>
  <c r="Z278" i="2"/>
  <c r="AB278" i="2"/>
  <c r="AE278" i="2"/>
  <c r="W279" i="2"/>
  <c r="X279" i="2"/>
  <c r="Y279" i="2"/>
  <c r="Z279" i="2"/>
  <c r="AB279" i="2"/>
  <c r="AE279" i="2"/>
  <c r="W280" i="2"/>
  <c r="X280" i="2"/>
  <c r="Y280" i="2"/>
  <c r="Z280" i="2"/>
  <c r="AB280" i="2"/>
  <c r="AE280" i="2"/>
  <c r="W281" i="2"/>
  <c r="X281" i="2"/>
  <c r="Y281" i="2"/>
  <c r="Z281" i="2"/>
  <c r="AB281" i="2"/>
  <c r="AE281" i="2"/>
  <c r="W282" i="2"/>
  <c r="X282" i="2"/>
  <c r="Y282" i="2"/>
  <c r="Z282" i="2"/>
  <c r="AB282" i="2"/>
  <c r="AE282" i="2"/>
  <c r="W283" i="2"/>
  <c r="X283" i="2"/>
  <c r="Y283" i="2"/>
  <c r="Z283" i="2"/>
  <c r="AB283" i="2"/>
  <c r="AE283" i="2"/>
  <c r="W284" i="2"/>
  <c r="X284" i="2"/>
  <c r="Y284" i="2"/>
  <c r="Z284" i="2"/>
  <c r="AB284" i="2"/>
  <c r="AE284" i="2"/>
  <c r="W285" i="2"/>
  <c r="X285" i="2"/>
  <c r="Y285" i="2"/>
  <c r="Z285" i="2"/>
  <c r="AB285" i="2"/>
  <c r="AE285" i="2"/>
  <c r="W286" i="2"/>
  <c r="X286" i="2"/>
  <c r="Y286" i="2"/>
  <c r="Z286" i="2"/>
  <c r="AB286" i="2"/>
  <c r="AE286" i="2"/>
  <c r="W287" i="2"/>
  <c r="X287" i="2"/>
  <c r="Y287" i="2"/>
  <c r="Z287" i="2"/>
  <c r="AB287" i="2"/>
  <c r="AE287" i="2"/>
  <c r="W288" i="2"/>
  <c r="X288" i="2"/>
  <c r="Y288" i="2"/>
  <c r="Z288" i="2"/>
  <c r="AB288" i="2"/>
  <c r="AE288" i="2"/>
  <c r="W289" i="2"/>
  <c r="X289" i="2"/>
  <c r="Y289" i="2"/>
  <c r="Z289" i="2"/>
  <c r="AB289" i="2"/>
  <c r="AE289" i="2"/>
  <c r="W290" i="2"/>
  <c r="X290" i="2"/>
  <c r="Y290" i="2"/>
  <c r="Z290" i="2"/>
  <c r="AB290" i="2"/>
  <c r="AE290" i="2"/>
  <c r="W291" i="2"/>
  <c r="X291" i="2"/>
  <c r="Y291" i="2"/>
  <c r="Z291" i="2"/>
  <c r="AB291" i="2"/>
  <c r="AE291" i="2"/>
  <c r="W292" i="2"/>
  <c r="X292" i="2"/>
  <c r="Y292" i="2"/>
  <c r="Z292" i="2"/>
  <c r="AB292" i="2"/>
  <c r="AE292" i="2"/>
  <c r="W293" i="2"/>
  <c r="X293" i="2"/>
  <c r="Y293" i="2"/>
  <c r="Z293" i="2"/>
  <c r="AB293" i="2"/>
  <c r="AE293" i="2"/>
  <c r="W294" i="2"/>
  <c r="X294" i="2"/>
  <c r="Y294" i="2"/>
  <c r="Z294" i="2"/>
  <c r="AB294" i="2"/>
  <c r="AE294" i="2"/>
  <c r="W295" i="2"/>
  <c r="X295" i="2"/>
  <c r="Y295" i="2"/>
  <c r="Z295" i="2"/>
  <c r="AB295" i="2"/>
  <c r="AE295" i="2"/>
  <c r="W296" i="2"/>
  <c r="X296" i="2"/>
  <c r="Y296" i="2"/>
  <c r="Z296" i="2"/>
  <c r="AB296" i="2"/>
  <c r="AE296" i="2"/>
  <c r="W297" i="2"/>
  <c r="X297" i="2"/>
  <c r="Y297" i="2"/>
  <c r="Z297" i="2"/>
  <c r="AB297" i="2"/>
  <c r="AE297" i="2"/>
  <c r="W298" i="2"/>
  <c r="X298" i="2"/>
  <c r="Y298" i="2"/>
  <c r="Z298" i="2"/>
  <c r="AB298" i="2"/>
  <c r="AE298" i="2"/>
  <c r="W299" i="2"/>
  <c r="X299" i="2"/>
  <c r="Y299" i="2"/>
  <c r="Z299" i="2"/>
  <c r="AB299" i="2"/>
  <c r="AE299" i="2"/>
  <c r="W300" i="2"/>
  <c r="X300" i="2"/>
  <c r="Y300" i="2"/>
  <c r="Z300" i="2"/>
  <c r="AB300" i="2"/>
  <c r="AE300" i="2"/>
  <c r="W301" i="2"/>
  <c r="X301" i="2"/>
  <c r="Y301" i="2"/>
  <c r="Z301" i="2"/>
  <c r="AB301" i="2"/>
  <c r="AE301" i="2"/>
  <c r="W302" i="2"/>
  <c r="X302" i="2"/>
  <c r="Y302" i="2"/>
  <c r="Z302" i="2"/>
  <c r="AB302" i="2"/>
  <c r="AE302" i="2"/>
  <c r="W303" i="2"/>
  <c r="X303" i="2"/>
  <c r="Y303" i="2"/>
  <c r="Z303" i="2"/>
  <c r="AB303" i="2"/>
  <c r="AE303" i="2"/>
  <c r="W304" i="2"/>
  <c r="X304" i="2"/>
  <c r="Y304" i="2"/>
  <c r="Z304" i="2"/>
  <c r="AB304" i="2"/>
  <c r="AE304" i="2"/>
  <c r="W305" i="2"/>
  <c r="X305" i="2"/>
  <c r="Y305" i="2"/>
  <c r="Z305" i="2"/>
  <c r="AB305" i="2"/>
  <c r="AE305" i="2"/>
  <c r="W306" i="2"/>
  <c r="X306" i="2"/>
  <c r="Y306" i="2"/>
  <c r="Z306" i="2"/>
  <c r="AB306" i="2"/>
  <c r="AE306" i="2"/>
  <c r="W307" i="2"/>
  <c r="X307" i="2"/>
  <c r="Y307" i="2"/>
  <c r="Z307" i="2"/>
  <c r="AB307" i="2"/>
  <c r="AE307" i="2"/>
  <c r="W308" i="2"/>
  <c r="X308" i="2"/>
  <c r="Y308" i="2"/>
  <c r="Z308" i="2"/>
  <c r="AB308" i="2"/>
  <c r="AE308" i="2"/>
  <c r="W309" i="2"/>
  <c r="X309" i="2"/>
  <c r="Y309" i="2"/>
  <c r="Z309" i="2"/>
  <c r="AB309" i="2"/>
  <c r="AE309" i="2"/>
  <c r="W310" i="2"/>
  <c r="X310" i="2"/>
  <c r="Y310" i="2"/>
  <c r="Z310" i="2"/>
  <c r="AB310" i="2"/>
  <c r="AE310" i="2"/>
  <c r="W311" i="2"/>
  <c r="X311" i="2"/>
  <c r="Y311" i="2"/>
  <c r="Z311" i="2"/>
  <c r="AB311" i="2"/>
  <c r="AE311" i="2"/>
  <c r="W312" i="2"/>
  <c r="X312" i="2"/>
  <c r="Y312" i="2"/>
  <c r="Z312" i="2"/>
  <c r="AB312" i="2"/>
  <c r="AE312" i="2"/>
  <c r="W313" i="2"/>
  <c r="X313" i="2"/>
  <c r="Y313" i="2"/>
  <c r="Z313" i="2"/>
  <c r="AB313" i="2"/>
  <c r="AE313" i="2"/>
  <c r="W314" i="2"/>
  <c r="X314" i="2"/>
  <c r="Y314" i="2"/>
  <c r="Z314" i="2"/>
  <c r="AB314" i="2"/>
  <c r="AE314" i="2"/>
  <c r="W315" i="2"/>
  <c r="X315" i="2"/>
  <c r="Y315" i="2"/>
  <c r="Z315" i="2"/>
  <c r="AB315" i="2"/>
  <c r="AE315" i="2"/>
  <c r="W316" i="2"/>
  <c r="X316" i="2"/>
  <c r="Y316" i="2"/>
  <c r="Z316" i="2"/>
  <c r="AB316" i="2"/>
  <c r="AE316" i="2"/>
  <c r="W317" i="2"/>
  <c r="X317" i="2"/>
  <c r="Y317" i="2"/>
  <c r="Z317" i="2"/>
  <c r="AB317" i="2"/>
  <c r="AE317" i="2"/>
  <c r="W318" i="2"/>
  <c r="X318" i="2"/>
  <c r="Y318" i="2"/>
  <c r="Z318" i="2"/>
  <c r="AB318" i="2"/>
  <c r="AE318" i="2"/>
  <c r="W319" i="2"/>
  <c r="X319" i="2"/>
  <c r="Y319" i="2"/>
  <c r="Z319" i="2"/>
  <c r="AB319" i="2"/>
  <c r="AE319" i="2"/>
  <c r="W320" i="2"/>
  <c r="X320" i="2"/>
  <c r="Y320" i="2"/>
  <c r="Z320" i="2"/>
  <c r="AB320" i="2"/>
  <c r="AE320" i="2"/>
  <c r="W321" i="2"/>
  <c r="X321" i="2"/>
  <c r="Y321" i="2"/>
  <c r="Z321" i="2"/>
  <c r="AB321" i="2"/>
  <c r="AE321" i="2"/>
  <c r="W322" i="2"/>
  <c r="X322" i="2"/>
  <c r="Y322" i="2"/>
  <c r="Z322" i="2"/>
  <c r="AB322" i="2"/>
  <c r="AE322" i="2"/>
  <c r="W323" i="2"/>
  <c r="X323" i="2"/>
  <c r="Y323" i="2"/>
  <c r="Z323" i="2"/>
  <c r="AB323" i="2"/>
  <c r="AE323" i="2"/>
  <c r="W324" i="2"/>
  <c r="X324" i="2"/>
  <c r="Y324" i="2"/>
  <c r="Z324" i="2"/>
  <c r="AB324" i="2"/>
  <c r="AE324" i="2"/>
  <c r="W325" i="2"/>
  <c r="X325" i="2"/>
  <c r="Y325" i="2"/>
  <c r="Z325" i="2"/>
  <c r="AB325" i="2"/>
  <c r="AE325" i="2"/>
  <c r="W326" i="2"/>
  <c r="X326" i="2"/>
  <c r="Y326" i="2"/>
  <c r="Z326" i="2"/>
  <c r="AB326" i="2"/>
  <c r="AE326" i="2"/>
  <c r="W327" i="2"/>
  <c r="X327" i="2"/>
  <c r="Y327" i="2"/>
  <c r="Z327" i="2"/>
  <c r="AB327" i="2"/>
  <c r="AE327" i="2"/>
  <c r="W328" i="2"/>
  <c r="X328" i="2"/>
  <c r="Y328" i="2"/>
  <c r="Z328" i="2"/>
  <c r="AB328" i="2"/>
  <c r="AE328" i="2"/>
  <c r="W329" i="2"/>
  <c r="X329" i="2"/>
  <c r="Y329" i="2"/>
  <c r="Z329" i="2"/>
  <c r="AB329" i="2"/>
  <c r="AE329" i="2"/>
  <c r="W330" i="2"/>
  <c r="X330" i="2"/>
  <c r="Y330" i="2"/>
  <c r="Z330" i="2"/>
  <c r="AB330" i="2"/>
  <c r="AE330" i="2"/>
  <c r="W331" i="2"/>
  <c r="X331" i="2"/>
  <c r="Y331" i="2"/>
  <c r="Z331" i="2"/>
  <c r="AB331" i="2"/>
  <c r="AE331" i="2"/>
  <c r="W332" i="2"/>
  <c r="X332" i="2"/>
  <c r="Y332" i="2"/>
  <c r="Z332" i="2"/>
  <c r="AB332" i="2"/>
  <c r="AE332" i="2"/>
  <c r="W333" i="2"/>
  <c r="X333" i="2"/>
  <c r="Y333" i="2"/>
  <c r="Z333" i="2"/>
  <c r="AB333" i="2"/>
  <c r="AE333" i="2"/>
  <c r="W334" i="2"/>
  <c r="X334" i="2"/>
  <c r="Y334" i="2"/>
  <c r="Z334" i="2"/>
  <c r="AB334" i="2"/>
  <c r="AE334" i="2"/>
  <c r="W335" i="2"/>
  <c r="X335" i="2"/>
  <c r="Y335" i="2"/>
  <c r="Z335" i="2"/>
  <c r="AB335" i="2"/>
  <c r="AE335" i="2"/>
  <c r="W336" i="2"/>
  <c r="X336" i="2"/>
  <c r="Y336" i="2"/>
  <c r="Z336" i="2"/>
  <c r="AB336" i="2"/>
  <c r="AE336" i="2"/>
  <c r="W337" i="2"/>
  <c r="X337" i="2"/>
  <c r="Y337" i="2"/>
  <c r="Z337" i="2"/>
  <c r="AB337" i="2"/>
  <c r="AE337" i="2"/>
  <c r="W338" i="2"/>
  <c r="X338" i="2"/>
  <c r="Y338" i="2"/>
  <c r="Z338" i="2"/>
  <c r="AB338" i="2"/>
  <c r="AE338" i="2"/>
  <c r="W339" i="2"/>
  <c r="X339" i="2"/>
  <c r="Y339" i="2"/>
  <c r="Z339" i="2"/>
  <c r="AB339" i="2"/>
  <c r="AE339" i="2"/>
  <c r="W340" i="2"/>
  <c r="X340" i="2"/>
  <c r="Y340" i="2"/>
  <c r="Z340" i="2"/>
  <c r="AB340" i="2"/>
  <c r="AE340" i="2"/>
  <c r="W341" i="2"/>
  <c r="X341" i="2"/>
  <c r="Y341" i="2"/>
  <c r="Z341" i="2"/>
  <c r="AB341" i="2"/>
  <c r="AE341" i="2"/>
  <c r="W342" i="2"/>
  <c r="X342" i="2"/>
  <c r="Y342" i="2"/>
  <c r="Z342" i="2"/>
  <c r="AB342" i="2"/>
  <c r="AE342" i="2"/>
  <c r="W343" i="2"/>
  <c r="X343" i="2"/>
  <c r="Y343" i="2"/>
  <c r="Z343" i="2"/>
  <c r="AB343" i="2"/>
  <c r="AE343" i="2"/>
  <c r="W344" i="2"/>
  <c r="X344" i="2"/>
  <c r="Y344" i="2"/>
  <c r="Z344" i="2"/>
  <c r="AB344" i="2"/>
  <c r="AE344" i="2"/>
  <c r="W345" i="2"/>
  <c r="X345" i="2"/>
  <c r="Y345" i="2"/>
  <c r="Z345" i="2"/>
  <c r="AB345" i="2"/>
  <c r="AE345" i="2"/>
  <c r="W346" i="2"/>
  <c r="X346" i="2"/>
  <c r="Y346" i="2"/>
  <c r="Z346" i="2"/>
  <c r="AB346" i="2"/>
  <c r="AE346" i="2"/>
  <c r="W347" i="2"/>
  <c r="X347" i="2"/>
  <c r="Y347" i="2"/>
  <c r="Z347" i="2"/>
  <c r="AB347" i="2"/>
  <c r="AE347" i="2"/>
  <c r="W348" i="2"/>
  <c r="X348" i="2"/>
  <c r="Y348" i="2"/>
  <c r="Z348" i="2"/>
  <c r="AB348" i="2"/>
  <c r="AE348" i="2"/>
  <c r="W349" i="2"/>
  <c r="X349" i="2"/>
  <c r="Y349" i="2"/>
  <c r="Z349" i="2"/>
  <c r="AB349" i="2"/>
  <c r="AE349" i="2"/>
  <c r="W350" i="2"/>
  <c r="X350" i="2"/>
  <c r="Y350" i="2"/>
  <c r="Z350" i="2"/>
  <c r="AB350" i="2"/>
  <c r="AE350" i="2"/>
  <c r="W351" i="2"/>
  <c r="X351" i="2"/>
  <c r="Y351" i="2"/>
  <c r="Z351" i="2"/>
  <c r="AB351" i="2"/>
  <c r="AE351" i="2"/>
  <c r="W352" i="2"/>
  <c r="X352" i="2"/>
  <c r="Y352" i="2"/>
  <c r="Z352" i="2"/>
  <c r="AB352" i="2"/>
  <c r="AE352" i="2"/>
  <c r="W353" i="2"/>
  <c r="X353" i="2"/>
  <c r="Y353" i="2"/>
  <c r="Z353" i="2"/>
  <c r="AB353" i="2"/>
  <c r="AE353" i="2"/>
  <c r="W354" i="2"/>
  <c r="X354" i="2"/>
  <c r="Y354" i="2"/>
  <c r="Z354" i="2"/>
  <c r="AB354" i="2"/>
  <c r="AE354" i="2"/>
  <c r="W355" i="2"/>
  <c r="X355" i="2"/>
  <c r="Y355" i="2"/>
  <c r="Z355" i="2"/>
  <c r="AB355" i="2"/>
  <c r="AE355" i="2"/>
  <c r="W356" i="2"/>
  <c r="X356" i="2"/>
  <c r="Y356" i="2"/>
  <c r="Z356" i="2"/>
  <c r="AB356" i="2"/>
  <c r="AE356" i="2"/>
  <c r="W357" i="2"/>
  <c r="X357" i="2"/>
  <c r="Y357" i="2"/>
  <c r="Z357" i="2"/>
  <c r="AB357" i="2"/>
  <c r="AE357" i="2"/>
  <c r="W358" i="2"/>
  <c r="X358" i="2"/>
  <c r="Y358" i="2"/>
  <c r="Z358" i="2"/>
  <c r="AB358" i="2"/>
  <c r="AE358" i="2"/>
  <c r="W359" i="2"/>
  <c r="X359" i="2"/>
  <c r="Y359" i="2"/>
  <c r="Z359" i="2"/>
  <c r="AB359" i="2"/>
  <c r="AE359" i="2"/>
  <c r="W360" i="2"/>
  <c r="X360" i="2"/>
  <c r="Y360" i="2"/>
  <c r="Z360" i="2"/>
  <c r="AB360" i="2"/>
  <c r="AE360" i="2"/>
  <c r="W361" i="2"/>
  <c r="X361" i="2"/>
  <c r="Y361" i="2"/>
  <c r="Z361" i="2"/>
  <c r="AB361" i="2"/>
  <c r="AE361" i="2"/>
  <c r="W362" i="2"/>
  <c r="X362" i="2"/>
  <c r="Y362" i="2"/>
  <c r="Z362" i="2"/>
  <c r="AB362" i="2"/>
  <c r="AE362" i="2"/>
  <c r="W363" i="2"/>
  <c r="X363" i="2"/>
  <c r="Y363" i="2"/>
  <c r="Z363" i="2"/>
  <c r="AB363" i="2"/>
  <c r="AE363" i="2"/>
  <c r="W364" i="2"/>
  <c r="X364" i="2"/>
  <c r="Y364" i="2"/>
  <c r="Z364" i="2"/>
  <c r="AB364" i="2"/>
  <c r="AE364" i="2"/>
  <c r="W365" i="2"/>
  <c r="X365" i="2"/>
  <c r="Y365" i="2"/>
  <c r="Z365" i="2"/>
  <c r="AB365" i="2"/>
  <c r="AE365" i="2"/>
  <c r="W366" i="2"/>
  <c r="X366" i="2"/>
  <c r="Y366" i="2"/>
  <c r="Z366" i="2"/>
  <c r="AB366" i="2"/>
  <c r="AE366" i="2"/>
  <c r="W367" i="2"/>
  <c r="X367" i="2"/>
  <c r="Y367" i="2"/>
  <c r="Z367" i="2"/>
  <c r="AB367" i="2"/>
  <c r="AE367" i="2"/>
  <c r="W368" i="2"/>
  <c r="X368" i="2"/>
  <c r="Y368" i="2"/>
  <c r="Z368" i="2"/>
  <c r="AB368" i="2"/>
  <c r="AE368" i="2"/>
  <c r="W369" i="2"/>
  <c r="X369" i="2"/>
  <c r="Y369" i="2"/>
  <c r="Z369" i="2"/>
  <c r="AB369" i="2"/>
  <c r="AE369" i="2"/>
  <c r="W370" i="2"/>
  <c r="X370" i="2"/>
  <c r="Y370" i="2"/>
  <c r="Z370" i="2"/>
  <c r="AB370" i="2"/>
  <c r="AE370" i="2"/>
  <c r="W371" i="2"/>
  <c r="X371" i="2"/>
  <c r="Y371" i="2"/>
  <c r="Z371" i="2"/>
  <c r="AB371" i="2"/>
  <c r="AE371" i="2"/>
  <c r="W372" i="2"/>
  <c r="X372" i="2"/>
  <c r="Y372" i="2"/>
  <c r="Z372" i="2"/>
  <c r="AB372" i="2"/>
  <c r="AE372" i="2"/>
  <c r="W373" i="2"/>
  <c r="X373" i="2"/>
  <c r="Y373" i="2"/>
  <c r="Z373" i="2"/>
  <c r="AB373" i="2"/>
  <c r="AE373" i="2"/>
  <c r="W374" i="2"/>
  <c r="X374" i="2"/>
  <c r="Y374" i="2"/>
  <c r="Z374" i="2"/>
  <c r="AB374" i="2"/>
  <c r="AE374" i="2"/>
  <c r="W375" i="2"/>
  <c r="X375" i="2"/>
  <c r="Y375" i="2"/>
  <c r="Z375" i="2"/>
  <c r="AB375" i="2"/>
  <c r="AE375" i="2"/>
  <c r="W376" i="2"/>
  <c r="X376" i="2"/>
  <c r="Y376" i="2"/>
  <c r="Z376" i="2"/>
  <c r="AB376" i="2"/>
  <c r="AE376" i="2"/>
  <c r="W377" i="2"/>
  <c r="X377" i="2"/>
  <c r="Y377" i="2"/>
  <c r="Z377" i="2"/>
  <c r="AB377" i="2"/>
  <c r="AE377" i="2"/>
  <c r="W378" i="2"/>
  <c r="X378" i="2"/>
  <c r="Y378" i="2"/>
  <c r="Z378" i="2"/>
  <c r="AB378" i="2"/>
  <c r="AE378" i="2"/>
  <c r="W379" i="2"/>
  <c r="X379" i="2"/>
  <c r="Y379" i="2"/>
  <c r="Z379" i="2"/>
  <c r="AB379" i="2"/>
  <c r="AE379" i="2"/>
  <c r="W380" i="2"/>
  <c r="X380" i="2"/>
  <c r="Y380" i="2"/>
  <c r="Z380" i="2"/>
  <c r="AB380" i="2"/>
  <c r="AE380" i="2"/>
  <c r="W381" i="2"/>
  <c r="X381" i="2"/>
  <c r="Y381" i="2"/>
  <c r="Z381" i="2"/>
  <c r="AB381" i="2"/>
  <c r="AE381" i="2"/>
  <c r="W382" i="2"/>
  <c r="X382" i="2"/>
  <c r="Y382" i="2"/>
  <c r="Z382" i="2"/>
  <c r="AB382" i="2"/>
  <c r="AE382" i="2"/>
  <c r="W383" i="2"/>
  <c r="X383" i="2"/>
  <c r="Y383" i="2"/>
  <c r="Z383" i="2"/>
  <c r="AB383" i="2"/>
  <c r="AE383" i="2"/>
  <c r="W384" i="2"/>
  <c r="X384" i="2"/>
  <c r="Y384" i="2"/>
  <c r="Z384" i="2"/>
  <c r="AB384" i="2"/>
  <c r="AE384" i="2"/>
  <c r="W385" i="2"/>
  <c r="X385" i="2"/>
  <c r="Y385" i="2"/>
  <c r="Z385" i="2"/>
  <c r="AB385" i="2"/>
  <c r="AE385" i="2"/>
  <c r="W386" i="2"/>
  <c r="X386" i="2"/>
  <c r="Y386" i="2"/>
  <c r="Z386" i="2"/>
  <c r="AB386" i="2"/>
  <c r="AE386" i="2"/>
  <c r="W387" i="2"/>
  <c r="X387" i="2"/>
  <c r="Y387" i="2"/>
  <c r="Z387" i="2"/>
  <c r="AB387" i="2"/>
  <c r="AE387" i="2"/>
  <c r="W388" i="2"/>
  <c r="X388" i="2"/>
  <c r="Y388" i="2"/>
  <c r="Z388" i="2"/>
  <c r="AB388" i="2"/>
  <c r="AE388" i="2"/>
  <c r="W389" i="2"/>
  <c r="X389" i="2"/>
  <c r="Y389" i="2"/>
  <c r="Z389" i="2"/>
  <c r="AB389" i="2"/>
  <c r="AE389" i="2"/>
  <c r="W390" i="2"/>
  <c r="X390" i="2"/>
  <c r="Y390" i="2"/>
  <c r="Z390" i="2"/>
  <c r="AB390" i="2"/>
  <c r="AE390" i="2"/>
  <c r="W391" i="2"/>
  <c r="X391" i="2"/>
  <c r="Y391" i="2"/>
  <c r="Z391" i="2"/>
  <c r="AB391" i="2"/>
  <c r="AE391" i="2"/>
  <c r="W392" i="2"/>
  <c r="X392" i="2"/>
  <c r="Y392" i="2"/>
  <c r="Z392" i="2"/>
  <c r="AB392" i="2"/>
  <c r="AE392" i="2"/>
  <c r="W393" i="2"/>
  <c r="X393" i="2"/>
  <c r="Y393" i="2"/>
  <c r="Z393" i="2"/>
  <c r="AB393" i="2"/>
  <c r="AE393" i="2"/>
  <c r="W394" i="2"/>
  <c r="X394" i="2"/>
  <c r="Y394" i="2"/>
  <c r="Z394" i="2"/>
  <c r="AB394" i="2"/>
  <c r="AE394" i="2"/>
  <c r="W395" i="2"/>
  <c r="X395" i="2"/>
  <c r="Y395" i="2"/>
  <c r="Z395" i="2"/>
  <c r="AB395" i="2"/>
  <c r="AE395" i="2"/>
  <c r="W396" i="2"/>
  <c r="X396" i="2"/>
  <c r="Y396" i="2"/>
  <c r="Z396" i="2"/>
  <c r="AB396" i="2"/>
  <c r="AE396" i="2"/>
  <c r="W397" i="2"/>
  <c r="X397" i="2"/>
  <c r="Y397" i="2"/>
  <c r="Z397" i="2"/>
  <c r="AB397" i="2"/>
  <c r="AE397" i="2"/>
  <c r="W398" i="2"/>
  <c r="X398" i="2"/>
  <c r="Y398" i="2"/>
  <c r="Z398" i="2"/>
  <c r="AB398" i="2"/>
  <c r="AE398" i="2"/>
  <c r="W399" i="2"/>
  <c r="X399" i="2"/>
  <c r="Y399" i="2"/>
  <c r="Z399" i="2"/>
  <c r="AB399" i="2"/>
  <c r="AE399" i="2"/>
  <c r="W400" i="2"/>
  <c r="X400" i="2"/>
  <c r="Y400" i="2"/>
  <c r="Z400" i="2"/>
  <c r="AB400" i="2"/>
  <c r="AE400" i="2"/>
  <c r="W401" i="2"/>
  <c r="X401" i="2"/>
  <c r="Y401" i="2"/>
  <c r="Z401" i="2"/>
  <c r="AB401" i="2"/>
  <c r="AE401" i="2"/>
  <c r="W402" i="2"/>
  <c r="X402" i="2"/>
  <c r="Y402" i="2"/>
  <c r="Z402" i="2"/>
  <c r="AB402" i="2"/>
  <c r="AE402" i="2"/>
  <c r="W403" i="2"/>
  <c r="X403" i="2"/>
  <c r="Y403" i="2"/>
  <c r="Z403" i="2"/>
  <c r="AB403" i="2"/>
  <c r="AE403" i="2"/>
  <c r="W404" i="2"/>
  <c r="X404" i="2"/>
  <c r="Y404" i="2"/>
  <c r="Z404" i="2"/>
  <c r="AB404" i="2"/>
  <c r="AE404" i="2"/>
  <c r="W405" i="2"/>
  <c r="X405" i="2"/>
  <c r="Y405" i="2"/>
  <c r="Z405" i="2"/>
  <c r="AB405" i="2"/>
  <c r="AE405" i="2"/>
  <c r="W406" i="2"/>
  <c r="X406" i="2"/>
  <c r="Y406" i="2"/>
  <c r="Z406" i="2"/>
  <c r="AB406" i="2"/>
  <c r="AE406" i="2"/>
  <c r="W407" i="2"/>
  <c r="X407" i="2"/>
  <c r="Y407" i="2"/>
  <c r="Z407" i="2"/>
  <c r="AB407" i="2"/>
  <c r="AE407" i="2"/>
  <c r="W408" i="2"/>
  <c r="X408" i="2"/>
  <c r="Y408" i="2"/>
  <c r="Z408" i="2"/>
  <c r="AB408" i="2"/>
  <c r="AE408" i="2"/>
  <c r="W409" i="2"/>
  <c r="X409" i="2"/>
  <c r="Y409" i="2"/>
  <c r="Z409" i="2"/>
  <c r="AB409" i="2"/>
  <c r="AE409" i="2"/>
  <c r="W410" i="2"/>
  <c r="X410" i="2"/>
  <c r="Y410" i="2"/>
  <c r="Z410" i="2"/>
  <c r="AB410" i="2"/>
  <c r="AE410" i="2"/>
  <c r="W411" i="2"/>
  <c r="X411" i="2"/>
  <c r="Y411" i="2"/>
  <c r="Z411" i="2"/>
  <c r="AB411" i="2"/>
  <c r="AE411" i="2"/>
  <c r="W412" i="2"/>
  <c r="X412" i="2"/>
  <c r="Y412" i="2"/>
  <c r="Z412" i="2"/>
  <c r="AB412" i="2"/>
  <c r="AE412" i="2"/>
  <c r="W413" i="2"/>
  <c r="X413" i="2"/>
  <c r="Y413" i="2"/>
  <c r="Z413" i="2"/>
  <c r="AB413" i="2"/>
  <c r="AE413" i="2"/>
  <c r="W414" i="2"/>
  <c r="X414" i="2"/>
  <c r="Y414" i="2"/>
  <c r="Z414" i="2"/>
  <c r="AB414" i="2"/>
  <c r="AE414" i="2"/>
  <c r="W415" i="2"/>
  <c r="X415" i="2"/>
  <c r="Y415" i="2"/>
  <c r="Z415" i="2"/>
  <c r="AB415" i="2"/>
  <c r="AE415" i="2"/>
  <c r="W416" i="2"/>
  <c r="X416" i="2"/>
  <c r="Y416" i="2"/>
  <c r="Z416" i="2"/>
  <c r="AB416" i="2"/>
  <c r="AE416" i="2"/>
  <c r="W417" i="2"/>
  <c r="X417" i="2"/>
  <c r="Y417" i="2"/>
  <c r="Z417" i="2"/>
  <c r="AB417" i="2"/>
  <c r="AE417" i="2"/>
  <c r="W418" i="2"/>
  <c r="X418" i="2"/>
  <c r="Y418" i="2"/>
  <c r="Z418" i="2"/>
  <c r="AB418" i="2"/>
  <c r="AE418" i="2"/>
  <c r="W419" i="2"/>
  <c r="X419" i="2"/>
  <c r="Y419" i="2"/>
  <c r="Z419" i="2"/>
  <c r="AB419" i="2"/>
  <c r="AE419" i="2"/>
  <c r="W420" i="2"/>
  <c r="X420" i="2"/>
  <c r="Y420" i="2"/>
  <c r="Z420" i="2"/>
  <c r="AB420" i="2"/>
  <c r="AE420" i="2"/>
  <c r="W421" i="2"/>
  <c r="X421" i="2"/>
  <c r="Y421" i="2"/>
  <c r="Z421" i="2"/>
  <c r="AB421" i="2"/>
  <c r="AE421" i="2"/>
  <c r="W422" i="2"/>
  <c r="X422" i="2"/>
  <c r="Y422" i="2"/>
  <c r="Z422" i="2"/>
  <c r="AB422" i="2"/>
  <c r="AE422" i="2"/>
  <c r="W423" i="2"/>
  <c r="X423" i="2"/>
  <c r="Y423" i="2"/>
  <c r="Z423" i="2"/>
  <c r="AB423" i="2"/>
  <c r="AE423" i="2"/>
  <c r="W424" i="2"/>
  <c r="X424" i="2"/>
  <c r="Y424" i="2"/>
  <c r="Z424" i="2"/>
  <c r="AB424" i="2"/>
  <c r="AE424" i="2"/>
  <c r="W425" i="2"/>
  <c r="X425" i="2"/>
  <c r="Y425" i="2"/>
  <c r="Z425" i="2"/>
  <c r="AB425" i="2"/>
  <c r="AE425" i="2"/>
  <c r="W426" i="2"/>
  <c r="X426" i="2"/>
  <c r="Y426" i="2"/>
  <c r="Z426" i="2"/>
  <c r="AB426" i="2"/>
  <c r="AE426" i="2"/>
  <c r="W427" i="2"/>
  <c r="X427" i="2"/>
  <c r="Y427" i="2"/>
  <c r="Z427" i="2"/>
  <c r="AB427" i="2"/>
  <c r="AE427" i="2"/>
  <c r="W428" i="2"/>
  <c r="X428" i="2"/>
  <c r="Y428" i="2"/>
  <c r="Z428" i="2"/>
  <c r="AB428" i="2"/>
  <c r="AE428" i="2"/>
  <c r="W429" i="2"/>
  <c r="X429" i="2"/>
  <c r="Y429" i="2"/>
  <c r="Z429" i="2"/>
  <c r="AB429" i="2"/>
  <c r="AE429" i="2"/>
  <c r="W430" i="2"/>
  <c r="X430" i="2"/>
  <c r="Y430" i="2"/>
  <c r="Z430" i="2"/>
  <c r="AB430" i="2"/>
  <c r="AE430" i="2"/>
  <c r="W431" i="2"/>
  <c r="X431" i="2"/>
  <c r="Y431" i="2"/>
  <c r="Z431" i="2"/>
  <c r="AB431" i="2"/>
  <c r="AE431" i="2"/>
  <c r="W432" i="2"/>
  <c r="X432" i="2"/>
  <c r="Y432" i="2"/>
  <c r="Z432" i="2"/>
  <c r="AB432" i="2"/>
  <c r="AE432" i="2"/>
  <c r="W433" i="2"/>
  <c r="X433" i="2"/>
  <c r="Y433" i="2"/>
  <c r="Z433" i="2"/>
  <c r="AB433" i="2"/>
  <c r="AE433" i="2"/>
  <c r="W434" i="2"/>
  <c r="X434" i="2"/>
  <c r="Y434" i="2"/>
  <c r="Z434" i="2"/>
  <c r="AB434" i="2"/>
  <c r="AE434" i="2"/>
  <c r="W435" i="2"/>
  <c r="X435" i="2"/>
  <c r="Y435" i="2"/>
  <c r="Z435" i="2"/>
  <c r="AB435" i="2"/>
  <c r="AE435" i="2"/>
  <c r="W436" i="2"/>
  <c r="X436" i="2"/>
  <c r="Y436" i="2"/>
  <c r="Z436" i="2"/>
  <c r="AB436" i="2"/>
  <c r="AE436" i="2"/>
  <c r="W437" i="2"/>
  <c r="X437" i="2"/>
  <c r="Y437" i="2"/>
  <c r="Z437" i="2"/>
  <c r="AB437" i="2"/>
  <c r="AE437" i="2"/>
  <c r="W438" i="2"/>
  <c r="X438" i="2"/>
  <c r="Y438" i="2"/>
  <c r="Z438" i="2"/>
  <c r="AB438" i="2"/>
  <c r="AE438" i="2"/>
  <c r="W439" i="2"/>
  <c r="X439" i="2"/>
  <c r="Y439" i="2"/>
  <c r="Z439" i="2"/>
  <c r="AB439" i="2"/>
  <c r="AE439" i="2"/>
  <c r="W440" i="2"/>
  <c r="X440" i="2"/>
  <c r="Y440" i="2"/>
  <c r="Z440" i="2"/>
  <c r="AB440" i="2"/>
  <c r="AE440" i="2"/>
  <c r="W441" i="2"/>
  <c r="X441" i="2"/>
  <c r="Y441" i="2"/>
  <c r="Z441" i="2"/>
  <c r="AB441" i="2"/>
  <c r="AE441" i="2"/>
  <c r="W442" i="2"/>
  <c r="X442" i="2"/>
  <c r="Y442" i="2"/>
  <c r="Z442" i="2"/>
  <c r="AB442" i="2"/>
  <c r="AE442" i="2"/>
  <c r="W443" i="2"/>
  <c r="X443" i="2"/>
  <c r="Y443" i="2"/>
  <c r="Z443" i="2"/>
  <c r="AB443" i="2"/>
  <c r="AE443" i="2"/>
  <c r="W444" i="2"/>
  <c r="X444" i="2"/>
  <c r="Y444" i="2"/>
  <c r="Z444" i="2"/>
  <c r="AB444" i="2"/>
  <c r="AE444" i="2"/>
  <c r="W445" i="2"/>
  <c r="X445" i="2"/>
  <c r="Y445" i="2"/>
  <c r="Z445" i="2"/>
  <c r="AB445" i="2"/>
  <c r="AE445" i="2"/>
  <c r="W446" i="2"/>
  <c r="X446" i="2"/>
  <c r="Y446" i="2"/>
  <c r="Z446" i="2"/>
  <c r="AB446" i="2"/>
  <c r="AE446" i="2"/>
  <c r="W447" i="2"/>
  <c r="X447" i="2"/>
  <c r="Y447" i="2"/>
  <c r="Z447" i="2"/>
  <c r="AB447" i="2"/>
  <c r="AE447" i="2"/>
  <c r="W448" i="2"/>
  <c r="X448" i="2"/>
  <c r="Y448" i="2"/>
  <c r="Z448" i="2"/>
  <c r="AB448" i="2"/>
  <c r="AE448" i="2"/>
  <c r="W449" i="2"/>
  <c r="X449" i="2"/>
  <c r="Y449" i="2"/>
  <c r="Z449" i="2"/>
  <c r="AB449" i="2"/>
  <c r="AE449" i="2"/>
  <c r="W450" i="2"/>
  <c r="X450" i="2"/>
  <c r="Y450" i="2"/>
  <c r="Z450" i="2"/>
  <c r="AB450" i="2"/>
  <c r="AE450" i="2"/>
  <c r="W451" i="2"/>
  <c r="X451" i="2"/>
  <c r="Y451" i="2"/>
  <c r="Z451" i="2"/>
  <c r="AB451" i="2"/>
  <c r="AE451" i="2"/>
  <c r="W452" i="2"/>
  <c r="X452" i="2"/>
  <c r="Y452" i="2"/>
  <c r="Z452" i="2"/>
  <c r="AB452" i="2"/>
  <c r="AE452" i="2"/>
  <c r="W453" i="2"/>
  <c r="X453" i="2"/>
  <c r="Y453" i="2"/>
  <c r="Z453" i="2"/>
  <c r="AB453" i="2"/>
  <c r="AE453" i="2"/>
  <c r="W454" i="2"/>
  <c r="X454" i="2"/>
  <c r="Y454" i="2"/>
  <c r="Z454" i="2"/>
  <c r="AB454" i="2"/>
  <c r="AE454" i="2"/>
  <c r="W455" i="2"/>
  <c r="X455" i="2"/>
  <c r="Y455" i="2"/>
  <c r="Z455" i="2"/>
  <c r="AB455" i="2"/>
  <c r="AE455" i="2"/>
  <c r="W456" i="2"/>
  <c r="X456" i="2"/>
  <c r="Y456" i="2"/>
  <c r="Z456" i="2"/>
  <c r="AB456" i="2"/>
  <c r="AE456" i="2"/>
  <c r="W457" i="2"/>
  <c r="X457" i="2"/>
  <c r="Y457" i="2"/>
  <c r="Z457" i="2"/>
  <c r="AB457" i="2"/>
  <c r="AE457" i="2"/>
  <c r="W458" i="2"/>
  <c r="X458" i="2"/>
  <c r="Y458" i="2"/>
  <c r="Z458" i="2"/>
  <c r="AB458" i="2"/>
  <c r="AE458" i="2"/>
  <c r="W459" i="2"/>
  <c r="X459" i="2"/>
  <c r="Y459" i="2"/>
  <c r="Z459" i="2"/>
  <c r="AB459" i="2"/>
  <c r="AE459" i="2"/>
  <c r="W460" i="2"/>
  <c r="X460" i="2"/>
  <c r="Y460" i="2"/>
  <c r="Z460" i="2"/>
  <c r="AB460" i="2"/>
  <c r="AE460" i="2"/>
  <c r="W461" i="2"/>
  <c r="X461" i="2"/>
  <c r="Y461" i="2"/>
  <c r="Z461" i="2"/>
  <c r="AB461" i="2"/>
  <c r="AE461" i="2"/>
  <c r="W462" i="2"/>
  <c r="X462" i="2"/>
  <c r="Y462" i="2"/>
  <c r="Z462" i="2"/>
  <c r="AB462" i="2"/>
  <c r="AE462" i="2"/>
  <c r="W463" i="2"/>
  <c r="X463" i="2"/>
  <c r="Y463" i="2"/>
  <c r="Z463" i="2"/>
  <c r="AB463" i="2"/>
  <c r="AE463" i="2"/>
  <c r="W464" i="2"/>
  <c r="X464" i="2"/>
  <c r="Y464" i="2"/>
  <c r="Z464" i="2"/>
  <c r="AB464" i="2"/>
  <c r="AE464" i="2"/>
  <c r="W465" i="2"/>
  <c r="X465" i="2"/>
  <c r="Y465" i="2"/>
  <c r="Z465" i="2"/>
  <c r="AB465" i="2"/>
  <c r="AE465" i="2"/>
  <c r="W466" i="2"/>
  <c r="X466" i="2"/>
  <c r="Y466" i="2"/>
  <c r="Z466" i="2"/>
  <c r="AB466" i="2"/>
  <c r="AE466" i="2"/>
  <c r="W467" i="2"/>
  <c r="X467" i="2"/>
  <c r="Y467" i="2"/>
  <c r="Z467" i="2"/>
  <c r="AB467" i="2"/>
  <c r="AE467" i="2"/>
  <c r="W468" i="2"/>
  <c r="X468" i="2"/>
  <c r="Y468" i="2"/>
  <c r="Z468" i="2"/>
  <c r="AB468" i="2"/>
  <c r="AE468" i="2"/>
  <c r="W469" i="2"/>
  <c r="X469" i="2"/>
  <c r="Y469" i="2"/>
  <c r="Z469" i="2"/>
  <c r="AB469" i="2"/>
  <c r="AE469" i="2"/>
  <c r="W470" i="2"/>
  <c r="X470" i="2"/>
  <c r="Y470" i="2"/>
  <c r="Z470" i="2"/>
  <c r="AB470" i="2"/>
  <c r="AE470" i="2"/>
  <c r="W471" i="2"/>
  <c r="X471" i="2"/>
  <c r="Y471" i="2"/>
  <c r="Z471" i="2"/>
  <c r="AB471" i="2"/>
  <c r="AE471" i="2"/>
  <c r="W472" i="2"/>
  <c r="X472" i="2"/>
  <c r="Y472" i="2"/>
  <c r="Z472" i="2"/>
  <c r="AB472" i="2"/>
  <c r="AE472" i="2"/>
  <c r="W473" i="2"/>
  <c r="X473" i="2"/>
  <c r="Y473" i="2"/>
  <c r="Z473" i="2"/>
  <c r="AB473" i="2"/>
  <c r="AE473" i="2"/>
  <c r="W474" i="2"/>
  <c r="X474" i="2"/>
  <c r="Y474" i="2"/>
  <c r="Z474" i="2"/>
  <c r="AB474" i="2"/>
  <c r="AE474" i="2"/>
  <c r="W475" i="2"/>
  <c r="X475" i="2"/>
  <c r="Y475" i="2"/>
  <c r="Z475" i="2"/>
  <c r="AB475" i="2"/>
  <c r="AE475" i="2"/>
  <c r="W476" i="2"/>
  <c r="X476" i="2"/>
  <c r="Y476" i="2"/>
  <c r="Z476" i="2"/>
  <c r="AB476" i="2"/>
  <c r="AE476" i="2"/>
  <c r="W477" i="2"/>
  <c r="X477" i="2"/>
  <c r="Y477" i="2"/>
  <c r="Z477" i="2"/>
  <c r="AB477" i="2"/>
  <c r="AE477" i="2"/>
  <c r="W478" i="2"/>
  <c r="X478" i="2"/>
  <c r="Y478" i="2"/>
  <c r="Z478" i="2"/>
  <c r="AB478" i="2"/>
  <c r="AE478" i="2"/>
  <c r="W479" i="2"/>
  <c r="X479" i="2"/>
  <c r="Y479" i="2"/>
  <c r="Z479" i="2"/>
  <c r="AB479" i="2"/>
  <c r="AE479" i="2"/>
  <c r="W480" i="2"/>
  <c r="X480" i="2"/>
  <c r="Y480" i="2"/>
  <c r="Z480" i="2"/>
  <c r="AB480" i="2"/>
  <c r="AE480" i="2"/>
  <c r="W481" i="2"/>
  <c r="X481" i="2"/>
  <c r="Y481" i="2"/>
  <c r="Z481" i="2"/>
  <c r="AB481" i="2"/>
  <c r="AE481" i="2"/>
  <c r="W482" i="2"/>
  <c r="X482" i="2"/>
  <c r="Y482" i="2"/>
  <c r="Z482" i="2"/>
  <c r="AB482" i="2"/>
  <c r="AE482" i="2"/>
  <c r="W483" i="2"/>
  <c r="X483" i="2"/>
  <c r="Y483" i="2"/>
  <c r="Z483" i="2"/>
  <c r="AB483" i="2"/>
  <c r="AE483" i="2"/>
  <c r="W484" i="2"/>
  <c r="X484" i="2"/>
  <c r="Y484" i="2"/>
  <c r="Z484" i="2"/>
  <c r="AB484" i="2"/>
  <c r="AE484" i="2"/>
  <c r="W485" i="2"/>
  <c r="X485" i="2"/>
  <c r="Y485" i="2"/>
  <c r="Z485" i="2"/>
  <c r="AB485" i="2"/>
  <c r="AE485" i="2"/>
  <c r="W486" i="2"/>
  <c r="X486" i="2"/>
  <c r="Y486" i="2"/>
  <c r="Z486" i="2"/>
  <c r="AB486" i="2"/>
  <c r="AE486" i="2"/>
  <c r="W487" i="2"/>
  <c r="X487" i="2"/>
  <c r="Y487" i="2"/>
  <c r="Z487" i="2"/>
  <c r="AB487" i="2"/>
  <c r="AE487" i="2"/>
  <c r="W488" i="2"/>
  <c r="X488" i="2"/>
  <c r="Y488" i="2"/>
  <c r="Z488" i="2"/>
  <c r="AB488" i="2"/>
  <c r="AE488" i="2"/>
  <c r="W489" i="2"/>
  <c r="X489" i="2"/>
  <c r="Y489" i="2"/>
  <c r="Z489" i="2"/>
  <c r="AB489" i="2"/>
  <c r="AE489" i="2"/>
  <c r="W490" i="2"/>
  <c r="X490" i="2"/>
  <c r="Y490" i="2"/>
  <c r="Z490" i="2"/>
  <c r="AB490" i="2"/>
  <c r="AE490" i="2"/>
  <c r="W491" i="2"/>
  <c r="X491" i="2"/>
  <c r="Y491" i="2"/>
  <c r="Z491" i="2"/>
  <c r="AB491" i="2"/>
  <c r="AE491" i="2"/>
  <c r="W492" i="2"/>
  <c r="X492" i="2"/>
  <c r="Y492" i="2"/>
  <c r="Z492" i="2"/>
  <c r="AB492" i="2"/>
  <c r="AE492" i="2"/>
  <c r="W493" i="2"/>
  <c r="X493" i="2"/>
  <c r="Y493" i="2"/>
  <c r="Z493" i="2"/>
  <c r="AB493" i="2"/>
  <c r="AE493" i="2"/>
  <c r="W494" i="2"/>
  <c r="X494" i="2"/>
  <c r="Y494" i="2"/>
  <c r="Z494" i="2"/>
  <c r="AB494" i="2"/>
  <c r="AE494" i="2"/>
  <c r="W495" i="2"/>
  <c r="X495" i="2"/>
  <c r="Y495" i="2"/>
  <c r="Z495" i="2"/>
  <c r="AB495" i="2"/>
  <c r="AE495" i="2"/>
  <c r="W496" i="2"/>
  <c r="X496" i="2"/>
  <c r="Y496" i="2"/>
  <c r="Z496" i="2"/>
  <c r="AB496" i="2"/>
  <c r="AE496" i="2"/>
  <c r="W497" i="2"/>
  <c r="X497" i="2"/>
  <c r="Y497" i="2"/>
  <c r="Z497" i="2"/>
  <c r="AB497" i="2"/>
  <c r="AE497" i="2"/>
  <c r="W498" i="2"/>
  <c r="X498" i="2"/>
  <c r="Y498" i="2"/>
  <c r="Z498" i="2"/>
  <c r="AB498" i="2"/>
  <c r="AE498" i="2"/>
  <c r="W499" i="2"/>
  <c r="X499" i="2"/>
  <c r="Y499" i="2"/>
  <c r="Z499" i="2"/>
  <c r="AB499" i="2"/>
  <c r="AE499" i="2"/>
  <c r="W500" i="2"/>
  <c r="X500" i="2"/>
  <c r="Y500" i="2"/>
  <c r="Z500" i="2"/>
  <c r="AB500" i="2"/>
  <c r="AE500" i="2"/>
  <c r="W501" i="2"/>
  <c r="X501" i="2"/>
  <c r="Y501" i="2"/>
  <c r="Z501" i="2"/>
  <c r="AB501" i="2"/>
  <c r="AE501" i="2"/>
  <c r="W502" i="2"/>
  <c r="X502" i="2"/>
  <c r="Y502" i="2"/>
  <c r="Z502" i="2"/>
  <c r="AB502" i="2"/>
  <c r="AE502" i="2"/>
  <c r="W503" i="2"/>
  <c r="X503" i="2"/>
  <c r="Y503" i="2"/>
  <c r="Z503" i="2"/>
  <c r="AB503" i="2"/>
  <c r="AE503" i="2"/>
  <c r="W504" i="2"/>
  <c r="X504" i="2"/>
  <c r="Y504" i="2"/>
  <c r="Z504" i="2"/>
  <c r="AB504" i="2"/>
  <c r="AE504" i="2"/>
  <c r="W505" i="2"/>
  <c r="X505" i="2"/>
  <c r="Y505" i="2"/>
  <c r="Z505" i="2"/>
  <c r="AB505" i="2"/>
  <c r="AE505" i="2"/>
  <c r="W506" i="2"/>
  <c r="X506" i="2"/>
  <c r="Y506" i="2"/>
  <c r="Z506" i="2"/>
  <c r="AB506" i="2"/>
  <c r="AE506" i="2"/>
  <c r="W507" i="2"/>
  <c r="X507" i="2"/>
  <c r="Y507" i="2"/>
  <c r="Z507" i="2"/>
  <c r="AB507" i="2"/>
  <c r="AE507" i="2"/>
  <c r="W508" i="2"/>
  <c r="X508" i="2"/>
  <c r="Y508" i="2"/>
  <c r="Z508" i="2"/>
  <c r="AB508" i="2"/>
  <c r="AE508" i="2"/>
  <c r="W509" i="2"/>
  <c r="X509" i="2"/>
  <c r="Y509" i="2"/>
  <c r="Z509" i="2"/>
  <c r="AB509" i="2"/>
  <c r="AE509" i="2"/>
  <c r="W510" i="2"/>
  <c r="X510" i="2"/>
  <c r="Y510" i="2"/>
  <c r="Z510" i="2"/>
  <c r="AB510" i="2"/>
  <c r="AE510" i="2"/>
  <c r="W511" i="2"/>
  <c r="X511" i="2"/>
  <c r="Y511" i="2"/>
  <c r="Z511" i="2"/>
  <c r="AB511" i="2"/>
  <c r="AE511" i="2"/>
  <c r="W512" i="2"/>
  <c r="X512" i="2"/>
  <c r="Y512" i="2"/>
  <c r="Z512" i="2"/>
  <c r="AB512" i="2"/>
  <c r="AE512" i="2"/>
  <c r="W513" i="2"/>
  <c r="X513" i="2"/>
  <c r="Y513" i="2"/>
  <c r="Z513" i="2"/>
  <c r="AB513" i="2"/>
  <c r="AE513" i="2"/>
  <c r="W514" i="2"/>
  <c r="X514" i="2"/>
  <c r="Y514" i="2"/>
  <c r="Z514" i="2"/>
  <c r="AB514" i="2"/>
  <c r="AE514" i="2"/>
  <c r="W515" i="2"/>
  <c r="X515" i="2"/>
  <c r="Y515" i="2"/>
  <c r="Z515" i="2"/>
  <c r="AB515" i="2"/>
  <c r="AE515" i="2"/>
  <c r="W516" i="2"/>
  <c r="X516" i="2"/>
  <c r="Y516" i="2"/>
  <c r="Z516" i="2"/>
  <c r="AB516" i="2"/>
  <c r="AE516" i="2"/>
  <c r="W517" i="2"/>
  <c r="X517" i="2"/>
  <c r="Y517" i="2"/>
  <c r="Z517" i="2"/>
  <c r="AB517" i="2"/>
  <c r="AE517" i="2"/>
  <c r="W518" i="2"/>
  <c r="X518" i="2"/>
  <c r="Y518" i="2"/>
  <c r="Z518" i="2"/>
  <c r="AB518" i="2"/>
  <c r="AE518" i="2"/>
  <c r="W519" i="2"/>
  <c r="X519" i="2"/>
  <c r="Y519" i="2"/>
  <c r="Z519" i="2"/>
  <c r="AB519" i="2"/>
  <c r="AE519" i="2"/>
  <c r="W520" i="2"/>
  <c r="X520" i="2"/>
  <c r="Y520" i="2"/>
  <c r="Z520" i="2"/>
  <c r="AB520" i="2"/>
  <c r="AE520" i="2"/>
  <c r="W521" i="2"/>
  <c r="X521" i="2"/>
  <c r="Y521" i="2"/>
  <c r="Z521" i="2"/>
  <c r="AB521" i="2"/>
  <c r="AE521" i="2"/>
  <c r="W522" i="2"/>
  <c r="X522" i="2"/>
  <c r="Y522" i="2"/>
  <c r="Z522" i="2"/>
  <c r="AB522" i="2"/>
  <c r="AE522" i="2"/>
  <c r="W523" i="2"/>
  <c r="X523" i="2"/>
  <c r="Y523" i="2"/>
  <c r="Z523" i="2"/>
  <c r="AB523" i="2"/>
  <c r="AE523" i="2"/>
  <c r="W524" i="2"/>
  <c r="X524" i="2"/>
  <c r="Y524" i="2"/>
  <c r="Z524" i="2"/>
  <c r="AB524" i="2"/>
  <c r="AE524" i="2"/>
  <c r="W525" i="2"/>
  <c r="X525" i="2"/>
  <c r="Y525" i="2"/>
  <c r="Z525" i="2"/>
  <c r="AB525" i="2"/>
  <c r="AE525" i="2"/>
  <c r="W526" i="2"/>
  <c r="X526" i="2"/>
  <c r="Y526" i="2"/>
  <c r="Z526" i="2"/>
  <c r="AB526" i="2"/>
  <c r="AE526" i="2"/>
  <c r="W527" i="2"/>
  <c r="X527" i="2"/>
  <c r="Y527" i="2"/>
  <c r="Z527" i="2"/>
  <c r="AB527" i="2"/>
  <c r="AE527" i="2"/>
  <c r="W528" i="2"/>
  <c r="X528" i="2"/>
  <c r="Y528" i="2"/>
  <c r="Z528" i="2"/>
  <c r="AB528" i="2"/>
  <c r="AE528" i="2"/>
  <c r="W529" i="2"/>
  <c r="X529" i="2"/>
  <c r="Y529" i="2"/>
  <c r="Z529" i="2"/>
  <c r="AB529" i="2"/>
  <c r="AE529" i="2"/>
  <c r="W530" i="2"/>
  <c r="X530" i="2"/>
  <c r="Y530" i="2"/>
  <c r="Z530" i="2"/>
  <c r="AB530" i="2"/>
  <c r="AE530" i="2"/>
  <c r="W531" i="2"/>
  <c r="X531" i="2"/>
  <c r="Y531" i="2"/>
  <c r="Z531" i="2"/>
  <c r="AB531" i="2"/>
  <c r="AE531" i="2"/>
  <c r="W532" i="2"/>
  <c r="X532" i="2"/>
  <c r="Y532" i="2"/>
  <c r="Z532" i="2"/>
  <c r="AB532" i="2"/>
  <c r="AE532" i="2"/>
  <c r="W533" i="2"/>
  <c r="X533" i="2"/>
  <c r="Y533" i="2"/>
  <c r="Z533" i="2"/>
  <c r="AB533" i="2"/>
  <c r="AE533" i="2"/>
  <c r="W534" i="2"/>
  <c r="X534" i="2"/>
  <c r="Y534" i="2"/>
  <c r="Z534" i="2"/>
  <c r="AB534" i="2"/>
  <c r="AE534" i="2"/>
  <c r="W535" i="2"/>
  <c r="X535" i="2"/>
  <c r="Y535" i="2"/>
  <c r="Z535" i="2"/>
  <c r="AB535" i="2"/>
  <c r="AE535" i="2"/>
  <c r="W536" i="2"/>
  <c r="X536" i="2"/>
  <c r="Y536" i="2"/>
  <c r="Z536" i="2"/>
  <c r="AB536" i="2"/>
  <c r="AE536" i="2"/>
  <c r="W537" i="2"/>
  <c r="X537" i="2"/>
  <c r="Y537" i="2"/>
  <c r="Z537" i="2"/>
  <c r="AB537" i="2"/>
  <c r="AE537" i="2"/>
  <c r="W538" i="2"/>
  <c r="X538" i="2"/>
  <c r="Y538" i="2"/>
  <c r="Z538" i="2"/>
  <c r="AB538" i="2"/>
  <c r="AE538" i="2"/>
  <c r="W539" i="2"/>
  <c r="X539" i="2"/>
  <c r="Y539" i="2"/>
  <c r="Z539" i="2"/>
  <c r="AB539" i="2"/>
  <c r="AE539" i="2"/>
  <c r="W540" i="2"/>
  <c r="X540" i="2"/>
  <c r="Y540" i="2"/>
  <c r="Z540" i="2"/>
  <c r="AB540" i="2"/>
  <c r="AE540" i="2"/>
  <c r="W541" i="2"/>
  <c r="X541" i="2"/>
  <c r="Y541" i="2"/>
  <c r="Z541" i="2"/>
  <c r="AB541" i="2"/>
  <c r="AE541" i="2"/>
  <c r="W542" i="2"/>
  <c r="X542" i="2"/>
  <c r="Y542" i="2"/>
  <c r="Z542" i="2"/>
  <c r="AB542" i="2"/>
  <c r="AE542" i="2"/>
  <c r="W543" i="2"/>
  <c r="X543" i="2"/>
  <c r="Y543" i="2"/>
  <c r="Z543" i="2"/>
  <c r="AB543" i="2"/>
  <c r="AE543" i="2"/>
  <c r="W544" i="2"/>
  <c r="X544" i="2"/>
  <c r="Y544" i="2"/>
  <c r="Z544" i="2"/>
  <c r="AB544" i="2"/>
  <c r="AE544" i="2"/>
  <c r="W545" i="2"/>
  <c r="X545" i="2"/>
  <c r="Y545" i="2"/>
  <c r="Z545" i="2"/>
  <c r="AB545" i="2"/>
  <c r="AE545" i="2"/>
  <c r="W546" i="2"/>
  <c r="X546" i="2"/>
  <c r="Y546" i="2"/>
  <c r="Z546" i="2"/>
  <c r="AB546" i="2"/>
  <c r="AE546" i="2"/>
  <c r="W547" i="2"/>
  <c r="X547" i="2"/>
  <c r="Y547" i="2"/>
  <c r="Z547" i="2"/>
  <c r="AB547" i="2"/>
  <c r="AE547" i="2"/>
  <c r="W548" i="2"/>
  <c r="X548" i="2"/>
  <c r="Y548" i="2"/>
  <c r="Z548" i="2"/>
  <c r="AB548" i="2"/>
  <c r="AE548" i="2"/>
  <c r="W549" i="2"/>
  <c r="X549" i="2"/>
  <c r="Y549" i="2"/>
  <c r="Z549" i="2"/>
  <c r="AB549" i="2"/>
  <c r="AE549" i="2"/>
  <c r="W550" i="2"/>
  <c r="X550" i="2"/>
  <c r="Y550" i="2"/>
  <c r="Z550" i="2"/>
  <c r="AB550" i="2"/>
  <c r="AE550" i="2"/>
  <c r="W551" i="2"/>
  <c r="X551" i="2"/>
  <c r="Y551" i="2"/>
  <c r="Z551" i="2"/>
  <c r="AB551" i="2"/>
  <c r="AE551" i="2"/>
  <c r="W552" i="2"/>
  <c r="X552" i="2"/>
  <c r="Y552" i="2"/>
  <c r="Z552" i="2"/>
  <c r="AB552" i="2"/>
  <c r="AE552" i="2"/>
  <c r="W553" i="2"/>
  <c r="X553" i="2"/>
  <c r="Y553" i="2"/>
  <c r="Z553" i="2"/>
  <c r="AB553" i="2"/>
  <c r="AE553" i="2"/>
  <c r="W554" i="2"/>
  <c r="X554" i="2"/>
  <c r="Y554" i="2"/>
  <c r="Z554" i="2"/>
  <c r="AB554" i="2"/>
  <c r="AE554" i="2"/>
  <c r="W555" i="2"/>
  <c r="X555" i="2"/>
  <c r="Y555" i="2"/>
  <c r="Z555" i="2"/>
  <c r="AB555" i="2"/>
  <c r="AE555" i="2"/>
  <c r="W556" i="2"/>
  <c r="X556" i="2"/>
  <c r="Y556" i="2"/>
  <c r="Z556" i="2"/>
  <c r="AB556" i="2"/>
  <c r="AE556" i="2"/>
  <c r="W557" i="2"/>
  <c r="X557" i="2"/>
  <c r="Y557" i="2"/>
  <c r="Z557" i="2"/>
  <c r="AB557" i="2"/>
  <c r="AE557" i="2"/>
  <c r="W558" i="2"/>
  <c r="X558" i="2"/>
  <c r="Y558" i="2"/>
  <c r="Z558" i="2"/>
  <c r="AB558" i="2"/>
  <c r="AE558" i="2"/>
  <c r="W559" i="2"/>
  <c r="X559" i="2"/>
  <c r="Y559" i="2"/>
  <c r="Z559" i="2"/>
  <c r="AB559" i="2"/>
  <c r="AE559" i="2"/>
  <c r="W560" i="2"/>
  <c r="X560" i="2"/>
  <c r="Y560" i="2"/>
  <c r="Z560" i="2"/>
  <c r="AB560" i="2"/>
  <c r="AE560" i="2"/>
  <c r="W561" i="2"/>
  <c r="X561" i="2"/>
  <c r="Y561" i="2"/>
  <c r="Z561" i="2"/>
  <c r="AB561" i="2"/>
  <c r="AE561" i="2"/>
  <c r="W562" i="2"/>
  <c r="X562" i="2"/>
  <c r="Y562" i="2"/>
  <c r="Z562" i="2"/>
  <c r="AB562" i="2"/>
  <c r="AE562" i="2"/>
  <c r="W563" i="2"/>
  <c r="X563" i="2"/>
  <c r="Y563" i="2"/>
  <c r="Z563" i="2"/>
  <c r="AB563" i="2"/>
  <c r="AE563" i="2"/>
  <c r="W564" i="2"/>
  <c r="X564" i="2"/>
  <c r="Y564" i="2"/>
  <c r="Z564" i="2"/>
  <c r="AB564" i="2"/>
  <c r="AE564" i="2"/>
  <c r="W565" i="2"/>
  <c r="X565" i="2"/>
  <c r="Y565" i="2"/>
  <c r="Z565" i="2"/>
  <c r="AB565" i="2"/>
  <c r="AE565" i="2"/>
  <c r="W566" i="2"/>
  <c r="X566" i="2"/>
  <c r="Y566" i="2"/>
  <c r="Z566" i="2"/>
  <c r="AB566" i="2"/>
  <c r="AE566" i="2"/>
  <c r="W567" i="2"/>
  <c r="X567" i="2"/>
  <c r="Y567" i="2"/>
  <c r="Z567" i="2"/>
  <c r="AB567" i="2"/>
  <c r="AE567" i="2"/>
  <c r="W568" i="2"/>
  <c r="X568" i="2"/>
  <c r="Y568" i="2"/>
  <c r="Z568" i="2"/>
  <c r="AB568" i="2"/>
  <c r="AE568" i="2"/>
  <c r="W569" i="2"/>
  <c r="X569" i="2"/>
  <c r="Y569" i="2"/>
  <c r="Z569" i="2"/>
  <c r="AB569" i="2"/>
  <c r="AE569" i="2"/>
  <c r="W570" i="2"/>
  <c r="X570" i="2"/>
  <c r="Y570" i="2"/>
  <c r="Z570" i="2"/>
  <c r="AB570" i="2"/>
  <c r="AE570" i="2"/>
  <c r="W571" i="2"/>
  <c r="X571" i="2"/>
  <c r="Y571" i="2"/>
  <c r="Z571" i="2"/>
  <c r="AB571" i="2"/>
  <c r="AE571" i="2"/>
  <c r="W572" i="2"/>
  <c r="X572" i="2"/>
  <c r="Y572" i="2"/>
  <c r="Z572" i="2"/>
  <c r="AB572" i="2"/>
  <c r="AE572" i="2"/>
  <c r="W573" i="2"/>
  <c r="X573" i="2"/>
  <c r="Y573" i="2"/>
  <c r="Z573" i="2"/>
  <c r="AB573" i="2"/>
  <c r="AE573" i="2"/>
  <c r="W574" i="2"/>
  <c r="X574" i="2"/>
  <c r="Y574" i="2"/>
  <c r="Z574" i="2"/>
  <c r="AB574" i="2"/>
  <c r="AE574" i="2"/>
  <c r="W575" i="2"/>
  <c r="X575" i="2"/>
  <c r="Y575" i="2"/>
  <c r="Z575" i="2"/>
  <c r="AB575" i="2"/>
  <c r="AE575" i="2"/>
  <c r="W576" i="2"/>
  <c r="X576" i="2"/>
  <c r="Y576" i="2"/>
  <c r="Z576" i="2"/>
  <c r="AB576" i="2"/>
  <c r="AE576" i="2"/>
  <c r="W577" i="2"/>
  <c r="X577" i="2"/>
  <c r="Y577" i="2"/>
  <c r="Z577" i="2"/>
  <c r="AB577" i="2"/>
  <c r="AE577" i="2"/>
  <c r="W578" i="2"/>
  <c r="X578" i="2"/>
  <c r="Y578" i="2"/>
  <c r="Z578" i="2"/>
  <c r="AB578" i="2"/>
  <c r="AE578" i="2"/>
  <c r="W579" i="2"/>
  <c r="X579" i="2"/>
  <c r="Y579" i="2"/>
  <c r="Z579" i="2"/>
  <c r="AB579" i="2"/>
  <c r="AE579" i="2"/>
  <c r="W580" i="2"/>
  <c r="X580" i="2"/>
  <c r="Y580" i="2"/>
  <c r="Z580" i="2"/>
  <c r="AB580" i="2"/>
  <c r="AE580" i="2"/>
  <c r="W581" i="2"/>
  <c r="X581" i="2"/>
  <c r="Y581" i="2"/>
  <c r="Z581" i="2"/>
  <c r="AB581" i="2"/>
  <c r="AE581" i="2"/>
  <c r="W582" i="2"/>
  <c r="X582" i="2"/>
  <c r="Y582" i="2"/>
  <c r="Z582" i="2"/>
  <c r="AB582" i="2"/>
  <c r="AE582" i="2"/>
  <c r="W583" i="2"/>
  <c r="X583" i="2"/>
  <c r="Y583" i="2"/>
  <c r="Z583" i="2"/>
  <c r="AB583" i="2"/>
  <c r="AE583" i="2"/>
  <c r="W584" i="2"/>
  <c r="X584" i="2"/>
  <c r="Y584" i="2"/>
  <c r="Z584" i="2"/>
  <c r="AB584" i="2"/>
  <c r="AE584" i="2"/>
  <c r="W585" i="2"/>
  <c r="X585" i="2"/>
  <c r="Y585" i="2"/>
  <c r="Z585" i="2"/>
  <c r="AB585" i="2"/>
  <c r="AE585" i="2"/>
  <c r="W586" i="2"/>
  <c r="X586" i="2"/>
  <c r="Y586" i="2"/>
  <c r="Z586" i="2"/>
  <c r="AB586" i="2"/>
  <c r="AE586" i="2"/>
  <c r="W587" i="2"/>
  <c r="X587" i="2"/>
  <c r="Y587" i="2"/>
  <c r="Z587" i="2"/>
  <c r="AB587" i="2"/>
  <c r="AE587" i="2"/>
  <c r="W588" i="2"/>
  <c r="X588" i="2"/>
  <c r="Y588" i="2"/>
  <c r="Z588" i="2"/>
  <c r="AB588" i="2"/>
  <c r="AE588" i="2"/>
  <c r="W589" i="2"/>
  <c r="X589" i="2"/>
  <c r="Y589" i="2"/>
  <c r="Z589" i="2"/>
  <c r="AB589" i="2"/>
  <c r="AE589" i="2"/>
  <c r="W590" i="2"/>
  <c r="X590" i="2"/>
  <c r="Y590" i="2"/>
  <c r="Z590" i="2"/>
  <c r="AB590" i="2"/>
  <c r="AE590" i="2"/>
  <c r="W591" i="2"/>
  <c r="X591" i="2"/>
  <c r="Y591" i="2"/>
  <c r="Z591" i="2"/>
  <c r="AB591" i="2"/>
  <c r="AE591" i="2"/>
  <c r="W592" i="2"/>
  <c r="X592" i="2"/>
  <c r="Y592" i="2"/>
  <c r="Z592" i="2"/>
  <c r="AB592" i="2"/>
  <c r="AE592" i="2"/>
  <c r="W593" i="2"/>
  <c r="X593" i="2"/>
  <c r="Y593" i="2"/>
  <c r="Z593" i="2"/>
  <c r="AB593" i="2"/>
  <c r="AE593" i="2"/>
  <c r="W594" i="2"/>
  <c r="X594" i="2"/>
  <c r="Y594" i="2"/>
  <c r="Z594" i="2"/>
  <c r="AB594" i="2"/>
  <c r="AE594" i="2"/>
  <c r="W595" i="2"/>
  <c r="X595" i="2"/>
  <c r="Y595" i="2"/>
  <c r="Z595" i="2"/>
  <c r="AB595" i="2"/>
  <c r="AE595" i="2"/>
  <c r="W596" i="2"/>
  <c r="X596" i="2"/>
  <c r="Y596" i="2"/>
  <c r="Z596" i="2"/>
  <c r="AB596" i="2"/>
  <c r="AE596" i="2"/>
  <c r="W597" i="2"/>
  <c r="X597" i="2"/>
  <c r="Y597" i="2"/>
  <c r="Z597" i="2"/>
  <c r="AB597" i="2"/>
  <c r="AE597" i="2"/>
  <c r="W598" i="2"/>
  <c r="X598" i="2"/>
  <c r="Y598" i="2"/>
  <c r="Z598" i="2"/>
  <c r="AB598" i="2"/>
  <c r="AE598" i="2"/>
  <c r="W599" i="2"/>
  <c r="X599" i="2"/>
  <c r="Y599" i="2"/>
  <c r="Z599" i="2"/>
  <c r="AB599" i="2"/>
  <c r="AE599" i="2"/>
  <c r="W600" i="2"/>
  <c r="X600" i="2"/>
  <c r="Y600" i="2"/>
  <c r="Z600" i="2"/>
  <c r="AB600" i="2"/>
  <c r="AE600" i="2"/>
  <c r="W601" i="2"/>
  <c r="X601" i="2"/>
  <c r="Y601" i="2"/>
  <c r="Z601" i="2"/>
  <c r="AB601" i="2"/>
  <c r="AE601" i="2"/>
  <c r="W602" i="2"/>
  <c r="X602" i="2"/>
  <c r="Y602" i="2"/>
  <c r="Z602" i="2"/>
  <c r="AB602" i="2"/>
  <c r="AE602" i="2"/>
  <c r="W603" i="2"/>
  <c r="X603" i="2"/>
  <c r="Y603" i="2"/>
  <c r="Z603" i="2"/>
  <c r="AB603" i="2"/>
  <c r="AE603" i="2"/>
  <c r="W604" i="2"/>
  <c r="X604" i="2"/>
  <c r="Y604" i="2"/>
  <c r="Z604" i="2"/>
  <c r="AB604" i="2"/>
  <c r="AE604" i="2"/>
  <c r="W605" i="2"/>
  <c r="X605" i="2"/>
  <c r="Y605" i="2"/>
  <c r="Z605" i="2"/>
  <c r="AB605" i="2"/>
  <c r="AE605" i="2"/>
  <c r="W606" i="2"/>
  <c r="X606" i="2"/>
  <c r="Y606" i="2"/>
  <c r="Z606" i="2"/>
  <c r="AB606" i="2"/>
  <c r="AE606" i="2"/>
  <c r="W607" i="2"/>
  <c r="X607" i="2"/>
  <c r="Y607" i="2"/>
  <c r="Z607" i="2"/>
  <c r="AB607" i="2"/>
  <c r="AE607" i="2"/>
  <c r="W608" i="2"/>
  <c r="X608" i="2"/>
  <c r="Y608" i="2"/>
  <c r="Z608" i="2"/>
  <c r="AB608" i="2"/>
  <c r="AE608" i="2"/>
  <c r="W609" i="2"/>
  <c r="X609" i="2"/>
  <c r="Y609" i="2"/>
  <c r="Z609" i="2"/>
  <c r="AB609" i="2"/>
  <c r="AE609" i="2"/>
  <c r="W610" i="2"/>
  <c r="X610" i="2"/>
  <c r="Y610" i="2"/>
  <c r="Z610" i="2"/>
  <c r="AB610" i="2"/>
  <c r="AE610" i="2"/>
  <c r="W611" i="2"/>
  <c r="X611" i="2"/>
  <c r="Y611" i="2"/>
  <c r="Z611" i="2"/>
  <c r="AB611" i="2"/>
  <c r="AE611" i="2"/>
  <c r="W612" i="2"/>
  <c r="X612" i="2"/>
  <c r="Y612" i="2"/>
  <c r="Z612" i="2"/>
  <c r="AB612" i="2"/>
  <c r="AE612" i="2"/>
  <c r="W613" i="2"/>
  <c r="X613" i="2"/>
  <c r="Y613" i="2"/>
  <c r="Z613" i="2"/>
  <c r="AB613" i="2"/>
  <c r="AE613" i="2"/>
  <c r="W614" i="2"/>
  <c r="X614" i="2"/>
  <c r="Y614" i="2"/>
  <c r="Z614" i="2"/>
  <c r="AB614" i="2"/>
  <c r="AE614" i="2"/>
  <c r="W615" i="2"/>
  <c r="X615" i="2"/>
  <c r="Y615" i="2"/>
  <c r="Z615" i="2"/>
  <c r="AB615" i="2"/>
  <c r="AE615" i="2"/>
  <c r="W616" i="2"/>
  <c r="X616" i="2"/>
  <c r="Y616" i="2"/>
  <c r="Z616" i="2"/>
  <c r="AB616" i="2"/>
  <c r="AE616" i="2"/>
  <c r="W617" i="2"/>
  <c r="X617" i="2"/>
  <c r="Y617" i="2"/>
  <c r="Z617" i="2"/>
  <c r="AB617" i="2"/>
  <c r="AE617" i="2"/>
  <c r="W618" i="2"/>
  <c r="X618" i="2"/>
  <c r="Y618" i="2"/>
  <c r="Z618" i="2"/>
  <c r="AB618" i="2"/>
  <c r="AE618" i="2"/>
  <c r="W619" i="2"/>
  <c r="X619" i="2"/>
  <c r="Y619" i="2"/>
  <c r="Z619" i="2"/>
  <c r="AB619" i="2"/>
  <c r="AE619" i="2"/>
  <c r="W620" i="2"/>
  <c r="X620" i="2"/>
  <c r="Y620" i="2"/>
  <c r="Z620" i="2"/>
  <c r="AB620" i="2"/>
  <c r="AE620" i="2"/>
  <c r="W621" i="2"/>
  <c r="X621" i="2"/>
  <c r="Y621" i="2"/>
  <c r="Z621" i="2"/>
  <c r="AB621" i="2"/>
  <c r="AE621" i="2"/>
  <c r="W622" i="2"/>
  <c r="X622" i="2"/>
  <c r="Y622" i="2"/>
  <c r="Z622" i="2"/>
  <c r="AB622" i="2"/>
  <c r="AE622" i="2"/>
  <c r="W623" i="2"/>
  <c r="X623" i="2"/>
  <c r="Y623" i="2"/>
  <c r="Z623" i="2"/>
  <c r="AB623" i="2"/>
  <c r="AE623" i="2"/>
  <c r="W624" i="2"/>
  <c r="X624" i="2"/>
  <c r="Y624" i="2"/>
  <c r="Z624" i="2"/>
  <c r="AB624" i="2"/>
  <c r="AE624" i="2"/>
  <c r="W625" i="2"/>
  <c r="X625" i="2"/>
  <c r="Y625" i="2"/>
  <c r="Z625" i="2"/>
  <c r="AB625" i="2"/>
  <c r="AE625" i="2"/>
  <c r="W626" i="2"/>
  <c r="X626" i="2"/>
  <c r="Y626" i="2"/>
  <c r="Z626" i="2"/>
  <c r="AB626" i="2"/>
  <c r="AE626" i="2"/>
  <c r="W627" i="2"/>
  <c r="X627" i="2"/>
  <c r="Y627" i="2"/>
  <c r="Z627" i="2"/>
  <c r="AB627" i="2"/>
  <c r="AE627" i="2"/>
  <c r="W628" i="2"/>
  <c r="X628" i="2"/>
  <c r="Y628" i="2"/>
  <c r="Z628" i="2"/>
  <c r="AB628" i="2"/>
  <c r="AE628" i="2"/>
  <c r="W629" i="2"/>
  <c r="X629" i="2"/>
  <c r="Y629" i="2"/>
  <c r="Z629" i="2"/>
  <c r="AB629" i="2"/>
  <c r="AE629" i="2"/>
  <c r="W630" i="2"/>
  <c r="X630" i="2"/>
  <c r="Y630" i="2"/>
  <c r="Z630" i="2"/>
  <c r="AB630" i="2"/>
  <c r="AE630" i="2"/>
  <c r="W631" i="2"/>
  <c r="X631" i="2"/>
  <c r="Y631" i="2"/>
  <c r="Z631" i="2"/>
  <c r="AB631" i="2"/>
  <c r="AE631" i="2"/>
  <c r="W632" i="2"/>
  <c r="X632" i="2"/>
  <c r="Y632" i="2"/>
  <c r="Z632" i="2"/>
  <c r="AB632" i="2"/>
  <c r="AE632" i="2"/>
  <c r="W633" i="2"/>
  <c r="X633" i="2"/>
  <c r="Y633" i="2"/>
  <c r="Z633" i="2"/>
  <c r="AB633" i="2"/>
  <c r="AE633" i="2"/>
  <c r="W634" i="2"/>
  <c r="X634" i="2"/>
  <c r="Y634" i="2"/>
  <c r="Z634" i="2"/>
  <c r="AB634" i="2"/>
  <c r="AE634" i="2"/>
  <c r="W635" i="2"/>
  <c r="X635" i="2"/>
  <c r="Y635" i="2"/>
  <c r="Z635" i="2"/>
  <c r="AB635" i="2"/>
  <c r="AE635" i="2"/>
  <c r="W636" i="2"/>
  <c r="X636" i="2"/>
  <c r="Y636" i="2"/>
  <c r="Z636" i="2"/>
  <c r="AB636" i="2"/>
  <c r="AE636" i="2"/>
  <c r="W637" i="2"/>
  <c r="X637" i="2"/>
  <c r="Y637" i="2"/>
  <c r="Z637" i="2"/>
  <c r="AB637" i="2"/>
  <c r="AE637" i="2"/>
  <c r="W638" i="2"/>
  <c r="X638" i="2"/>
  <c r="Y638" i="2"/>
  <c r="Z638" i="2"/>
  <c r="AB638" i="2"/>
  <c r="AE638" i="2"/>
  <c r="W639" i="2"/>
  <c r="X639" i="2"/>
  <c r="Y639" i="2"/>
  <c r="Z639" i="2"/>
  <c r="AB639" i="2"/>
  <c r="AE639" i="2"/>
  <c r="W640" i="2"/>
  <c r="X640" i="2"/>
  <c r="Y640" i="2"/>
  <c r="Z640" i="2"/>
  <c r="AB640" i="2"/>
  <c r="AE640" i="2"/>
  <c r="W641" i="2"/>
  <c r="X641" i="2"/>
  <c r="Y641" i="2"/>
  <c r="Z641" i="2"/>
  <c r="AB641" i="2"/>
  <c r="AE641" i="2"/>
  <c r="W642" i="2"/>
  <c r="X642" i="2"/>
  <c r="Y642" i="2"/>
  <c r="Z642" i="2"/>
  <c r="AB642" i="2"/>
  <c r="AE642" i="2"/>
  <c r="W643" i="2"/>
  <c r="X643" i="2"/>
  <c r="Y643" i="2"/>
  <c r="Z643" i="2"/>
  <c r="AB643" i="2"/>
  <c r="AE643" i="2"/>
  <c r="W644" i="2"/>
  <c r="X644" i="2"/>
  <c r="Y644" i="2"/>
  <c r="Z644" i="2"/>
  <c r="AB644" i="2"/>
  <c r="AE644" i="2"/>
  <c r="W645" i="2"/>
  <c r="X645" i="2"/>
  <c r="Y645" i="2"/>
  <c r="Z645" i="2"/>
  <c r="AB645" i="2"/>
  <c r="AE645" i="2"/>
  <c r="W646" i="2"/>
  <c r="X646" i="2"/>
  <c r="Y646" i="2"/>
  <c r="Z646" i="2"/>
  <c r="AB646" i="2"/>
  <c r="AE646" i="2"/>
  <c r="W647" i="2"/>
  <c r="X647" i="2"/>
  <c r="Y647" i="2"/>
  <c r="Z647" i="2"/>
  <c r="AB647" i="2"/>
  <c r="AE647" i="2"/>
  <c r="W648" i="2"/>
  <c r="X648" i="2"/>
  <c r="Y648" i="2"/>
  <c r="Z648" i="2"/>
  <c r="AB648" i="2"/>
  <c r="AE648" i="2"/>
  <c r="W649" i="2"/>
  <c r="X649" i="2"/>
  <c r="Y649" i="2"/>
  <c r="Z649" i="2"/>
  <c r="AB649" i="2"/>
  <c r="AE649" i="2"/>
  <c r="W650" i="2"/>
  <c r="X650" i="2"/>
  <c r="Y650" i="2"/>
  <c r="Z650" i="2"/>
  <c r="AB650" i="2"/>
  <c r="AE650" i="2"/>
  <c r="W651" i="2"/>
  <c r="X651" i="2"/>
  <c r="Y651" i="2"/>
  <c r="Z651" i="2"/>
  <c r="AB651" i="2"/>
  <c r="AE651" i="2"/>
  <c r="W652" i="2"/>
  <c r="X652" i="2"/>
  <c r="Y652" i="2"/>
  <c r="Z652" i="2"/>
  <c r="AB652" i="2"/>
  <c r="AE652" i="2"/>
  <c r="W653" i="2"/>
  <c r="X653" i="2"/>
  <c r="Y653" i="2"/>
  <c r="Z653" i="2"/>
  <c r="AB653" i="2"/>
  <c r="AE653" i="2"/>
  <c r="W654" i="2"/>
  <c r="X654" i="2"/>
  <c r="Y654" i="2"/>
  <c r="Z654" i="2"/>
  <c r="AB654" i="2"/>
  <c r="AE654" i="2"/>
  <c r="W655" i="2"/>
  <c r="X655" i="2"/>
  <c r="Y655" i="2"/>
  <c r="Z655" i="2"/>
  <c r="AB655" i="2"/>
  <c r="AE655" i="2"/>
  <c r="W656" i="2"/>
  <c r="X656" i="2"/>
  <c r="Y656" i="2"/>
  <c r="Z656" i="2"/>
  <c r="AB656" i="2"/>
  <c r="AE656" i="2"/>
  <c r="W657" i="2"/>
  <c r="X657" i="2"/>
  <c r="Y657" i="2"/>
  <c r="Z657" i="2"/>
  <c r="AB657" i="2"/>
  <c r="AE657" i="2"/>
  <c r="W658" i="2"/>
  <c r="X658" i="2"/>
  <c r="Y658" i="2"/>
  <c r="Z658" i="2"/>
  <c r="AB658" i="2"/>
  <c r="AE658" i="2"/>
  <c r="W659" i="2"/>
  <c r="X659" i="2"/>
  <c r="Y659" i="2"/>
  <c r="Z659" i="2"/>
  <c r="AB659" i="2"/>
  <c r="AE659" i="2"/>
  <c r="W660" i="2"/>
  <c r="X660" i="2"/>
  <c r="Y660" i="2"/>
  <c r="Z660" i="2"/>
  <c r="AB660" i="2"/>
  <c r="AE660" i="2"/>
  <c r="W661" i="2"/>
  <c r="X661" i="2"/>
  <c r="Y661" i="2"/>
  <c r="Z661" i="2"/>
  <c r="AB661" i="2"/>
  <c r="AE661" i="2"/>
  <c r="W662" i="2"/>
  <c r="X662" i="2"/>
  <c r="Y662" i="2"/>
  <c r="Z662" i="2"/>
  <c r="AB662" i="2"/>
  <c r="AE662" i="2"/>
  <c r="W663" i="2"/>
  <c r="X663" i="2"/>
  <c r="Y663" i="2"/>
  <c r="Z663" i="2"/>
  <c r="AB663" i="2"/>
  <c r="AE663" i="2"/>
  <c r="W664" i="2"/>
  <c r="X664" i="2"/>
  <c r="Y664" i="2"/>
  <c r="Z664" i="2"/>
  <c r="AB664" i="2"/>
  <c r="AE664" i="2"/>
  <c r="W665" i="2"/>
  <c r="X665" i="2"/>
  <c r="Y665" i="2"/>
  <c r="Z665" i="2"/>
  <c r="AB665" i="2"/>
  <c r="AE665" i="2"/>
  <c r="W666" i="2"/>
  <c r="X666" i="2"/>
  <c r="Y666" i="2"/>
  <c r="Z666" i="2"/>
  <c r="AB666" i="2"/>
  <c r="AE666" i="2"/>
  <c r="W667" i="2"/>
  <c r="X667" i="2"/>
  <c r="Y667" i="2"/>
  <c r="Z667" i="2"/>
  <c r="AB667" i="2"/>
  <c r="AE667" i="2"/>
  <c r="W668" i="2"/>
  <c r="X668" i="2"/>
  <c r="Y668" i="2"/>
  <c r="Z668" i="2"/>
  <c r="AB668" i="2"/>
  <c r="AE668" i="2"/>
  <c r="W669" i="2"/>
  <c r="X669" i="2"/>
  <c r="Y669" i="2"/>
  <c r="Z669" i="2"/>
  <c r="AB669" i="2"/>
  <c r="AE669" i="2"/>
  <c r="W670" i="2"/>
  <c r="X670" i="2"/>
  <c r="Y670" i="2"/>
  <c r="Z670" i="2"/>
  <c r="AB670" i="2"/>
  <c r="AE670" i="2"/>
  <c r="W671" i="2"/>
  <c r="X671" i="2"/>
  <c r="Y671" i="2"/>
  <c r="Z671" i="2"/>
  <c r="AB671" i="2"/>
  <c r="AE671" i="2"/>
  <c r="W672" i="2"/>
  <c r="X672" i="2"/>
  <c r="Y672" i="2"/>
  <c r="Z672" i="2"/>
  <c r="AB672" i="2"/>
  <c r="AE672" i="2"/>
  <c r="W673" i="2"/>
  <c r="X673" i="2"/>
  <c r="Y673" i="2"/>
  <c r="Z673" i="2"/>
  <c r="AB673" i="2"/>
  <c r="AE673" i="2"/>
  <c r="W674" i="2"/>
  <c r="X674" i="2"/>
  <c r="Y674" i="2"/>
  <c r="Z674" i="2"/>
  <c r="AB674" i="2"/>
  <c r="AE674" i="2"/>
  <c r="W675" i="2"/>
  <c r="X675" i="2"/>
  <c r="Y675" i="2"/>
  <c r="Z675" i="2"/>
  <c r="AB675" i="2"/>
  <c r="AE675" i="2"/>
  <c r="W676" i="2"/>
  <c r="X676" i="2"/>
  <c r="Y676" i="2"/>
  <c r="Z676" i="2"/>
  <c r="AB676" i="2"/>
  <c r="AE676" i="2"/>
  <c r="W677" i="2"/>
  <c r="X677" i="2"/>
  <c r="Y677" i="2"/>
  <c r="Z677" i="2"/>
  <c r="AB677" i="2"/>
  <c r="AE677" i="2"/>
  <c r="W678" i="2"/>
  <c r="X678" i="2"/>
  <c r="Y678" i="2"/>
  <c r="Z678" i="2"/>
  <c r="AB678" i="2"/>
  <c r="AE678" i="2"/>
  <c r="W679" i="2"/>
  <c r="X679" i="2"/>
  <c r="Y679" i="2"/>
  <c r="Z679" i="2"/>
  <c r="AB679" i="2"/>
  <c r="AE679" i="2"/>
  <c r="W680" i="2"/>
  <c r="X680" i="2"/>
  <c r="Y680" i="2"/>
  <c r="Z680" i="2"/>
  <c r="AB680" i="2"/>
  <c r="AE680" i="2"/>
  <c r="W681" i="2"/>
  <c r="X681" i="2"/>
  <c r="Y681" i="2"/>
  <c r="Z681" i="2"/>
  <c r="AB681" i="2"/>
  <c r="AE681" i="2"/>
  <c r="W682" i="2"/>
  <c r="X682" i="2"/>
  <c r="Y682" i="2"/>
  <c r="Z682" i="2"/>
  <c r="AB682" i="2"/>
  <c r="AE682" i="2"/>
  <c r="W683" i="2"/>
  <c r="X683" i="2"/>
  <c r="Y683" i="2"/>
  <c r="Z683" i="2"/>
  <c r="AB683" i="2"/>
  <c r="AE683" i="2"/>
  <c r="W684" i="2"/>
  <c r="X684" i="2"/>
  <c r="Y684" i="2"/>
  <c r="Z684" i="2"/>
  <c r="AB684" i="2"/>
  <c r="AE684" i="2"/>
  <c r="W685" i="2"/>
  <c r="X685" i="2"/>
  <c r="Y685" i="2"/>
  <c r="Z685" i="2"/>
  <c r="AB685" i="2"/>
  <c r="AE685" i="2"/>
  <c r="W686" i="2"/>
  <c r="X686" i="2"/>
  <c r="Y686" i="2"/>
  <c r="Z686" i="2"/>
  <c r="AB686" i="2"/>
  <c r="AE686" i="2"/>
  <c r="W687" i="2"/>
  <c r="X687" i="2"/>
  <c r="Y687" i="2"/>
  <c r="Z687" i="2"/>
  <c r="AB687" i="2"/>
  <c r="AE687" i="2"/>
  <c r="W688" i="2"/>
  <c r="X688" i="2"/>
  <c r="Y688" i="2"/>
  <c r="Z688" i="2"/>
  <c r="AB688" i="2"/>
  <c r="AE688" i="2"/>
  <c r="W689" i="2"/>
  <c r="X689" i="2"/>
  <c r="Y689" i="2"/>
  <c r="Z689" i="2"/>
  <c r="AB689" i="2"/>
  <c r="AE689" i="2"/>
  <c r="W690" i="2"/>
  <c r="X690" i="2"/>
  <c r="Y690" i="2"/>
  <c r="Z690" i="2"/>
  <c r="AB690" i="2"/>
  <c r="AE690" i="2"/>
  <c r="W691" i="2"/>
  <c r="X691" i="2"/>
  <c r="Y691" i="2"/>
  <c r="Z691" i="2"/>
  <c r="AB691" i="2"/>
  <c r="AE691" i="2"/>
  <c r="W692" i="2"/>
  <c r="X692" i="2"/>
  <c r="Y692" i="2"/>
  <c r="Z692" i="2"/>
  <c r="AB692" i="2"/>
  <c r="AE692" i="2"/>
  <c r="W693" i="2"/>
  <c r="X693" i="2"/>
  <c r="Y693" i="2"/>
  <c r="Z693" i="2"/>
  <c r="AB693" i="2"/>
  <c r="AE693" i="2"/>
  <c r="W694" i="2"/>
  <c r="X694" i="2"/>
  <c r="Y694" i="2"/>
  <c r="Z694" i="2"/>
  <c r="AB694" i="2"/>
  <c r="AE694" i="2"/>
  <c r="W695" i="2"/>
  <c r="X695" i="2"/>
  <c r="Y695" i="2"/>
  <c r="Z695" i="2"/>
  <c r="AB695" i="2"/>
  <c r="AE695" i="2"/>
  <c r="W696" i="2"/>
  <c r="X696" i="2"/>
  <c r="Y696" i="2"/>
  <c r="Z696" i="2"/>
  <c r="AB696" i="2"/>
  <c r="AE696" i="2"/>
  <c r="W697" i="2"/>
  <c r="X697" i="2"/>
  <c r="Y697" i="2"/>
  <c r="Z697" i="2"/>
  <c r="AB697" i="2"/>
  <c r="AE697" i="2"/>
  <c r="W698" i="2"/>
  <c r="X698" i="2"/>
  <c r="Y698" i="2"/>
  <c r="Z698" i="2"/>
  <c r="AB698" i="2"/>
  <c r="AE698" i="2"/>
  <c r="W699" i="2"/>
  <c r="X699" i="2"/>
  <c r="Y699" i="2"/>
  <c r="Z699" i="2"/>
  <c r="AB699" i="2"/>
  <c r="AE699" i="2"/>
  <c r="W700" i="2"/>
  <c r="X700" i="2"/>
  <c r="Y700" i="2"/>
  <c r="Z700" i="2"/>
  <c r="AB700" i="2"/>
  <c r="AE700" i="2"/>
  <c r="W701" i="2"/>
  <c r="X701" i="2"/>
  <c r="Y701" i="2"/>
  <c r="Z701" i="2"/>
  <c r="AB701" i="2"/>
  <c r="AE701" i="2"/>
  <c r="W702" i="2"/>
  <c r="X702" i="2"/>
  <c r="Y702" i="2"/>
  <c r="Z702" i="2"/>
  <c r="AB702" i="2"/>
  <c r="AE702" i="2"/>
  <c r="W703" i="2"/>
  <c r="X703" i="2"/>
  <c r="Y703" i="2"/>
  <c r="Z703" i="2"/>
  <c r="AB703" i="2"/>
  <c r="AE703" i="2"/>
  <c r="W704" i="2"/>
  <c r="X704" i="2"/>
  <c r="Y704" i="2"/>
  <c r="Z704" i="2"/>
  <c r="AB704" i="2"/>
  <c r="AE704" i="2"/>
  <c r="W705" i="2"/>
  <c r="X705" i="2"/>
  <c r="Y705" i="2"/>
  <c r="Z705" i="2"/>
  <c r="AB705" i="2"/>
  <c r="AE705" i="2"/>
  <c r="W706" i="2"/>
  <c r="X706" i="2"/>
  <c r="Y706" i="2"/>
  <c r="Z706" i="2"/>
  <c r="AB706" i="2"/>
  <c r="AE706" i="2"/>
  <c r="W707" i="2"/>
  <c r="X707" i="2"/>
  <c r="Y707" i="2"/>
  <c r="Z707" i="2"/>
  <c r="AB707" i="2"/>
  <c r="AE707" i="2"/>
  <c r="W708" i="2"/>
  <c r="X708" i="2"/>
  <c r="Y708" i="2"/>
  <c r="Z708" i="2"/>
  <c r="AB708" i="2"/>
  <c r="AE708" i="2"/>
  <c r="W709" i="2"/>
  <c r="X709" i="2"/>
  <c r="Y709" i="2"/>
  <c r="Z709" i="2"/>
  <c r="AB709" i="2"/>
  <c r="AE709" i="2"/>
  <c r="W710" i="2"/>
  <c r="X710" i="2"/>
  <c r="Y710" i="2"/>
  <c r="Z710" i="2"/>
  <c r="AB710" i="2"/>
  <c r="AE710" i="2"/>
  <c r="W711" i="2"/>
  <c r="X711" i="2"/>
  <c r="Y711" i="2"/>
  <c r="Z711" i="2"/>
  <c r="AB711" i="2"/>
  <c r="AE711" i="2"/>
  <c r="W712" i="2"/>
  <c r="X712" i="2"/>
  <c r="Y712" i="2"/>
  <c r="Z712" i="2"/>
  <c r="AB712" i="2"/>
  <c r="AE712" i="2"/>
  <c r="W713" i="2"/>
  <c r="X713" i="2"/>
  <c r="Y713" i="2"/>
  <c r="Z713" i="2"/>
  <c r="AB713" i="2"/>
  <c r="AE713" i="2"/>
  <c r="W714" i="2"/>
  <c r="X714" i="2"/>
  <c r="Y714" i="2"/>
  <c r="Z714" i="2"/>
  <c r="AB714" i="2"/>
  <c r="AE714" i="2"/>
  <c r="W715" i="2"/>
  <c r="X715" i="2"/>
  <c r="Y715" i="2"/>
  <c r="Z715" i="2"/>
  <c r="AB715" i="2"/>
  <c r="AE715" i="2"/>
  <c r="W716" i="2"/>
  <c r="X716" i="2"/>
  <c r="Y716" i="2"/>
  <c r="Z716" i="2"/>
  <c r="AB716" i="2"/>
  <c r="AE716" i="2"/>
  <c r="W717" i="2"/>
  <c r="X717" i="2"/>
  <c r="Y717" i="2"/>
  <c r="Z717" i="2"/>
  <c r="AB717" i="2"/>
  <c r="AE717" i="2"/>
  <c r="W718" i="2"/>
  <c r="X718" i="2"/>
  <c r="Y718" i="2"/>
  <c r="Z718" i="2"/>
  <c r="AB718" i="2"/>
  <c r="AE718" i="2"/>
  <c r="W719" i="2"/>
  <c r="X719" i="2"/>
  <c r="Y719" i="2"/>
  <c r="Z719" i="2"/>
  <c r="AB719" i="2"/>
  <c r="AE719" i="2"/>
  <c r="W720" i="2"/>
  <c r="X720" i="2"/>
  <c r="Y720" i="2"/>
  <c r="Z720" i="2"/>
  <c r="AB720" i="2"/>
  <c r="AE720" i="2"/>
  <c r="W721" i="2"/>
  <c r="X721" i="2"/>
  <c r="Y721" i="2"/>
  <c r="Z721" i="2"/>
  <c r="AB721" i="2"/>
  <c r="AE721" i="2"/>
  <c r="W722" i="2"/>
  <c r="X722" i="2"/>
  <c r="Y722" i="2"/>
  <c r="Z722" i="2"/>
  <c r="AB722" i="2"/>
  <c r="AE722" i="2"/>
  <c r="W723" i="2"/>
  <c r="X723" i="2"/>
  <c r="Y723" i="2"/>
  <c r="Z723" i="2"/>
  <c r="AB723" i="2"/>
  <c r="AE723" i="2"/>
  <c r="W724" i="2"/>
  <c r="X724" i="2"/>
  <c r="Y724" i="2"/>
  <c r="Z724" i="2"/>
  <c r="AB724" i="2"/>
  <c r="AE724" i="2"/>
  <c r="W725" i="2"/>
  <c r="X725" i="2"/>
  <c r="Y725" i="2"/>
  <c r="Z725" i="2"/>
  <c r="AB725" i="2"/>
  <c r="AE725" i="2"/>
  <c r="W726" i="2"/>
  <c r="X726" i="2"/>
  <c r="Y726" i="2"/>
  <c r="Z726" i="2"/>
  <c r="AB726" i="2"/>
  <c r="AE726" i="2"/>
  <c r="W727" i="2"/>
  <c r="X727" i="2"/>
  <c r="Y727" i="2"/>
  <c r="Z727" i="2"/>
  <c r="AB727" i="2"/>
  <c r="AE727" i="2"/>
  <c r="W728" i="2"/>
  <c r="X728" i="2"/>
  <c r="Y728" i="2"/>
  <c r="Z728" i="2"/>
  <c r="AB728" i="2"/>
  <c r="AE728" i="2"/>
  <c r="W729" i="2"/>
  <c r="X729" i="2"/>
  <c r="Y729" i="2"/>
  <c r="Z729" i="2"/>
  <c r="AB729" i="2"/>
  <c r="AE729" i="2"/>
  <c r="N267" i="2"/>
  <c r="N268" i="2"/>
  <c r="N269" i="2"/>
  <c r="N270" i="2"/>
  <c r="N271" i="2"/>
  <c r="N272" i="2"/>
  <c r="N273" i="2"/>
  <c r="N274" i="2"/>
  <c r="N275" i="2"/>
  <c r="N276" i="2"/>
  <c r="N277" i="2"/>
  <c r="N278" i="2"/>
  <c r="N279" i="2"/>
  <c r="N280" i="2"/>
  <c r="N281" i="2"/>
  <c r="N282" i="2"/>
  <c r="N283" i="2"/>
  <c r="N284" i="2"/>
  <c r="N285" i="2"/>
  <c r="N286" i="2"/>
  <c r="N287" i="2"/>
  <c r="N288" i="2"/>
  <c r="N289" i="2"/>
  <c r="N290" i="2"/>
  <c r="N291" i="2"/>
  <c r="N292" i="2"/>
  <c r="N293" i="2"/>
  <c r="N294" i="2"/>
  <c r="N295" i="2"/>
  <c r="N296" i="2"/>
  <c r="N297" i="2"/>
  <c r="N298" i="2"/>
  <c r="N299" i="2"/>
  <c r="N300" i="2"/>
  <c r="N301" i="2"/>
  <c r="N302" i="2"/>
  <c r="N303" i="2"/>
  <c r="N304" i="2"/>
  <c r="N305" i="2"/>
  <c r="N306" i="2"/>
  <c r="N307" i="2"/>
  <c r="N308" i="2"/>
  <c r="N309" i="2"/>
  <c r="N310" i="2"/>
  <c r="N311" i="2"/>
  <c r="N312" i="2"/>
  <c r="N313" i="2"/>
  <c r="N314" i="2"/>
  <c r="N315" i="2"/>
  <c r="N316" i="2"/>
  <c r="N317" i="2"/>
  <c r="N318" i="2"/>
  <c r="N319" i="2"/>
  <c r="N320" i="2"/>
  <c r="N321" i="2"/>
  <c r="N322" i="2"/>
  <c r="N323" i="2"/>
  <c r="N324" i="2"/>
  <c r="N325" i="2"/>
  <c r="N326" i="2"/>
  <c r="N327" i="2"/>
  <c r="N328" i="2"/>
  <c r="N329" i="2"/>
  <c r="N330" i="2"/>
  <c r="N331" i="2"/>
  <c r="N332" i="2"/>
  <c r="N333" i="2"/>
  <c r="N334" i="2"/>
  <c r="N335" i="2"/>
  <c r="N336" i="2"/>
  <c r="N337" i="2"/>
  <c r="N338" i="2"/>
  <c r="N339" i="2"/>
  <c r="N340" i="2"/>
  <c r="N341" i="2"/>
  <c r="N342" i="2"/>
  <c r="N343" i="2"/>
  <c r="N344" i="2"/>
  <c r="N345" i="2"/>
  <c r="N346" i="2"/>
  <c r="N347" i="2"/>
  <c r="N348" i="2"/>
  <c r="N349" i="2"/>
  <c r="N350" i="2"/>
  <c r="N351" i="2"/>
  <c r="N352" i="2"/>
  <c r="N353" i="2"/>
  <c r="N354" i="2"/>
  <c r="N355" i="2"/>
  <c r="N356" i="2"/>
  <c r="N357" i="2"/>
  <c r="N358" i="2"/>
  <c r="N359" i="2"/>
  <c r="N360" i="2"/>
  <c r="N361" i="2"/>
  <c r="N362" i="2"/>
  <c r="N363" i="2"/>
  <c r="N364" i="2"/>
  <c r="N365" i="2"/>
  <c r="N366" i="2"/>
  <c r="N367" i="2"/>
  <c r="N368" i="2"/>
  <c r="N369" i="2"/>
  <c r="N370" i="2"/>
  <c r="N371" i="2"/>
  <c r="N372" i="2"/>
  <c r="N373" i="2"/>
  <c r="N374" i="2"/>
  <c r="N375" i="2"/>
  <c r="N376" i="2"/>
  <c r="N377" i="2"/>
  <c r="N378" i="2"/>
  <c r="N379" i="2"/>
  <c r="N380" i="2"/>
  <c r="N381" i="2"/>
  <c r="N382" i="2"/>
  <c r="N383" i="2"/>
  <c r="N384" i="2"/>
  <c r="N385" i="2"/>
  <c r="N386" i="2"/>
  <c r="N387" i="2"/>
  <c r="N388" i="2"/>
  <c r="N389" i="2"/>
  <c r="N390" i="2"/>
  <c r="N391" i="2"/>
  <c r="N392" i="2"/>
  <c r="N393" i="2"/>
  <c r="N394" i="2"/>
  <c r="N395" i="2"/>
  <c r="N396" i="2"/>
  <c r="N397" i="2"/>
  <c r="N398" i="2"/>
  <c r="N399" i="2"/>
  <c r="N400" i="2"/>
  <c r="N401" i="2"/>
  <c r="N402" i="2"/>
  <c r="N403" i="2"/>
  <c r="N404" i="2"/>
  <c r="N405" i="2"/>
  <c r="N406" i="2"/>
  <c r="N407" i="2"/>
  <c r="N408" i="2"/>
  <c r="N409" i="2"/>
  <c r="N410" i="2"/>
  <c r="N411" i="2"/>
  <c r="N412" i="2"/>
  <c r="N413" i="2"/>
  <c r="N414" i="2"/>
  <c r="N415" i="2"/>
  <c r="N416" i="2"/>
  <c r="N417" i="2"/>
  <c r="N418" i="2"/>
  <c r="N419" i="2"/>
  <c r="N420" i="2"/>
  <c r="N421" i="2"/>
  <c r="N422" i="2"/>
  <c r="N423" i="2"/>
  <c r="N424" i="2"/>
  <c r="N425" i="2"/>
  <c r="N426" i="2"/>
  <c r="N427" i="2"/>
  <c r="N428" i="2"/>
  <c r="N429" i="2"/>
  <c r="N430" i="2"/>
  <c r="N431" i="2"/>
  <c r="N432" i="2"/>
  <c r="N433" i="2"/>
  <c r="N434" i="2"/>
  <c r="N435" i="2"/>
  <c r="N436" i="2"/>
  <c r="N437" i="2"/>
  <c r="N438" i="2"/>
  <c r="N439" i="2"/>
  <c r="N440" i="2"/>
  <c r="N441" i="2"/>
  <c r="N442" i="2"/>
  <c r="N443" i="2"/>
  <c r="N444" i="2"/>
  <c r="N445" i="2"/>
  <c r="N446" i="2"/>
  <c r="N447" i="2"/>
  <c r="N448" i="2"/>
  <c r="N449" i="2"/>
  <c r="N450" i="2"/>
  <c r="N451" i="2"/>
  <c r="N452" i="2"/>
  <c r="N453" i="2"/>
  <c r="N454" i="2"/>
  <c r="N455" i="2"/>
  <c r="N456" i="2"/>
  <c r="N457" i="2"/>
  <c r="N458" i="2"/>
  <c r="N459" i="2"/>
  <c r="N460" i="2"/>
  <c r="N461" i="2"/>
  <c r="N462" i="2"/>
  <c r="N463" i="2"/>
  <c r="N464" i="2"/>
  <c r="N465" i="2"/>
  <c r="N466" i="2"/>
  <c r="N467" i="2"/>
  <c r="N468" i="2"/>
  <c r="N469" i="2"/>
  <c r="N470" i="2"/>
  <c r="N471" i="2"/>
  <c r="N472" i="2"/>
  <c r="N473" i="2"/>
  <c r="N474" i="2"/>
  <c r="N475" i="2"/>
  <c r="N476" i="2"/>
  <c r="N477" i="2"/>
  <c r="N478" i="2"/>
  <c r="N479" i="2"/>
  <c r="N480" i="2"/>
  <c r="N481" i="2"/>
  <c r="N482" i="2"/>
  <c r="N483" i="2"/>
  <c r="N484" i="2"/>
  <c r="N485" i="2"/>
  <c r="N486" i="2"/>
  <c r="N487" i="2"/>
  <c r="N488" i="2"/>
  <c r="N489" i="2"/>
  <c r="N490" i="2"/>
  <c r="N491" i="2"/>
  <c r="N492" i="2"/>
  <c r="N493" i="2"/>
  <c r="N494" i="2"/>
  <c r="N495" i="2"/>
  <c r="N496" i="2"/>
  <c r="N497" i="2"/>
  <c r="N498" i="2"/>
  <c r="N499" i="2"/>
  <c r="N500" i="2"/>
  <c r="N501" i="2"/>
  <c r="N502" i="2"/>
  <c r="N503" i="2"/>
  <c r="N504" i="2"/>
  <c r="N505" i="2"/>
  <c r="N506" i="2"/>
  <c r="N507" i="2"/>
  <c r="N508" i="2"/>
  <c r="N509" i="2"/>
  <c r="N510" i="2"/>
  <c r="N511" i="2"/>
  <c r="N512" i="2"/>
  <c r="N513" i="2"/>
  <c r="N514" i="2"/>
  <c r="N515" i="2"/>
  <c r="N516" i="2"/>
  <c r="N517" i="2"/>
  <c r="N518" i="2"/>
  <c r="N519" i="2"/>
  <c r="N520" i="2"/>
  <c r="N521" i="2"/>
  <c r="N522" i="2"/>
  <c r="N523" i="2"/>
  <c r="N524" i="2"/>
  <c r="N525" i="2"/>
  <c r="N526" i="2"/>
  <c r="N527" i="2"/>
  <c r="N528" i="2"/>
  <c r="N529" i="2"/>
  <c r="N530" i="2"/>
  <c r="N531" i="2"/>
  <c r="N532" i="2"/>
  <c r="N533" i="2"/>
  <c r="N534" i="2"/>
  <c r="N535" i="2"/>
  <c r="N536" i="2"/>
  <c r="N537" i="2"/>
  <c r="N538" i="2"/>
  <c r="N539" i="2"/>
  <c r="N540" i="2"/>
  <c r="N541" i="2"/>
  <c r="N542" i="2"/>
  <c r="N543" i="2"/>
  <c r="N544" i="2"/>
  <c r="N545" i="2"/>
  <c r="N546" i="2"/>
  <c r="N547" i="2"/>
  <c r="N548" i="2"/>
  <c r="N549" i="2"/>
  <c r="N550" i="2"/>
  <c r="N551" i="2"/>
  <c r="N552" i="2"/>
  <c r="N553" i="2"/>
  <c r="N554" i="2"/>
  <c r="N555" i="2"/>
  <c r="N556" i="2"/>
  <c r="N557" i="2"/>
  <c r="N558" i="2"/>
  <c r="N559" i="2"/>
  <c r="N560" i="2"/>
  <c r="N561" i="2"/>
  <c r="N562" i="2"/>
  <c r="N563" i="2"/>
  <c r="N564" i="2"/>
  <c r="N565" i="2"/>
  <c r="N566" i="2"/>
  <c r="N567" i="2"/>
  <c r="N568" i="2"/>
  <c r="N569" i="2"/>
  <c r="N570" i="2"/>
  <c r="N571" i="2"/>
  <c r="N572" i="2"/>
  <c r="N573" i="2"/>
  <c r="N574" i="2"/>
  <c r="N575" i="2"/>
  <c r="N576" i="2"/>
  <c r="N577" i="2"/>
  <c r="N578" i="2"/>
  <c r="N579" i="2"/>
  <c r="N580" i="2"/>
  <c r="N581" i="2"/>
  <c r="N582" i="2"/>
  <c r="N583" i="2"/>
  <c r="N584" i="2"/>
  <c r="N585" i="2"/>
  <c r="N586" i="2"/>
  <c r="N587" i="2"/>
  <c r="N588" i="2"/>
  <c r="N589" i="2"/>
  <c r="N590" i="2"/>
  <c r="N591" i="2"/>
  <c r="N592" i="2"/>
  <c r="N593" i="2"/>
  <c r="N594" i="2"/>
  <c r="N595" i="2"/>
  <c r="N596" i="2"/>
  <c r="N597" i="2"/>
  <c r="N598" i="2"/>
  <c r="N599" i="2"/>
  <c r="N600" i="2"/>
  <c r="N601" i="2"/>
  <c r="N602" i="2"/>
  <c r="N603" i="2"/>
  <c r="N604" i="2"/>
  <c r="N605" i="2"/>
  <c r="N606" i="2"/>
  <c r="N607" i="2"/>
  <c r="N608" i="2"/>
  <c r="N609" i="2"/>
  <c r="N610" i="2"/>
  <c r="N611" i="2"/>
  <c r="N612" i="2"/>
  <c r="N613" i="2"/>
  <c r="N614" i="2"/>
  <c r="N615" i="2"/>
  <c r="N616" i="2"/>
  <c r="N617" i="2"/>
  <c r="N618" i="2"/>
  <c r="N619" i="2"/>
  <c r="N620" i="2"/>
  <c r="N621" i="2"/>
  <c r="N622" i="2"/>
  <c r="N623" i="2"/>
  <c r="N624" i="2"/>
  <c r="N625" i="2"/>
  <c r="N626" i="2"/>
  <c r="N627" i="2"/>
  <c r="N628" i="2"/>
  <c r="N629" i="2"/>
  <c r="N630" i="2"/>
  <c r="N631" i="2"/>
  <c r="N632" i="2"/>
  <c r="N633" i="2"/>
  <c r="N634" i="2"/>
  <c r="N635" i="2"/>
  <c r="N636" i="2"/>
  <c r="N637" i="2"/>
  <c r="N638" i="2"/>
  <c r="N639" i="2"/>
  <c r="N640" i="2"/>
  <c r="N641" i="2"/>
  <c r="N642" i="2"/>
  <c r="N643" i="2"/>
  <c r="N644" i="2"/>
  <c r="N645" i="2"/>
  <c r="N646" i="2"/>
  <c r="N647" i="2"/>
  <c r="N648" i="2"/>
  <c r="N649" i="2"/>
  <c r="N650" i="2"/>
  <c r="N651" i="2"/>
  <c r="N652" i="2"/>
  <c r="N653" i="2"/>
  <c r="N654" i="2"/>
  <c r="N655" i="2"/>
  <c r="N656" i="2"/>
  <c r="N657" i="2"/>
  <c r="N658" i="2"/>
  <c r="N659" i="2"/>
  <c r="N660" i="2"/>
  <c r="N661" i="2"/>
  <c r="N662" i="2"/>
  <c r="N663" i="2"/>
  <c r="N664" i="2"/>
  <c r="N665" i="2"/>
  <c r="N666" i="2"/>
  <c r="N667" i="2"/>
  <c r="N668" i="2"/>
  <c r="N669" i="2"/>
  <c r="N670" i="2"/>
  <c r="N671" i="2"/>
  <c r="N672" i="2"/>
  <c r="N673" i="2"/>
  <c r="N674" i="2"/>
  <c r="N675" i="2"/>
  <c r="N676" i="2"/>
  <c r="N677" i="2"/>
  <c r="N678" i="2"/>
  <c r="N679" i="2"/>
  <c r="N680" i="2"/>
  <c r="N681" i="2"/>
  <c r="N682" i="2"/>
  <c r="N683" i="2"/>
  <c r="N684" i="2"/>
  <c r="N685" i="2"/>
  <c r="N686" i="2"/>
  <c r="N687" i="2"/>
  <c r="N688" i="2"/>
  <c r="N689" i="2"/>
  <c r="N690" i="2"/>
  <c r="N691" i="2"/>
  <c r="N692" i="2"/>
  <c r="N693" i="2"/>
  <c r="N694" i="2"/>
  <c r="N695" i="2"/>
  <c r="N696" i="2"/>
  <c r="N697" i="2"/>
  <c r="N698" i="2"/>
  <c r="N699" i="2"/>
  <c r="N700" i="2"/>
  <c r="N701" i="2"/>
  <c r="N702" i="2"/>
  <c r="N703" i="2"/>
  <c r="N704" i="2"/>
  <c r="N705" i="2"/>
  <c r="N706" i="2"/>
  <c r="N707" i="2"/>
  <c r="N708" i="2"/>
  <c r="N709" i="2"/>
  <c r="N710" i="2"/>
  <c r="N711" i="2"/>
  <c r="N712" i="2"/>
  <c r="N713" i="2"/>
  <c r="N714" i="2"/>
  <c r="N715" i="2"/>
  <c r="N716" i="2"/>
  <c r="N717" i="2"/>
  <c r="N718" i="2"/>
  <c r="N719" i="2"/>
  <c r="N720" i="2"/>
  <c r="N721" i="2"/>
  <c r="N722" i="2"/>
  <c r="N723" i="2"/>
  <c r="N724" i="2"/>
  <c r="N725" i="2"/>
  <c r="N726" i="2"/>
  <c r="N727" i="2"/>
  <c r="N728" i="2"/>
  <c r="N729" i="2"/>
  <c r="N266" i="2"/>
  <c r="X266" i="2"/>
  <c r="Y266" i="2"/>
  <c r="Z266" i="2"/>
  <c r="AB266" i="2"/>
  <c r="AE266" i="2"/>
  <c r="W266" i="2"/>
  <c r="T729" i="2"/>
  <c r="V729" i="2" s="1"/>
  <c r="S729" i="2"/>
  <c r="T728" i="2"/>
  <c r="V728" i="2" s="1"/>
  <c r="S728" i="2"/>
  <c r="T727" i="2"/>
  <c r="V727" i="2" s="1"/>
  <c r="S727" i="2"/>
  <c r="T726" i="2"/>
  <c r="V726" i="2" s="1"/>
  <c r="S726" i="2"/>
  <c r="T725" i="2"/>
  <c r="V725" i="2" s="1"/>
  <c r="S725" i="2"/>
  <c r="T724" i="2"/>
  <c r="V724" i="2" s="1"/>
  <c r="S724" i="2"/>
  <c r="T723" i="2"/>
  <c r="V723" i="2" s="1"/>
  <c r="S723" i="2"/>
  <c r="T722" i="2"/>
  <c r="V722" i="2" s="1"/>
  <c r="S722" i="2"/>
  <c r="T721" i="2"/>
  <c r="V721" i="2" s="1"/>
  <c r="S721" i="2"/>
  <c r="T720" i="2"/>
  <c r="V720" i="2" s="1"/>
  <c r="S720" i="2"/>
  <c r="T719" i="2"/>
  <c r="V719" i="2" s="1"/>
  <c r="S719" i="2"/>
  <c r="T718" i="2"/>
  <c r="V718" i="2" s="1"/>
  <c r="S718" i="2"/>
  <c r="T717" i="2"/>
  <c r="V717" i="2" s="1"/>
  <c r="S717" i="2"/>
  <c r="T716" i="2"/>
  <c r="V716" i="2" s="1"/>
  <c r="S716" i="2"/>
  <c r="T715" i="2"/>
  <c r="V715" i="2" s="1"/>
  <c r="S715" i="2"/>
  <c r="T714" i="2"/>
  <c r="V714" i="2" s="1"/>
  <c r="S714" i="2"/>
  <c r="T713" i="2"/>
  <c r="V713" i="2" s="1"/>
  <c r="S713" i="2"/>
  <c r="T712" i="2"/>
  <c r="V712" i="2" s="1"/>
  <c r="S712" i="2"/>
  <c r="T711" i="2"/>
  <c r="V711" i="2" s="1"/>
  <c r="S711" i="2"/>
  <c r="T710" i="2"/>
  <c r="V710" i="2" s="1"/>
  <c r="S710" i="2"/>
  <c r="T709" i="2"/>
  <c r="V709" i="2" s="1"/>
  <c r="S709" i="2"/>
  <c r="T708" i="2"/>
  <c r="V708" i="2" s="1"/>
  <c r="S708" i="2"/>
  <c r="T707" i="2"/>
  <c r="V707" i="2" s="1"/>
  <c r="S707" i="2"/>
  <c r="T706" i="2"/>
  <c r="V706" i="2" s="1"/>
  <c r="S706" i="2"/>
  <c r="T705" i="2"/>
  <c r="V705" i="2" s="1"/>
  <c r="S705" i="2"/>
  <c r="T704" i="2"/>
  <c r="V704" i="2" s="1"/>
  <c r="S704" i="2"/>
  <c r="T703" i="2"/>
  <c r="V703" i="2" s="1"/>
  <c r="S703" i="2"/>
  <c r="T702" i="2"/>
  <c r="V702" i="2" s="1"/>
  <c r="S702" i="2"/>
  <c r="T701" i="2"/>
  <c r="V701" i="2" s="1"/>
  <c r="S701" i="2"/>
  <c r="T700" i="2"/>
  <c r="V700" i="2" s="1"/>
  <c r="S700" i="2"/>
  <c r="T699" i="2"/>
  <c r="V699" i="2" s="1"/>
  <c r="S699" i="2"/>
  <c r="T698" i="2"/>
  <c r="V698" i="2" s="1"/>
  <c r="S698" i="2"/>
  <c r="T697" i="2"/>
  <c r="V697" i="2" s="1"/>
  <c r="S697" i="2"/>
  <c r="T696" i="2"/>
  <c r="V696" i="2" s="1"/>
  <c r="S696" i="2"/>
  <c r="T695" i="2"/>
  <c r="V695" i="2" s="1"/>
  <c r="S695" i="2"/>
  <c r="T694" i="2"/>
  <c r="V694" i="2" s="1"/>
  <c r="S694" i="2"/>
  <c r="T693" i="2"/>
  <c r="V693" i="2" s="1"/>
  <c r="S693" i="2"/>
  <c r="T692" i="2"/>
  <c r="V692" i="2" s="1"/>
  <c r="S692" i="2"/>
  <c r="T691" i="2"/>
  <c r="V691" i="2" s="1"/>
  <c r="S691" i="2"/>
  <c r="T690" i="2"/>
  <c r="V690" i="2" s="1"/>
  <c r="S690" i="2"/>
  <c r="T689" i="2"/>
  <c r="V689" i="2" s="1"/>
  <c r="S689" i="2"/>
  <c r="T688" i="2"/>
  <c r="S688" i="2"/>
  <c r="T687" i="2"/>
  <c r="V687" i="2" s="1"/>
  <c r="S687" i="2"/>
  <c r="T686" i="2"/>
  <c r="V686" i="2" s="1"/>
  <c r="S686" i="2"/>
  <c r="T685" i="2"/>
  <c r="V685" i="2" s="1"/>
  <c r="S685" i="2"/>
  <c r="T684" i="2"/>
  <c r="V684" i="2" s="1"/>
  <c r="S684" i="2"/>
  <c r="T683" i="2"/>
  <c r="V683" i="2" s="1"/>
  <c r="S683" i="2"/>
  <c r="T682" i="2"/>
  <c r="V682" i="2" s="1"/>
  <c r="S682" i="2"/>
  <c r="T681" i="2"/>
  <c r="V681" i="2" s="1"/>
  <c r="S681" i="2"/>
  <c r="T680" i="2"/>
  <c r="V680" i="2" s="1"/>
  <c r="S680" i="2"/>
  <c r="T679" i="2"/>
  <c r="V679" i="2" s="1"/>
  <c r="S679" i="2"/>
  <c r="T678" i="2"/>
  <c r="V678" i="2" s="1"/>
  <c r="S678" i="2"/>
  <c r="T677" i="2"/>
  <c r="V677" i="2" s="1"/>
  <c r="S677" i="2"/>
  <c r="T676" i="2"/>
  <c r="V676" i="2" s="1"/>
  <c r="S676" i="2"/>
  <c r="T675" i="2"/>
  <c r="V675" i="2" s="1"/>
  <c r="S675" i="2"/>
  <c r="T674" i="2"/>
  <c r="V674" i="2" s="1"/>
  <c r="S674" i="2"/>
  <c r="T673" i="2"/>
  <c r="V673" i="2" s="1"/>
  <c r="S673" i="2"/>
  <c r="T672" i="2"/>
  <c r="V672" i="2" s="1"/>
  <c r="S672" i="2"/>
  <c r="T671" i="2"/>
  <c r="V671" i="2" s="1"/>
  <c r="S671" i="2"/>
  <c r="T670" i="2"/>
  <c r="V670" i="2" s="1"/>
  <c r="S670" i="2"/>
  <c r="T669" i="2"/>
  <c r="V669" i="2" s="1"/>
  <c r="S669" i="2"/>
  <c r="T668" i="2"/>
  <c r="V668" i="2" s="1"/>
  <c r="S668" i="2"/>
  <c r="T667" i="2"/>
  <c r="V667" i="2" s="1"/>
  <c r="S667" i="2"/>
  <c r="T666" i="2"/>
  <c r="V666" i="2" s="1"/>
  <c r="S666" i="2"/>
  <c r="T665" i="2"/>
  <c r="V665" i="2" s="1"/>
  <c r="S665" i="2"/>
  <c r="T664" i="2"/>
  <c r="V664" i="2" s="1"/>
  <c r="S664" i="2"/>
  <c r="T663" i="2"/>
  <c r="V663" i="2" s="1"/>
  <c r="S663" i="2"/>
  <c r="T662" i="2"/>
  <c r="V662" i="2" s="1"/>
  <c r="S662" i="2"/>
  <c r="T661" i="2"/>
  <c r="V661" i="2" s="1"/>
  <c r="S661" i="2"/>
  <c r="T660" i="2"/>
  <c r="V660" i="2" s="1"/>
  <c r="S660" i="2"/>
  <c r="T659" i="2"/>
  <c r="V659" i="2" s="1"/>
  <c r="S659" i="2"/>
  <c r="T658" i="2"/>
  <c r="V658" i="2" s="1"/>
  <c r="S658" i="2"/>
  <c r="T657" i="2"/>
  <c r="V657" i="2" s="1"/>
  <c r="S657" i="2"/>
  <c r="T656" i="2"/>
  <c r="V656" i="2" s="1"/>
  <c r="S656" i="2"/>
  <c r="T655" i="2"/>
  <c r="V655" i="2" s="1"/>
  <c r="S655" i="2"/>
  <c r="T654" i="2"/>
  <c r="V654" i="2" s="1"/>
  <c r="S654" i="2"/>
  <c r="T653" i="2"/>
  <c r="V653" i="2" s="1"/>
  <c r="S653" i="2"/>
  <c r="T652" i="2"/>
  <c r="V652" i="2" s="1"/>
  <c r="S652" i="2"/>
  <c r="T651" i="2"/>
  <c r="V651" i="2" s="1"/>
  <c r="S651" i="2"/>
  <c r="T650" i="2"/>
  <c r="V650" i="2" s="1"/>
  <c r="S650" i="2"/>
  <c r="T649" i="2"/>
  <c r="V649" i="2" s="1"/>
  <c r="S649" i="2"/>
  <c r="T648" i="2"/>
  <c r="V648" i="2" s="1"/>
  <c r="S648" i="2"/>
  <c r="T647" i="2"/>
  <c r="V647" i="2" s="1"/>
  <c r="S647" i="2"/>
  <c r="T646" i="2"/>
  <c r="V646" i="2" s="1"/>
  <c r="S646" i="2"/>
  <c r="T645" i="2"/>
  <c r="V645" i="2" s="1"/>
  <c r="S645" i="2"/>
  <c r="T644" i="2"/>
  <c r="V644" i="2" s="1"/>
  <c r="S644" i="2"/>
  <c r="T643" i="2"/>
  <c r="V643" i="2" s="1"/>
  <c r="S643" i="2"/>
  <c r="T642" i="2"/>
  <c r="V642" i="2" s="1"/>
  <c r="S642" i="2"/>
  <c r="T641" i="2"/>
  <c r="V641" i="2" s="1"/>
  <c r="S641" i="2"/>
  <c r="T640" i="2"/>
  <c r="V640" i="2" s="1"/>
  <c r="S640" i="2"/>
  <c r="T639" i="2"/>
  <c r="V639" i="2" s="1"/>
  <c r="S639" i="2"/>
  <c r="T638" i="2"/>
  <c r="V638" i="2" s="1"/>
  <c r="S638" i="2"/>
  <c r="T637" i="2"/>
  <c r="V637" i="2" s="1"/>
  <c r="S637" i="2"/>
  <c r="T636" i="2"/>
  <c r="V636" i="2" s="1"/>
  <c r="S636" i="2"/>
  <c r="T635" i="2"/>
  <c r="V635" i="2" s="1"/>
  <c r="S635" i="2"/>
  <c r="T634" i="2"/>
  <c r="V634" i="2" s="1"/>
  <c r="S634" i="2"/>
  <c r="T633" i="2"/>
  <c r="V633" i="2" s="1"/>
  <c r="S633" i="2"/>
  <c r="T632" i="2"/>
  <c r="V632" i="2" s="1"/>
  <c r="S632" i="2"/>
  <c r="T631" i="2"/>
  <c r="V631" i="2" s="1"/>
  <c r="S631" i="2"/>
  <c r="T630" i="2"/>
  <c r="V630" i="2" s="1"/>
  <c r="S630" i="2"/>
  <c r="T629" i="2"/>
  <c r="V629" i="2" s="1"/>
  <c r="S629" i="2"/>
  <c r="T628" i="2"/>
  <c r="V628" i="2" s="1"/>
  <c r="S628" i="2"/>
  <c r="T627" i="2"/>
  <c r="V627" i="2" s="1"/>
  <c r="S627" i="2"/>
  <c r="T626" i="2"/>
  <c r="V626" i="2" s="1"/>
  <c r="S626" i="2"/>
  <c r="T625" i="2"/>
  <c r="V625" i="2" s="1"/>
  <c r="S625" i="2"/>
  <c r="T624" i="2"/>
  <c r="V624" i="2" s="1"/>
  <c r="S624" i="2"/>
  <c r="T623" i="2"/>
  <c r="V623" i="2" s="1"/>
  <c r="S623" i="2"/>
  <c r="T622" i="2"/>
  <c r="V622" i="2" s="1"/>
  <c r="S622" i="2"/>
  <c r="T621" i="2"/>
  <c r="V621" i="2" s="1"/>
  <c r="S621" i="2"/>
  <c r="T620" i="2"/>
  <c r="V620" i="2" s="1"/>
  <c r="S620" i="2"/>
  <c r="T619" i="2"/>
  <c r="V619" i="2" s="1"/>
  <c r="S619" i="2"/>
  <c r="T618" i="2"/>
  <c r="V618" i="2" s="1"/>
  <c r="S618" i="2"/>
  <c r="T617" i="2"/>
  <c r="V617" i="2" s="1"/>
  <c r="S617" i="2"/>
  <c r="T616" i="2"/>
  <c r="V616" i="2" s="1"/>
  <c r="S616" i="2"/>
  <c r="T615" i="2"/>
  <c r="V615" i="2" s="1"/>
  <c r="S615" i="2"/>
  <c r="T614" i="2"/>
  <c r="V614" i="2" s="1"/>
  <c r="S614" i="2"/>
  <c r="T613" i="2"/>
  <c r="V613" i="2" s="1"/>
  <c r="S613" i="2"/>
  <c r="T612" i="2"/>
  <c r="V612" i="2" s="1"/>
  <c r="S612" i="2"/>
  <c r="T611" i="2"/>
  <c r="V611" i="2" s="1"/>
  <c r="S611" i="2"/>
  <c r="T610" i="2"/>
  <c r="V610" i="2" s="1"/>
  <c r="S610" i="2"/>
  <c r="T609" i="2"/>
  <c r="V609" i="2" s="1"/>
  <c r="S609" i="2"/>
  <c r="T608" i="2"/>
  <c r="V608" i="2" s="1"/>
  <c r="S608" i="2"/>
  <c r="T607" i="2"/>
  <c r="V607" i="2" s="1"/>
  <c r="S607" i="2"/>
  <c r="T606" i="2"/>
  <c r="V606" i="2" s="1"/>
  <c r="S606" i="2"/>
  <c r="T605" i="2"/>
  <c r="V605" i="2" s="1"/>
  <c r="S605" i="2"/>
  <c r="T604" i="2"/>
  <c r="V604" i="2" s="1"/>
  <c r="S604" i="2"/>
  <c r="T603" i="2"/>
  <c r="V603" i="2" s="1"/>
  <c r="S603" i="2"/>
  <c r="T602" i="2"/>
  <c r="V602" i="2" s="1"/>
  <c r="S602" i="2"/>
  <c r="T601" i="2"/>
  <c r="V601" i="2" s="1"/>
  <c r="S601" i="2"/>
  <c r="T600" i="2"/>
  <c r="V600" i="2" s="1"/>
  <c r="S600" i="2"/>
  <c r="T599" i="2"/>
  <c r="V599" i="2" s="1"/>
  <c r="S599" i="2"/>
  <c r="T598" i="2"/>
  <c r="V598" i="2" s="1"/>
  <c r="S598" i="2"/>
  <c r="T597" i="2"/>
  <c r="V597" i="2" s="1"/>
  <c r="S597" i="2"/>
  <c r="T596" i="2"/>
  <c r="V596" i="2" s="1"/>
  <c r="S596" i="2"/>
  <c r="T595" i="2"/>
  <c r="V595" i="2" s="1"/>
  <c r="S595" i="2"/>
  <c r="T594" i="2"/>
  <c r="V594" i="2" s="1"/>
  <c r="S594" i="2"/>
  <c r="T593" i="2"/>
  <c r="V593" i="2" s="1"/>
  <c r="S593" i="2"/>
  <c r="T592" i="2"/>
  <c r="V592" i="2" s="1"/>
  <c r="S592" i="2"/>
  <c r="T591" i="2"/>
  <c r="V591" i="2" s="1"/>
  <c r="S591" i="2"/>
  <c r="T590" i="2"/>
  <c r="V590" i="2" s="1"/>
  <c r="S590" i="2"/>
  <c r="T589" i="2"/>
  <c r="V589" i="2" s="1"/>
  <c r="S589" i="2"/>
  <c r="T588" i="2"/>
  <c r="V588" i="2" s="1"/>
  <c r="S588" i="2"/>
  <c r="T587" i="2"/>
  <c r="V587" i="2" s="1"/>
  <c r="S587" i="2"/>
  <c r="T586" i="2"/>
  <c r="V586" i="2" s="1"/>
  <c r="S586" i="2"/>
  <c r="T585" i="2"/>
  <c r="V585" i="2" s="1"/>
  <c r="S585" i="2"/>
  <c r="T584" i="2"/>
  <c r="V584" i="2" s="1"/>
  <c r="S584" i="2"/>
  <c r="T583" i="2"/>
  <c r="V583" i="2" s="1"/>
  <c r="S583" i="2"/>
  <c r="T582" i="2"/>
  <c r="V582" i="2" s="1"/>
  <c r="S582" i="2"/>
  <c r="T581" i="2"/>
  <c r="V581" i="2" s="1"/>
  <c r="S581" i="2"/>
  <c r="T580" i="2"/>
  <c r="V580" i="2" s="1"/>
  <c r="S580" i="2"/>
  <c r="T579" i="2"/>
  <c r="V579" i="2" s="1"/>
  <c r="S579" i="2"/>
  <c r="T578" i="2"/>
  <c r="V578" i="2" s="1"/>
  <c r="S578" i="2"/>
  <c r="T577" i="2"/>
  <c r="V577" i="2" s="1"/>
  <c r="S577" i="2"/>
  <c r="T576" i="2"/>
  <c r="V576" i="2" s="1"/>
  <c r="S576" i="2"/>
  <c r="T575" i="2"/>
  <c r="V575" i="2" s="1"/>
  <c r="S575" i="2"/>
  <c r="T574" i="2"/>
  <c r="V574" i="2" s="1"/>
  <c r="S574" i="2"/>
  <c r="T573" i="2"/>
  <c r="V573" i="2" s="1"/>
  <c r="S573" i="2"/>
  <c r="T572" i="2"/>
  <c r="V572" i="2" s="1"/>
  <c r="S572" i="2"/>
  <c r="T571" i="2"/>
  <c r="V571" i="2" s="1"/>
  <c r="S571" i="2"/>
  <c r="T570" i="2"/>
  <c r="V570" i="2" s="1"/>
  <c r="S570" i="2"/>
  <c r="T569" i="2"/>
  <c r="V569" i="2" s="1"/>
  <c r="S569" i="2"/>
  <c r="T568" i="2"/>
  <c r="V568" i="2" s="1"/>
  <c r="S568" i="2"/>
  <c r="T567" i="2"/>
  <c r="V567" i="2" s="1"/>
  <c r="S567" i="2"/>
  <c r="T566" i="2"/>
  <c r="V566" i="2" s="1"/>
  <c r="S566" i="2"/>
  <c r="T565" i="2"/>
  <c r="V565" i="2" s="1"/>
  <c r="S565" i="2"/>
  <c r="T564" i="2"/>
  <c r="V564" i="2" s="1"/>
  <c r="S564" i="2"/>
  <c r="T563" i="2"/>
  <c r="V563" i="2" s="1"/>
  <c r="S563" i="2"/>
  <c r="T562" i="2"/>
  <c r="V562" i="2" s="1"/>
  <c r="S562" i="2"/>
  <c r="T561" i="2"/>
  <c r="V561" i="2" s="1"/>
  <c r="S561" i="2"/>
  <c r="T560" i="2"/>
  <c r="V560" i="2" s="1"/>
  <c r="S560" i="2"/>
  <c r="T559" i="2"/>
  <c r="V559" i="2" s="1"/>
  <c r="S559" i="2"/>
  <c r="T558" i="2"/>
  <c r="V558" i="2" s="1"/>
  <c r="S558" i="2"/>
  <c r="T557" i="2"/>
  <c r="V557" i="2" s="1"/>
  <c r="S557" i="2"/>
  <c r="T556" i="2"/>
  <c r="V556" i="2" s="1"/>
  <c r="S556" i="2"/>
  <c r="T555" i="2"/>
  <c r="V555" i="2" s="1"/>
  <c r="S555" i="2"/>
  <c r="T554" i="2"/>
  <c r="V554" i="2" s="1"/>
  <c r="S554" i="2"/>
  <c r="T553" i="2"/>
  <c r="V553" i="2" s="1"/>
  <c r="S553" i="2"/>
  <c r="T552" i="2"/>
  <c r="V552" i="2" s="1"/>
  <c r="S552" i="2"/>
  <c r="T551" i="2"/>
  <c r="V551" i="2" s="1"/>
  <c r="S551" i="2"/>
  <c r="T550" i="2"/>
  <c r="V550" i="2" s="1"/>
  <c r="S550" i="2"/>
  <c r="T549" i="2"/>
  <c r="V549" i="2" s="1"/>
  <c r="S549" i="2"/>
  <c r="T548" i="2"/>
  <c r="V548" i="2" s="1"/>
  <c r="S548" i="2"/>
  <c r="T547" i="2"/>
  <c r="V547" i="2" s="1"/>
  <c r="S547" i="2"/>
  <c r="T546" i="2"/>
  <c r="V546" i="2" s="1"/>
  <c r="S546" i="2"/>
  <c r="T545" i="2"/>
  <c r="V545" i="2" s="1"/>
  <c r="S545" i="2"/>
  <c r="T544" i="2"/>
  <c r="V544" i="2" s="1"/>
  <c r="S544" i="2"/>
  <c r="T543" i="2"/>
  <c r="V543" i="2" s="1"/>
  <c r="S543" i="2"/>
  <c r="T542" i="2"/>
  <c r="V542" i="2" s="1"/>
  <c r="S542" i="2"/>
  <c r="T541" i="2"/>
  <c r="V541" i="2" s="1"/>
  <c r="S541" i="2"/>
  <c r="T540" i="2"/>
  <c r="V540" i="2" s="1"/>
  <c r="S540" i="2"/>
  <c r="T539" i="2"/>
  <c r="V539" i="2" s="1"/>
  <c r="S539" i="2"/>
  <c r="T538" i="2"/>
  <c r="V538" i="2" s="1"/>
  <c r="S538" i="2"/>
  <c r="T537" i="2"/>
  <c r="V537" i="2" s="1"/>
  <c r="S537" i="2"/>
  <c r="T536" i="2"/>
  <c r="V536" i="2" s="1"/>
  <c r="S536" i="2"/>
  <c r="T535" i="2"/>
  <c r="V535" i="2" s="1"/>
  <c r="S535" i="2"/>
  <c r="T534" i="2"/>
  <c r="V534" i="2" s="1"/>
  <c r="S534" i="2"/>
  <c r="T533" i="2"/>
  <c r="V533" i="2" s="1"/>
  <c r="S533" i="2"/>
  <c r="T532" i="2"/>
  <c r="V532" i="2" s="1"/>
  <c r="S532" i="2"/>
  <c r="T531" i="2"/>
  <c r="V531" i="2" s="1"/>
  <c r="S531" i="2"/>
  <c r="T530" i="2"/>
  <c r="V530" i="2" s="1"/>
  <c r="S530" i="2"/>
  <c r="T529" i="2"/>
  <c r="V529" i="2" s="1"/>
  <c r="S529" i="2"/>
  <c r="T528" i="2"/>
  <c r="V528" i="2" s="1"/>
  <c r="S528" i="2"/>
  <c r="T527" i="2"/>
  <c r="V527" i="2" s="1"/>
  <c r="S527" i="2"/>
  <c r="T526" i="2"/>
  <c r="V526" i="2" s="1"/>
  <c r="S526" i="2"/>
  <c r="T525" i="2"/>
  <c r="V525" i="2" s="1"/>
  <c r="S525" i="2"/>
  <c r="T524" i="2"/>
  <c r="V524" i="2" s="1"/>
  <c r="S524" i="2"/>
  <c r="T523" i="2"/>
  <c r="V523" i="2" s="1"/>
  <c r="S523" i="2"/>
  <c r="T522" i="2"/>
  <c r="V522" i="2" s="1"/>
  <c r="S522" i="2"/>
  <c r="T521" i="2"/>
  <c r="V521" i="2" s="1"/>
  <c r="S521" i="2"/>
  <c r="T520" i="2"/>
  <c r="V520" i="2" s="1"/>
  <c r="S520" i="2"/>
  <c r="T519" i="2"/>
  <c r="V519" i="2" s="1"/>
  <c r="S519" i="2"/>
  <c r="T518" i="2"/>
  <c r="V518" i="2" s="1"/>
  <c r="S518" i="2"/>
  <c r="T517" i="2"/>
  <c r="V517" i="2" s="1"/>
  <c r="S517" i="2"/>
  <c r="T516" i="2"/>
  <c r="V516" i="2" s="1"/>
  <c r="S516" i="2"/>
  <c r="T515" i="2"/>
  <c r="V515" i="2" s="1"/>
  <c r="S515" i="2"/>
  <c r="T514" i="2"/>
  <c r="V514" i="2" s="1"/>
  <c r="S514" i="2"/>
  <c r="T513" i="2"/>
  <c r="V513" i="2" s="1"/>
  <c r="S513" i="2"/>
  <c r="T512" i="2"/>
  <c r="V512" i="2" s="1"/>
  <c r="S512" i="2"/>
  <c r="T511" i="2"/>
  <c r="V511" i="2" s="1"/>
  <c r="S511" i="2"/>
  <c r="T510" i="2"/>
  <c r="V510" i="2" s="1"/>
  <c r="S510" i="2"/>
  <c r="T509" i="2"/>
  <c r="V509" i="2" s="1"/>
  <c r="S509" i="2"/>
  <c r="T508" i="2"/>
  <c r="V508" i="2" s="1"/>
  <c r="S508" i="2"/>
  <c r="T507" i="2"/>
  <c r="V507" i="2" s="1"/>
  <c r="S507" i="2"/>
  <c r="T506" i="2"/>
  <c r="V506" i="2" s="1"/>
  <c r="S506" i="2"/>
  <c r="T505" i="2"/>
  <c r="V505" i="2" s="1"/>
  <c r="S505" i="2"/>
  <c r="T504" i="2"/>
  <c r="V504" i="2" s="1"/>
  <c r="S504" i="2"/>
  <c r="T503" i="2"/>
  <c r="V503" i="2" s="1"/>
  <c r="S503" i="2"/>
  <c r="T502" i="2"/>
  <c r="V502" i="2" s="1"/>
  <c r="S502" i="2"/>
  <c r="T501" i="2"/>
  <c r="V501" i="2" s="1"/>
  <c r="S501" i="2"/>
  <c r="T500" i="2"/>
  <c r="V500" i="2" s="1"/>
  <c r="S500" i="2"/>
  <c r="T499" i="2"/>
  <c r="V499" i="2" s="1"/>
  <c r="S499" i="2"/>
  <c r="T498" i="2"/>
  <c r="V498" i="2" s="1"/>
  <c r="S498" i="2"/>
  <c r="T497" i="2"/>
  <c r="V497" i="2" s="1"/>
  <c r="S497" i="2"/>
  <c r="T496" i="2"/>
  <c r="V496" i="2" s="1"/>
  <c r="S496" i="2"/>
  <c r="T495" i="2"/>
  <c r="V495" i="2" s="1"/>
  <c r="S495" i="2"/>
  <c r="T494" i="2"/>
  <c r="V494" i="2" s="1"/>
  <c r="S494" i="2"/>
  <c r="T493" i="2"/>
  <c r="V493" i="2" s="1"/>
  <c r="S493" i="2"/>
  <c r="T492" i="2"/>
  <c r="V492" i="2" s="1"/>
  <c r="S492" i="2"/>
  <c r="T491" i="2"/>
  <c r="V491" i="2" s="1"/>
  <c r="S491" i="2"/>
  <c r="T490" i="2"/>
  <c r="V490" i="2" s="1"/>
  <c r="S490" i="2"/>
  <c r="T489" i="2"/>
  <c r="V489" i="2" s="1"/>
  <c r="S489" i="2"/>
  <c r="T488" i="2"/>
  <c r="V488" i="2" s="1"/>
  <c r="S488" i="2"/>
  <c r="T487" i="2"/>
  <c r="V487" i="2" s="1"/>
  <c r="S487" i="2"/>
  <c r="T486" i="2"/>
  <c r="V486" i="2" s="1"/>
  <c r="S486" i="2"/>
  <c r="T485" i="2"/>
  <c r="V485" i="2" s="1"/>
  <c r="S485" i="2"/>
  <c r="T484" i="2"/>
  <c r="V484" i="2" s="1"/>
  <c r="S484" i="2"/>
  <c r="T483" i="2"/>
  <c r="V483" i="2" s="1"/>
  <c r="S483" i="2"/>
  <c r="T482" i="2"/>
  <c r="V482" i="2" s="1"/>
  <c r="S482" i="2"/>
  <c r="T481" i="2"/>
  <c r="V481" i="2" s="1"/>
  <c r="S481" i="2"/>
  <c r="T480" i="2"/>
  <c r="V480" i="2" s="1"/>
  <c r="S480" i="2"/>
  <c r="T479" i="2"/>
  <c r="V479" i="2" s="1"/>
  <c r="S479" i="2"/>
  <c r="T478" i="2"/>
  <c r="V478" i="2" s="1"/>
  <c r="S478" i="2"/>
  <c r="T477" i="2"/>
  <c r="V477" i="2" s="1"/>
  <c r="S477" i="2"/>
  <c r="T476" i="2"/>
  <c r="V476" i="2" s="1"/>
  <c r="S476" i="2"/>
  <c r="T475" i="2"/>
  <c r="V475" i="2" s="1"/>
  <c r="S475" i="2"/>
  <c r="T474" i="2"/>
  <c r="V474" i="2" s="1"/>
  <c r="S474" i="2"/>
  <c r="T473" i="2"/>
  <c r="V473" i="2" s="1"/>
  <c r="S473" i="2"/>
  <c r="T472" i="2"/>
  <c r="V472" i="2" s="1"/>
  <c r="S472" i="2"/>
  <c r="T471" i="2"/>
  <c r="V471" i="2" s="1"/>
  <c r="S471" i="2"/>
  <c r="T470" i="2"/>
  <c r="V470" i="2" s="1"/>
  <c r="S470" i="2"/>
  <c r="T469" i="2"/>
  <c r="V469" i="2" s="1"/>
  <c r="S469" i="2"/>
  <c r="T468" i="2"/>
  <c r="V468" i="2" s="1"/>
  <c r="S468" i="2"/>
  <c r="T467" i="2"/>
  <c r="V467" i="2" s="1"/>
  <c r="S467" i="2"/>
  <c r="T466" i="2"/>
  <c r="V466" i="2" s="1"/>
  <c r="S466" i="2"/>
  <c r="T465" i="2"/>
  <c r="V465" i="2" s="1"/>
  <c r="S465" i="2"/>
  <c r="T464" i="2"/>
  <c r="V464" i="2" s="1"/>
  <c r="S464" i="2"/>
  <c r="T463" i="2"/>
  <c r="V463" i="2" s="1"/>
  <c r="S463" i="2"/>
  <c r="T462" i="2"/>
  <c r="V462" i="2" s="1"/>
  <c r="S462" i="2"/>
  <c r="T461" i="2"/>
  <c r="V461" i="2" s="1"/>
  <c r="S461" i="2"/>
  <c r="T460" i="2"/>
  <c r="V460" i="2" s="1"/>
  <c r="S460" i="2"/>
  <c r="T459" i="2"/>
  <c r="V459" i="2" s="1"/>
  <c r="S459" i="2"/>
  <c r="T458" i="2"/>
  <c r="V458" i="2" s="1"/>
  <c r="S458" i="2"/>
  <c r="T457" i="2"/>
  <c r="V457" i="2" s="1"/>
  <c r="S457" i="2"/>
  <c r="T456" i="2"/>
  <c r="V456" i="2" s="1"/>
  <c r="S456" i="2"/>
  <c r="T455" i="2"/>
  <c r="V455" i="2" s="1"/>
  <c r="S455" i="2"/>
  <c r="T454" i="2"/>
  <c r="V454" i="2" s="1"/>
  <c r="S454" i="2"/>
  <c r="T453" i="2"/>
  <c r="V453" i="2" s="1"/>
  <c r="S453" i="2"/>
  <c r="T452" i="2"/>
  <c r="V452" i="2" s="1"/>
  <c r="S452" i="2"/>
  <c r="T451" i="2"/>
  <c r="V451" i="2" s="1"/>
  <c r="S451" i="2"/>
  <c r="T450" i="2"/>
  <c r="V450" i="2" s="1"/>
  <c r="S450" i="2"/>
  <c r="T449" i="2"/>
  <c r="V449" i="2" s="1"/>
  <c r="S449" i="2"/>
  <c r="T448" i="2"/>
  <c r="V448" i="2" s="1"/>
  <c r="S448" i="2"/>
  <c r="T447" i="2"/>
  <c r="V447" i="2" s="1"/>
  <c r="S447" i="2"/>
  <c r="T446" i="2"/>
  <c r="V446" i="2" s="1"/>
  <c r="S446" i="2"/>
  <c r="T445" i="2"/>
  <c r="V445" i="2" s="1"/>
  <c r="S445" i="2"/>
  <c r="T444" i="2"/>
  <c r="V444" i="2" s="1"/>
  <c r="S444" i="2"/>
  <c r="T443" i="2"/>
  <c r="V443" i="2" s="1"/>
  <c r="S443" i="2"/>
  <c r="T442" i="2"/>
  <c r="V442" i="2" s="1"/>
  <c r="S442" i="2"/>
  <c r="T441" i="2"/>
  <c r="V441" i="2" s="1"/>
  <c r="S441" i="2"/>
  <c r="T440" i="2"/>
  <c r="V440" i="2" s="1"/>
  <c r="S440" i="2"/>
  <c r="T439" i="2"/>
  <c r="V439" i="2" s="1"/>
  <c r="S439" i="2"/>
  <c r="T438" i="2"/>
  <c r="V438" i="2" s="1"/>
  <c r="S438" i="2"/>
  <c r="T437" i="2"/>
  <c r="V437" i="2" s="1"/>
  <c r="S437" i="2"/>
  <c r="T436" i="2"/>
  <c r="V436" i="2" s="1"/>
  <c r="S436" i="2"/>
  <c r="T435" i="2"/>
  <c r="V435" i="2" s="1"/>
  <c r="S435" i="2"/>
  <c r="T434" i="2"/>
  <c r="V434" i="2" s="1"/>
  <c r="S434" i="2"/>
  <c r="T433" i="2"/>
  <c r="V433" i="2" s="1"/>
  <c r="S433" i="2"/>
  <c r="T432" i="2"/>
  <c r="V432" i="2" s="1"/>
  <c r="S432" i="2"/>
  <c r="T431" i="2"/>
  <c r="V431" i="2" s="1"/>
  <c r="S431" i="2"/>
  <c r="T430" i="2"/>
  <c r="V430" i="2" s="1"/>
  <c r="S430" i="2"/>
  <c r="T429" i="2"/>
  <c r="V429" i="2" s="1"/>
  <c r="S429" i="2"/>
  <c r="T428" i="2"/>
  <c r="V428" i="2" s="1"/>
  <c r="S428" i="2"/>
  <c r="T427" i="2"/>
  <c r="V427" i="2" s="1"/>
  <c r="S427" i="2"/>
  <c r="T426" i="2"/>
  <c r="V426" i="2" s="1"/>
  <c r="S426" i="2"/>
  <c r="T425" i="2"/>
  <c r="V425" i="2" s="1"/>
  <c r="S425" i="2"/>
  <c r="T424" i="2"/>
  <c r="V424" i="2" s="1"/>
  <c r="S424" i="2"/>
  <c r="T423" i="2"/>
  <c r="V423" i="2" s="1"/>
  <c r="S423" i="2"/>
  <c r="T422" i="2"/>
  <c r="V422" i="2" s="1"/>
  <c r="S422" i="2"/>
  <c r="T421" i="2"/>
  <c r="V421" i="2" s="1"/>
  <c r="S421" i="2"/>
  <c r="T420" i="2"/>
  <c r="V420" i="2" s="1"/>
  <c r="S420" i="2"/>
  <c r="T419" i="2"/>
  <c r="V419" i="2" s="1"/>
  <c r="S419" i="2"/>
  <c r="T418" i="2"/>
  <c r="V418" i="2" s="1"/>
  <c r="S418" i="2"/>
  <c r="T417" i="2"/>
  <c r="V417" i="2" s="1"/>
  <c r="S417" i="2"/>
  <c r="T416" i="2"/>
  <c r="V416" i="2" s="1"/>
  <c r="S416" i="2"/>
  <c r="T415" i="2"/>
  <c r="V415" i="2" s="1"/>
  <c r="S415" i="2"/>
  <c r="T414" i="2"/>
  <c r="V414" i="2" s="1"/>
  <c r="S414" i="2"/>
  <c r="T413" i="2"/>
  <c r="V413" i="2" s="1"/>
  <c r="S413" i="2"/>
  <c r="T412" i="2"/>
  <c r="V412" i="2" s="1"/>
  <c r="S412" i="2"/>
  <c r="T411" i="2"/>
  <c r="V411" i="2" s="1"/>
  <c r="S411" i="2"/>
  <c r="T410" i="2"/>
  <c r="V410" i="2" s="1"/>
  <c r="S410" i="2"/>
  <c r="T409" i="2"/>
  <c r="V409" i="2" s="1"/>
  <c r="S409" i="2"/>
  <c r="T408" i="2"/>
  <c r="V408" i="2" s="1"/>
  <c r="S408" i="2"/>
  <c r="T407" i="2"/>
  <c r="V407" i="2" s="1"/>
  <c r="S407" i="2"/>
  <c r="T406" i="2"/>
  <c r="V406" i="2" s="1"/>
  <c r="S406" i="2"/>
  <c r="T405" i="2"/>
  <c r="V405" i="2" s="1"/>
  <c r="S405" i="2"/>
  <c r="T404" i="2"/>
  <c r="V404" i="2" s="1"/>
  <c r="S404" i="2"/>
  <c r="T403" i="2"/>
  <c r="V403" i="2" s="1"/>
  <c r="S403" i="2"/>
  <c r="T402" i="2"/>
  <c r="V402" i="2" s="1"/>
  <c r="S402" i="2"/>
  <c r="T401" i="2"/>
  <c r="V401" i="2" s="1"/>
  <c r="S401" i="2"/>
  <c r="T400" i="2"/>
  <c r="V400" i="2" s="1"/>
  <c r="S400" i="2"/>
  <c r="T399" i="2"/>
  <c r="V399" i="2" s="1"/>
  <c r="S399" i="2"/>
  <c r="T398" i="2"/>
  <c r="V398" i="2" s="1"/>
  <c r="S398" i="2"/>
  <c r="T397" i="2"/>
  <c r="V397" i="2" s="1"/>
  <c r="S397" i="2"/>
  <c r="T396" i="2"/>
  <c r="V396" i="2" s="1"/>
  <c r="S396" i="2"/>
  <c r="T395" i="2"/>
  <c r="V395" i="2" s="1"/>
  <c r="S395" i="2"/>
  <c r="T394" i="2"/>
  <c r="V394" i="2" s="1"/>
  <c r="S394" i="2"/>
  <c r="T393" i="2"/>
  <c r="V393" i="2" s="1"/>
  <c r="S393" i="2"/>
  <c r="T392" i="2"/>
  <c r="V392" i="2" s="1"/>
  <c r="S392" i="2"/>
  <c r="T391" i="2"/>
  <c r="V391" i="2" s="1"/>
  <c r="S391" i="2"/>
  <c r="T390" i="2"/>
  <c r="V390" i="2" s="1"/>
  <c r="S390" i="2"/>
  <c r="T389" i="2"/>
  <c r="V389" i="2" s="1"/>
  <c r="S389" i="2"/>
  <c r="T388" i="2"/>
  <c r="V388" i="2" s="1"/>
  <c r="S388" i="2"/>
  <c r="T387" i="2"/>
  <c r="V387" i="2" s="1"/>
  <c r="S387" i="2"/>
  <c r="T386" i="2"/>
  <c r="V386" i="2" s="1"/>
  <c r="S386" i="2"/>
  <c r="T385" i="2"/>
  <c r="V385" i="2" s="1"/>
  <c r="S385" i="2"/>
  <c r="T384" i="2"/>
  <c r="V384" i="2" s="1"/>
  <c r="S384" i="2"/>
  <c r="T383" i="2"/>
  <c r="V383" i="2" s="1"/>
  <c r="S383" i="2"/>
  <c r="T382" i="2"/>
  <c r="V382" i="2" s="1"/>
  <c r="S382" i="2"/>
  <c r="T381" i="2"/>
  <c r="V381" i="2" s="1"/>
  <c r="S381" i="2"/>
  <c r="T380" i="2"/>
  <c r="V380" i="2" s="1"/>
  <c r="S380" i="2"/>
  <c r="T379" i="2"/>
  <c r="V379" i="2" s="1"/>
  <c r="S379" i="2"/>
  <c r="T378" i="2"/>
  <c r="V378" i="2" s="1"/>
  <c r="S378" i="2"/>
  <c r="T377" i="2"/>
  <c r="V377" i="2" s="1"/>
  <c r="S377" i="2"/>
  <c r="T376" i="2"/>
  <c r="V376" i="2" s="1"/>
  <c r="S376" i="2"/>
  <c r="T375" i="2"/>
  <c r="V375" i="2" s="1"/>
  <c r="S375" i="2"/>
  <c r="T374" i="2"/>
  <c r="V374" i="2" s="1"/>
  <c r="S374" i="2"/>
  <c r="T373" i="2"/>
  <c r="V373" i="2" s="1"/>
  <c r="S373" i="2"/>
  <c r="T372" i="2"/>
  <c r="V372" i="2" s="1"/>
  <c r="S372" i="2"/>
  <c r="T371" i="2"/>
  <c r="V371" i="2" s="1"/>
  <c r="S371" i="2"/>
  <c r="T370" i="2"/>
  <c r="V370" i="2" s="1"/>
  <c r="S370" i="2"/>
  <c r="T369" i="2"/>
  <c r="V369" i="2" s="1"/>
  <c r="S369" i="2"/>
  <c r="T368" i="2"/>
  <c r="V368" i="2" s="1"/>
  <c r="S368" i="2"/>
  <c r="T367" i="2"/>
  <c r="V367" i="2" s="1"/>
  <c r="S367" i="2"/>
  <c r="T366" i="2"/>
  <c r="V366" i="2" s="1"/>
  <c r="S366" i="2"/>
  <c r="T365" i="2"/>
  <c r="V365" i="2" s="1"/>
  <c r="S365" i="2"/>
  <c r="T364" i="2"/>
  <c r="V364" i="2" s="1"/>
  <c r="S364" i="2"/>
  <c r="T363" i="2"/>
  <c r="V363" i="2" s="1"/>
  <c r="S363" i="2"/>
  <c r="T362" i="2"/>
  <c r="V362" i="2" s="1"/>
  <c r="S362" i="2"/>
  <c r="T361" i="2"/>
  <c r="V361" i="2" s="1"/>
  <c r="S361" i="2"/>
  <c r="T360" i="2"/>
  <c r="V360" i="2" s="1"/>
  <c r="S360" i="2"/>
  <c r="T359" i="2"/>
  <c r="V359" i="2" s="1"/>
  <c r="S359" i="2"/>
  <c r="T358" i="2"/>
  <c r="V358" i="2" s="1"/>
  <c r="S358" i="2"/>
  <c r="T357" i="2"/>
  <c r="V357" i="2" s="1"/>
  <c r="S357" i="2"/>
  <c r="T356" i="2"/>
  <c r="V356" i="2" s="1"/>
  <c r="S356" i="2"/>
  <c r="T355" i="2"/>
  <c r="V355" i="2" s="1"/>
  <c r="S355" i="2"/>
  <c r="T354" i="2"/>
  <c r="V354" i="2" s="1"/>
  <c r="S354" i="2"/>
  <c r="T353" i="2"/>
  <c r="V353" i="2" s="1"/>
  <c r="S353" i="2"/>
  <c r="T352" i="2"/>
  <c r="V352" i="2" s="1"/>
  <c r="S352" i="2"/>
  <c r="T351" i="2"/>
  <c r="V351" i="2" s="1"/>
  <c r="S351" i="2"/>
  <c r="T350" i="2"/>
  <c r="V350" i="2" s="1"/>
  <c r="S350" i="2"/>
  <c r="T349" i="2"/>
  <c r="V349" i="2" s="1"/>
  <c r="S349" i="2"/>
  <c r="T348" i="2"/>
  <c r="V348" i="2" s="1"/>
  <c r="S348" i="2"/>
  <c r="T347" i="2"/>
  <c r="V347" i="2" s="1"/>
  <c r="S347" i="2"/>
  <c r="T346" i="2"/>
  <c r="V346" i="2" s="1"/>
  <c r="S346" i="2"/>
  <c r="T345" i="2"/>
  <c r="V345" i="2" s="1"/>
  <c r="S345" i="2"/>
  <c r="T344" i="2"/>
  <c r="V344" i="2" s="1"/>
  <c r="S344" i="2"/>
  <c r="T343" i="2"/>
  <c r="V343" i="2" s="1"/>
  <c r="S343" i="2"/>
  <c r="T342" i="2"/>
  <c r="V342" i="2" s="1"/>
  <c r="S342" i="2"/>
  <c r="T341" i="2"/>
  <c r="V341" i="2" s="1"/>
  <c r="S341" i="2"/>
  <c r="T340" i="2"/>
  <c r="V340" i="2" s="1"/>
  <c r="S340" i="2"/>
  <c r="T339" i="2"/>
  <c r="V339" i="2" s="1"/>
  <c r="S339" i="2"/>
  <c r="T338" i="2"/>
  <c r="V338" i="2" s="1"/>
  <c r="S338" i="2"/>
  <c r="T337" i="2"/>
  <c r="V337" i="2" s="1"/>
  <c r="S337" i="2"/>
  <c r="T336" i="2"/>
  <c r="V336" i="2" s="1"/>
  <c r="S336" i="2"/>
  <c r="T335" i="2"/>
  <c r="V335" i="2" s="1"/>
  <c r="S335" i="2"/>
  <c r="T334" i="2"/>
  <c r="V334" i="2" s="1"/>
  <c r="S334" i="2"/>
  <c r="T333" i="2"/>
  <c r="V333" i="2" s="1"/>
  <c r="S333" i="2"/>
  <c r="T332" i="2"/>
  <c r="V332" i="2" s="1"/>
  <c r="S332" i="2"/>
  <c r="T331" i="2"/>
  <c r="V331" i="2" s="1"/>
  <c r="S331" i="2"/>
  <c r="T330" i="2"/>
  <c r="V330" i="2" s="1"/>
  <c r="S330" i="2"/>
  <c r="T329" i="2"/>
  <c r="V329" i="2" s="1"/>
  <c r="S329" i="2"/>
  <c r="T328" i="2"/>
  <c r="V328" i="2" s="1"/>
  <c r="S328" i="2"/>
  <c r="T327" i="2"/>
  <c r="V327" i="2" s="1"/>
  <c r="S327" i="2"/>
  <c r="T326" i="2"/>
  <c r="V326" i="2" s="1"/>
  <c r="S326" i="2"/>
  <c r="T325" i="2"/>
  <c r="V325" i="2" s="1"/>
  <c r="S325" i="2"/>
  <c r="T324" i="2"/>
  <c r="V324" i="2" s="1"/>
  <c r="S324" i="2"/>
  <c r="T323" i="2"/>
  <c r="V323" i="2" s="1"/>
  <c r="S323" i="2"/>
  <c r="T322" i="2"/>
  <c r="V322" i="2" s="1"/>
  <c r="S322" i="2"/>
  <c r="T321" i="2"/>
  <c r="V321" i="2" s="1"/>
  <c r="S321" i="2"/>
  <c r="T320" i="2"/>
  <c r="V320" i="2" s="1"/>
  <c r="S320" i="2"/>
  <c r="T319" i="2"/>
  <c r="V319" i="2" s="1"/>
  <c r="S319" i="2"/>
  <c r="T318" i="2"/>
  <c r="V318" i="2" s="1"/>
  <c r="S318" i="2"/>
  <c r="T317" i="2"/>
  <c r="V317" i="2" s="1"/>
  <c r="S317" i="2"/>
  <c r="T316" i="2"/>
  <c r="V316" i="2" s="1"/>
  <c r="S316" i="2"/>
  <c r="T315" i="2"/>
  <c r="V315" i="2" s="1"/>
  <c r="S315" i="2"/>
  <c r="T314" i="2"/>
  <c r="V314" i="2" s="1"/>
  <c r="S314" i="2"/>
  <c r="T313" i="2"/>
  <c r="V313" i="2" s="1"/>
  <c r="S313" i="2"/>
  <c r="T312" i="2"/>
  <c r="V312" i="2" s="1"/>
  <c r="S312" i="2"/>
  <c r="T311" i="2"/>
  <c r="V311" i="2" s="1"/>
  <c r="S311" i="2"/>
  <c r="T310" i="2"/>
  <c r="V310" i="2" s="1"/>
  <c r="S310" i="2"/>
  <c r="T309" i="2"/>
  <c r="V309" i="2" s="1"/>
  <c r="S309" i="2"/>
  <c r="T308" i="2"/>
  <c r="V308" i="2" s="1"/>
  <c r="S308" i="2"/>
  <c r="T307" i="2"/>
  <c r="V307" i="2" s="1"/>
  <c r="S307" i="2"/>
  <c r="T306" i="2"/>
  <c r="V306" i="2" s="1"/>
  <c r="S306" i="2"/>
  <c r="T305" i="2"/>
  <c r="V305" i="2" s="1"/>
  <c r="S305" i="2"/>
  <c r="T304" i="2"/>
  <c r="V304" i="2" s="1"/>
  <c r="S304" i="2"/>
  <c r="T303" i="2"/>
  <c r="V303" i="2" s="1"/>
  <c r="S303" i="2"/>
  <c r="T302" i="2"/>
  <c r="V302" i="2" s="1"/>
  <c r="S302" i="2"/>
  <c r="T301" i="2"/>
  <c r="V301" i="2" s="1"/>
  <c r="S301" i="2"/>
  <c r="T300" i="2"/>
  <c r="V300" i="2" s="1"/>
  <c r="S300" i="2"/>
  <c r="T299" i="2"/>
  <c r="V299" i="2" s="1"/>
  <c r="S299" i="2"/>
  <c r="T298" i="2"/>
  <c r="V298" i="2" s="1"/>
  <c r="S298" i="2"/>
  <c r="T297" i="2"/>
  <c r="V297" i="2" s="1"/>
  <c r="S297" i="2"/>
  <c r="T296" i="2"/>
  <c r="V296" i="2" s="1"/>
  <c r="S296" i="2"/>
  <c r="T295" i="2"/>
  <c r="V295" i="2" s="1"/>
  <c r="S295" i="2"/>
  <c r="T294" i="2"/>
  <c r="V294" i="2" s="1"/>
  <c r="S294" i="2"/>
  <c r="T293" i="2"/>
  <c r="V293" i="2" s="1"/>
  <c r="S293" i="2"/>
  <c r="T292" i="2"/>
  <c r="V292" i="2" s="1"/>
  <c r="S292" i="2"/>
  <c r="T291" i="2"/>
  <c r="V291" i="2" s="1"/>
  <c r="S291" i="2"/>
  <c r="T290" i="2"/>
  <c r="V290" i="2" s="1"/>
  <c r="S290" i="2"/>
  <c r="T289" i="2"/>
  <c r="V289" i="2" s="1"/>
  <c r="S289" i="2"/>
  <c r="T288" i="2"/>
  <c r="V288" i="2" s="1"/>
  <c r="S288" i="2"/>
  <c r="T287" i="2"/>
  <c r="V287" i="2" s="1"/>
  <c r="S287" i="2"/>
  <c r="T286" i="2"/>
  <c r="V286" i="2" s="1"/>
  <c r="S286" i="2"/>
  <c r="T285" i="2"/>
  <c r="V285" i="2" s="1"/>
  <c r="S285" i="2"/>
  <c r="T284" i="2"/>
  <c r="V284" i="2" s="1"/>
  <c r="S284" i="2"/>
  <c r="T283" i="2"/>
  <c r="V283" i="2" s="1"/>
  <c r="S283" i="2"/>
  <c r="T282" i="2"/>
  <c r="V282" i="2" s="1"/>
  <c r="S282" i="2"/>
  <c r="T281" i="2"/>
  <c r="V281" i="2" s="1"/>
  <c r="S281" i="2"/>
  <c r="T280" i="2"/>
  <c r="V280" i="2" s="1"/>
  <c r="S280" i="2"/>
  <c r="T279" i="2"/>
  <c r="V279" i="2" s="1"/>
  <c r="S279" i="2"/>
  <c r="T278" i="2"/>
  <c r="V278" i="2" s="1"/>
  <c r="S278" i="2"/>
  <c r="T277" i="2"/>
  <c r="V277" i="2" s="1"/>
  <c r="S277" i="2"/>
  <c r="T276" i="2"/>
  <c r="V276" i="2" s="1"/>
  <c r="S276" i="2"/>
  <c r="T275" i="2"/>
  <c r="V275" i="2" s="1"/>
  <c r="S275" i="2"/>
  <c r="T274" i="2"/>
  <c r="V274" i="2" s="1"/>
  <c r="S274" i="2"/>
  <c r="T273" i="2"/>
  <c r="V273" i="2" s="1"/>
  <c r="S273" i="2"/>
  <c r="T272" i="2"/>
  <c r="V272" i="2" s="1"/>
  <c r="S272" i="2"/>
  <c r="T271" i="2"/>
  <c r="V271" i="2" s="1"/>
  <c r="S271" i="2"/>
  <c r="T270" i="2"/>
  <c r="V270" i="2" s="1"/>
  <c r="S270" i="2"/>
  <c r="T269" i="2"/>
  <c r="V269" i="2" s="1"/>
  <c r="S269" i="2"/>
  <c r="T268" i="2"/>
  <c r="V268" i="2" s="1"/>
  <c r="S268" i="2"/>
  <c r="T267" i="2"/>
  <c r="V267" i="2" s="1"/>
  <c r="S267" i="2"/>
  <c r="T266" i="2"/>
  <c r="S266" i="2"/>
  <c r="U266" i="2" s="1"/>
  <c r="O267" i="2"/>
  <c r="O268" i="2"/>
  <c r="O269" i="2"/>
  <c r="O270" i="2"/>
  <c r="O271" i="2"/>
  <c r="O272" i="2"/>
  <c r="O273" i="2"/>
  <c r="O274" i="2"/>
  <c r="O275" i="2"/>
  <c r="O276" i="2"/>
  <c r="O277" i="2"/>
  <c r="O278" i="2"/>
  <c r="O279" i="2"/>
  <c r="O280" i="2"/>
  <c r="O281" i="2"/>
  <c r="O282" i="2"/>
  <c r="O283" i="2"/>
  <c r="O284" i="2"/>
  <c r="O285" i="2"/>
  <c r="O286" i="2"/>
  <c r="O287" i="2"/>
  <c r="O288" i="2"/>
  <c r="O289" i="2"/>
  <c r="O290" i="2"/>
  <c r="O291" i="2"/>
  <c r="O292" i="2"/>
  <c r="O293" i="2"/>
  <c r="O294" i="2"/>
  <c r="O295" i="2"/>
  <c r="O296" i="2"/>
  <c r="O297" i="2"/>
  <c r="O298" i="2"/>
  <c r="O299" i="2"/>
  <c r="O300" i="2"/>
  <c r="O301" i="2"/>
  <c r="O302" i="2"/>
  <c r="O303" i="2"/>
  <c r="O304" i="2"/>
  <c r="O305" i="2"/>
  <c r="O306" i="2"/>
  <c r="O307" i="2"/>
  <c r="O308" i="2"/>
  <c r="O309" i="2"/>
  <c r="O310" i="2"/>
  <c r="O311" i="2"/>
  <c r="O312" i="2"/>
  <c r="O313" i="2"/>
  <c r="O314" i="2"/>
  <c r="O315" i="2"/>
  <c r="O316" i="2"/>
  <c r="O317" i="2"/>
  <c r="O318" i="2"/>
  <c r="O319" i="2"/>
  <c r="O320" i="2"/>
  <c r="O321" i="2"/>
  <c r="O322" i="2"/>
  <c r="O323" i="2"/>
  <c r="O324" i="2"/>
  <c r="O325" i="2"/>
  <c r="O326" i="2"/>
  <c r="O327" i="2"/>
  <c r="O328" i="2"/>
  <c r="O329" i="2"/>
  <c r="O330" i="2"/>
  <c r="O331" i="2"/>
  <c r="O332" i="2"/>
  <c r="O333" i="2"/>
  <c r="O334" i="2"/>
  <c r="O335" i="2"/>
  <c r="O336" i="2"/>
  <c r="O337" i="2"/>
  <c r="O338" i="2"/>
  <c r="O339" i="2"/>
  <c r="O340" i="2"/>
  <c r="O341" i="2"/>
  <c r="O342" i="2"/>
  <c r="O343" i="2"/>
  <c r="O344" i="2"/>
  <c r="O345" i="2"/>
  <c r="O346" i="2"/>
  <c r="O347" i="2"/>
  <c r="O348" i="2"/>
  <c r="O349" i="2"/>
  <c r="O350" i="2"/>
  <c r="O351" i="2"/>
  <c r="O352" i="2"/>
  <c r="O353" i="2"/>
  <c r="O354" i="2"/>
  <c r="O355" i="2"/>
  <c r="O356" i="2"/>
  <c r="O357" i="2"/>
  <c r="O358" i="2"/>
  <c r="O359" i="2"/>
  <c r="O360" i="2"/>
  <c r="O361" i="2"/>
  <c r="O362" i="2"/>
  <c r="O363" i="2"/>
  <c r="O364" i="2"/>
  <c r="O365" i="2"/>
  <c r="O366" i="2"/>
  <c r="O367" i="2"/>
  <c r="O368" i="2"/>
  <c r="O369" i="2"/>
  <c r="O370" i="2"/>
  <c r="O371" i="2"/>
  <c r="O372" i="2"/>
  <c r="O373" i="2"/>
  <c r="O374" i="2"/>
  <c r="O375" i="2"/>
  <c r="O376" i="2"/>
  <c r="O377" i="2"/>
  <c r="O378" i="2"/>
  <c r="O379" i="2"/>
  <c r="O380" i="2"/>
  <c r="O381" i="2"/>
  <c r="O382" i="2"/>
  <c r="O383" i="2"/>
  <c r="O384" i="2"/>
  <c r="O385" i="2"/>
  <c r="O386" i="2"/>
  <c r="O387" i="2"/>
  <c r="O388" i="2"/>
  <c r="O389" i="2"/>
  <c r="O390" i="2"/>
  <c r="O391" i="2"/>
  <c r="O392" i="2"/>
  <c r="O393" i="2"/>
  <c r="O394" i="2"/>
  <c r="O395" i="2"/>
  <c r="O396" i="2"/>
  <c r="O397" i="2"/>
  <c r="O398" i="2"/>
  <c r="O399" i="2"/>
  <c r="O400" i="2"/>
  <c r="O401" i="2"/>
  <c r="O402" i="2"/>
  <c r="O403" i="2"/>
  <c r="O404" i="2"/>
  <c r="O405" i="2"/>
  <c r="O406" i="2"/>
  <c r="O407" i="2"/>
  <c r="O408" i="2"/>
  <c r="O409" i="2"/>
  <c r="O410" i="2"/>
  <c r="O411" i="2"/>
  <c r="O412" i="2"/>
  <c r="O413" i="2"/>
  <c r="O414" i="2"/>
  <c r="O415" i="2"/>
  <c r="O416" i="2"/>
  <c r="O417" i="2"/>
  <c r="O418" i="2"/>
  <c r="O419" i="2"/>
  <c r="O420" i="2"/>
  <c r="O421" i="2"/>
  <c r="O422" i="2"/>
  <c r="O423" i="2"/>
  <c r="O424" i="2"/>
  <c r="O425" i="2"/>
  <c r="O426" i="2"/>
  <c r="O427" i="2"/>
  <c r="O428" i="2"/>
  <c r="O429" i="2"/>
  <c r="O430" i="2"/>
  <c r="O431" i="2"/>
  <c r="O432" i="2"/>
  <c r="O433" i="2"/>
  <c r="O434" i="2"/>
  <c r="O435" i="2"/>
  <c r="O436" i="2"/>
  <c r="O437" i="2"/>
  <c r="O438" i="2"/>
  <c r="O439" i="2"/>
  <c r="O440" i="2"/>
  <c r="O441" i="2"/>
  <c r="O442" i="2"/>
  <c r="O443" i="2"/>
  <c r="O444" i="2"/>
  <c r="O445" i="2"/>
  <c r="O446" i="2"/>
  <c r="O447" i="2"/>
  <c r="O448" i="2"/>
  <c r="O449" i="2"/>
  <c r="O450" i="2"/>
  <c r="O451" i="2"/>
  <c r="O452" i="2"/>
  <c r="O453" i="2"/>
  <c r="O454" i="2"/>
  <c r="O455" i="2"/>
  <c r="O456" i="2"/>
  <c r="O457" i="2"/>
  <c r="O458" i="2"/>
  <c r="O459" i="2"/>
  <c r="O460" i="2"/>
  <c r="O461" i="2"/>
  <c r="O462" i="2"/>
  <c r="O463" i="2"/>
  <c r="O464" i="2"/>
  <c r="O465" i="2"/>
  <c r="O466" i="2"/>
  <c r="O467" i="2"/>
  <c r="O468" i="2"/>
  <c r="O469" i="2"/>
  <c r="O470" i="2"/>
  <c r="O471" i="2"/>
  <c r="O472" i="2"/>
  <c r="O473" i="2"/>
  <c r="O474" i="2"/>
  <c r="O475" i="2"/>
  <c r="O476" i="2"/>
  <c r="O477" i="2"/>
  <c r="O478" i="2"/>
  <c r="O479" i="2"/>
  <c r="O480" i="2"/>
  <c r="O481" i="2"/>
  <c r="O482" i="2"/>
  <c r="O483" i="2"/>
  <c r="O484" i="2"/>
  <c r="O485" i="2"/>
  <c r="O486" i="2"/>
  <c r="O487" i="2"/>
  <c r="O488" i="2"/>
  <c r="O489" i="2"/>
  <c r="O490" i="2"/>
  <c r="O491" i="2"/>
  <c r="O492" i="2"/>
  <c r="O493" i="2"/>
  <c r="O494" i="2"/>
  <c r="O495" i="2"/>
  <c r="O496" i="2"/>
  <c r="O497" i="2"/>
  <c r="O498" i="2"/>
  <c r="O499" i="2"/>
  <c r="O500" i="2"/>
  <c r="O501" i="2"/>
  <c r="O502" i="2"/>
  <c r="O503" i="2"/>
  <c r="O504" i="2"/>
  <c r="O505" i="2"/>
  <c r="O506" i="2"/>
  <c r="O507" i="2"/>
  <c r="O508" i="2"/>
  <c r="O509" i="2"/>
  <c r="O510" i="2"/>
  <c r="O511" i="2"/>
  <c r="O512" i="2"/>
  <c r="O513" i="2"/>
  <c r="O514" i="2"/>
  <c r="O515" i="2"/>
  <c r="O516" i="2"/>
  <c r="O517" i="2"/>
  <c r="O518" i="2"/>
  <c r="O519" i="2"/>
  <c r="O520" i="2"/>
  <c r="O521" i="2"/>
  <c r="O522" i="2"/>
  <c r="O523" i="2"/>
  <c r="O524" i="2"/>
  <c r="O525" i="2"/>
  <c r="O526" i="2"/>
  <c r="O527" i="2"/>
  <c r="O528" i="2"/>
  <c r="O529" i="2"/>
  <c r="O530" i="2"/>
  <c r="O531" i="2"/>
  <c r="O532" i="2"/>
  <c r="O533" i="2"/>
  <c r="O534" i="2"/>
  <c r="O535" i="2"/>
  <c r="O536" i="2"/>
  <c r="O537" i="2"/>
  <c r="O538" i="2"/>
  <c r="O539" i="2"/>
  <c r="O540" i="2"/>
  <c r="O541" i="2"/>
  <c r="O542" i="2"/>
  <c r="O543" i="2"/>
  <c r="O544" i="2"/>
  <c r="O545" i="2"/>
  <c r="O546" i="2"/>
  <c r="O547" i="2"/>
  <c r="O548" i="2"/>
  <c r="O549" i="2"/>
  <c r="O550" i="2"/>
  <c r="O551" i="2"/>
  <c r="O552" i="2"/>
  <c r="O553" i="2"/>
  <c r="O554" i="2"/>
  <c r="O555" i="2"/>
  <c r="O556" i="2"/>
  <c r="O557" i="2"/>
  <c r="O558" i="2"/>
  <c r="O559" i="2"/>
  <c r="O560" i="2"/>
  <c r="O561" i="2"/>
  <c r="O562" i="2"/>
  <c r="O563" i="2"/>
  <c r="O564" i="2"/>
  <c r="O565" i="2"/>
  <c r="O566" i="2"/>
  <c r="O567" i="2"/>
  <c r="O568" i="2"/>
  <c r="O569" i="2"/>
  <c r="O570" i="2"/>
  <c r="O571" i="2"/>
  <c r="O572" i="2"/>
  <c r="O573" i="2"/>
  <c r="O574" i="2"/>
  <c r="O575" i="2"/>
  <c r="O576" i="2"/>
  <c r="O577" i="2"/>
  <c r="O578" i="2"/>
  <c r="O579" i="2"/>
  <c r="O580" i="2"/>
  <c r="O581" i="2"/>
  <c r="O582" i="2"/>
  <c r="O583" i="2"/>
  <c r="O584" i="2"/>
  <c r="O585" i="2"/>
  <c r="O586" i="2"/>
  <c r="O587" i="2"/>
  <c r="O588" i="2"/>
  <c r="O589" i="2"/>
  <c r="O590" i="2"/>
  <c r="O591" i="2"/>
  <c r="O592" i="2"/>
  <c r="O593" i="2"/>
  <c r="O594" i="2"/>
  <c r="O595" i="2"/>
  <c r="O596" i="2"/>
  <c r="O597" i="2"/>
  <c r="O598" i="2"/>
  <c r="O599" i="2"/>
  <c r="O600" i="2"/>
  <c r="O601" i="2"/>
  <c r="O602" i="2"/>
  <c r="O603" i="2"/>
  <c r="O604" i="2"/>
  <c r="O605" i="2"/>
  <c r="O606" i="2"/>
  <c r="O607" i="2"/>
  <c r="O608" i="2"/>
  <c r="O609" i="2"/>
  <c r="O610" i="2"/>
  <c r="O611" i="2"/>
  <c r="O612" i="2"/>
  <c r="O613" i="2"/>
  <c r="O614" i="2"/>
  <c r="O615" i="2"/>
  <c r="O616" i="2"/>
  <c r="O617" i="2"/>
  <c r="O618" i="2"/>
  <c r="O619" i="2"/>
  <c r="O620" i="2"/>
  <c r="O621" i="2"/>
  <c r="O622" i="2"/>
  <c r="O623" i="2"/>
  <c r="O624" i="2"/>
  <c r="O625" i="2"/>
  <c r="O626" i="2"/>
  <c r="O627" i="2"/>
  <c r="O628" i="2"/>
  <c r="O629" i="2"/>
  <c r="O630" i="2"/>
  <c r="O631" i="2"/>
  <c r="O632" i="2"/>
  <c r="O633" i="2"/>
  <c r="O634" i="2"/>
  <c r="O635" i="2"/>
  <c r="O636" i="2"/>
  <c r="O637" i="2"/>
  <c r="O638" i="2"/>
  <c r="O639" i="2"/>
  <c r="O640" i="2"/>
  <c r="O641" i="2"/>
  <c r="O642" i="2"/>
  <c r="O643" i="2"/>
  <c r="O644" i="2"/>
  <c r="O645" i="2"/>
  <c r="O646" i="2"/>
  <c r="O647" i="2"/>
  <c r="O648" i="2"/>
  <c r="O649" i="2"/>
  <c r="O650" i="2"/>
  <c r="O651" i="2"/>
  <c r="O652" i="2"/>
  <c r="O653" i="2"/>
  <c r="O654" i="2"/>
  <c r="O655" i="2"/>
  <c r="O656" i="2"/>
  <c r="O657" i="2"/>
  <c r="O658" i="2"/>
  <c r="O659" i="2"/>
  <c r="O660" i="2"/>
  <c r="O661" i="2"/>
  <c r="O662" i="2"/>
  <c r="O663" i="2"/>
  <c r="O664" i="2"/>
  <c r="O665" i="2"/>
  <c r="O666" i="2"/>
  <c r="O667" i="2"/>
  <c r="O668" i="2"/>
  <c r="O669" i="2"/>
  <c r="O670" i="2"/>
  <c r="O671" i="2"/>
  <c r="O672" i="2"/>
  <c r="O673" i="2"/>
  <c r="O674" i="2"/>
  <c r="O675" i="2"/>
  <c r="O676" i="2"/>
  <c r="O677" i="2"/>
  <c r="O678" i="2"/>
  <c r="O679" i="2"/>
  <c r="O680" i="2"/>
  <c r="O681" i="2"/>
  <c r="O682" i="2"/>
  <c r="O683" i="2"/>
  <c r="O684" i="2"/>
  <c r="O685" i="2"/>
  <c r="O686" i="2"/>
  <c r="O687" i="2"/>
  <c r="O688" i="2"/>
  <c r="O689" i="2"/>
  <c r="O690" i="2"/>
  <c r="O691" i="2"/>
  <c r="O692" i="2"/>
  <c r="O693" i="2"/>
  <c r="O694" i="2"/>
  <c r="O695" i="2"/>
  <c r="O696" i="2"/>
  <c r="O697" i="2"/>
  <c r="O698" i="2"/>
  <c r="O699" i="2"/>
  <c r="O700" i="2"/>
  <c r="O701" i="2"/>
  <c r="O702" i="2"/>
  <c r="O703" i="2"/>
  <c r="O704" i="2"/>
  <c r="O705" i="2"/>
  <c r="O706" i="2"/>
  <c r="O707" i="2"/>
  <c r="O708" i="2"/>
  <c r="O709" i="2"/>
  <c r="O710" i="2"/>
  <c r="O711" i="2"/>
  <c r="O712" i="2"/>
  <c r="O713" i="2"/>
  <c r="O714" i="2"/>
  <c r="O715" i="2"/>
  <c r="O716" i="2"/>
  <c r="O717" i="2"/>
  <c r="O718" i="2"/>
  <c r="O719" i="2"/>
  <c r="O720" i="2"/>
  <c r="O721" i="2"/>
  <c r="O722" i="2"/>
  <c r="O723" i="2"/>
  <c r="O724" i="2"/>
  <c r="O725" i="2"/>
  <c r="O726" i="2"/>
  <c r="O727" i="2"/>
  <c r="O728" i="2"/>
  <c r="O729" i="2"/>
  <c r="O266" i="2"/>
  <c r="P291" i="2"/>
  <c r="Q291" i="2"/>
  <c r="R291" i="2"/>
  <c r="P292" i="2"/>
  <c r="Q292" i="2"/>
  <c r="R292" i="2"/>
  <c r="P293" i="2"/>
  <c r="Q293" i="2"/>
  <c r="R293" i="2"/>
  <c r="P294" i="2"/>
  <c r="Q294" i="2"/>
  <c r="R294" i="2"/>
  <c r="P295" i="2"/>
  <c r="Q295" i="2"/>
  <c r="R295" i="2"/>
  <c r="P296" i="2"/>
  <c r="Q296" i="2"/>
  <c r="R296" i="2"/>
  <c r="P297" i="2"/>
  <c r="Q297" i="2"/>
  <c r="R297" i="2"/>
  <c r="P298" i="2"/>
  <c r="Q298" i="2"/>
  <c r="R298" i="2"/>
  <c r="P299" i="2"/>
  <c r="Q299" i="2"/>
  <c r="R299" i="2"/>
  <c r="P300" i="2"/>
  <c r="Q300" i="2"/>
  <c r="R300" i="2"/>
  <c r="P301" i="2"/>
  <c r="Q301" i="2"/>
  <c r="R301" i="2"/>
  <c r="P302" i="2"/>
  <c r="Q302" i="2"/>
  <c r="R302" i="2"/>
  <c r="P303" i="2"/>
  <c r="Q303" i="2"/>
  <c r="R303" i="2"/>
  <c r="P304" i="2"/>
  <c r="Q304" i="2"/>
  <c r="R304" i="2"/>
  <c r="P305" i="2"/>
  <c r="Q305" i="2"/>
  <c r="R305" i="2"/>
  <c r="P306" i="2"/>
  <c r="Q306" i="2"/>
  <c r="R306" i="2"/>
  <c r="P307" i="2"/>
  <c r="Q307" i="2"/>
  <c r="R307" i="2"/>
  <c r="P308" i="2"/>
  <c r="Q308" i="2"/>
  <c r="R308" i="2"/>
  <c r="P309" i="2"/>
  <c r="Q309" i="2"/>
  <c r="R309" i="2"/>
  <c r="P310" i="2"/>
  <c r="Q310" i="2"/>
  <c r="R310" i="2"/>
  <c r="P311" i="2"/>
  <c r="Q311" i="2"/>
  <c r="R311" i="2"/>
  <c r="P312" i="2"/>
  <c r="Q312" i="2"/>
  <c r="R312" i="2"/>
  <c r="P313" i="2"/>
  <c r="Q313" i="2"/>
  <c r="R313" i="2"/>
  <c r="P314" i="2"/>
  <c r="Q314" i="2"/>
  <c r="R314" i="2"/>
  <c r="P315" i="2"/>
  <c r="Q315" i="2"/>
  <c r="R315" i="2"/>
  <c r="P316" i="2"/>
  <c r="Q316" i="2"/>
  <c r="R316" i="2"/>
  <c r="P317" i="2"/>
  <c r="Q317" i="2"/>
  <c r="R317" i="2"/>
  <c r="P318" i="2"/>
  <c r="Q318" i="2"/>
  <c r="R318" i="2"/>
  <c r="P319" i="2"/>
  <c r="Q319" i="2"/>
  <c r="R319" i="2"/>
  <c r="P320" i="2"/>
  <c r="Q320" i="2"/>
  <c r="R320" i="2"/>
  <c r="P321" i="2"/>
  <c r="Q321" i="2"/>
  <c r="R321" i="2"/>
  <c r="P322" i="2"/>
  <c r="Q322" i="2"/>
  <c r="R322" i="2"/>
  <c r="P323" i="2"/>
  <c r="Q323" i="2"/>
  <c r="R323" i="2"/>
  <c r="P324" i="2"/>
  <c r="Q324" i="2"/>
  <c r="R324" i="2"/>
  <c r="P325" i="2"/>
  <c r="Q325" i="2"/>
  <c r="R325" i="2"/>
  <c r="P326" i="2"/>
  <c r="Q326" i="2"/>
  <c r="R326" i="2"/>
  <c r="P327" i="2"/>
  <c r="Q327" i="2"/>
  <c r="R327" i="2"/>
  <c r="P328" i="2"/>
  <c r="Q328" i="2"/>
  <c r="R328" i="2"/>
  <c r="P329" i="2"/>
  <c r="Q329" i="2"/>
  <c r="R329" i="2"/>
  <c r="P330" i="2"/>
  <c r="Q330" i="2"/>
  <c r="R330" i="2"/>
  <c r="P331" i="2"/>
  <c r="Q331" i="2"/>
  <c r="R331" i="2"/>
  <c r="P332" i="2"/>
  <c r="Q332" i="2"/>
  <c r="R332" i="2"/>
  <c r="P333" i="2"/>
  <c r="Q333" i="2"/>
  <c r="R333" i="2"/>
  <c r="P334" i="2"/>
  <c r="Q334" i="2"/>
  <c r="R334" i="2"/>
  <c r="P335" i="2"/>
  <c r="Q335" i="2"/>
  <c r="R335" i="2"/>
  <c r="P336" i="2"/>
  <c r="Q336" i="2"/>
  <c r="R336" i="2"/>
  <c r="P337" i="2"/>
  <c r="Q337" i="2"/>
  <c r="R337" i="2"/>
  <c r="P338" i="2"/>
  <c r="Q338" i="2"/>
  <c r="R338" i="2"/>
  <c r="P339" i="2"/>
  <c r="Q339" i="2"/>
  <c r="R339" i="2"/>
  <c r="P340" i="2"/>
  <c r="Q340" i="2"/>
  <c r="R340" i="2"/>
  <c r="P341" i="2"/>
  <c r="Q341" i="2"/>
  <c r="R341" i="2"/>
  <c r="P342" i="2"/>
  <c r="Q342" i="2"/>
  <c r="R342" i="2"/>
  <c r="P343" i="2"/>
  <c r="Q343" i="2"/>
  <c r="R343" i="2"/>
  <c r="P344" i="2"/>
  <c r="Q344" i="2"/>
  <c r="R344" i="2"/>
  <c r="P345" i="2"/>
  <c r="Q345" i="2"/>
  <c r="R345" i="2"/>
  <c r="P346" i="2"/>
  <c r="Q346" i="2"/>
  <c r="R346" i="2"/>
  <c r="P347" i="2"/>
  <c r="Q347" i="2"/>
  <c r="R347" i="2"/>
  <c r="P348" i="2"/>
  <c r="Q348" i="2"/>
  <c r="R348" i="2"/>
  <c r="P349" i="2"/>
  <c r="Q349" i="2"/>
  <c r="R349" i="2"/>
  <c r="P350" i="2"/>
  <c r="Q350" i="2"/>
  <c r="R350" i="2"/>
  <c r="P351" i="2"/>
  <c r="Q351" i="2"/>
  <c r="R351" i="2"/>
  <c r="P352" i="2"/>
  <c r="Q352" i="2"/>
  <c r="R352" i="2"/>
  <c r="P353" i="2"/>
  <c r="Q353" i="2"/>
  <c r="R353" i="2"/>
  <c r="P354" i="2"/>
  <c r="Q354" i="2"/>
  <c r="R354" i="2"/>
  <c r="P355" i="2"/>
  <c r="Q355" i="2"/>
  <c r="R355" i="2"/>
  <c r="P356" i="2"/>
  <c r="Q356" i="2"/>
  <c r="R356" i="2"/>
  <c r="P357" i="2"/>
  <c r="Q357" i="2"/>
  <c r="R357" i="2"/>
  <c r="P358" i="2"/>
  <c r="Q358" i="2"/>
  <c r="R358" i="2"/>
  <c r="P359" i="2"/>
  <c r="Q359" i="2"/>
  <c r="R359" i="2"/>
  <c r="P360" i="2"/>
  <c r="Q360" i="2"/>
  <c r="R360" i="2"/>
  <c r="P361" i="2"/>
  <c r="Q361" i="2"/>
  <c r="R361" i="2"/>
  <c r="P362" i="2"/>
  <c r="Q362" i="2"/>
  <c r="R362" i="2"/>
  <c r="P363" i="2"/>
  <c r="Q363" i="2"/>
  <c r="R363" i="2"/>
  <c r="P364" i="2"/>
  <c r="Q364" i="2"/>
  <c r="R364" i="2"/>
  <c r="P365" i="2"/>
  <c r="Q365" i="2"/>
  <c r="R365" i="2"/>
  <c r="P366" i="2"/>
  <c r="Q366" i="2"/>
  <c r="R366" i="2"/>
  <c r="P367" i="2"/>
  <c r="Q367" i="2"/>
  <c r="R367" i="2"/>
  <c r="P368" i="2"/>
  <c r="Q368" i="2"/>
  <c r="R368" i="2"/>
  <c r="P369" i="2"/>
  <c r="Q369" i="2"/>
  <c r="R369" i="2"/>
  <c r="P370" i="2"/>
  <c r="Q370" i="2"/>
  <c r="R370" i="2"/>
  <c r="P371" i="2"/>
  <c r="Q371" i="2"/>
  <c r="R371" i="2"/>
  <c r="P372" i="2"/>
  <c r="Q372" i="2"/>
  <c r="R372" i="2"/>
  <c r="P373" i="2"/>
  <c r="Q373" i="2"/>
  <c r="R373" i="2"/>
  <c r="P374" i="2"/>
  <c r="Q374" i="2"/>
  <c r="R374" i="2"/>
  <c r="P375" i="2"/>
  <c r="Q375" i="2"/>
  <c r="R375" i="2"/>
  <c r="P376" i="2"/>
  <c r="Q376" i="2"/>
  <c r="R376" i="2"/>
  <c r="P377" i="2"/>
  <c r="Q377" i="2"/>
  <c r="R377" i="2"/>
  <c r="P378" i="2"/>
  <c r="Q378" i="2"/>
  <c r="R378" i="2"/>
  <c r="P379" i="2"/>
  <c r="Q379" i="2"/>
  <c r="R379" i="2"/>
  <c r="P380" i="2"/>
  <c r="Q380" i="2"/>
  <c r="R380" i="2"/>
  <c r="P381" i="2"/>
  <c r="Q381" i="2"/>
  <c r="R381" i="2"/>
  <c r="P382" i="2"/>
  <c r="Q382" i="2"/>
  <c r="R382" i="2"/>
  <c r="P383" i="2"/>
  <c r="Q383" i="2"/>
  <c r="R383" i="2"/>
  <c r="P384" i="2"/>
  <c r="Q384" i="2"/>
  <c r="R384" i="2"/>
  <c r="P385" i="2"/>
  <c r="Q385" i="2"/>
  <c r="R385" i="2"/>
  <c r="P386" i="2"/>
  <c r="Q386" i="2"/>
  <c r="R386" i="2"/>
  <c r="P387" i="2"/>
  <c r="Q387" i="2"/>
  <c r="R387" i="2"/>
  <c r="P388" i="2"/>
  <c r="Q388" i="2"/>
  <c r="R388" i="2"/>
  <c r="P389" i="2"/>
  <c r="Q389" i="2"/>
  <c r="R389" i="2"/>
  <c r="P390" i="2"/>
  <c r="Q390" i="2"/>
  <c r="R390" i="2"/>
  <c r="P391" i="2"/>
  <c r="Q391" i="2"/>
  <c r="R391" i="2"/>
  <c r="P392" i="2"/>
  <c r="Q392" i="2"/>
  <c r="R392" i="2"/>
  <c r="P393" i="2"/>
  <c r="Q393" i="2"/>
  <c r="R393" i="2"/>
  <c r="P394" i="2"/>
  <c r="Q394" i="2"/>
  <c r="R394" i="2"/>
  <c r="P395" i="2"/>
  <c r="Q395" i="2"/>
  <c r="R395" i="2"/>
  <c r="P396" i="2"/>
  <c r="Q396" i="2"/>
  <c r="R396" i="2"/>
  <c r="P397" i="2"/>
  <c r="Q397" i="2"/>
  <c r="R397" i="2"/>
  <c r="P398" i="2"/>
  <c r="Q398" i="2"/>
  <c r="R398" i="2"/>
  <c r="P399" i="2"/>
  <c r="Q399" i="2"/>
  <c r="R399" i="2"/>
  <c r="P400" i="2"/>
  <c r="Q400" i="2"/>
  <c r="R400" i="2"/>
  <c r="P401" i="2"/>
  <c r="Q401" i="2"/>
  <c r="R401" i="2"/>
  <c r="P402" i="2"/>
  <c r="Q402" i="2"/>
  <c r="R402" i="2"/>
  <c r="P403" i="2"/>
  <c r="Q403" i="2"/>
  <c r="R403" i="2"/>
  <c r="P404" i="2"/>
  <c r="Q404" i="2"/>
  <c r="R404" i="2"/>
  <c r="P405" i="2"/>
  <c r="Q405" i="2"/>
  <c r="R405" i="2"/>
  <c r="P406" i="2"/>
  <c r="Q406" i="2"/>
  <c r="R406" i="2"/>
  <c r="P407" i="2"/>
  <c r="Q407" i="2"/>
  <c r="R407" i="2"/>
  <c r="P408" i="2"/>
  <c r="Q408" i="2"/>
  <c r="R408" i="2"/>
  <c r="P409" i="2"/>
  <c r="Q409" i="2"/>
  <c r="R409" i="2"/>
  <c r="P410" i="2"/>
  <c r="Q410" i="2"/>
  <c r="R410" i="2"/>
  <c r="P411" i="2"/>
  <c r="Q411" i="2"/>
  <c r="R411" i="2"/>
  <c r="P412" i="2"/>
  <c r="Q412" i="2"/>
  <c r="R412" i="2"/>
  <c r="P413" i="2"/>
  <c r="Q413" i="2"/>
  <c r="R413" i="2"/>
  <c r="P414" i="2"/>
  <c r="Q414" i="2"/>
  <c r="R414" i="2"/>
  <c r="P415" i="2"/>
  <c r="Q415" i="2"/>
  <c r="R415" i="2"/>
  <c r="P416" i="2"/>
  <c r="Q416" i="2"/>
  <c r="R416" i="2"/>
  <c r="P417" i="2"/>
  <c r="Q417" i="2"/>
  <c r="R417" i="2"/>
  <c r="P418" i="2"/>
  <c r="Q418" i="2"/>
  <c r="R418" i="2"/>
  <c r="P419" i="2"/>
  <c r="Q419" i="2"/>
  <c r="R419" i="2"/>
  <c r="P420" i="2"/>
  <c r="Q420" i="2"/>
  <c r="R420" i="2"/>
  <c r="P421" i="2"/>
  <c r="Q421" i="2"/>
  <c r="R421" i="2"/>
  <c r="P422" i="2"/>
  <c r="Q422" i="2"/>
  <c r="R422" i="2"/>
  <c r="P423" i="2"/>
  <c r="Q423" i="2"/>
  <c r="R423" i="2"/>
  <c r="P424" i="2"/>
  <c r="Q424" i="2"/>
  <c r="R424" i="2"/>
  <c r="P425" i="2"/>
  <c r="Q425" i="2"/>
  <c r="R425" i="2"/>
  <c r="P426" i="2"/>
  <c r="Q426" i="2"/>
  <c r="R426" i="2"/>
  <c r="P427" i="2"/>
  <c r="Q427" i="2"/>
  <c r="R427" i="2"/>
  <c r="P428" i="2"/>
  <c r="Q428" i="2"/>
  <c r="R428" i="2"/>
  <c r="P429" i="2"/>
  <c r="Q429" i="2"/>
  <c r="R429" i="2"/>
  <c r="P430" i="2"/>
  <c r="Q430" i="2"/>
  <c r="R430" i="2"/>
  <c r="P431" i="2"/>
  <c r="Q431" i="2"/>
  <c r="R431" i="2"/>
  <c r="P432" i="2"/>
  <c r="Q432" i="2"/>
  <c r="R432" i="2"/>
  <c r="P433" i="2"/>
  <c r="Q433" i="2"/>
  <c r="R433" i="2"/>
  <c r="P434" i="2"/>
  <c r="Q434" i="2"/>
  <c r="R434" i="2"/>
  <c r="P435" i="2"/>
  <c r="Q435" i="2"/>
  <c r="R435" i="2"/>
  <c r="P436" i="2"/>
  <c r="Q436" i="2"/>
  <c r="R436" i="2"/>
  <c r="P437" i="2"/>
  <c r="Q437" i="2"/>
  <c r="R437" i="2"/>
  <c r="P438" i="2"/>
  <c r="Q438" i="2"/>
  <c r="R438" i="2"/>
  <c r="P439" i="2"/>
  <c r="Q439" i="2"/>
  <c r="R439" i="2"/>
  <c r="P440" i="2"/>
  <c r="Q440" i="2"/>
  <c r="R440" i="2"/>
  <c r="P441" i="2"/>
  <c r="Q441" i="2"/>
  <c r="R441" i="2"/>
  <c r="P442" i="2"/>
  <c r="Q442" i="2"/>
  <c r="R442" i="2"/>
  <c r="P443" i="2"/>
  <c r="Q443" i="2"/>
  <c r="R443" i="2"/>
  <c r="P444" i="2"/>
  <c r="Q444" i="2"/>
  <c r="R444" i="2"/>
  <c r="P445" i="2"/>
  <c r="Q445" i="2"/>
  <c r="R445" i="2"/>
  <c r="P446" i="2"/>
  <c r="Q446" i="2"/>
  <c r="R446" i="2"/>
  <c r="P447" i="2"/>
  <c r="Q447" i="2"/>
  <c r="R447" i="2"/>
  <c r="P448" i="2"/>
  <c r="Q448" i="2"/>
  <c r="R448" i="2"/>
  <c r="P449" i="2"/>
  <c r="Q449" i="2"/>
  <c r="R449" i="2"/>
  <c r="P450" i="2"/>
  <c r="Q450" i="2"/>
  <c r="R450" i="2"/>
  <c r="P451" i="2"/>
  <c r="Q451" i="2"/>
  <c r="R451" i="2"/>
  <c r="P452" i="2"/>
  <c r="Q452" i="2"/>
  <c r="R452" i="2"/>
  <c r="P453" i="2"/>
  <c r="Q453" i="2"/>
  <c r="R453" i="2"/>
  <c r="P454" i="2"/>
  <c r="Q454" i="2"/>
  <c r="R454" i="2"/>
  <c r="P455" i="2"/>
  <c r="Q455" i="2"/>
  <c r="R455" i="2"/>
  <c r="P456" i="2"/>
  <c r="Q456" i="2"/>
  <c r="R456" i="2"/>
  <c r="P457" i="2"/>
  <c r="Q457" i="2"/>
  <c r="R457" i="2"/>
  <c r="P458" i="2"/>
  <c r="Q458" i="2"/>
  <c r="R458" i="2"/>
  <c r="P459" i="2"/>
  <c r="Q459" i="2"/>
  <c r="R459" i="2"/>
  <c r="P460" i="2"/>
  <c r="Q460" i="2"/>
  <c r="R460" i="2"/>
  <c r="P461" i="2"/>
  <c r="Q461" i="2"/>
  <c r="R461" i="2"/>
  <c r="P462" i="2"/>
  <c r="Q462" i="2"/>
  <c r="R462" i="2"/>
  <c r="P463" i="2"/>
  <c r="Q463" i="2"/>
  <c r="R463" i="2"/>
  <c r="P464" i="2"/>
  <c r="Q464" i="2"/>
  <c r="R464" i="2"/>
  <c r="P465" i="2"/>
  <c r="Q465" i="2"/>
  <c r="R465" i="2"/>
  <c r="P466" i="2"/>
  <c r="Q466" i="2"/>
  <c r="R466" i="2"/>
  <c r="P467" i="2"/>
  <c r="Q467" i="2"/>
  <c r="R467" i="2"/>
  <c r="P468" i="2"/>
  <c r="Q468" i="2"/>
  <c r="R468" i="2"/>
  <c r="P469" i="2"/>
  <c r="Q469" i="2"/>
  <c r="R469" i="2"/>
  <c r="P470" i="2"/>
  <c r="Q470" i="2"/>
  <c r="R470" i="2"/>
  <c r="P471" i="2"/>
  <c r="Q471" i="2"/>
  <c r="R471" i="2"/>
  <c r="P472" i="2"/>
  <c r="Q472" i="2"/>
  <c r="R472" i="2"/>
  <c r="P473" i="2"/>
  <c r="Q473" i="2"/>
  <c r="R473" i="2"/>
  <c r="P474" i="2"/>
  <c r="Q474" i="2"/>
  <c r="R474" i="2"/>
  <c r="P475" i="2"/>
  <c r="Q475" i="2"/>
  <c r="R475" i="2"/>
  <c r="P476" i="2"/>
  <c r="Q476" i="2"/>
  <c r="R476" i="2"/>
  <c r="P477" i="2"/>
  <c r="Q477" i="2"/>
  <c r="R477" i="2"/>
  <c r="P478" i="2"/>
  <c r="Q478" i="2"/>
  <c r="R478" i="2"/>
  <c r="P479" i="2"/>
  <c r="Q479" i="2"/>
  <c r="R479" i="2"/>
  <c r="P480" i="2"/>
  <c r="Q480" i="2"/>
  <c r="R480" i="2"/>
  <c r="P481" i="2"/>
  <c r="Q481" i="2"/>
  <c r="R481" i="2"/>
  <c r="P482" i="2"/>
  <c r="Q482" i="2"/>
  <c r="R482" i="2"/>
  <c r="P483" i="2"/>
  <c r="Q483" i="2"/>
  <c r="R483" i="2"/>
  <c r="P484" i="2"/>
  <c r="Q484" i="2"/>
  <c r="R484" i="2"/>
  <c r="P485" i="2"/>
  <c r="Q485" i="2"/>
  <c r="R485" i="2"/>
  <c r="P486" i="2"/>
  <c r="Q486" i="2"/>
  <c r="R486" i="2"/>
  <c r="P487" i="2"/>
  <c r="Q487" i="2"/>
  <c r="R487" i="2"/>
  <c r="P488" i="2"/>
  <c r="Q488" i="2"/>
  <c r="R488" i="2"/>
  <c r="P489" i="2"/>
  <c r="Q489" i="2"/>
  <c r="R489" i="2"/>
  <c r="P490" i="2"/>
  <c r="Q490" i="2"/>
  <c r="R490" i="2"/>
  <c r="P491" i="2"/>
  <c r="Q491" i="2"/>
  <c r="R491" i="2"/>
  <c r="P492" i="2"/>
  <c r="Q492" i="2"/>
  <c r="R492" i="2"/>
  <c r="P493" i="2"/>
  <c r="Q493" i="2"/>
  <c r="R493" i="2"/>
  <c r="P494" i="2"/>
  <c r="Q494" i="2"/>
  <c r="R494" i="2"/>
  <c r="P495" i="2"/>
  <c r="Q495" i="2"/>
  <c r="R495" i="2"/>
  <c r="P496" i="2"/>
  <c r="Q496" i="2"/>
  <c r="R496" i="2"/>
  <c r="P497" i="2"/>
  <c r="Q497" i="2"/>
  <c r="R497" i="2"/>
  <c r="P498" i="2"/>
  <c r="Q498" i="2"/>
  <c r="R498" i="2"/>
  <c r="P499" i="2"/>
  <c r="Q499" i="2"/>
  <c r="R499" i="2"/>
  <c r="P500" i="2"/>
  <c r="Q500" i="2"/>
  <c r="R500" i="2"/>
  <c r="P501" i="2"/>
  <c r="Q501" i="2"/>
  <c r="R501" i="2"/>
  <c r="P502" i="2"/>
  <c r="Q502" i="2"/>
  <c r="R502" i="2"/>
  <c r="P503" i="2"/>
  <c r="Q503" i="2"/>
  <c r="R503" i="2"/>
  <c r="P504" i="2"/>
  <c r="Q504" i="2"/>
  <c r="R504" i="2"/>
  <c r="P505" i="2"/>
  <c r="Q505" i="2"/>
  <c r="R505" i="2"/>
  <c r="P506" i="2"/>
  <c r="Q506" i="2"/>
  <c r="R506" i="2"/>
  <c r="P507" i="2"/>
  <c r="Q507" i="2"/>
  <c r="R507" i="2"/>
  <c r="P508" i="2"/>
  <c r="Q508" i="2"/>
  <c r="R508" i="2"/>
  <c r="P509" i="2"/>
  <c r="Q509" i="2"/>
  <c r="R509" i="2"/>
  <c r="P510" i="2"/>
  <c r="Q510" i="2"/>
  <c r="R510" i="2"/>
  <c r="P511" i="2"/>
  <c r="Q511" i="2"/>
  <c r="R511" i="2"/>
  <c r="P512" i="2"/>
  <c r="Q512" i="2"/>
  <c r="R512" i="2"/>
  <c r="P513" i="2"/>
  <c r="Q513" i="2"/>
  <c r="R513" i="2"/>
  <c r="P514" i="2"/>
  <c r="Q514" i="2"/>
  <c r="R514" i="2"/>
  <c r="P515" i="2"/>
  <c r="Q515" i="2"/>
  <c r="R515" i="2"/>
  <c r="P516" i="2"/>
  <c r="Q516" i="2"/>
  <c r="R516" i="2"/>
  <c r="P517" i="2"/>
  <c r="Q517" i="2"/>
  <c r="R517" i="2"/>
  <c r="P518" i="2"/>
  <c r="Q518" i="2"/>
  <c r="R518" i="2"/>
  <c r="P519" i="2"/>
  <c r="Q519" i="2"/>
  <c r="R519" i="2"/>
  <c r="P520" i="2"/>
  <c r="Q520" i="2"/>
  <c r="R520" i="2"/>
  <c r="P521" i="2"/>
  <c r="Q521" i="2"/>
  <c r="R521" i="2"/>
  <c r="P522" i="2"/>
  <c r="Q522" i="2"/>
  <c r="R522" i="2"/>
  <c r="P523" i="2"/>
  <c r="Q523" i="2"/>
  <c r="R523" i="2"/>
  <c r="P524" i="2"/>
  <c r="Q524" i="2"/>
  <c r="R524" i="2"/>
  <c r="P525" i="2"/>
  <c r="Q525" i="2"/>
  <c r="R525" i="2"/>
  <c r="P526" i="2"/>
  <c r="Q526" i="2"/>
  <c r="R526" i="2"/>
  <c r="P527" i="2"/>
  <c r="Q527" i="2"/>
  <c r="R527" i="2"/>
  <c r="P528" i="2"/>
  <c r="Q528" i="2"/>
  <c r="R528" i="2"/>
  <c r="P529" i="2"/>
  <c r="Q529" i="2"/>
  <c r="R529" i="2"/>
  <c r="P530" i="2"/>
  <c r="Q530" i="2"/>
  <c r="R530" i="2"/>
  <c r="P531" i="2"/>
  <c r="Q531" i="2"/>
  <c r="R531" i="2"/>
  <c r="P532" i="2"/>
  <c r="Q532" i="2"/>
  <c r="R532" i="2"/>
  <c r="P533" i="2"/>
  <c r="Q533" i="2"/>
  <c r="R533" i="2"/>
  <c r="P534" i="2"/>
  <c r="Q534" i="2"/>
  <c r="R534" i="2"/>
  <c r="P535" i="2"/>
  <c r="Q535" i="2"/>
  <c r="R535" i="2"/>
  <c r="P536" i="2"/>
  <c r="Q536" i="2"/>
  <c r="R536" i="2"/>
  <c r="P537" i="2"/>
  <c r="Q537" i="2"/>
  <c r="R537" i="2"/>
  <c r="P538" i="2"/>
  <c r="Q538" i="2"/>
  <c r="R538" i="2"/>
  <c r="P539" i="2"/>
  <c r="Q539" i="2"/>
  <c r="R539" i="2"/>
  <c r="P540" i="2"/>
  <c r="Q540" i="2"/>
  <c r="R540" i="2"/>
  <c r="P541" i="2"/>
  <c r="Q541" i="2"/>
  <c r="R541" i="2"/>
  <c r="P542" i="2"/>
  <c r="Q542" i="2"/>
  <c r="R542" i="2"/>
  <c r="P543" i="2"/>
  <c r="Q543" i="2"/>
  <c r="R543" i="2"/>
  <c r="P544" i="2"/>
  <c r="Q544" i="2"/>
  <c r="R544" i="2"/>
  <c r="P545" i="2"/>
  <c r="Q545" i="2"/>
  <c r="R545" i="2"/>
  <c r="P546" i="2"/>
  <c r="Q546" i="2"/>
  <c r="R546" i="2"/>
  <c r="P547" i="2"/>
  <c r="Q547" i="2"/>
  <c r="R547" i="2"/>
  <c r="P548" i="2"/>
  <c r="Q548" i="2"/>
  <c r="R548" i="2"/>
  <c r="P549" i="2"/>
  <c r="Q549" i="2"/>
  <c r="R549" i="2"/>
  <c r="P550" i="2"/>
  <c r="Q550" i="2"/>
  <c r="R550" i="2"/>
  <c r="P551" i="2"/>
  <c r="Q551" i="2"/>
  <c r="R551" i="2"/>
  <c r="P552" i="2"/>
  <c r="Q552" i="2"/>
  <c r="R552" i="2"/>
  <c r="P553" i="2"/>
  <c r="Q553" i="2"/>
  <c r="R553" i="2"/>
  <c r="P554" i="2"/>
  <c r="Q554" i="2"/>
  <c r="R554" i="2"/>
  <c r="P555" i="2"/>
  <c r="Q555" i="2"/>
  <c r="R555" i="2"/>
  <c r="P556" i="2"/>
  <c r="Q556" i="2"/>
  <c r="R556" i="2"/>
  <c r="P557" i="2"/>
  <c r="Q557" i="2"/>
  <c r="R557" i="2"/>
  <c r="P558" i="2"/>
  <c r="Q558" i="2"/>
  <c r="R558" i="2"/>
  <c r="P559" i="2"/>
  <c r="Q559" i="2"/>
  <c r="R559" i="2"/>
  <c r="P560" i="2"/>
  <c r="Q560" i="2"/>
  <c r="R560" i="2"/>
  <c r="P561" i="2"/>
  <c r="Q561" i="2"/>
  <c r="R561" i="2"/>
  <c r="P562" i="2"/>
  <c r="Q562" i="2"/>
  <c r="R562" i="2"/>
  <c r="P563" i="2"/>
  <c r="Q563" i="2"/>
  <c r="R563" i="2"/>
  <c r="P564" i="2"/>
  <c r="Q564" i="2"/>
  <c r="R564" i="2"/>
  <c r="P565" i="2"/>
  <c r="Q565" i="2"/>
  <c r="R565" i="2"/>
  <c r="P566" i="2"/>
  <c r="Q566" i="2"/>
  <c r="R566" i="2"/>
  <c r="P567" i="2"/>
  <c r="Q567" i="2"/>
  <c r="R567" i="2"/>
  <c r="P568" i="2"/>
  <c r="Q568" i="2"/>
  <c r="R568" i="2"/>
  <c r="P569" i="2"/>
  <c r="Q569" i="2"/>
  <c r="R569" i="2"/>
  <c r="P570" i="2"/>
  <c r="Q570" i="2"/>
  <c r="R570" i="2"/>
  <c r="P571" i="2"/>
  <c r="Q571" i="2"/>
  <c r="R571" i="2"/>
  <c r="P572" i="2"/>
  <c r="Q572" i="2"/>
  <c r="R572" i="2"/>
  <c r="P573" i="2"/>
  <c r="Q573" i="2"/>
  <c r="R573" i="2"/>
  <c r="P574" i="2"/>
  <c r="Q574" i="2"/>
  <c r="R574" i="2"/>
  <c r="P575" i="2"/>
  <c r="Q575" i="2"/>
  <c r="R575" i="2"/>
  <c r="P576" i="2"/>
  <c r="Q576" i="2"/>
  <c r="R576" i="2"/>
  <c r="P577" i="2"/>
  <c r="Q577" i="2"/>
  <c r="R577" i="2"/>
  <c r="P578" i="2"/>
  <c r="Q578" i="2"/>
  <c r="R578" i="2"/>
  <c r="P579" i="2"/>
  <c r="Q579" i="2"/>
  <c r="R579" i="2"/>
  <c r="P580" i="2"/>
  <c r="Q580" i="2"/>
  <c r="R580" i="2"/>
  <c r="P581" i="2"/>
  <c r="Q581" i="2"/>
  <c r="R581" i="2"/>
  <c r="P582" i="2"/>
  <c r="Q582" i="2"/>
  <c r="R582" i="2"/>
  <c r="P583" i="2"/>
  <c r="Q583" i="2"/>
  <c r="R583" i="2"/>
  <c r="P584" i="2"/>
  <c r="Q584" i="2"/>
  <c r="R584" i="2"/>
  <c r="P585" i="2"/>
  <c r="Q585" i="2"/>
  <c r="R585" i="2"/>
  <c r="P586" i="2"/>
  <c r="Q586" i="2"/>
  <c r="R586" i="2"/>
  <c r="P587" i="2"/>
  <c r="Q587" i="2"/>
  <c r="R587" i="2"/>
  <c r="P588" i="2"/>
  <c r="Q588" i="2"/>
  <c r="R588" i="2"/>
  <c r="P589" i="2"/>
  <c r="Q589" i="2"/>
  <c r="R589" i="2"/>
  <c r="P590" i="2"/>
  <c r="Q590" i="2"/>
  <c r="R590" i="2"/>
  <c r="P591" i="2"/>
  <c r="Q591" i="2"/>
  <c r="R591" i="2"/>
  <c r="P592" i="2"/>
  <c r="Q592" i="2"/>
  <c r="R592" i="2"/>
  <c r="P593" i="2"/>
  <c r="Q593" i="2"/>
  <c r="R593" i="2"/>
  <c r="P594" i="2"/>
  <c r="Q594" i="2"/>
  <c r="R594" i="2"/>
  <c r="P595" i="2"/>
  <c r="Q595" i="2"/>
  <c r="R595" i="2"/>
  <c r="P596" i="2"/>
  <c r="Q596" i="2"/>
  <c r="R596" i="2"/>
  <c r="P597" i="2"/>
  <c r="Q597" i="2"/>
  <c r="R597" i="2"/>
  <c r="P598" i="2"/>
  <c r="Q598" i="2"/>
  <c r="R598" i="2"/>
  <c r="P599" i="2"/>
  <c r="Q599" i="2"/>
  <c r="R599" i="2"/>
  <c r="P600" i="2"/>
  <c r="Q600" i="2"/>
  <c r="R600" i="2"/>
  <c r="P601" i="2"/>
  <c r="Q601" i="2"/>
  <c r="R601" i="2"/>
  <c r="P602" i="2"/>
  <c r="Q602" i="2"/>
  <c r="R602" i="2"/>
  <c r="P603" i="2"/>
  <c r="Q603" i="2"/>
  <c r="R603" i="2"/>
  <c r="P604" i="2"/>
  <c r="Q604" i="2"/>
  <c r="R604" i="2"/>
  <c r="P605" i="2"/>
  <c r="Q605" i="2"/>
  <c r="R605" i="2"/>
  <c r="P606" i="2"/>
  <c r="Q606" i="2"/>
  <c r="R606" i="2"/>
  <c r="P607" i="2"/>
  <c r="Q607" i="2"/>
  <c r="R607" i="2"/>
  <c r="P608" i="2"/>
  <c r="Q608" i="2"/>
  <c r="R608" i="2"/>
  <c r="P609" i="2"/>
  <c r="Q609" i="2"/>
  <c r="R609" i="2"/>
  <c r="P610" i="2"/>
  <c r="Q610" i="2"/>
  <c r="R610" i="2"/>
  <c r="P611" i="2"/>
  <c r="Q611" i="2"/>
  <c r="R611" i="2"/>
  <c r="P612" i="2"/>
  <c r="Q612" i="2"/>
  <c r="R612" i="2"/>
  <c r="P613" i="2"/>
  <c r="Q613" i="2"/>
  <c r="R613" i="2"/>
  <c r="P614" i="2"/>
  <c r="Q614" i="2"/>
  <c r="R614" i="2"/>
  <c r="P615" i="2"/>
  <c r="Q615" i="2"/>
  <c r="R615" i="2"/>
  <c r="P616" i="2"/>
  <c r="Q616" i="2"/>
  <c r="R616" i="2"/>
  <c r="P617" i="2"/>
  <c r="Q617" i="2"/>
  <c r="R617" i="2"/>
  <c r="P618" i="2"/>
  <c r="Q618" i="2"/>
  <c r="R618" i="2"/>
  <c r="P619" i="2"/>
  <c r="Q619" i="2"/>
  <c r="R619" i="2"/>
  <c r="P620" i="2"/>
  <c r="Q620" i="2"/>
  <c r="R620" i="2"/>
  <c r="P621" i="2"/>
  <c r="Q621" i="2"/>
  <c r="R621" i="2"/>
  <c r="P622" i="2"/>
  <c r="Q622" i="2"/>
  <c r="R622" i="2"/>
  <c r="P623" i="2"/>
  <c r="Q623" i="2"/>
  <c r="R623" i="2"/>
  <c r="P624" i="2"/>
  <c r="Q624" i="2"/>
  <c r="R624" i="2"/>
  <c r="P625" i="2"/>
  <c r="Q625" i="2"/>
  <c r="R625" i="2"/>
  <c r="P626" i="2"/>
  <c r="Q626" i="2"/>
  <c r="R626" i="2"/>
  <c r="P627" i="2"/>
  <c r="Q627" i="2"/>
  <c r="R627" i="2"/>
  <c r="P628" i="2"/>
  <c r="Q628" i="2"/>
  <c r="R628" i="2"/>
  <c r="P629" i="2"/>
  <c r="Q629" i="2"/>
  <c r="R629" i="2"/>
  <c r="P630" i="2"/>
  <c r="Q630" i="2"/>
  <c r="R630" i="2"/>
  <c r="P631" i="2"/>
  <c r="Q631" i="2"/>
  <c r="R631" i="2"/>
  <c r="P632" i="2"/>
  <c r="Q632" i="2"/>
  <c r="R632" i="2"/>
  <c r="P633" i="2"/>
  <c r="Q633" i="2"/>
  <c r="R633" i="2"/>
  <c r="P634" i="2"/>
  <c r="Q634" i="2"/>
  <c r="R634" i="2"/>
  <c r="P635" i="2"/>
  <c r="Q635" i="2"/>
  <c r="R635" i="2"/>
  <c r="P636" i="2"/>
  <c r="Q636" i="2"/>
  <c r="R636" i="2"/>
  <c r="P637" i="2"/>
  <c r="Q637" i="2"/>
  <c r="R637" i="2"/>
  <c r="P638" i="2"/>
  <c r="Q638" i="2"/>
  <c r="R638" i="2"/>
  <c r="P639" i="2"/>
  <c r="Q639" i="2"/>
  <c r="R639" i="2"/>
  <c r="P640" i="2"/>
  <c r="Q640" i="2"/>
  <c r="R640" i="2"/>
  <c r="P641" i="2"/>
  <c r="Q641" i="2"/>
  <c r="R641" i="2"/>
  <c r="P642" i="2"/>
  <c r="Q642" i="2"/>
  <c r="R642" i="2"/>
  <c r="P643" i="2"/>
  <c r="Q643" i="2"/>
  <c r="R643" i="2"/>
  <c r="P644" i="2"/>
  <c r="Q644" i="2"/>
  <c r="R644" i="2"/>
  <c r="P645" i="2"/>
  <c r="Q645" i="2"/>
  <c r="R645" i="2"/>
  <c r="P646" i="2"/>
  <c r="Q646" i="2"/>
  <c r="R646" i="2"/>
  <c r="P647" i="2"/>
  <c r="Q647" i="2"/>
  <c r="R647" i="2"/>
  <c r="P648" i="2"/>
  <c r="Q648" i="2"/>
  <c r="R648" i="2"/>
  <c r="P649" i="2"/>
  <c r="Q649" i="2"/>
  <c r="R649" i="2"/>
  <c r="P650" i="2"/>
  <c r="Q650" i="2"/>
  <c r="R650" i="2"/>
  <c r="P651" i="2"/>
  <c r="Q651" i="2"/>
  <c r="R651" i="2"/>
  <c r="P652" i="2"/>
  <c r="Q652" i="2"/>
  <c r="R652" i="2"/>
  <c r="P653" i="2"/>
  <c r="Q653" i="2"/>
  <c r="R653" i="2"/>
  <c r="P654" i="2"/>
  <c r="Q654" i="2"/>
  <c r="R654" i="2"/>
  <c r="P655" i="2"/>
  <c r="Q655" i="2"/>
  <c r="R655" i="2"/>
  <c r="P656" i="2"/>
  <c r="Q656" i="2"/>
  <c r="R656" i="2"/>
  <c r="P657" i="2"/>
  <c r="Q657" i="2"/>
  <c r="R657" i="2"/>
  <c r="P658" i="2"/>
  <c r="Q658" i="2"/>
  <c r="R658" i="2"/>
  <c r="P659" i="2"/>
  <c r="Q659" i="2"/>
  <c r="R659" i="2"/>
  <c r="P660" i="2"/>
  <c r="Q660" i="2"/>
  <c r="R660" i="2"/>
  <c r="P661" i="2"/>
  <c r="Q661" i="2"/>
  <c r="R661" i="2"/>
  <c r="P662" i="2"/>
  <c r="Q662" i="2"/>
  <c r="R662" i="2"/>
  <c r="P663" i="2"/>
  <c r="Q663" i="2"/>
  <c r="R663" i="2"/>
  <c r="P664" i="2"/>
  <c r="Q664" i="2"/>
  <c r="R664" i="2"/>
  <c r="P665" i="2"/>
  <c r="Q665" i="2"/>
  <c r="R665" i="2"/>
  <c r="P666" i="2"/>
  <c r="Q666" i="2"/>
  <c r="R666" i="2"/>
  <c r="P667" i="2"/>
  <c r="Q667" i="2"/>
  <c r="R667" i="2"/>
  <c r="P668" i="2"/>
  <c r="Q668" i="2"/>
  <c r="R668" i="2"/>
  <c r="P669" i="2"/>
  <c r="Q669" i="2"/>
  <c r="R669" i="2"/>
  <c r="P670" i="2"/>
  <c r="Q670" i="2"/>
  <c r="R670" i="2"/>
  <c r="P671" i="2"/>
  <c r="Q671" i="2"/>
  <c r="R671" i="2"/>
  <c r="P672" i="2"/>
  <c r="Q672" i="2"/>
  <c r="R672" i="2"/>
  <c r="P673" i="2"/>
  <c r="Q673" i="2"/>
  <c r="R673" i="2"/>
  <c r="P674" i="2"/>
  <c r="Q674" i="2"/>
  <c r="R674" i="2"/>
  <c r="P675" i="2"/>
  <c r="Q675" i="2"/>
  <c r="R675" i="2"/>
  <c r="P676" i="2"/>
  <c r="Q676" i="2"/>
  <c r="R676" i="2"/>
  <c r="P677" i="2"/>
  <c r="Q677" i="2"/>
  <c r="R677" i="2"/>
  <c r="P678" i="2"/>
  <c r="Q678" i="2"/>
  <c r="R678" i="2"/>
  <c r="P679" i="2"/>
  <c r="Q679" i="2"/>
  <c r="R679" i="2"/>
  <c r="P680" i="2"/>
  <c r="Q680" i="2"/>
  <c r="R680" i="2"/>
  <c r="P681" i="2"/>
  <c r="Q681" i="2"/>
  <c r="R681" i="2"/>
  <c r="P682" i="2"/>
  <c r="Q682" i="2"/>
  <c r="R682" i="2"/>
  <c r="P683" i="2"/>
  <c r="Q683" i="2"/>
  <c r="R683" i="2"/>
  <c r="P684" i="2"/>
  <c r="Q684" i="2"/>
  <c r="R684" i="2"/>
  <c r="P685" i="2"/>
  <c r="Q685" i="2"/>
  <c r="R685" i="2"/>
  <c r="P686" i="2"/>
  <c r="Q686" i="2"/>
  <c r="R686" i="2"/>
  <c r="P687" i="2"/>
  <c r="Q687" i="2"/>
  <c r="R687" i="2"/>
  <c r="P688" i="2"/>
  <c r="Q688" i="2"/>
  <c r="R688" i="2"/>
  <c r="P689" i="2"/>
  <c r="Q689" i="2"/>
  <c r="R689" i="2"/>
  <c r="P690" i="2"/>
  <c r="Q690" i="2"/>
  <c r="R690" i="2"/>
  <c r="P691" i="2"/>
  <c r="Q691" i="2"/>
  <c r="R691" i="2"/>
  <c r="P692" i="2"/>
  <c r="Q692" i="2"/>
  <c r="R692" i="2"/>
  <c r="P693" i="2"/>
  <c r="Q693" i="2"/>
  <c r="R693" i="2"/>
  <c r="P694" i="2"/>
  <c r="Q694" i="2"/>
  <c r="R694" i="2"/>
  <c r="P695" i="2"/>
  <c r="Q695" i="2"/>
  <c r="R695" i="2"/>
  <c r="P696" i="2"/>
  <c r="Q696" i="2"/>
  <c r="R696" i="2"/>
  <c r="P697" i="2"/>
  <c r="Q697" i="2"/>
  <c r="R697" i="2"/>
  <c r="P698" i="2"/>
  <c r="Q698" i="2"/>
  <c r="R698" i="2"/>
  <c r="P699" i="2"/>
  <c r="Q699" i="2"/>
  <c r="R699" i="2"/>
  <c r="P700" i="2"/>
  <c r="Q700" i="2"/>
  <c r="R700" i="2"/>
  <c r="P701" i="2"/>
  <c r="Q701" i="2"/>
  <c r="R701" i="2"/>
  <c r="P702" i="2"/>
  <c r="Q702" i="2"/>
  <c r="R702" i="2"/>
  <c r="P703" i="2"/>
  <c r="Q703" i="2"/>
  <c r="R703" i="2"/>
  <c r="P704" i="2"/>
  <c r="Q704" i="2"/>
  <c r="R704" i="2"/>
  <c r="P705" i="2"/>
  <c r="Q705" i="2"/>
  <c r="R705" i="2"/>
  <c r="P706" i="2"/>
  <c r="Q706" i="2"/>
  <c r="R706" i="2"/>
  <c r="P707" i="2"/>
  <c r="Q707" i="2"/>
  <c r="R707" i="2"/>
  <c r="P708" i="2"/>
  <c r="Q708" i="2"/>
  <c r="R708" i="2"/>
  <c r="P709" i="2"/>
  <c r="Q709" i="2"/>
  <c r="R709" i="2"/>
  <c r="P710" i="2"/>
  <c r="Q710" i="2"/>
  <c r="R710" i="2"/>
  <c r="P711" i="2"/>
  <c r="Q711" i="2"/>
  <c r="R711" i="2"/>
  <c r="P712" i="2"/>
  <c r="Q712" i="2"/>
  <c r="R712" i="2"/>
  <c r="P713" i="2"/>
  <c r="Q713" i="2"/>
  <c r="R713" i="2"/>
  <c r="P714" i="2"/>
  <c r="Q714" i="2"/>
  <c r="R714" i="2"/>
  <c r="P715" i="2"/>
  <c r="Q715" i="2"/>
  <c r="R715" i="2"/>
  <c r="P716" i="2"/>
  <c r="Q716" i="2"/>
  <c r="R716" i="2"/>
  <c r="P717" i="2"/>
  <c r="Q717" i="2"/>
  <c r="R717" i="2"/>
  <c r="P718" i="2"/>
  <c r="Q718" i="2"/>
  <c r="R718" i="2"/>
  <c r="P719" i="2"/>
  <c r="Q719" i="2"/>
  <c r="R719" i="2"/>
  <c r="P720" i="2"/>
  <c r="Q720" i="2"/>
  <c r="R720" i="2"/>
  <c r="P721" i="2"/>
  <c r="Q721" i="2"/>
  <c r="R721" i="2"/>
  <c r="P722" i="2"/>
  <c r="Q722" i="2"/>
  <c r="R722" i="2"/>
  <c r="P723" i="2"/>
  <c r="Q723" i="2"/>
  <c r="R723" i="2"/>
  <c r="P724" i="2"/>
  <c r="Q724" i="2"/>
  <c r="R724" i="2"/>
  <c r="P725" i="2"/>
  <c r="Q725" i="2"/>
  <c r="R725" i="2"/>
  <c r="P726" i="2"/>
  <c r="Q726" i="2"/>
  <c r="R726" i="2"/>
  <c r="P727" i="2"/>
  <c r="Q727" i="2"/>
  <c r="R727" i="2"/>
  <c r="P728" i="2"/>
  <c r="Q728" i="2"/>
  <c r="R728" i="2"/>
  <c r="P729" i="2"/>
  <c r="Q729" i="2"/>
  <c r="R729" i="2"/>
  <c r="P267" i="2"/>
  <c r="Q267" i="2"/>
  <c r="R267" i="2"/>
  <c r="P268" i="2"/>
  <c r="Q268" i="2"/>
  <c r="R268" i="2"/>
  <c r="P269" i="2"/>
  <c r="Q269" i="2"/>
  <c r="R269" i="2"/>
  <c r="P270" i="2"/>
  <c r="Q270" i="2"/>
  <c r="R270" i="2"/>
  <c r="P271" i="2"/>
  <c r="Q271" i="2"/>
  <c r="R271" i="2"/>
  <c r="P272" i="2"/>
  <c r="Q272" i="2"/>
  <c r="R272" i="2"/>
  <c r="P273" i="2"/>
  <c r="Q273" i="2"/>
  <c r="R273" i="2"/>
  <c r="P274" i="2"/>
  <c r="Q274" i="2"/>
  <c r="R274" i="2"/>
  <c r="P275" i="2"/>
  <c r="Q275" i="2"/>
  <c r="R275" i="2"/>
  <c r="P276" i="2"/>
  <c r="Q276" i="2"/>
  <c r="R276" i="2"/>
  <c r="P277" i="2"/>
  <c r="Q277" i="2"/>
  <c r="R277" i="2"/>
  <c r="P278" i="2"/>
  <c r="Q278" i="2"/>
  <c r="R278" i="2"/>
  <c r="P279" i="2"/>
  <c r="Q279" i="2"/>
  <c r="R279" i="2"/>
  <c r="P280" i="2"/>
  <c r="Q280" i="2"/>
  <c r="R280" i="2"/>
  <c r="P281" i="2"/>
  <c r="Q281" i="2"/>
  <c r="R281" i="2"/>
  <c r="P282" i="2"/>
  <c r="Q282" i="2"/>
  <c r="R282" i="2"/>
  <c r="P283" i="2"/>
  <c r="Q283" i="2"/>
  <c r="R283" i="2"/>
  <c r="P284" i="2"/>
  <c r="Q284" i="2"/>
  <c r="R284" i="2"/>
  <c r="P285" i="2"/>
  <c r="Q285" i="2"/>
  <c r="R285" i="2"/>
  <c r="P286" i="2"/>
  <c r="Q286" i="2"/>
  <c r="R286" i="2"/>
  <c r="P287" i="2"/>
  <c r="Q287" i="2"/>
  <c r="R287" i="2"/>
  <c r="P288" i="2"/>
  <c r="Q288" i="2"/>
  <c r="R288" i="2"/>
  <c r="P289" i="2"/>
  <c r="Q289" i="2"/>
  <c r="R289" i="2"/>
  <c r="P290" i="2"/>
  <c r="Q290" i="2"/>
  <c r="R290" i="2"/>
  <c r="R266" i="2"/>
  <c r="Q266" i="2"/>
  <c r="P266" i="2"/>
  <c r="V40" i="2" l="1"/>
  <c r="V113" i="2"/>
  <c r="U106" i="2"/>
  <c r="V105" i="2"/>
  <c r="U98" i="2"/>
  <c r="V97" i="2"/>
  <c r="U90" i="2"/>
  <c r="V89" i="2"/>
  <c r="U82" i="2"/>
  <c r="U112" i="2"/>
  <c r="V111" i="2"/>
  <c r="V108" i="2"/>
  <c r="U104" i="2"/>
  <c r="V103" i="2"/>
  <c r="V100" i="2"/>
  <c r="U96" i="2"/>
  <c r="V95" i="2"/>
  <c r="V92" i="2"/>
  <c r="U88" i="2"/>
  <c r="V87" i="2"/>
  <c r="V84" i="2"/>
  <c r="U80" i="2"/>
  <c r="V79" i="2"/>
  <c r="U102" i="2"/>
  <c r="U94" i="2"/>
  <c r="U86" i="2"/>
  <c r="U78" i="2"/>
  <c r="V77" i="2"/>
  <c r="V112" i="2"/>
  <c r="V104" i="2"/>
  <c r="V96" i="2"/>
  <c r="V88" i="2"/>
  <c r="V80" i="2"/>
  <c r="V185" i="2"/>
  <c r="V177" i="2"/>
  <c r="V169" i="2"/>
  <c r="V161" i="2"/>
  <c r="V146" i="2"/>
  <c r="V138" i="2"/>
  <c r="V130" i="2"/>
  <c r="U204" i="2"/>
  <c r="U206" i="2"/>
  <c r="U210" i="2"/>
  <c r="V181" i="2"/>
  <c r="V173" i="2"/>
  <c r="V155" i="2"/>
  <c r="V150" i="2"/>
  <c r="U146" i="2"/>
  <c r="V145" i="2"/>
  <c r="V142" i="2"/>
  <c r="U138" i="2"/>
  <c r="V137" i="2"/>
  <c r="V134" i="2"/>
  <c r="U130" i="2"/>
  <c r="V129" i="2"/>
  <c r="V126" i="2"/>
  <c r="U122" i="2"/>
  <c r="V118" i="2"/>
  <c r="V117" i="2"/>
  <c r="U114" i="2"/>
  <c r="U193" i="2"/>
  <c r="U181" i="2"/>
  <c r="V180" i="2"/>
  <c r="U173" i="2"/>
  <c r="V172" i="2"/>
  <c r="U165" i="2"/>
  <c r="V164" i="2"/>
  <c r="U156" i="2"/>
  <c r="U155" i="2"/>
  <c r="U154" i="2"/>
  <c r="U153" i="2"/>
  <c r="U144" i="2"/>
  <c r="V143" i="2"/>
  <c r="U136" i="2"/>
  <c r="V135" i="2"/>
  <c r="U128" i="2"/>
  <c r="V127" i="2"/>
  <c r="V124" i="2"/>
  <c r="V123" i="2"/>
  <c r="U120" i="2"/>
  <c r="V116" i="2"/>
  <c r="V115" i="2"/>
  <c r="U212" i="2"/>
  <c r="U214" i="2"/>
  <c r="U268" i="2"/>
  <c r="U270" i="2"/>
  <c r="U272" i="2"/>
  <c r="U274" i="2"/>
  <c r="U276" i="2"/>
  <c r="U278" i="2"/>
  <c r="U280" i="2"/>
  <c r="U282" i="2"/>
  <c r="U284" i="2"/>
  <c r="U286" i="2"/>
  <c r="U288" i="2"/>
  <c r="U290" i="2"/>
  <c r="U292" i="2"/>
  <c r="U294" i="2"/>
  <c r="U296" i="2"/>
  <c r="U298" i="2"/>
  <c r="U300" i="2"/>
  <c r="U302" i="2"/>
  <c r="U304" i="2"/>
  <c r="U306" i="2"/>
  <c r="U308" i="2"/>
  <c r="U310" i="2"/>
  <c r="U312" i="2"/>
  <c r="U314" i="2"/>
  <c r="U316" i="2"/>
  <c r="U318" i="2"/>
  <c r="U320" i="2"/>
  <c r="U322" i="2"/>
  <c r="U324" i="2"/>
  <c r="U326" i="2"/>
  <c r="U328" i="2"/>
  <c r="U330" i="2"/>
  <c r="U332" i="2"/>
  <c r="U334" i="2"/>
  <c r="U336" i="2"/>
  <c r="U338" i="2"/>
  <c r="U340" i="2"/>
  <c r="U342" i="2"/>
  <c r="U344" i="2"/>
  <c r="U346" i="2"/>
  <c r="U348" i="2"/>
  <c r="U350" i="2"/>
  <c r="U352" i="2"/>
  <c r="U354" i="2"/>
  <c r="U356" i="2"/>
  <c r="U358" i="2"/>
  <c r="U360" i="2"/>
  <c r="U362" i="2"/>
  <c r="U364" i="2"/>
  <c r="U366" i="2"/>
  <c r="U368" i="2"/>
  <c r="U370" i="2"/>
  <c r="U372" i="2"/>
  <c r="U374" i="2"/>
  <c r="U376" i="2"/>
  <c r="U378" i="2"/>
  <c r="U380" i="2"/>
  <c r="U382" i="2"/>
  <c r="U384" i="2"/>
  <c r="U386" i="2"/>
  <c r="U388" i="2"/>
  <c r="U390" i="2"/>
  <c r="U392" i="2"/>
  <c r="U394" i="2"/>
  <c r="U396" i="2"/>
  <c r="U398" i="2"/>
  <c r="U400" i="2"/>
  <c r="U402" i="2"/>
  <c r="U404" i="2"/>
  <c r="U406" i="2"/>
  <c r="U408" i="2"/>
  <c r="U410" i="2"/>
  <c r="U412" i="2"/>
  <c r="U414" i="2"/>
  <c r="U416" i="2"/>
  <c r="U418" i="2"/>
  <c r="U420" i="2"/>
  <c r="U422" i="2"/>
  <c r="U424" i="2"/>
  <c r="U426" i="2"/>
  <c r="U428" i="2"/>
  <c r="U430" i="2"/>
  <c r="U432" i="2"/>
  <c r="U434" i="2"/>
  <c r="U436" i="2"/>
  <c r="U438" i="2"/>
  <c r="U440" i="2"/>
  <c r="U442" i="2"/>
  <c r="U444" i="2"/>
  <c r="U446" i="2"/>
  <c r="U448" i="2"/>
  <c r="U450" i="2"/>
  <c r="U452" i="2"/>
  <c r="U454" i="2"/>
  <c r="U456" i="2"/>
  <c r="U458" i="2"/>
  <c r="U460" i="2"/>
  <c r="U462" i="2"/>
  <c r="U464" i="2"/>
  <c r="U466" i="2"/>
  <c r="U468" i="2"/>
  <c r="U470" i="2"/>
  <c r="U472" i="2"/>
  <c r="U474" i="2"/>
  <c r="U476" i="2"/>
  <c r="U478" i="2"/>
  <c r="U480" i="2"/>
  <c r="U482" i="2"/>
  <c r="U484" i="2"/>
  <c r="U486" i="2"/>
  <c r="U488" i="2"/>
  <c r="U490" i="2"/>
  <c r="U492" i="2"/>
  <c r="U494" i="2"/>
  <c r="U496" i="2"/>
  <c r="U498" i="2"/>
  <c r="U500" i="2"/>
  <c r="U502" i="2"/>
  <c r="U504" i="2"/>
  <c r="U506" i="2"/>
  <c r="U508" i="2"/>
  <c r="U510" i="2"/>
  <c r="U512" i="2"/>
  <c r="U514" i="2"/>
  <c r="U516" i="2"/>
  <c r="U518" i="2"/>
  <c r="U520" i="2"/>
  <c r="U522" i="2"/>
  <c r="U524" i="2"/>
  <c r="U526" i="2"/>
  <c r="U528" i="2"/>
  <c r="U207" i="2"/>
  <c r="U262" i="2"/>
  <c r="V207" i="2"/>
  <c r="U187" i="2"/>
  <c r="U183" i="2"/>
  <c r="U179" i="2"/>
  <c r="U175" i="2"/>
  <c r="U171" i="2"/>
  <c r="U167" i="2"/>
  <c r="V165" i="2"/>
  <c r="U163" i="2"/>
  <c r="U159" i="2"/>
  <c r="V157" i="2"/>
  <c r="V154" i="2"/>
  <c r="V151" i="2"/>
  <c r="U243" i="2"/>
  <c r="U251" i="2"/>
  <c r="U264" i="2"/>
  <c r="U157" i="2"/>
  <c r="U151" i="2"/>
  <c r="U530" i="2"/>
  <c r="U532" i="2"/>
  <c r="U534" i="2"/>
  <c r="U536" i="2"/>
  <c r="U538" i="2"/>
  <c r="U540" i="2"/>
  <c r="U542" i="2"/>
  <c r="U544" i="2"/>
  <c r="U546" i="2"/>
  <c r="U548" i="2"/>
  <c r="U550" i="2"/>
  <c r="U552" i="2"/>
  <c r="U554" i="2"/>
  <c r="U556" i="2"/>
  <c r="U558" i="2"/>
  <c r="U560" i="2"/>
  <c r="U562" i="2"/>
  <c r="U564" i="2"/>
  <c r="U566" i="2"/>
  <c r="U568" i="2"/>
  <c r="U570" i="2"/>
  <c r="U572" i="2"/>
  <c r="U574" i="2"/>
  <c r="U576" i="2"/>
  <c r="U578" i="2"/>
  <c r="U580" i="2"/>
  <c r="U582" i="2"/>
  <c r="U584" i="2"/>
  <c r="U586" i="2"/>
  <c r="U588" i="2"/>
  <c r="U590" i="2"/>
  <c r="U592" i="2"/>
  <c r="U594" i="2"/>
  <c r="U596" i="2"/>
  <c r="U598" i="2"/>
  <c r="U600" i="2"/>
  <c r="U602" i="2"/>
  <c r="U604" i="2"/>
  <c r="U606" i="2"/>
  <c r="U608" i="2"/>
  <c r="U610" i="2"/>
  <c r="U612" i="2"/>
  <c r="U614" i="2"/>
  <c r="U616" i="2"/>
  <c r="U618" i="2"/>
  <c r="U620" i="2"/>
  <c r="U622" i="2"/>
  <c r="U624" i="2"/>
  <c r="U626" i="2"/>
  <c r="U628" i="2"/>
  <c r="U630" i="2"/>
  <c r="U632" i="2"/>
  <c r="U634" i="2"/>
  <c r="U636" i="2"/>
  <c r="U638" i="2"/>
  <c r="U640" i="2"/>
  <c r="U642" i="2"/>
  <c r="U644" i="2"/>
  <c r="U646" i="2"/>
  <c r="U648" i="2"/>
  <c r="U650" i="2"/>
  <c r="U652" i="2"/>
  <c r="U654" i="2"/>
  <c r="U656" i="2"/>
  <c r="U658" i="2"/>
  <c r="U660" i="2"/>
  <c r="U662" i="2"/>
  <c r="U664" i="2"/>
  <c r="U190" i="2"/>
  <c r="V193" i="2"/>
  <c r="U198" i="2"/>
  <c r="U238" i="2"/>
  <c r="U242" i="2"/>
  <c r="V243" i="2"/>
  <c r="U250" i="2"/>
  <c r="V251" i="2"/>
  <c r="U252" i="2"/>
  <c r="U260" i="2"/>
  <c r="U263" i="2"/>
  <c r="V167" i="2"/>
  <c r="V163" i="2"/>
  <c r="V153" i="2"/>
  <c r="U189" i="2"/>
  <c r="U191" i="2"/>
  <c r="U200" i="2"/>
  <c r="U202" i="2"/>
  <c r="U205" i="2"/>
  <c r="U218" i="2"/>
  <c r="V219" i="2"/>
  <c r="U220" i="2"/>
  <c r="U228" i="2"/>
  <c r="U231" i="2"/>
  <c r="U245" i="2"/>
  <c r="U249" i="2"/>
  <c r="U257" i="2"/>
  <c r="V263" i="2"/>
  <c r="U188" i="2"/>
  <c r="U196" i="2"/>
  <c r="U199" i="2"/>
  <c r="U213" i="2"/>
  <c r="U217" i="2"/>
  <c r="U225" i="2"/>
  <c r="V231" i="2"/>
  <c r="U239" i="2"/>
  <c r="U244" i="2"/>
  <c r="V245" i="2"/>
  <c r="U246" i="2"/>
  <c r="V249" i="2"/>
  <c r="U254" i="2"/>
  <c r="U256" i="2"/>
  <c r="V257" i="2"/>
  <c r="U258" i="2"/>
  <c r="V199" i="2"/>
  <c r="V213" i="2"/>
  <c r="V217" i="2"/>
  <c r="V225" i="2"/>
  <c r="V239" i="2"/>
  <c r="U723" i="2"/>
  <c r="U719" i="2"/>
  <c r="U715" i="2"/>
  <c r="U711" i="2"/>
  <c r="U707" i="2"/>
  <c r="U703" i="2"/>
  <c r="U699" i="2"/>
  <c r="U695" i="2"/>
  <c r="U691" i="2"/>
  <c r="U687" i="2"/>
  <c r="U683" i="2"/>
  <c r="U675" i="2"/>
  <c r="U671" i="2"/>
  <c r="U667" i="2"/>
  <c r="U659" i="2"/>
  <c r="U655" i="2"/>
  <c r="U651" i="2"/>
  <c r="U647" i="2"/>
  <c r="U643" i="2"/>
  <c r="U639" i="2"/>
  <c r="U635" i="2"/>
  <c r="U631" i="2"/>
  <c r="U627" i="2"/>
  <c r="U623" i="2"/>
  <c r="U619" i="2"/>
  <c r="U615" i="2"/>
  <c r="U611" i="2"/>
  <c r="U607" i="2"/>
  <c r="U603" i="2"/>
  <c r="U595" i="2"/>
  <c r="U591" i="2"/>
  <c r="U587" i="2"/>
  <c r="U579" i="2"/>
  <c r="U575" i="2"/>
  <c r="U571" i="2"/>
  <c r="U567" i="2"/>
  <c r="U563" i="2"/>
  <c r="U559" i="2"/>
  <c r="U555" i="2"/>
  <c r="U551" i="2"/>
  <c r="U547" i="2"/>
  <c r="U543" i="2"/>
  <c r="U539" i="2"/>
  <c r="U531" i="2"/>
  <c r="U527" i="2"/>
  <c r="U523" i="2"/>
  <c r="U519" i="2"/>
  <c r="U515" i="2"/>
  <c r="U511" i="2"/>
  <c r="V266" i="2"/>
  <c r="U507" i="2"/>
  <c r="U499" i="2"/>
  <c r="U495" i="2"/>
  <c r="U491" i="2"/>
  <c r="U487" i="2"/>
  <c r="U483" i="2"/>
  <c r="U479" i="2"/>
  <c r="U475" i="2"/>
  <c r="U467" i="2"/>
  <c r="U463" i="2"/>
  <c r="U459" i="2"/>
  <c r="U455" i="2"/>
  <c r="U451" i="2"/>
  <c r="U447" i="2"/>
  <c r="U443" i="2"/>
  <c r="U439" i="2"/>
  <c r="U435" i="2"/>
  <c r="U431" i="2"/>
  <c r="U427" i="2"/>
  <c r="U419" i="2"/>
  <c r="U415" i="2"/>
  <c r="U411" i="2"/>
  <c r="U403" i="2"/>
  <c r="U399" i="2"/>
  <c r="U395" i="2"/>
  <c r="U391" i="2"/>
  <c r="U387" i="2"/>
  <c r="U383" i="2"/>
  <c r="U379" i="2"/>
  <c r="U375" i="2"/>
  <c r="U371" i="2"/>
  <c r="U367" i="2"/>
  <c r="U363" i="2"/>
  <c r="U359" i="2"/>
  <c r="U355" i="2"/>
  <c r="U351" i="2"/>
  <c r="U347" i="2"/>
  <c r="U339" i="2"/>
  <c r="U335" i="2"/>
  <c r="U331" i="2"/>
  <c r="U323" i="2"/>
  <c r="U319" i="2"/>
  <c r="U315" i="2"/>
  <c r="U311" i="2"/>
  <c r="U307" i="2"/>
  <c r="U303" i="2"/>
  <c r="U299" i="2"/>
  <c r="U295" i="2"/>
  <c r="U291" i="2"/>
  <c r="U287" i="2"/>
  <c r="U283" i="2"/>
  <c r="U275" i="2"/>
  <c r="U271" i="2"/>
  <c r="U267" i="2"/>
  <c r="V189" i="2"/>
  <c r="U192" i="2"/>
  <c r="U195" i="2"/>
  <c r="V197" i="2"/>
  <c r="U201" i="2"/>
  <c r="V203" i="2"/>
  <c r="U208" i="2"/>
  <c r="V209" i="2"/>
  <c r="U215" i="2"/>
  <c r="U221" i="2"/>
  <c r="V223" i="2"/>
  <c r="U227" i="2"/>
  <c r="V229" i="2"/>
  <c r="U233" i="2"/>
  <c r="V235" i="2"/>
  <c r="U240" i="2"/>
  <c r="V241" i="2"/>
  <c r="U247" i="2"/>
  <c r="U253" i="2"/>
  <c r="V255" i="2"/>
  <c r="U259" i="2"/>
  <c r="V261" i="2"/>
  <c r="U265" i="2"/>
  <c r="V195" i="2"/>
  <c r="V201" i="2"/>
  <c r="V215" i="2"/>
  <c r="V221" i="2"/>
  <c r="V227" i="2"/>
  <c r="V233" i="2"/>
  <c r="V247" i="2"/>
  <c r="V253" i="2"/>
  <c r="V259" i="2"/>
  <c r="V265" i="2"/>
  <c r="V191" i="2"/>
  <c r="U194" i="2"/>
  <c r="U197" i="2"/>
  <c r="U203" i="2"/>
  <c r="V205" i="2"/>
  <c r="U209" i="2"/>
  <c r="V211" i="2"/>
  <c r="U216" i="2"/>
  <c r="U223" i="2"/>
  <c r="U229" i="2"/>
  <c r="U235" i="2"/>
  <c r="V237" i="2"/>
  <c r="U241" i="2"/>
  <c r="U248" i="2"/>
  <c r="U255" i="2"/>
  <c r="U261" i="2"/>
  <c r="U327" i="2"/>
  <c r="U423" i="2"/>
  <c r="U503" i="2"/>
  <c r="U583" i="2"/>
  <c r="U679" i="2"/>
  <c r="U269" i="2"/>
  <c r="U273" i="2"/>
  <c r="U277" i="2"/>
  <c r="U279" i="2"/>
  <c r="U281" i="2"/>
  <c r="U285" i="2"/>
  <c r="U289" i="2"/>
  <c r="U293" i="2"/>
  <c r="U297" i="2"/>
  <c r="U301" i="2"/>
  <c r="U305" i="2"/>
  <c r="U309" i="2"/>
  <c r="U313" i="2"/>
  <c r="U317" i="2"/>
  <c r="U321" i="2"/>
  <c r="U325" i="2"/>
  <c r="U329" i="2"/>
  <c r="U333" i="2"/>
  <c r="U337" i="2"/>
  <c r="U341" i="2"/>
  <c r="U343" i="2"/>
  <c r="U345" i="2"/>
  <c r="U349" i="2"/>
  <c r="U353" i="2"/>
  <c r="U357" i="2"/>
  <c r="U361" i="2"/>
  <c r="U365" i="2"/>
  <c r="U369" i="2"/>
  <c r="U373" i="2"/>
  <c r="U377" i="2"/>
  <c r="U381" i="2"/>
  <c r="U385" i="2"/>
  <c r="U389" i="2"/>
  <c r="U393" i="2"/>
  <c r="U397" i="2"/>
  <c r="U401" i="2"/>
  <c r="U405" i="2"/>
  <c r="U407" i="2"/>
  <c r="U409" i="2"/>
  <c r="U413" i="2"/>
  <c r="U417" i="2"/>
  <c r="U421" i="2"/>
  <c r="U425" i="2"/>
  <c r="U429" i="2"/>
  <c r="U433" i="2"/>
  <c r="U437" i="2"/>
  <c r="U441" i="2"/>
  <c r="U445" i="2"/>
  <c r="U449" i="2"/>
  <c r="U453" i="2"/>
  <c r="U457" i="2"/>
  <c r="U461" i="2"/>
  <c r="U465" i="2"/>
  <c r="U469" i="2"/>
  <c r="U471" i="2"/>
  <c r="U473" i="2"/>
  <c r="U477" i="2"/>
  <c r="U481" i="2"/>
  <c r="U485" i="2"/>
  <c r="U489" i="2"/>
  <c r="U493" i="2"/>
  <c r="U497" i="2"/>
  <c r="U501" i="2"/>
  <c r="U505" i="2"/>
  <c r="U509" i="2"/>
  <c r="U513" i="2"/>
  <c r="U517" i="2"/>
  <c r="U521" i="2"/>
  <c r="U525" i="2"/>
  <c r="U529" i="2"/>
  <c r="U533" i="2"/>
  <c r="U535" i="2"/>
  <c r="U537" i="2"/>
  <c r="U541" i="2"/>
  <c r="U545" i="2"/>
  <c r="U549" i="2"/>
  <c r="U553" i="2"/>
  <c r="U557" i="2"/>
  <c r="U561" i="2"/>
  <c r="U565" i="2"/>
  <c r="U569" i="2"/>
  <c r="U573" i="2"/>
  <c r="U577" i="2"/>
  <c r="U581" i="2"/>
  <c r="U585" i="2"/>
  <c r="U589" i="2"/>
  <c r="U593" i="2"/>
  <c r="U597" i="2"/>
  <c r="U599" i="2"/>
  <c r="U601" i="2"/>
  <c r="U605" i="2"/>
  <c r="U609" i="2"/>
  <c r="U613" i="2"/>
  <c r="U617" i="2"/>
  <c r="U621" i="2"/>
  <c r="U625" i="2"/>
  <c r="U629" i="2"/>
  <c r="U633" i="2"/>
  <c r="U637" i="2"/>
  <c r="U641" i="2"/>
  <c r="U645" i="2"/>
  <c r="U649" i="2"/>
  <c r="U653" i="2"/>
  <c r="U657" i="2"/>
  <c r="U661" i="2"/>
  <c r="U663" i="2"/>
  <c r="U665" i="2"/>
  <c r="U669" i="2"/>
  <c r="U673" i="2"/>
  <c r="U677" i="2"/>
  <c r="U681" i="2"/>
  <c r="U685" i="2"/>
  <c r="U689" i="2"/>
  <c r="U693" i="2"/>
  <c r="U697" i="2"/>
  <c r="U701" i="2"/>
  <c r="U705" i="2"/>
  <c r="U709" i="2"/>
  <c r="U713" i="2"/>
  <c r="U717" i="2"/>
  <c r="U721" i="2"/>
  <c r="U725" i="2"/>
  <c r="U727" i="2"/>
  <c r="U729" i="2"/>
  <c r="U666" i="2"/>
  <c r="U668" i="2"/>
  <c r="U670" i="2"/>
  <c r="U672" i="2"/>
  <c r="U674" i="2"/>
  <c r="U676" i="2"/>
  <c r="U678" i="2"/>
  <c r="U680" i="2"/>
  <c r="U682" i="2"/>
  <c r="U684" i="2"/>
  <c r="U686" i="2"/>
  <c r="U688" i="2"/>
  <c r="U690" i="2"/>
  <c r="U692" i="2"/>
  <c r="U694" i="2"/>
  <c r="U696" i="2"/>
  <c r="U698" i="2"/>
  <c r="U700" i="2"/>
  <c r="U702" i="2"/>
  <c r="U704" i="2"/>
  <c r="U706" i="2"/>
  <c r="U708" i="2"/>
  <c r="U710" i="2"/>
  <c r="U712" i="2"/>
  <c r="U714" i="2"/>
  <c r="U716" i="2"/>
  <c r="U718" i="2"/>
  <c r="U720" i="2"/>
  <c r="U722" i="2"/>
  <c r="U724" i="2"/>
  <c r="U726" i="2"/>
  <c r="U728" i="2"/>
  <c r="V188" i="2"/>
  <c r="V190" i="2"/>
  <c r="V192" i="2"/>
  <c r="V194" i="2"/>
  <c r="V196" i="2"/>
  <c r="V198" i="2"/>
  <c r="V200" i="2"/>
  <c r="V202" i="2"/>
  <c r="V204" i="2"/>
  <c r="V206" i="2"/>
  <c r="V208" i="2"/>
  <c r="V210" i="2"/>
  <c r="V212" i="2"/>
  <c r="V214" i="2"/>
  <c r="V216" i="2"/>
  <c r="V218" i="2"/>
  <c r="V220" i="2"/>
  <c r="V222" i="2"/>
  <c r="V224" i="2"/>
  <c r="V226" i="2"/>
  <c r="V228" i="2"/>
  <c r="V230" i="2"/>
  <c r="V232" i="2"/>
  <c r="V234" i="2"/>
  <c r="V236" i="2"/>
  <c r="V238" i="2"/>
  <c r="V240" i="2"/>
  <c r="V242" i="2"/>
  <c r="V244" i="2"/>
  <c r="V246" i="2"/>
  <c r="V248" i="2"/>
  <c r="V250" i="2"/>
  <c r="V252" i="2"/>
  <c r="V254" i="2"/>
  <c r="V256" i="2"/>
  <c r="V258" i="2"/>
  <c r="V260" i="2"/>
  <c r="V262" i="2"/>
  <c r="V264" i="2"/>
  <c r="V688" i="2"/>
</calcChain>
</file>

<file path=xl/sharedStrings.xml><?xml version="1.0" encoding="utf-8"?>
<sst xmlns="http://schemas.openxmlformats.org/spreadsheetml/2006/main" count="12300" uniqueCount="3211">
  <si>
    <t>Name</t>
  </si>
  <si>
    <t>Date</t>
  </si>
  <si>
    <t>Overall</t>
  </si>
  <si>
    <t>Quant</t>
  </si>
  <si>
    <t>Verbal</t>
  </si>
  <si>
    <t>GoGMAT</t>
  </si>
  <si>
    <t>GMAT club</t>
  </si>
  <si>
    <t>ID</t>
  </si>
  <si>
    <t>Type</t>
  </si>
  <si>
    <t>Answer</t>
  </si>
  <si>
    <t>Difficulty</t>
  </si>
  <si>
    <t>Guessed</t>
  </si>
  <si>
    <t>Bookmarked</t>
  </si>
  <si>
    <t>With Note</t>
  </si>
  <si>
    <t>Time</t>
  </si>
  <si>
    <t>Cum. Time</t>
  </si>
  <si>
    <t>Target Cum. Time</t>
  </si>
  <si>
    <t>M06-36</t>
  </si>
  <si>
    <t>Quantitative / PS / PERCENTS AND INTEREST PROBLEMS</t>
  </si>
  <si>
    <t>+</t>
  </si>
  <si>
    <t>-</t>
  </si>
  <si>
    <t>2:39</t>
  </si>
  <si>
    <t>2:01</t>
  </si>
  <si>
    <t>D01-34</t>
  </si>
  <si>
    <t>Quantitative / DS / GEOMETRY / COORDINATE GEOMETRY</t>
  </si>
  <si>
    <t>1:24</t>
  </si>
  <si>
    <t>4:03</t>
  </si>
  <si>
    <t>4:02</t>
  </si>
  <si>
    <t>M04-31</t>
  </si>
  <si>
    <t>Quantitative / PS / NUMBER PROPERTIES</t>
  </si>
  <si>
    <t>3:43</t>
  </si>
  <si>
    <t>7:46</t>
  </si>
  <si>
    <t>6:03</t>
  </si>
  <si>
    <t>M03-31</t>
  </si>
  <si>
    <t>Quantitative / DS / FRACTIONS / RATIOS / DECIMALS</t>
  </si>
  <si>
    <t>1:02</t>
  </si>
  <si>
    <t>8:48</t>
  </si>
  <si>
    <t>8:04</t>
  </si>
  <si>
    <t>M09-11</t>
  </si>
  <si>
    <t>Quantitative / DS / COMBINATORICS AND PROBABILITY</t>
  </si>
  <si>
    <t>1:03</t>
  </si>
  <si>
    <t>9:51</t>
  </si>
  <si>
    <t>10:05</t>
  </si>
  <si>
    <t>M01-07</t>
  </si>
  <si>
    <t>Quantitative / PS / WORD PROBLEMS</t>
  </si>
  <si>
    <t>4:51</t>
  </si>
  <si>
    <t>14:42</t>
  </si>
  <si>
    <t>12:06</t>
  </si>
  <si>
    <t>D01-14</t>
  </si>
  <si>
    <t>Quantitative / PS / MUST OR COULD BE TRUE QUESTIONS</t>
  </si>
  <si>
    <t>1:27</t>
  </si>
  <si>
    <t>16:09</t>
  </si>
  <si>
    <t>14:07</t>
  </si>
  <si>
    <t>M07-31</t>
  </si>
  <si>
    <t>Quantitative / PS / INEQUALITIES</t>
  </si>
  <si>
    <t>0:47</t>
  </si>
  <si>
    <t>16:56</t>
  </si>
  <si>
    <t>16:08</t>
  </si>
  <si>
    <t>M10-12</t>
  </si>
  <si>
    <t>Quantitative / DS / REMAINDERS</t>
  </si>
  <si>
    <t>1:57</t>
  </si>
  <si>
    <t>18:53</t>
  </si>
  <si>
    <t>18:09</t>
  </si>
  <si>
    <t>D01-43</t>
  </si>
  <si>
    <t>Quantitative / DS / ALGEBRA</t>
  </si>
  <si>
    <t>2:04</t>
  </si>
  <si>
    <t>20:57</t>
  </si>
  <si>
    <t>20:10</t>
  </si>
  <si>
    <t>D01-12</t>
  </si>
  <si>
    <t>Quantitative / DS / DIVISIBILITY / MULTIPLES / FACTORS</t>
  </si>
  <si>
    <t>1:10</t>
  </si>
  <si>
    <t>22:07</t>
  </si>
  <si>
    <t>22:11</t>
  </si>
  <si>
    <t>D01-29</t>
  </si>
  <si>
    <t>Quantitative / DS / WORK / RATE PROBLEMS</t>
  </si>
  <si>
    <t>1:52</t>
  </si>
  <si>
    <t>23:59</t>
  </si>
  <si>
    <t>24:12</t>
  </si>
  <si>
    <t>M04-26</t>
  </si>
  <si>
    <t>Quantitative / DS / EXPONENTS / ROOTS</t>
  </si>
  <si>
    <t>1:11</t>
  </si>
  <si>
    <t>25:10</t>
  </si>
  <si>
    <t>26:13</t>
  </si>
  <si>
    <t>M02-22</t>
  </si>
  <si>
    <t>0:35</t>
  </si>
  <si>
    <t>25:45</t>
  </si>
  <si>
    <t>28:14</t>
  </si>
  <si>
    <t>D01-07</t>
  </si>
  <si>
    <t>Quantitative / PS / ARITHMETIC</t>
  </si>
  <si>
    <t>0:42</t>
  </si>
  <si>
    <t>26:27</t>
  </si>
  <si>
    <t>30:15</t>
  </si>
  <si>
    <t>M01-27</t>
  </si>
  <si>
    <t>1:18</t>
  </si>
  <si>
    <t>27:45</t>
  </si>
  <si>
    <t>32:16</t>
  </si>
  <si>
    <t>M01-03</t>
  </si>
  <si>
    <t>Quantitative / PS / ALGEBRA</t>
  </si>
  <si>
    <t>1:39</t>
  </si>
  <si>
    <t>29:24</t>
  </si>
  <si>
    <t>34:17</t>
  </si>
  <si>
    <t>D01-38</t>
  </si>
  <si>
    <t>Quantitative / PS / COMBINATORICS AND PROBABILITY</t>
  </si>
  <si>
    <t>4:27</t>
  </si>
  <si>
    <t>33:51</t>
  </si>
  <si>
    <t>36:18</t>
  </si>
  <si>
    <t>M01-18</t>
  </si>
  <si>
    <t>Quantitative / PS / DIVISIBILITY / MULTIPLES / FACTORS</t>
  </si>
  <si>
    <t>1:28</t>
  </si>
  <si>
    <t>35:19</t>
  </si>
  <si>
    <t>38:19</t>
  </si>
  <si>
    <t>M30-10</t>
  </si>
  <si>
    <t>1:55</t>
  </si>
  <si>
    <t>37:14</t>
  </si>
  <si>
    <t>40:20</t>
  </si>
  <si>
    <t>D01-09</t>
  </si>
  <si>
    <t>1:01</t>
  </si>
  <si>
    <t>38:15</t>
  </si>
  <si>
    <t>42:21</t>
  </si>
  <si>
    <t>D01-18</t>
  </si>
  <si>
    <t>Quantitative / DS / PROPERTIES OF SETS</t>
  </si>
  <si>
    <t>0:55</t>
  </si>
  <si>
    <t>39:10</t>
  </si>
  <si>
    <t>44:22</t>
  </si>
  <si>
    <t>M04-35</t>
  </si>
  <si>
    <t>40:12</t>
  </si>
  <si>
    <t>46:23</t>
  </si>
  <si>
    <t>M01-17</t>
  </si>
  <si>
    <t>0:36</t>
  </si>
  <si>
    <t>40:48</t>
  </si>
  <si>
    <t>48:24</t>
  </si>
  <si>
    <t>M03-29</t>
  </si>
  <si>
    <t>Quantitative / PS / PROPERTIES OF SETS</t>
  </si>
  <si>
    <t>4:43</t>
  </si>
  <si>
    <t>45:31</t>
  </si>
  <si>
    <t>50:25</t>
  </si>
  <si>
    <t>M03-04</t>
  </si>
  <si>
    <t>Quantitative / PS / MIXTURE PROBLEMS</t>
  </si>
  <si>
    <t>2:17</t>
  </si>
  <si>
    <t>47:48</t>
  </si>
  <si>
    <t>52:26</t>
  </si>
  <si>
    <t>D01-33</t>
  </si>
  <si>
    <t>Quantitative / PS / GEOMETRY / COORDINATE GEOMETRY</t>
  </si>
  <si>
    <t>3:00</t>
  </si>
  <si>
    <t>50:48</t>
  </si>
  <si>
    <t>54:27</t>
  </si>
  <si>
    <t>M11-35</t>
  </si>
  <si>
    <t>0:57</t>
  </si>
  <si>
    <t>51:45</t>
  </si>
  <si>
    <t>56:28</t>
  </si>
  <si>
    <t>D01-36</t>
  </si>
  <si>
    <t>1:12</t>
  </si>
  <si>
    <t>52:57</t>
  </si>
  <si>
    <t>58:29</t>
  </si>
  <si>
    <t>M19-20</t>
  </si>
  <si>
    <t>Quantitative / PS / ABSOLUTE VALUES</t>
  </si>
  <si>
    <t>1:05</t>
  </si>
  <si>
    <t>54:02</t>
  </si>
  <si>
    <t>60:30</t>
  </si>
  <si>
    <t>M01-09</t>
  </si>
  <si>
    <t>1:22</t>
  </si>
  <si>
    <t>55:24</t>
  </si>
  <si>
    <t>62:31</t>
  </si>
  <si>
    <t>M03-28</t>
  </si>
  <si>
    <t>1:23</t>
  </si>
  <si>
    <t>56:47</t>
  </si>
  <si>
    <t>64:32</t>
  </si>
  <si>
    <t>M04-11</t>
  </si>
  <si>
    <t>1:16</t>
  </si>
  <si>
    <t>58:03</t>
  </si>
  <si>
    <t>66:33</t>
  </si>
  <si>
    <t>D01-45</t>
  </si>
  <si>
    <t>59:31</t>
  </si>
  <si>
    <t>68:34</t>
  </si>
  <si>
    <t>M04-04</t>
  </si>
  <si>
    <t>Quantitative / DS / OVERLAPPING SETS</t>
  </si>
  <si>
    <t>3:01</t>
  </si>
  <si>
    <t>62:32</t>
  </si>
  <si>
    <t>70:35</t>
  </si>
  <si>
    <t>M07-26</t>
  </si>
  <si>
    <t>1:50</t>
  </si>
  <si>
    <t>64:22</t>
  </si>
  <si>
    <t>72:36</t>
  </si>
  <si>
    <t>M01-35</t>
  </si>
  <si>
    <t>1:09</t>
  </si>
  <si>
    <t>65:31</t>
  </si>
  <si>
    <t>75:00</t>
  </si>
  <si>
    <t>M12-04</t>
  </si>
  <si>
    <t>0:50</t>
  </si>
  <si>
    <t>M23-02</t>
  </si>
  <si>
    <t>0:54</t>
  </si>
  <si>
    <t>1:44</t>
  </si>
  <si>
    <t>D01-19</t>
  </si>
  <si>
    <t>0:44</t>
  </si>
  <si>
    <t>2:28</t>
  </si>
  <si>
    <t>M01-21</t>
  </si>
  <si>
    <t>3:40</t>
  </si>
  <si>
    <t>M05-20</t>
  </si>
  <si>
    <t>2:32</t>
  </si>
  <si>
    <t>6:12</t>
  </si>
  <si>
    <t>D01-10</t>
  </si>
  <si>
    <t>Quantitative / DS / INEQUALITIES</t>
  </si>
  <si>
    <t>1:29</t>
  </si>
  <si>
    <t>7:41</t>
  </si>
  <si>
    <t>D01-08</t>
  </si>
  <si>
    <t>Quantitative / PS / FRACTIONS / RATIOS / DECIMALS</t>
  </si>
  <si>
    <t>8:44</t>
  </si>
  <si>
    <t>M07-18</t>
  </si>
  <si>
    <t>Quantitative / DS / WORD PROBLEMS</t>
  </si>
  <si>
    <t>0:53</t>
  </si>
  <si>
    <t>9:37</t>
  </si>
  <si>
    <t>D01-13</t>
  </si>
  <si>
    <t>10:31</t>
  </si>
  <si>
    <t>D01-42</t>
  </si>
  <si>
    <t>Quantitative / PS / MIN/MAX PROBLEMS</t>
  </si>
  <si>
    <t>11:28</t>
  </si>
  <si>
    <t>M09-23</t>
  </si>
  <si>
    <t>Quantitative / DS / PERCENTS AND INTEREST PROBLEMS</t>
  </si>
  <si>
    <t>1:42</t>
  </si>
  <si>
    <t>13:10</t>
  </si>
  <si>
    <t>M01-19</t>
  </si>
  <si>
    <t>1:36</t>
  </si>
  <si>
    <t>14:46</t>
  </si>
  <si>
    <t>M02-24</t>
  </si>
  <si>
    <t>0:27</t>
  </si>
  <si>
    <t>15:13</t>
  </si>
  <si>
    <t>D01-22</t>
  </si>
  <si>
    <t>Quantitative / PS / OVERLAPPING SETS</t>
  </si>
  <si>
    <t>16:06</t>
  </si>
  <si>
    <t>M03-32</t>
  </si>
  <si>
    <t>1:30</t>
  </si>
  <si>
    <t>17:36</t>
  </si>
  <si>
    <t>M06-07</t>
  </si>
  <si>
    <t>Quantitative / PS / EXPONENTS / ROOTS</t>
  </si>
  <si>
    <t>1:19</t>
  </si>
  <si>
    <t>18:55</t>
  </si>
  <si>
    <t>M11-17</t>
  </si>
  <si>
    <t>0:58</t>
  </si>
  <si>
    <t>19:53</t>
  </si>
  <si>
    <t>D01-35</t>
  </si>
  <si>
    <t>2:13</t>
  </si>
  <si>
    <t>22:06</t>
  </si>
  <si>
    <t>M07-21</t>
  </si>
  <si>
    <t>2:24</t>
  </si>
  <si>
    <t>24:30</t>
  </si>
  <si>
    <t>D01-17</t>
  </si>
  <si>
    <t>25:17</t>
  </si>
  <si>
    <t>D01-28</t>
  </si>
  <si>
    <t>Quantitative / PS / WORK / RATE PROBLEMS</t>
  </si>
  <si>
    <t>29:20</t>
  </si>
  <si>
    <t>M10-01</t>
  </si>
  <si>
    <t>0:51</t>
  </si>
  <si>
    <t>30:11</t>
  </si>
  <si>
    <t>M04-12</t>
  </si>
  <si>
    <t>1:40</t>
  </si>
  <si>
    <t>31:51</t>
  </si>
  <si>
    <t>M02-12</t>
  </si>
  <si>
    <t>1:37</t>
  </si>
  <si>
    <t>33:28</t>
  </si>
  <si>
    <t>D01-26</t>
  </si>
  <si>
    <t>2:40</t>
  </si>
  <si>
    <t>36:08</t>
  </si>
  <si>
    <t>M16-34</t>
  </si>
  <si>
    <t>2:20</t>
  </si>
  <si>
    <t>38:28</t>
  </si>
  <si>
    <t>M01-28</t>
  </si>
  <si>
    <t>Quantitative / DS / NUMBER PROPERTIES</t>
  </si>
  <si>
    <t>39:30</t>
  </si>
  <si>
    <t>D01-20</t>
  </si>
  <si>
    <t>2:47</t>
  </si>
  <si>
    <t>42:17</t>
  </si>
  <si>
    <t>M26-12</t>
  </si>
  <si>
    <t>44:09</t>
  </si>
  <si>
    <t>M25-27</t>
  </si>
  <si>
    <t>1:13</t>
  </si>
  <si>
    <t>45:22</t>
  </si>
  <si>
    <t>M07-14</t>
  </si>
  <si>
    <t>3:41</t>
  </si>
  <si>
    <t>49:03</t>
  </si>
  <si>
    <t>M00-01</t>
  </si>
  <si>
    <t>3:02</t>
  </si>
  <si>
    <t>52:05</t>
  </si>
  <si>
    <t>M01-11</t>
  </si>
  <si>
    <t>3:55</t>
  </si>
  <si>
    <t>56:00</t>
  </si>
  <si>
    <t>D01-05</t>
  </si>
  <si>
    <t>58:39</t>
  </si>
  <si>
    <t>D01-39</t>
  </si>
  <si>
    <t>2:09</t>
  </si>
  <si>
    <t>60:48</t>
  </si>
  <si>
    <t>D01-24</t>
  </si>
  <si>
    <t>Quantitative / PS / DISTANCE / PROBLEMS</t>
  </si>
  <si>
    <t>2:49</t>
  </si>
  <si>
    <t>63:37</t>
  </si>
  <si>
    <t>D01-11</t>
  </si>
  <si>
    <t>2:02</t>
  </si>
  <si>
    <t>65:39</t>
  </si>
  <si>
    <t>M15-17</t>
  </si>
  <si>
    <t>1:47</t>
  </si>
  <si>
    <t>M03-06</t>
  </si>
  <si>
    <t>0:59</t>
  </si>
  <si>
    <t>2:46</t>
  </si>
  <si>
    <t>M03-15</t>
  </si>
  <si>
    <t>3:39</t>
  </si>
  <si>
    <t>M02-37</t>
  </si>
  <si>
    <t>5:21</t>
  </si>
  <si>
    <t>M26-11</t>
  </si>
  <si>
    <t>1:49</t>
  </si>
  <si>
    <t>7:10</t>
  </si>
  <si>
    <t>M01-08</t>
  </si>
  <si>
    <t>1:38</t>
  </si>
  <si>
    <t>M08-09</t>
  </si>
  <si>
    <t>0:32</t>
  </si>
  <si>
    <t>9:20</t>
  </si>
  <si>
    <t>M27-06</t>
  </si>
  <si>
    <t>10:32</t>
  </si>
  <si>
    <t>D01-31</t>
  </si>
  <si>
    <t>12:33</t>
  </si>
  <si>
    <t>M02-02</t>
  </si>
  <si>
    <t>14:20</t>
  </si>
  <si>
    <t>M11-14</t>
  </si>
  <si>
    <t>1:06</t>
  </si>
  <si>
    <t>15:26</t>
  </si>
  <si>
    <t>M00-04</t>
  </si>
  <si>
    <t>1:34</t>
  </si>
  <si>
    <t>17:00</t>
  </si>
  <si>
    <t>D01-37</t>
  </si>
  <si>
    <t>0:46</t>
  </si>
  <si>
    <t>17:46</t>
  </si>
  <si>
    <t>D01-41</t>
  </si>
  <si>
    <t>5:31</t>
  </si>
  <si>
    <t>23:17</t>
  </si>
  <si>
    <t>M21-07</t>
  </si>
  <si>
    <t>25:14</t>
  </si>
  <si>
    <t>M05-28</t>
  </si>
  <si>
    <t>28:03</t>
  </si>
  <si>
    <t>M02-13</t>
  </si>
  <si>
    <t>4:04</t>
  </si>
  <si>
    <t>32:07</t>
  </si>
  <si>
    <t>M02-19</t>
  </si>
  <si>
    <t>33:05</t>
  </si>
  <si>
    <t>M14-21</t>
  </si>
  <si>
    <t>1:53</t>
  </si>
  <si>
    <t>34:58</t>
  </si>
  <si>
    <t>M02-16</t>
  </si>
  <si>
    <t>3:08</t>
  </si>
  <si>
    <t>38:06</t>
  </si>
  <si>
    <t>M25-01</t>
  </si>
  <si>
    <t>Quantitative / DS / ABSOLUTE VALUES</t>
  </si>
  <si>
    <t>39:12</t>
  </si>
  <si>
    <t>M08-34</t>
  </si>
  <si>
    <t>40:25</t>
  </si>
  <si>
    <t>M01-32</t>
  </si>
  <si>
    <t>41:16</t>
  </si>
  <si>
    <t>D01-06</t>
  </si>
  <si>
    <t>43:17</t>
  </si>
  <si>
    <t>M00-03</t>
  </si>
  <si>
    <t>2:59</t>
  </si>
  <si>
    <t>46:16</t>
  </si>
  <si>
    <t>M03-02</t>
  </si>
  <si>
    <t>47:21</t>
  </si>
  <si>
    <t>M14-16</t>
  </si>
  <si>
    <t>1:21</t>
  </si>
  <si>
    <t>48:42</t>
  </si>
  <si>
    <t>M17-25</t>
  </si>
  <si>
    <t>3:14</t>
  </si>
  <si>
    <t>51:56</t>
  </si>
  <si>
    <t>M06-32</t>
  </si>
  <si>
    <t>2:36</t>
  </si>
  <si>
    <t>54:32</t>
  </si>
  <si>
    <t>M04-24</t>
  </si>
  <si>
    <t>1:59</t>
  </si>
  <si>
    <t>56:31</t>
  </si>
  <si>
    <t>M20-04</t>
  </si>
  <si>
    <t>58:26</t>
  </si>
  <si>
    <t>D01-23</t>
  </si>
  <si>
    <t>60:39</t>
  </si>
  <si>
    <t>M07-33</t>
  </si>
  <si>
    <t>62:19</t>
  </si>
  <si>
    <t>M25-28</t>
  </si>
  <si>
    <t>3:12</t>
  </si>
  <si>
    <t>M03-30</t>
  </si>
  <si>
    <t>2:54</t>
  </si>
  <si>
    <t>68:25</t>
  </si>
  <si>
    <t>M03-07</t>
  </si>
  <si>
    <t>1:45</t>
  </si>
  <si>
    <t>70:10</t>
  </si>
  <si>
    <t>M28-45</t>
  </si>
  <si>
    <t>1:56</t>
  </si>
  <si>
    <t>72:06</t>
  </si>
  <si>
    <t>M07-25</t>
  </si>
  <si>
    <t>M08-16</t>
  </si>
  <si>
    <t>0:56</t>
  </si>
  <si>
    <t>2:12</t>
  </si>
  <si>
    <t>M07-05</t>
  </si>
  <si>
    <t>3:52</t>
  </si>
  <si>
    <t>M30-07</t>
  </si>
  <si>
    <t>1:14</t>
  </si>
  <si>
    <t>5:06</t>
  </si>
  <si>
    <t>M04-29</t>
  </si>
  <si>
    <t>6:01</t>
  </si>
  <si>
    <t>M10-20</t>
  </si>
  <si>
    <t>8:33</t>
  </si>
  <si>
    <t>M04-18</t>
  </si>
  <si>
    <t>2:10</t>
  </si>
  <si>
    <t>10:43</t>
  </si>
  <si>
    <t>M16-11</t>
  </si>
  <si>
    <t>12:02</t>
  </si>
  <si>
    <t>M11-24</t>
  </si>
  <si>
    <t>2:35</t>
  </si>
  <si>
    <t>14:37</t>
  </si>
  <si>
    <t>D01-44</t>
  </si>
  <si>
    <t>16:22</t>
  </si>
  <si>
    <t>M01-05</t>
  </si>
  <si>
    <t>2:06</t>
  </si>
  <si>
    <t>18:28</t>
  </si>
  <si>
    <t>M02-36</t>
  </si>
  <si>
    <t>0:41</t>
  </si>
  <si>
    <t>19:09</t>
  </si>
  <si>
    <t>M30-19</t>
  </si>
  <si>
    <t>3:24</t>
  </si>
  <si>
    <t>22:33</t>
  </si>
  <si>
    <t>M02-07</t>
  </si>
  <si>
    <t>25:08</t>
  </si>
  <si>
    <t>M08-17</t>
  </si>
  <si>
    <t>27:47</t>
  </si>
  <si>
    <t>M04-33</t>
  </si>
  <si>
    <t>5:51</t>
  </si>
  <si>
    <t>33:38</t>
  </si>
  <si>
    <t>M02-18</t>
  </si>
  <si>
    <t>34:40</t>
  </si>
  <si>
    <t>M01-04</t>
  </si>
  <si>
    <t>35:39</t>
  </si>
  <si>
    <t>M12-19</t>
  </si>
  <si>
    <t>36:42</t>
  </si>
  <si>
    <t>M02-27</t>
  </si>
  <si>
    <t>1:00</t>
  </si>
  <si>
    <t>37:42</t>
  </si>
  <si>
    <t>M11-33</t>
  </si>
  <si>
    <t>2:52</t>
  </si>
  <si>
    <t>40:34</t>
  </si>
  <si>
    <t>M03-08</t>
  </si>
  <si>
    <t>0:26</t>
  </si>
  <si>
    <t>41:00</t>
  </si>
  <si>
    <t>M08-06</t>
  </si>
  <si>
    <t>1:32</t>
  </si>
  <si>
    <t>42:32</t>
  </si>
  <si>
    <t>M04-36</t>
  </si>
  <si>
    <t>2:42</t>
  </si>
  <si>
    <t>45:14</t>
  </si>
  <si>
    <t>M15-16</t>
  </si>
  <si>
    <t>47:31</t>
  </si>
  <si>
    <t>M01-02</t>
  </si>
  <si>
    <t>50:18</t>
  </si>
  <si>
    <t>M01-26</t>
  </si>
  <si>
    <t>50:50</t>
  </si>
  <si>
    <t>M01-31</t>
  </si>
  <si>
    <t>0:28</t>
  </si>
  <si>
    <t>51:18</t>
  </si>
  <si>
    <t>M02-23</t>
  </si>
  <si>
    <t>0:22</t>
  </si>
  <si>
    <t>51:40</t>
  </si>
  <si>
    <t>M14-24</t>
  </si>
  <si>
    <t>53:17</t>
  </si>
  <si>
    <t>M05-37</t>
  </si>
  <si>
    <t>2:30</t>
  </si>
  <si>
    <t>55:47</t>
  </si>
  <si>
    <t>M06-08</t>
  </si>
  <si>
    <t>57:49</t>
  </si>
  <si>
    <t>M02-20</t>
  </si>
  <si>
    <t>59:25</t>
  </si>
  <si>
    <t>M07-23</t>
  </si>
  <si>
    <t>2:14</t>
  </si>
  <si>
    <t>61:39</t>
  </si>
  <si>
    <t>M01-22</t>
  </si>
  <si>
    <t>63:11</t>
  </si>
  <si>
    <t>M17-08</t>
  </si>
  <si>
    <t>66:12</t>
  </si>
  <si>
    <t>M06-24</t>
  </si>
  <si>
    <t>67:18</t>
  </si>
  <si>
    <t>M02-31</t>
  </si>
  <si>
    <t>2:03</t>
  </si>
  <si>
    <t>M02-05</t>
  </si>
  <si>
    <t>1:33</t>
  </si>
  <si>
    <t>3:36</t>
  </si>
  <si>
    <t>M14-19</t>
  </si>
  <si>
    <t>4:32</t>
  </si>
  <si>
    <t>M06-05</t>
  </si>
  <si>
    <t>1:15</t>
  </si>
  <si>
    <t>5:47</t>
  </si>
  <si>
    <t>M12-11</t>
  </si>
  <si>
    <t>6:48</t>
  </si>
  <si>
    <t>M15-12</t>
  </si>
  <si>
    <t>8:28</t>
  </si>
  <si>
    <t>M06-18</t>
  </si>
  <si>
    <t>9:28</t>
  </si>
  <si>
    <t>M02-03</t>
  </si>
  <si>
    <t>10:10</t>
  </si>
  <si>
    <t>M04-15</t>
  </si>
  <si>
    <t>12:13</t>
  </si>
  <si>
    <t>M02-21</t>
  </si>
  <si>
    <t>13:45</t>
  </si>
  <si>
    <t>M08-15</t>
  </si>
  <si>
    <t>15:14</t>
  </si>
  <si>
    <t>M01-16</t>
  </si>
  <si>
    <t>0:29</t>
  </si>
  <si>
    <t>15:43</t>
  </si>
  <si>
    <t>M01-25</t>
  </si>
  <si>
    <t>0:38</t>
  </si>
  <si>
    <t>16:21</t>
  </si>
  <si>
    <t>M23-23</t>
  </si>
  <si>
    <t>17:58</t>
  </si>
  <si>
    <t>M08-08</t>
  </si>
  <si>
    <t>2:25</t>
  </si>
  <si>
    <t>20:23</t>
  </si>
  <si>
    <t>M30-12</t>
  </si>
  <si>
    <t>22:20</t>
  </si>
  <si>
    <t>M06-16</t>
  </si>
  <si>
    <t>25:32</t>
  </si>
  <si>
    <t>M15-21</t>
  </si>
  <si>
    <t>27:19</t>
  </si>
  <si>
    <t>M06-09</t>
  </si>
  <si>
    <t>2:05</t>
  </si>
  <si>
    <t>D01-16</t>
  </si>
  <si>
    <t>30:25</t>
  </si>
  <si>
    <t>M09-36</t>
  </si>
  <si>
    <t>32:10</t>
  </si>
  <si>
    <t>M16-10</t>
  </si>
  <si>
    <t>33:23</t>
  </si>
  <si>
    <t>M07-08</t>
  </si>
  <si>
    <t>1:25</t>
  </si>
  <si>
    <t>34:48</t>
  </si>
  <si>
    <t>M27-11</t>
  </si>
  <si>
    <t>2:08</t>
  </si>
  <si>
    <t>36:56</t>
  </si>
  <si>
    <t>M13-03</t>
  </si>
  <si>
    <t>1:51</t>
  </si>
  <si>
    <t>38:47</t>
  </si>
  <si>
    <t>M20-22</t>
  </si>
  <si>
    <t>39:40</t>
  </si>
  <si>
    <t>M03-20</t>
  </si>
  <si>
    <t>40:15</t>
  </si>
  <si>
    <t>M01-29</t>
  </si>
  <si>
    <t>1:54</t>
  </si>
  <si>
    <t>42:09</t>
  </si>
  <si>
    <t>M21-29</t>
  </si>
  <si>
    <t>43:30</t>
  </si>
  <si>
    <t>M02-06</t>
  </si>
  <si>
    <t>44:39</t>
  </si>
  <si>
    <t>M27-16</t>
  </si>
  <si>
    <t>46:38</t>
  </si>
  <si>
    <t>M03-12</t>
  </si>
  <si>
    <t>4:59</t>
  </si>
  <si>
    <t>51:37</t>
  </si>
  <si>
    <t>M08-28</t>
  </si>
  <si>
    <t>53:34</t>
  </si>
  <si>
    <t>M21-35</t>
  </si>
  <si>
    <t>55:43</t>
  </si>
  <si>
    <t>M06-34</t>
  </si>
  <si>
    <t>M06-04</t>
  </si>
  <si>
    <t>60:01</t>
  </si>
  <si>
    <t>M08-35</t>
  </si>
  <si>
    <t>61:54</t>
  </si>
  <si>
    <t>M03-14</t>
  </si>
  <si>
    <t>M10-21</t>
  </si>
  <si>
    <t>M07-34</t>
  </si>
  <si>
    <t>Quantitative / PS / REMAINDERS</t>
  </si>
  <si>
    <t>3:46</t>
  </si>
  <si>
    <t>M10-36</t>
  </si>
  <si>
    <t>M07-04</t>
  </si>
  <si>
    <t>2:44</t>
  </si>
  <si>
    <t>7:35</t>
  </si>
  <si>
    <t>M05-25</t>
  </si>
  <si>
    <t>2:16</t>
  </si>
  <si>
    <t>M02-08</t>
  </si>
  <si>
    <t>13:27</t>
  </si>
  <si>
    <t>M05-16</t>
  </si>
  <si>
    <t>15:06</t>
  </si>
  <si>
    <t>M03-26</t>
  </si>
  <si>
    <t>3:38</t>
  </si>
  <si>
    <t>18:44</t>
  </si>
  <si>
    <t>M08-22</t>
  </si>
  <si>
    <t>20:08</t>
  </si>
  <si>
    <t>M02-04</t>
  </si>
  <si>
    <t>21:23</t>
  </si>
  <si>
    <t>M02-28</t>
  </si>
  <si>
    <t>23:37</t>
  </si>
  <si>
    <t>M11-02</t>
  </si>
  <si>
    <t>24:50</t>
  </si>
  <si>
    <t>M02-01</t>
  </si>
  <si>
    <t>26:01</t>
  </si>
  <si>
    <t>M12-37</t>
  </si>
  <si>
    <t>0:31</t>
  </si>
  <si>
    <t>26:32</t>
  </si>
  <si>
    <t>M06-27</t>
  </si>
  <si>
    <t>1:41</t>
  </si>
  <si>
    <t>28:13</t>
  </si>
  <si>
    <t>M03-27</t>
  </si>
  <si>
    <t>4:25</t>
  </si>
  <si>
    <t>32:38</t>
  </si>
  <si>
    <t>M04-09</t>
  </si>
  <si>
    <t>2:38</t>
  </si>
  <si>
    <t>35:16</t>
  </si>
  <si>
    <t>M22-27</t>
  </si>
  <si>
    <t>37:10</t>
  </si>
  <si>
    <t>M09-03</t>
  </si>
  <si>
    <t>0:15</t>
  </si>
  <si>
    <t>37:25</t>
  </si>
  <si>
    <t>M11-10</t>
  </si>
  <si>
    <t>39:06</t>
  </si>
  <si>
    <t>D01-30</t>
  </si>
  <si>
    <t>41:20</t>
  </si>
  <si>
    <t>M14-03</t>
  </si>
  <si>
    <t>1:20</t>
  </si>
  <si>
    <t>42:40</t>
  </si>
  <si>
    <t>M02-30</t>
  </si>
  <si>
    <t>1:43</t>
  </si>
  <si>
    <t>44:23</t>
  </si>
  <si>
    <t>M16-06</t>
  </si>
  <si>
    <t>2:48</t>
  </si>
  <si>
    <t>47:11</t>
  </si>
  <si>
    <t>M05-29</t>
  </si>
  <si>
    <t>48:02</t>
  </si>
  <si>
    <t>M02-33</t>
  </si>
  <si>
    <t>0:48</t>
  </si>
  <si>
    <t>48:50</t>
  </si>
  <si>
    <t>M14-07</t>
  </si>
  <si>
    <t>49:41</t>
  </si>
  <si>
    <t>M01-20</t>
  </si>
  <si>
    <t>1:07</t>
  </si>
  <si>
    <t>M07-37</t>
  </si>
  <si>
    <t>52:16</t>
  </si>
  <si>
    <t>M08-12</t>
  </si>
  <si>
    <t>53:59</t>
  </si>
  <si>
    <t>M08-13</t>
  </si>
  <si>
    <t>57:39</t>
  </si>
  <si>
    <t>M17-09</t>
  </si>
  <si>
    <t>60:19</t>
  </si>
  <si>
    <t>M17-05</t>
  </si>
  <si>
    <t>1:26</t>
  </si>
  <si>
    <t>61:45</t>
  </si>
  <si>
    <t>M03-01</t>
  </si>
  <si>
    <t>63:14</t>
  </si>
  <si>
    <t>M12-35</t>
  </si>
  <si>
    <t>67:00</t>
  </si>
  <si>
    <t>M16-12</t>
  </si>
  <si>
    <t>69:04</t>
  </si>
  <si>
    <t>M05-27</t>
  </si>
  <si>
    <t>0:52</t>
  </si>
  <si>
    <t>M23-29</t>
  </si>
  <si>
    <t>2:18</t>
  </si>
  <si>
    <t>M08-14</t>
  </si>
  <si>
    <t>3:25</t>
  </si>
  <si>
    <t>M06-19</t>
  </si>
  <si>
    <t>Quantitative / DS / DISTANCE / PROBLEMS</t>
  </si>
  <si>
    <t>5:15</t>
  </si>
  <si>
    <t>M17-29</t>
  </si>
  <si>
    <t>6:37</t>
  </si>
  <si>
    <t>M16-32</t>
  </si>
  <si>
    <t>2:43</t>
  </si>
  <si>
    <t>M09-21</t>
  </si>
  <si>
    <t>10:35</t>
  </si>
  <si>
    <t>M05-36</t>
  </si>
  <si>
    <t>12:15</t>
  </si>
  <si>
    <t>M07-10</t>
  </si>
  <si>
    <t>3:57</t>
  </si>
  <si>
    <t>16:12</t>
  </si>
  <si>
    <t>M06-28</t>
  </si>
  <si>
    <t>1:48</t>
  </si>
  <si>
    <t>18:00</t>
  </si>
  <si>
    <t>M02-34</t>
  </si>
  <si>
    <t>0:43</t>
  </si>
  <si>
    <t>18:43</t>
  </si>
  <si>
    <t>M09-07</t>
  </si>
  <si>
    <t>2:23</t>
  </si>
  <si>
    <t>21:06</t>
  </si>
  <si>
    <t>M14-04</t>
  </si>
  <si>
    <t>22:43</t>
  </si>
  <si>
    <t>M02-26</t>
  </si>
  <si>
    <t>24:17</t>
  </si>
  <si>
    <t>M11-09</t>
  </si>
  <si>
    <t>M28-44</t>
  </si>
  <si>
    <t>1:08</t>
  </si>
  <si>
    <t>27:35</t>
  </si>
  <si>
    <t>M04-30</t>
  </si>
  <si>
    <t>28:18</t>
  </si>
  <si>
    <t>M06-31</t>
  </si>
  <si>
    <t>30:43</t>
  </si>
  <si>
    <t>M06-22</t>
  </si>
  <si>
    <t>1:58</t>
  </si>
  <si>
    <t>32:41</t>
  </si>
  <si>
    <t>M04-14</t>
  </si>
  <si>
    <t>35:20</t>
  </si>
  <si>
    <t>M03-22</t>
  </si>
  <si>
    <t>36:57</t>
  </si>
  <si>
    <t>M11-13</t>
  </si>
  <si>
    <t>38:40</t>
  </si>
  <si>
    <t>M14-26</t>
  </si>
  <si>
    <t>3:28</t>
  </si>
  <si>
    <t>42:08</t>
  </si>
  <si>
    <t>M05-15</t>
  </si>
  <si>
    <t>43:37</t>
  </si>
  <si>
    <t>M28-32</t>
  </si>
  <si>
    <t>44:12</t>
  </si>
  <si>
    <t>M09-22</t>
  </si>
  <si>
    <t>45:38</t>
  </si>
  <si>
    <t>M20-31</t>
  </si>
  <si>
    <t>48:08</t>
  </si>
  <si>
    <t>M04-34</t>
  </si>
  <si>
    <t>49:02</t>
  </si>
  <si>
    <t>M05-09</t>
  </si>
  <si>
    <t>M08-25</t>
  </si>
  <si>
    <t>M02-25</t>
  </si>
  <si>
    <t>56:46</t>
  </si>
  <si>
    <t>M08-31</t>
  </si>
  <si>
    <t>59:21</t>
  </si>
  <si>
    <t>M10-33</t>
  </si>
  <si>
    <t>61:16</t>
  </si>
  <si>
    <t>M25-13</t>
  </si>
  <si>
    <t>62:39</t>
  </si>
  <si>
    <t>M23-37</t>
  </si>
  <si>
    <t>Quantitative / DS / ARITHMETIC</t>
  </si>
  <si>
    <t>63:47</t>
  </si>
  <si>
    <t>M15-34</t>
  </si>
  <si>
    <t>66:25</t>
  </si>
  <si>
    <t>M04-32</t>
  </si>
  <si>
    <t>6:14</t>
  </si>
  <si>
    <t>72:39</t>
  </si>
  <si>
    <t>V04-06</t>
  </si>
  <si>
    <t>Verbal / SC / PRONOUNS</t>
  </si>
  <si>
    <t>SC</t>
  </si>
  <si>
    <t>V06-16</t>
  </si>
  <si>
    <t>Verbal / RC / LONG PASSAGE</t>
  </si>
  <si>
    <t>RC</t>
  </si>
  <si>
    <t>3:35</t>
  </si>
  <si>
    <t>4:29</t>
  </si>
  <si>
    <t>V06-14</t>
  </si>
  <si>
    <t>5:07</t>
  </si>
  <si>
    <t>5:27</t>
  </si>
  <si>
    <t>V06-15</t>
  </si>
  <si>
    <t>6:09</t>
  </si>
  <si>
    <t>7:16</t>
  </si>
  <si>
    <t>V06-13</t>
  </si>
  <si>
    <t>6:36</t>
  </si>
  <si>
    <t>9:05</t>
  </si>
  <si>
    <t>V06-12</t>
  </si>
  <si>
    <t>7:58</t>
  </si>
  <si>
    <t>10:54</t>
  </si>
  <si>
    <t>V07-05</t>
  </si>
  <si>
    <t>Verbal / SC / COMPARISONS</t>
  </si>
  <si>
    <t>12:43</t>
  </si>
  <si>
    <t>V03-15</t>
  </si>
  <si>
    <t>Verbal / CR / ARGUMENT STRUCTURE</t>
  </si>
  <si>
    <t>CR</t>
  </si>
  <si>
    <t>2:33</t>
  </si>
  <si>
    <t>11:06</t>
  </si>
  <si>
    <t>14:32</t>
  </si>
  <si>
    <t>V05-29</t>
  </si>
  <si>
    <t>3:04</t>
  </si>
  <si>
    <t>14:10</t>
  </si>
  <si>
    <t>V05-27</t>
  </si>
  <si>
    <t>14:53</t>
  </si>
  <si>
    <t>18:10</t>
  </si>
  <si>
    <t>V05-28</t>
  </si>
  <si>
    <t>17:11</t>
  </si>
  <si>
    <t>19:59</t>
  </si>
  <si>
    <t>V05-26</t>
  </si>
  <si>
    <t>18:01</t>
  </si>
  <si>
    <t>21:48</t>
  </si>
  <si>
    <t>V02-10</t>
  </si>
  <si>
    <t>Verbal / SC / SENTENCE CORRECTION OTHER</t>
  </si>
  <si>
    <t>19:38</t>
  </si>
  <si>
    <t>V02-02</t>
  </si>
  <si>
    <t>Verbal / CR / STRENGTHEN</t>
  </si>
  <si>
    <t>22:14</t>
  </si>
  <si>
    <t>25:26</t>
  </si>
  <si>
    <t>V07-04</t>
  </si>
  <si>
    <t>Verbal / SC / MODIFIERS / LOGICAL PREDICATION</t>
  </si>
  <si>
    <t>24:01</t>
  </si>
  <si>
    <t>27:15</t>
  </si>
  <si>
    <t>V01-37</t>
  </si>
  <si>
    <t>Verbal / SC / IDIOMS</t>
  </si>
  <si>
    <t>24:48</t>
  </si>
  <si>
    <t>29:04</t>
  </si>
  <si>
    <t>V05-06</t>
  </si>
  <si>
    <t>Verbal / CR / CONCLUSION / INFERENCE</t>
  </si>
  <si>
    <t>25:39</t>
  </si>
  <si>
    <t>30:53</t>
  </si>
  <si>
    <t>V05-03</t>
  </si>
  <si>
    <t>Verbal / CR / ASSUMPTION</t>
  </si>
  <si>
    <t>26:55</t>
  </si>
  <si>
    <t>32:42</t>
  </si>
  <si>
    <t>V04-28</t>
  </si>
  <si>
    <t>Verbal / CR / FLAW</t>
  </si>
  <si>
    <t>1:35</t>
  </si>
  <si>
    <t>28:30</t>
  </si>
  <si>
    <t>34:31</t>
  </si>
  <si>
    <t>V06-04</t>
  </si>
  <si>
    <t>Verbal / CR / CRITICAL REASONING OTHER</t>
  </si>
  <si>
    <t>2:50</t>
  </si>
  <si>
    <t>31:20</t>
  </si>
  <si>
    <t>36:20</t>
  </si>
  <si>
    <t>V05-04</t>
  </si>
  <si>
    <t>Verbal / CR / EXPLAIN</t>
  </si>
  <si>
    <t>38:09</t>
  </si>
  <si>
    <t>V05-37</t>
  </si>
  <si>
    <t>Verbal / SC / PARALLELISM</t>
  </si>
  <si>
    <t>33:10</t>
  </si>
  <si>
    <t>39:58</t>
  </si>
  <si>
    <t>V04-03</t>
  </si>
  <si>
    <t>35:02</t>
  </si>
  <si>
    <t>41:47</t>
  </si>
  <si>
    <t>V02-07</t>
  </si>
  <si>
    <t>Verbal / SC / SUB-VERB AGREEMENT</t>
  </si>
  <si>
    <t>36:36</t>
  </si>
  <si>
    <t>43:36</t>
  </si>
  <si>
    <t>V05-12</t>
  </si>
  <si>
    <t>37:33</t>
  </si>
  <si>
    <t>45:25</t>
  </si>
  <si>
    <t>V07-24</t>
  </si>
  <si>
    <t>38:36</t>
  </si>
  <si>
    <t>47:14</t>
  </si>
  <si>
    <t>V02-35</t>
  </si>
  <si>
    <t>40:27</t>
  </si>
  <si>
    <t>V07-07</t>
  </si>
  <si>
    <t>Verbal / CR / WEAKEN</t>
  </si>
  <si>
    <t>3:23</t>
  </si>
  <si>
    <t>43:50</t>
  </si>
  <si>
    <t>50:52</t>
  </si>
  <si>
    <t>V02-41</t>
  </si>
  <si>
    <t>48:17</t>
  </si>
  <si>
    <t>52:41</t>
  </si>
  <si>
    <t>V02-39</t>
  </si>
  <si>
    <t>49:13</t>
  </si>
  <si>
    <t>54:30</t>
  </si>
  <si>
    <t>V02-38</t>
  </si>
  <si>
    <t>50:10</t>
  </si>
  <si>
    <t>56:19</t>
  </si>
  <si>
    <t>V02-40</t>
  </si>
  <si>
    <t>50:57</t>
  </si>
  <si>
    <t>58:08</t>
  </si>
  <si>
    <t>V06-31</t>
  </si>
  <si>
    <t>53:33</t>
  </si>
  <si>
    <t>59:57</t>
  </si>
  <si>
    <t>V03-28</t>
  </si>
  <si>
    <t>55:05</t>
  </si>
  <si>
    <t>61:46</t>
  </si>
  <si>
    <t>V07-09</t>
  </si>
  <si>
    <t>Verbal / SC / STYLE AND USAGE</t>
  </si>
  <si>
    <t>57:08</t>
  </si>
  <si>
    <t>63:35</t>
  </si>
  <si>
    <t>V03-21</t>
  </si>
  <si>
    <t>58:00</t>
  </si>
  <si>
    <t>65:24</t>
  </si>
  <si>
    <t>V02-08</t>
  </si>
  <si>
    <t>58:54</t>
  </si>
  <si>
    <t>67:13</t>
  </si>
  <si>
    <t>V01-32</t>
  </si>
  <si>
    <t>59:40</t>
  </si>
  <si>
    <t>69:02</t>
  </si>
  <si>
    <t>V01-16</t>
  </si>
  <si>
    <t>62:13</t>
  </si>
  <si>
    <t>70:51</t>
  </si>
  <si>
    <t>V01-14</t>
  </si>
  <si>
    <t>63:56</t>
  </si>
  <si>
    <t>72:40</t>
  </si>
  <si>
    <t>V07-02</t>
  </si>
  <si>
    <t>64:51</t>
  </si>
  <si>
    <t>V06-30</t>
  </si>
  <si>
    <t>Verbal / RC / SHORT PASSAGE</t>
  </si>
  <si>
    <t>V06-29</t>
  </si>
  <si>
    <t>V06-28</t>
  </si>
  <si>
    <t>0:24</t>
  </si>
  <si>
    <t>3:07</t>
  </si>
  <si>
    <t>V02-17</t>
  </si>
  <si>
    <t>Verbal / CR / EVALUATE AN ARGUMENT</t>
  </si>
  <si>
    <t>4:06</t>
  </si>
  <si>
    <t>V03-23</t>
  </si>
  <si>
    <t>6:20</t>
  </si>
  <si>
    <t>V06-39</t>
  </si>
  <si>
    <t>8:40</t>
  </si>
  <si>
    <t>V06-38</t>
  </si>
  <si>
    <t>9:31</t>
  </si>
  <si>
    <t>V06-36</t>
  </si>
  <si>
    <t>9:59</t>
  </si>
  <si>
    <t>V06-37</t>
  </si>
  <si>
    <t>11:10</t>
  </si>
  <si>
    <t>V07-03</t>
  </si>
  <si>
    <t>13:30</t>
  </si>
  <si>
    <t>V03-30</t>
  </si>
  <si>
    <t>5:02</t>
  </si>
  <si>
    <t>18:32</t>
  </si>
  <si>
    <t>V03-31</t>
  </si>
  <si>
    <t>0:40</t>
  </si>
  <si>
    <t>19:12</t>
  </si>
  <si>
    <t>V03-32</t>
  </si>
  <si>
    <t>21:26</t>
  </si>
  <si>
    <t>V03-33</t>
  </si>
  <si>
    <t>22:01</t>
  </si>
  <si>
    <t>V01-18</t>
  </si>
  <si>
    <t>23:39</t>
  </si>
  <si>
    <t>V02-18</t>
  </si>
  <si>
    <t>25:16</t>
  </si>
  <si>
    <t>V05-13</t>
  </si>
  <si>
    <t>27:25</t>
  </si>
  <si>
    <t>V02-03</t>
  </si>
  <si>
    <t>28:43</t>
  </si>
  <si>
    <t>V07-21</t>
  </si>
  <si>
    <t>31:30</t>
  </si>
  <si>
    <t>V02-12</t>
  </si>
  <si>
    <t>32:32</t>
  </si>
  <si>
    <t>V04-07</t>
  </si>
  <si>
    <t>Verbal / SC / RHETORICAL CONSTRUCTION</t>
  </si>
  <si>
    <t>34:25</t>
  </si>
  <si>
    <t>V05-20</t>
  </si>
  <si>
    <t>38:54</t>
  </si>
  <si>
    <t>V05-21</t>
  </si>
  <si>
    <t>41:37</t>
  </si>
  <si>
    <t>V05-22</t>
  </si>
  <si>
    <t>4:44</t>
  </si>
  <si>
    <t>46:21</t>
  </si>
  <si>
    <t>V02-33</t>
  </si>
  <si>
    <t>3:06</t>
  </si>
  <si>
    <t>49:27</t>
  </si>
  <si>
    <t>V05-32</t>
  </si>
  <si>
    <t>3:54</t>
  </si>
  <si>
    <t>53:21</t>
  </si>
  <si>
    <t>V06-22</t>
  </si>
  <si>
    <t>0:04</t>
  </si>
  <si>
    <t>53:25</t>
  </si>
  <si>
    <t>V03-34</t>
  </si>
  <si>
    <t>0:05</t>
  </si>
  <si>
    <t>53:30</t>
  </si>
  <si>
    <t>V07-20</t>
  </si>
  <si>
    <t>0:06</t>
  </si>
  <si>
    <t>53:36</t>
  </si>
  <si>
    <t>V02-05</t>
  </si>
  <si>
    <t>53:41</t>
  </si>
  <si>
    <t>V07-22</t>
  </si>
  <si>
    <t>0:12</t>
  </si>
  <si>
    <t>53:53</t>
  </si>
  <si>
    <t>V07-15</t>
  </si>
  <si>
    <t>0:07</t>
  </si>
  <si>
    <t>54:00</t>
  </si>
  <si>
    <t>V05-19</t>
  </si>
  <si>
    <t>54:05</t>
  </si>
  <si>
    <t>V06-18</t>
  </si>
  <si>
    <t>54:09</t>
  </si>
  <si>
    <t>V04-39</t>
  </si>
  <si>
    <t>54:13</t>
  </si>
  <si>
    <t>V04-27</t>
  </si>
  <si>
    <t>56:56</t>
  </si>
  <si>
    <t>V06-26</t>
  </si>
  <si>
    <t>Verbal / SC / VERB TENSE / FORM</t>
  </si>
  <si>
    <t>2:37</t>
  </si>
  <si>
    <t>59:33</t>
  </si>
  <si>
    <t>V04-36</t>
  </si>
  <si>
    <t>60:24</t>
  </si>
  <si>
    <t>V04-41</t>
  </si>
  <si>
    <t>61:35</t>
  </si>
  <si>
    <t>V03-26</t>
  </si>
  <si>
    <t>62:27</t>
  </si>
  <si>
    <t>V04-29</t>
  </si>
  <si>
    <t>3:47</t>
  </si>
  <si>
    <t>66:14</t>
  </si>
  <si>
    <t>V05-33</t>
  </si>
  <si>
    <t>V01-23</t>
  </si>
  <si>
    <t>V04-38</t>
  </si>
  <si>
    <t>V01-19</t>
  </si>
  <si>
    <t>V05-23</t>
  </si>
  <si>
    <t>6:06</t>
  </si>
  <si>
    <t>V05-24</t>
  </si>
  <si>
    <t>7:28</t>
  </si>
  <si>
    <t>V05-01</t>
  </si>
  <si>
    <t>0:49</t>
  </si>
  <si>
    <t>8:17</t>
  </si>
  <si>
    <t>V01-34</t>
  </si>
  <si>
    <t>4:36</t>
  </si>
  <si>
    <t>12:53</t>
  </si>
  <si>
    <t>V01-33</t>
  </si>
  <si>
    <t>13:20</t>
  </si>
  <si>
    <t>V01-36</t>
  </si>
  <si>
    <t>15:01</t>
  </si>
  <si>
    <t>V01-35</t>
  </si>
  <si>
    <t>17:37</t>
  </si>
  <si>
    <t>V03-05</t>
  </si>
  <si>
    <t>19:17</t>
  </si>
  <si>
    <t>V04-10</t>
  </si>
  <si>
    <t>2:21</t>
  </si>
  <si>
    <t>21:38</t>
  </si>
  <si>
    <t>V04-11</t>
  </si>
  <si>
    <t>23:41</t>
  </si>
  <si>
    <t>V04-12</t>
  </si>
  <si>
    <t>26:25</t>
  </si>
  <si>
    <t>V04-13</t>
  </si>
  <si>
    <t>29:32</t>
  </si>
  <si>
    <t>V01-40</t>
  </si>
  <si>
    <t>31:37</t>
  </si>
  <si>
    <t>V07-14</t>
  </si>
  <si>
    <t>2:41</t>
  </si>
  <si>
    <t>34:18</t>
  </si>
  <si>
    <t>V05-35</t>
  </si>
  <si>
    <t>35:06</t>
  </si>
  <si>
    <t>V04-25</t>
  </si>
  <si>
    <t>36:07</t>
  </si>
  <si>
    <t>V05-18</t>
  </si>
  <si>
    <t>37:19</t>
  </si>
  <si>
    <t>V02-09</t>
  </si>
  <si>
    <t>38:17</t>
  </si>
  <si>
    <t>V03-02</t>
  </si>
  <si>
    <t>39:19</t>
  </si>
  <si>
    <t>V01-27</t>
  </si>
  <si>
    <t>2:31</t>
  </si>
  <si>
    <t>41:50</t>
  </si>
  <si>
    <t>V01-26</t>
  </si>
  <si>
    <t>43:04</t>
  </si>
  <si>
    <t>V01-28</t>
  </si>
  <si>
    <t>45:05</t>
  </si>
  <si>
    <t>V06-23</t>
  </si>
  <si>
    <t>45:48</t>
  </si>
  <si>
    <t>V02-25</t>
  </si>
  <si>
    <t>46:47</t>
  </si>
  <si>
    <t>V05-16</t>
  </si>
  <si>
    <t>49:10</t>
  </si>
  <si>
    <t>V04-02</t>
  </si>
  <si>
    <t>51:28</t>
  </si>
  <si>
    <t>V07-08</t>
  </si>
  <si>
    <t>V03-29</t>
  </si>
  <si>
    <t>54:17</t>
  </si>
  <si>
    <t>V05-02</t>
  </si>
  <si>
    <t>56:16</t>
  </si>
  <si>
    <t>V01-11</t>
  </si>
  <si>
    <t>57:28</t>
  </si>
  <si>
    <t>V02-06</t>
  </si>
  <si>
    <t>2:15</t>
  </si>
  <si>
    <t>59:43</t>
  </si>
  <si>
    <t>V02-24</t>
  </si>
  <si>
    <t>60:50</t>
  </si>
  <si>
    <t>V05-30</t>
  </si>
  <si>
    <t>62:23</t>
  </si>
  <si>
    <t>V01-21</t>
  </si>
  <si>
    <t>2:27</t>
  </si>
  <si>
    <t>64:50</t>
  </si>
  <si>
    <t>V03-27</t>
  </si>
  <si>
    <t>66:04</t>
  </si>
  <si>
    <t>V04-05</t>
  </si>
  <si>
    <t>68:31</t>
  </si>
  <si>
    <t>V03-40</t>
  </si>
  <si>
    <t>70:14</t>
  </si>
  <si>
    <t>V02-20</t>
  </si>
  <si>
    <t>V02-22</t>
  </si>
  <si>
    <t>V02-19</t>
  </si>
  <si>
    <t>4:08</t>
  </si>
  <si>
    <t>V02-21</t>
  </si>
  <si>
    <t>6:07</t>
  </si>
  <si>
    <t>V06-08</t>
  </si>
  <si>
    <t>V07-11</t>
  </si>
  <si>
    <t>9:18</t>
  </si>
  <si>
    <t>V05-08</t>
  </si>
  <si>
    <t>3:15</t>
  </si>
  <si>
    <t>V05-11</t>
  </si>
  <si>
    <t>13:02</t>
  </si>
  <si>
    <t>V05-10</t>
  </si>
  <si>
    <t>V05-09</t>
  </si>
  <si>
    <t>0:39</t>
  </si>
  <si>
    <t>14:09</t>
  </si>
  <si>
    <t>V01-08</t>
  </si>
  <si>
    <t>14:38</t>
  </si>
  <si>
    <t>V01-29</t>
  </si>
  <si>
    <t>15:58</t>
  </si>
  <si>
    <t>V05-15</t>
  </si>
  <si>
    <t>18:07</t>
  </si>
  <si>
    <t>V02-15</t>
  </si>
  <si>
    <t>2:29</t>
  </si>
  <si>
    <t>20:36</t>
  </si>
  <si>
    <t>V02-16</t>
  </si>
  <si>
    <t>21:22</t>
  </si>
  <si>
    <t>V02-14</t>
  </si>
  <si>
    <t>23:30</t>
  </si>
  <si>
    <t>V02-13</t>
  </si>
  <si>
    <t>24:38</t>
  </si>
  <si>
    <t>V05-17</t>
  </si>
  <si>
    <t>27:37</t>
  </si>
  <si>
    <t>V06-11</t>
  </si>
  <si>
    <t>28:47</t>
  </si>
  <si>
    <t>V04-20</t>
  </si>
  <si>
    <t>2:55</t>
  </si>
  <si>
    <t>31:42</t>
  </si>
  <si>
    <t>V06-05</t>
  </si>
  <si>
    <t>32:58</t>
  </si>
  <si>
    <t>V02-28</t>
  </si>
  <si>
    <t>35:34</t>
  </si>
  <si>
    <t>V03-11</t>
  </si>
  <si>
    <t>0:19</t>
  </si>
  <si>
    <t>35:53</t>
  </si>
  <si>
    <t>V06-07</t>
  </si>
  <si>
    <t>37:04</t>
  </si>
  <si>
    <t>V06-09</t>
  </si>
  <si>
    <t>V05-31</t>
  </si>
  <si>
    <t>39:46</t>
  </si>
  <si>
    <t>V07-16</t>
  </si>
  <si>
    <t>41:15</t>
  </si>
  <si>
    <t>V07-12</t>
  </si>
  <si>
    <t>41:56</t>
  </si>
  <si>
    <t>V04-26</t>
  </si>
  <si>
    <t>0:33</t>
  </si>
  <si>
    <t>42:29</t>
  </si>
  <si>
    <t>V03-22</t>
  </si>
  <si>
    <t>43:48</t>
  </si>
  <si>
    <t>V04-08</t>
  </si>
  <si>
    <t>V06-41</t>
  </si>
  <si>
    <t>45:36</t>
  </si>
  <si>
    <t>V01-39</t>
  </si>
  <si>
    <t>V06-33</t>
  </si>
  <si>
    <t>48:33</t>
  </si>
  <si>
    <t>V03-20</t>
  </si>
  <si>
    <t>49:33</t>
  </si>
  <si>
    <t>V01-07</t>
  </si>
  <si>
    <t>50:29</t>
  </si>
  <si>
    <t>V01-31</t>
  </si>
  <si>
    <t>52:07</t>
  </si>
  <si>
    <t>V04-15</t>
  </si>
  <si>
    <t>53:50</t>
  </si>
  <si>
    <t>V04-14</t>
  </si>
  <si>
    <t>V01-38</t>
  </si>
  <si>
    <t>55:31</t>
  </si>
  <si>
    <t>V07-01</t>
  </si>
  <si>
    <t>57:14</t>
  </si>
  <si>
    <t>V01-22</t>
  </si>
  <si>
    <t>V05-41</t>
  </si>
  <si>
    <t>2:19</t>
  </si>
  <si>
    <t>V07-17</t>
  </si>
  <si>
    <t>4:56</t>
  </si>
  <si>
    <t>V01-12</t>
  </si>
  <si>
    <t>6:15</t>
  </si>
  <si>
    <t>V04-35</t>
  </si>
  <si>
    <t>7:45</t>
  </si>
  <si>
    <t>V05-25</t>
  </si>
  <si>
    <t>V06-21</t>
  </si>
  <si>
    <t>10:02</t>
  </si>
  <si>
    <t>V03-16</t>
  </si>
  <si>
    <t>3:05</t>
  </si>
  <si>
    <t>13:07</t>
  </si>
  <si>
    <t>V03-18</t>
  </si>
  <si>
    <t>14:34</t>
  </si>
  <si>
    <t>V03-19</t>
  </si>
  <si>
    <t>V03-17</t>
  </si>
  <si>
    <t>16:59</t>
  </si>
  <si>
    <t>V02-31</t>
  </si>
  <si>
    <t>V03-06</t>
  </si>
  <si>
    <t>1:46</t>
  </si>
  <si>
    <t>20:18</t>
  </si>
  <si>
    <t>V02-23</t>
  </si>
  <si>
    <t>23:00</t>
  </si>
  <si>
    <t>V01-03</t>
  </si>
  <si>
    <t>26:52</t>
  </si>
  <si>
    <t>V01-02</t>
  </si>
  <si>
    <t>27:18</t>
  </si>
  <si>
    <t>V01-05</t>
  </si>
  <si>
    <t>28:25</t>
  </si>
  <si>
    <t>V01-04</t>
  </si>
  <si>
    <t>30:29</t>
  </si>
  <si>
    <t>V01-01</t>
  </si>
  <si>
    <t>31:01</t>
  </si>
  <si>
    <t>V05-07</t>
  </si>
  <si>
    <t>32:44</t>
  </si>
  <si>
    <t>V07-13</t>
  </si>
  <si>
    <t>35:05</t>
  </si>
  <si>
    <t>V03-12</t>
  </si>
  <si>
    <t>35:31</t>
  </si>
  <si>
    <t>V05-39</t>
  </si>
  <si>
    <t>36:39</t>
  </si>
  <si>
    <t>V04-22</t>
  </si>
  <si>
    <t>39:39</t>
  </si>
  <si>
    <t>V04-24</t>
  </si>
  <si>
    <t>40:54</t>
  </si>
  <si>
    <t>V04-23</t>
  </si>
  <si>
    <t>41:42</t>
  </si>
  <si>
    <t>V04-21</t>
  </si>
  <si>
    <t>41:57</t>
  </si>
  <si>
    <t>V07-19</t>
  </si>
  <si>
    <t>43:00</t>
  </si>
  <si>
    <t>V06-40</t>
  </si>
  <si>
    <t>44:08</t>
  </si>
  <si>
    <t>V01-41</t>
  </si>
  <si>
    <t>44:56</t>
  </si>
  <si>
    <t>V03-25</t>
  </si>
  <si>
    <t>2:34</t>
  </si>
  <si>
    <t>47:30</t>
  </si>
  <si>
    <t>V03-14</t>
  </si>
  <si>
    <t>49:57</t>
  </si>
  <si>
    <t>V05-34</t>
  </si>
  <si>
    <t>1:17</t>
  </si>
  <si>
    <t>51:14</t>
  </si>
  <si>
    <t>V05-14</t>
  </si>
  <si>
    <t>52:12</t>
  </si>
  <si>
    <t>V02-04</t>
  </si>
  <si>
    <t>53:45</t>
  </si>
  <si>
    <t>V04-16</t>
  </si>
  <si>
    <t>55:26</t>
  </si>
  <si>
    <t>V01-15</t>
  </si>
  <si>
    <t>56:54</t>
  </si>
  <si>
    <t>V03-03</t>
  </si>
  <si>
    <t>57:45</t>
  </si>
  <si>
    <t>V04-30</t>
  </si>
  <si>
    <t>59:37</t>
  </si>
  <si>
    <t>V01-24</t>
  </si>
  <si>
    <t>61:11</t>
  </si>
  <si>
    <t>V05-38</t>
  </si>
  <si>
    <t>63:27</t>
  </si>
  <si>
    <t>Section</t>
  </si>
  <si>
    <t>Specific</t>
  </si>
  <si>
    <t>Row Labels</t>
  </si>
  <si>
    <t>Quantitative</t>
  </si>
  <si>
    <t>Grand Total</t>
  </si>
  <si>
    <t>AnsCor</t>
  </si>
  <si>
    <t>AnsWrong</t>
  </si>
  <si>
    <t>Sum of AnsWrong</t>
  </si>
  <si>
    <t>Column Labels</t>
  </si>
  <si>
    <t>ALGEBRA</t>
  </si>
  <si>
    <t>COMBINATORICS AND PROBABILITY</t>
  </si>
  <si>
    <t>DIVISIBILITY / MULTIPLES / FACTORS</t>
  </si>
  <si>
    <t>EXPONENTS / ROOTS</t>
  </si>
  <si>
    <t>FRACTIONS / RATIOS / DECIMALS</t>
  </si>
  <si>
    <t>GEOMETRY / COORDINATE GEOMETRY</t>
  </si>
  <si>
    <t>OVERLAPPING SETS</t>
  </si>
  <si>
    <t>PROPERTIES OF SETS</t>
  </si>
  <si>
    <t>REMAINDERS</t>
  </si>
  <si>
    <t>WORK / RATE PROBLEMS</t>
  </si>
  <si>
    <t>ABSOLUTE VALUES</t>
  </si>
  <si>
    <t>ARITHMETIC</t>
  </si>
  <si>
    <t>INEQUALITIES</t>
  </si>
  <si>
    <t>MIXTURE PROBLEMS</t>
  </si>
  <si>
    <t>MUST OR COULD BE TRUE QUESTIONS</t>
  </si>
  <si>
    <t>NUMBER PROPERTIES</t>
  </si>
  <si>
    <t>PERCENTS AND INTEREST PROBLEMS</t>
  </si>
  <si>
    <t>WORD PROBLEMS</t>
  </si>
  <si>
    <t>DISTANCE / PROBLEMS</t>
  </si>
  <si>
    <t>MIN/MAX PROBLEMS</t>
  </si>
  <si>
    <t>AnsCorCoef</t>
  </si>
  <si>
    <t>AnsWrongCoef</t>
  </si>
  <si>
    <t>M28-41</t>
  </si>
  <si>
    <t>M11-16</t>
  </si>
  <si>
    <t>M28-13</t>
  </si>
  <si>
    <t>4:05</t>
  </si>
  <si>
    <t>M04-22</t>
  </si>
  <si>
    <t>5:05</t>
  </si>
  <si>
    <t>M09-31</t>
  </si>
  <si>
    <t>M09-34</t>
  </si>
  <si>
    <t>9:48</t>
  </si>
  <si>
    <t>M07-28</t>
  </si>
  <si>
    <t>12:36</t>
  </si>
  <si>
    <t>M20-15</t>
  </si>
  <si>
    <t>13:56</t>
  </si>
  <si>
    <t>M05-10</t>
  </si>
  <si>
    <t>15:40</t>
  </si>
  <si>
    <t>M26-27</t>
  </si>
  <si>
    <t>16:51</t>
  </si>
  <si>
    <t>M23-35</t>
  </si>
  <si>
    <t>18:15</t>
  </si>
  <si>
    <t>M19-30</t>
  </si>
  <si>
    <t>20:12</t>
  </si>
  <si>
    <t>M09-32</t>
  </si>
  <si>
    <t>20:45</t>
  </si>
  <si>
    <t>M03-37</t>
  </si>
  <si>
    <t>21:41</t>
  </si>
  <si>
    <t>M22-18</t>
  </si>
  <si>
    <t>22:54</t>
  </si>
  <si>
    <t>M11-26</t>
  </si>
  <si>
    <t>24:11</t>
  </si>
  <si>
    <t>M13-16</t>
  </si>
  <si>
    <t>M09-09</t>
  </si>
  <si>
    <t>29:00</t>
  </si>
  <si>
    <t>M05-08</t>
  </si>
  <si>
    <t>29:40</t>
  </si>
  <si>
    <t>M10-17</t>
  </si>
  <si>
    <t>30:59</t>
  </si>
  <si>
    <t>M13-02</t>
  </si>
  <si>
    <t>32:56</t>
  </si>
  <si>
    <t>M24-29</t>
  </si>
  <si>
    <t>34:51</t>
  </si>
  <si>
    <t>M07-29</t>
  </si>
  <si>
    <t>35:33</t>
  </si>
  <si>
    <t>M10-05</t>
  </si>
  <si>
    <t>37:28</t>
  </si>
  <si>
    <t>M17-03</t>
  </si>
  <si>
    <t>39:18</t>
  </si>
  <si>
    <t>M25-02</t>
  </si>
  <si>
    <t>40:59</t>
  </si>
  <si>
    <t>M23-07</t>
  </si>
  <si>
    <t>M06-25</t>
  </si>
  <si>
    <t>43:23</t>
  </si>
  <si>
    <t>M21-32</t>
  </si>
  <si>
    <t>4:31</t>
  </si>
  <si>
    <t>47:54</t>
  </si>
  <si>
    <t>M05-17</t>
  </si>
  <si>
    <t>3:21</t>
  </si>
  <si>
    <t>51:15</t>
  </si>
  <si>
    <t>M10-10</t>
  </si>
  <si>
    <t>52:30</t>
  </si>
  <si>
    <t>M07-02</t>
  </si>
  <si>
    <t>M12-05</t>
  </si>
  <si>
    <t>58:04</t>
  </si>
  <si>
    <t>M16-30</t>
  </si>
  <si>
    <t>M11-28</t>
  </si>
  <si>
    <t>61:40</t>
  </si>
  <si>
    <t>M15-06</t>
  </si>
  <si>
    <t>4:30</t>
  </si>
  <si>
    <t>66:10</t>
  </si>
  <si>
    <t>M28-14</t>
  </si>
  <si>
    <t>68:08</t>
  </si>
  <si>
    <t>V02-26</t>
  </si>
  <si>
    <t>V01-25</t>
  </si>
  <si>
    <t>V03-39</t>
  </si>
  <si>
    <t>5:13</t>
  </si>
  <si>
    <t>V03-37</t>
  </si>
  <si>
    <t>7:04</t>
  </si>
  <si>
    <t>V03-36</t>
  </si>
  <si>
    <t>7:26</t>
  </si>
  <si>
    <t>V03-35</t>
  </si>
  <si>
    <t>0:16</t>
  </si>
  <si>
    <t>7:42</t>
  </si>
  <si>
    <t>V03-38</t>
  </si>
  <si>
    <t>V03-13</t>
  </si>
  <si>
    <t>10:49</t>
  </si>
  <si>
    <t>V04-31</t>
  </si>
  <si>
    <t>3:31</t>
  </si>
  <si>
    <t>V04-32</t>
  </si>
  <si>
    <t>17:21</t>
  </si>
  <si>
    <t>V04-34</t>
  </si>
  <si>
    <t>18:12</t>
  </si>
  <si>
    <t>V04-33</t>
  </si>
  <si>
    <t>20:48</t>
  </si>
  <si>
    <t>V06-03</t>
  </si>
  <si>
    <t>V04-18</t>
  </si>
  <si>
    <t>23:03</t>
  </si>
  <si>
    <t>V06-01</t>
  </si>
  <si>
    <t>24:05</t>
  </si>
  <si>
    <t>V04-04</t>
  </si>
  <si>
    <t>25:25</t>
  </si>
  <si>
    <t>V04-01</t>
  </si>
  <si>
    <t>26:41</t>
  </si>
  <si>
    <t>V02-11</t>
  </si>
  <si>
    <t>27:33</t>
  </si>
  <si>
    <t>V02-34</t>
  </si>
  <si>
    <t>29:03</t>
  </si>
  <si>
    <t>V06-02</t>
  </si>
  <si>
    <t>30:28</t>
  </si>
  <si>
    <t>V02-27</t>
  </si>
  <si>
    <t>33:15</t>
  </si>
  <si>
    <t>V02-01</t>
  </si>
  <si>
    <t>34:16</t>
  </si>
  <si>
    <t>V07-06</t>
  </si>
  <si>
    <t>35:29</t>
  </si>
  <si>
    <t>V02-30</t>
  </si>
  <si>
    <t>37:59</t>
  </si>
  <si>
    <t>V01-10</t>
  </si>
  <si>
    <t>39:02</t>
  </si>
  <si>
    <t>V06-24</t>
  </si>
  <si>
    <t>V07-10</t>
  </si>
  <si>
    <t>3:13</t>
  </si>
  <si>
    <t>43:47</t>
  </si>
  <si>
    <t>V05-36</t>
  </si>
  <si>
    <t>44:33</t>
  </si>
  <si>
    <t>V01-09</t>
  </si>
  <si>
    <t>45:20</t>
  </si>
  <si>
    <t>V04-09</t>
  </si>
  <si>
    <t>47:01</t>
  </si>
  <si>
    <t>V01-06</t>
  </si>
  <si>
    <t>49:47</t>
  </si>
  <si>
    <t>V05-05</t>
  </si>
  <si>
    <t>52:15</t>
  </si>
  <si>
    <t>V02-37</t>
  </si>
  <si>
    <t>V02-32</t>
  </si>
  <si>
    <t>V03-07</t>
  </si>
  <si>
    <t>57:50</t>
  </si>
  <si>
    <t>V04-37</t>
  </si>
  <si>
    <t>59:15</t>
  </si>
  <si>
    <t>V03-41</t>
  </si>
  <si>
    <t>62:01</t>
  </si>
  <si>
    <t>V03-04</t>
  </si>
  <si>
    <t>V06-19</t>
  </si>
  <si>
    <t>0:45</t>
  </si>
  <si>
    <t>64:20</t>
  </si>
  <si>
    <t>V03-01</t>
  </si>
  <si>
    <t>V06-25</t>
  </si>
  <si>
    <t>68:57</t>
  </si>
  <si>
    <t>Sum of Time</t>
  </si>
  <si>
    <t>Sum of AvgTimePerQue</t>
  </si>
  <si>
    <t>Counter</t>
  </si>
  <si>
    <t>Sum of Counter</t>
  </si>
  <si>
    <t>M05-30</t>
  </si>
  <si>
    <t>M19-13</t>
  </si>
  <si>
    <t>M14-09</t>
  </si>
  <si>
    <t>2:26</t>
  </si>
  <si>
    <t>M10-19</t>
  </si>
  <si>
    <t>5:14</t>
  </si>
  <si>
    <t>M09-08</t>
  </si>
  <si>
    <t>6:50</t>
  </si>
  <si>
    <t>M15-35</t>
  </si>
  <si>
    <t>M13-01</t>
  </si>
  <si>
    <t>9:30</t>
  </si>
  <si>
    <t>M05-19</t>
  </si>
  <si>
    <t>10:48</t>
  </si>
  <si>
    <t>M22-02</t>
  </si>
  <si>
    <t>1:31</t>
  </si>
  <si>
    <t>12:19</t>
  </si>
  <si>
    <t>M06-10</t>
  </si>
  <si>
    <t>14:44</t>
  </si>
  <si>
    <t>M09-33</t>
  </si>
  <si>
    <t>15:41</t>
  </si>
  <si>
    <t>M06-03</t>
  </si>
  <si>
    <t>16:25</t>
  </si>
  <si>
    <t>M12-23</t>
  </si>
  <si>
    <t>18:05</t>
  </si>
  <si>
    <t>M09-12</t>
  </si>
  <si>
    <t>18:57</t>
  </si>
  <si>
    <t>M11-30</t>
  </si>
  <si>
    <t>19:56</t>
  </si>
  <si>
    <t>M03-34</t>
  </si>
  <si>
    <t>20:25</t>
  </si>
  <si>
    <t>M05-22</t>
  </si>
  <si>
    <t>21:14</t>
  </si>
  <si>
    <t>M26-17</t>
  </si>
  <si>
    <t>25:01</t>
  </si>
  <si>
    <t>M18-35</t>
  </si>
  <si>
    <t>M16-29</t>
  </si>
  <si>
    <t>28:37</t>
  </si>
  <si>
    <t>M05-13</t>
  </si>
  <si>
    <t>1:04</t>
  </si>
  <si>
    <t>29:41</t>
  </si>
  <si>
    <t>M26-25</t>
  </si>
  <si>
    <t>30:51</t>
  </si>
  <si>
    <t>M06-14</t>
  </si>
  <si>
    <t>31:19</t>
  </si>
  <si>
    <t>M09-13</t>
  </si>
  <si>
    <t>33:01</t>
  </si>
  <si>
    <t>M26-24</t>
  </si>
  <si>
    <t>35:15</t>
  </si>
  <si>
    <t>M13-12</t>
  </si>
  <si>
    <t>37:08</t>
  </si>
  <si>
    <t>M09-25</t>
  </si>
  <si>
    <t>38:26</t>
  </si>
  <si>
    <t>M05-23</t>
  </si>
  <si>
    <t>40:32</t>
  </si>
  <si>
    <t>M18-08</t>
  </si>
  <si>
    <t>42:19</t>
  </si>
  <si>
    <t>M12-21</t>
  </si>
  <si>
    <t>44:15</t>
  </si>
  <si>
    <t>M05-35</t>
  </si>
  <si>
    <t>3:18</t>
  </si>
  <si>
    <t>47:33</t>
  </si>
  <si>
    <t>M02-35</t>
  </si>
  <si>
    <t>48:23</t>
  </si>
  <si>
    <t>M12-16</t>
  </si>
  <si>
    <t>50:46</t>
  </si>
  <si>
    <t>M10-27</t>
  </si>
  <si>
    <t>52:04</t>
  </si>
  <si>
    <t>M06-11</t>
  </si>
  <si>
    <t>53:38</t>
  </si>
  <si>
    <t>M07-12</t>
  </si>
  <si>
    <t>56:04</t>
  </si>
  <si>
    <t>M28-33</t>
  </si>
  <si>
    <t>58:28</t>
  </si>
  <si>
    <t>M12-25</t>
  </si>
  <si>
    <t>M24-19</t>
  </si>
  <si>
    <t>2:00</t>
  </si>
  <si>
    <t>2:57</t>
  </si>
  <si>
    <t>M23-11</t>
  </si>
  <si>
    <t>0:37</t>
  </si>
  <si>
    <t>3:34</t>
  </si>
  <si>
    <t>M08-21</t>
  </si>
  <si>
    <t>M12-28</t>
  </si>
  <si>
    <t>7:51</t>
  </si>
  <si>
    <t>M14-17</t>
  </si>
  <si>
    <t>9:25</t>
  </si>
  <si>
    <t>M11-34</t>
  </si>
  <si>
    <t>11:08</t>
  </si>
  <si>
    <t>M12-14</t>
  </si>
  <si>
    <t>13:42</t>
  </si>
  <si>
    <t>M11-19</t>
  </si>
  <si>
    <t>14:48</t>
  </si>
  <si>
    <t>M16-09</t>
  </si>
  <si>
    <t>2:07</t>
  </si>
  <si>
    <t>16:55</t>
  </si>
  <si>
    <t>M12-02</t>
  </si>
  <si>
    <t>17:44</t>
  </si>
  <si>
    <t>M13-08</t>
  </si>
  <si>
    <t>19:23</t>
  </si>
  <si>
    <t>M14-23</t>
  </si>
  <si>
    <t>21:25</t>
  </si>
  <si>
    <t>M06-26</t>
  </si>
  <si>
    <t>22:45</t>
  </si>
  <si>
    <t>M01-13</t>
  </si>
  <si>
    <t>24:25</t>
  </si>
  <si>
    <t>M10-31</t>
  </si>
  <si>
    <t>25:42</t>
  </si>
  <si>
    <t>M27-03</t>
  </si>
  <si>
    <t>27:29</t>
  </si>
  <si>
    <t>M11-15</t>
  </si>
  <si>
    <t>28:39</t>
  </si>
  <si>
    <t>M30-21</t>
  </si>
  <si>
    <t>M14-34</t>
  </si>
  <si>
    <t>31:47</t>
  </si>
  <si>
    <t>M03-18</t>
  </si>
  <si>
    <t>32:28</t>
  </si>
  <si>
    <t>M14-33</t>
  </si>
  <si>
    <t>34:49</t>
  </si>
  <si>
    <t>M04-27</t>
  </si>
  <si>
    <t>M03-13</t>
  </si>
  <si>
    <t>38:07</t>
  </si>
  <si>
    <t>M21-26</t>
  </si>
  <si>
    <t>39:48</t>
  </si>
  <si>
    <t>M08-20</t>
  </si>
  <si>
    <t>M06-20</t>
  </si>
  <si>
    <t>M03-24</t>
  </si>
  <si>
    <t>0:23</t>
  </si>
  <si>
    <t>42:31</t>
  </si>
  <si>
    <t>M13-26</t>
  </si>
  <si>
    <t>44:31</t>
  </si>
  <si>
    <t>M10-37</t>
  </si>
  <si>
    <t>45:08</t>
  </si>
  <si>
    <t>M08-30</t>
  </si>
  <si>
    <t>46:41</t>
  </si>
  <si>
    <t>M09-17</t>
  </si>
  <si>
    <t>M11-18</t>
  </si>
  <si>
    <t>49:39</t>
  </si>
  <si>
    <t>M24-09</t>
  </si>
  <si>
    <t>50:23</t>
  </si>
  <si>
    <t>M10-13</t>
  </si>
  <si>
    <t>M13-19</t>
  </si>
  <si>
    <t>53:28</t>
  </si>
  <si>
    <t>M05-04</t>
  </si>
  <si>
    <t>M07-07</t>
  </si>
  <si>
    <t>M11-08</t>
  </si>
  <si>
    <t>M15-25</t>
  </si>
  <si>
    <t>M13-23</t>
  </si>
  <si>
    <t>M24-25</t>
  </si>
  <si>
    <t>M07-17</t>
  </si>
  <si>
    <t>M22-14</t>
  </si>
  <si>
    <t>M28-39</t>
  </si>
  <si>
    <t>M17-16</t>
  </si>
  <si>
    <t>M18-36</t>
  </si>
  <si>
    <t>M19-34</t>
  </si>
  <si>
    <t>M03-05</t>
  </si>
  <si>
    <t>M11-04</t>
  </si>
  <si>
    <t>M28-07</t>
  </si>
  <si>
    <t>M04-02</t>
  </si>
  <si>
    <t>M28-16</t>
  </si>
  <si>
    <t>M06-33</t>
  </si>
  <si>
    <t>M11-27</t>
  </si>
  <si>
    <t>M21-22</t>
  </si>
  <si>
    <t>M12-18</t>
  </si>
  <si>
    <t>M05-07</t>
  </si>
  <si>
    <t>M24-27</t>
  </si>
  <si>
    <t>M12-13</t>
  </si>
  <si>
    <t>M07-03</t>
  </si>
  <si>
    <t>3:19</t>
  </si>
  <si>
    <t>M10-34</t>
  </si>
  <si>
    <t>M09-18</t>
  </si>
  <si>
    <t>Quantitative / DS / MIXTURE PROBLEMS</t>
  </si>
  <si>
    <t>M03-17</t>
  </si>
  <si>
    <t>M14-13</t>
  </si>
  <si>
    <t>M30-15</t>
  </si>
  <si>
    <t>2:22</t>
  </si>
  <si>
    <t>M12-17</t>
  </si>
  <si>
    <t>M12-31</t>
  </si>
  <si>
    <t>M16-36</t>
  </si>
  <si>
    <t>M07-06</t>
  </si>
  <si>
    <t>3:20</t>
  </si>
  <si>
    <t>M09-14</t>
  </si>
  <si>
    <t>M30-13</t>
  </si>
  <si>
    <t>M20-13</t>
  </si>
  <si>
    <t>5:58</t>
  </si>
  <si>
    <t>M15-20</t>
  </si>
  <si>
    <t>4:00</t>
  </si>
  <si>
    <t>M13-36</t>
  </si>
  <si>
    <t>M08-11</t>
  </si>
  <si>
    <t>M26-21</t>
  </si>
  <si>
    <t>4:15</t>
  </si>
  <si>
    <t>M27-04</t>
  </si>
  <si>
    <t>5:57</t>
  </si>
  <si>
    <t>M10-16</t>
  </si>
  <si>
    <t>6:54</t>
  </si>
  <si>
    <t>M18-09</t>
  </si>
  <si>
    <t>8:01</t>
  </si>
  <si>
    <t>M07-27</t>
  </si>
  <si>
    <t>M05-03</t>
  </si>
  <si>
    <t>11:44</t>
  </si>
  <si>
    <t>M15-26</t>
  </si>
  <si>
    <t>13:57</t>
  </si>
  <si>
    <t>M12-10</t>
  </si>
  <si>
    <t>3:49</t>
  </si>
  <si>
    <t>M28-34</t>
  </si>
  <si>
    <t>19:46</t>
  </si>
  <si>
    <t>M10-09</t>
  </si>
  <si>
    <t>21:10</t>
  </si>
  <si>
    <t>M22-19</t>
  </si>
  <si>
    <t>M10-14</t>
  </si>
  <si>
    <t>24:28</t>
  </si>
  <si>
    <t>M01-23</t>
  </si>
  <si>
    <t>25:03</t>
  </si>
  <si>
    <t>M11-05</t>
  </si>
  <si>
    <t>27:07</t>
  </si>
  <si>
    <t>M18-07</t>
  </si>
  <si>
    <t>27:58</t>
  </si>
  <si>
    <t>M19-07</t>
  </si>
  <si>
    <t>29:45</t>
  </si>
  <si>
    <t>M11-12</t>
  </si>
  <si>
    <t>30:57</t>
  </si>
  <si>
    <t>M13-29</t>
  </si>
  <si>
    <t>32:15</t>
  </si>
  <si>
    <t>M17-35</t>
  </si>
  <si>
    <t>2:53</t>
  </si>
  <si>
    <t>35:08</t>
  </si>
  <si>
    <t>M24-21</t>
  </si>
  <si>
    <t>36:45</t>
  </si>
  <si>
    <t>M05-32</t>
  </si>
  <si>
    <t>37:21</t>
  </si>
  <si>
    <t>M05-11</t>
  </si>
  <si>
    <t>38:41</t>
  </si>
  <si>
    <t>M06-21</t>
  </si>
  <si>
    <t>3:17</t>
  </si>
  <si>
    <t>41:58</t>
  </si>
  <si>
    <t>M04-25</t>
  </si>
  <si>
    <t>43:01</t>
  </si>
  <si>
    <t>M02-32</t>
  </si>
  <si>
    <t>M18-19</t>
  </si>
  <si>
    <t>46:09</t>
  </si>
  <si>
    <t>M08-04</t>
  </si>
  <si>
    <t>47:02</t>
  </si>
  <si>
    <t>M20-10</t>
  </si>
  <si>
    <t>48:32</t>
  </si>
  <si>
    <t>M28-35</t>
  </si>
  <si>
    <t>51:10</t>
  </si>
  <si>
    <t>M12-32</t>
  </si>
  <si>
    <t>52:40</t>
  </si>
  <si>
    <t>M13-13</t>
  </si>
  <si>
    <t>53:46</t>
  </si>
  <si>
    <t>M10-25</t>
  </si>
  <si>
    <t>55:40</t>
  </si>
  <si>
    <t>M12-30</t>
  </si>
  <si>
    <t>56:42</t>
  </si>
  <si>
    <t>M15-19</t>
  </si>
  <si>
    <t>4:16</t>
  </si>
  <si>
    <t>60:58</t>
  </si>
  <si>
    <t>M13-32</t>
  </si>
  <si>
    <t>3:30</t>
  </si>
  <si>
    <t>5:33</t>
  </si>
  <si>
    <t>6:32</t>
  </si>
  <si>
    <t>7:25</t>
  </si>
  <si>
    <t>9:50</t>
  </si>
  <si>
    <t>13:55</t>
  </si>
  <si>
    <t>14:54</t>
  </si>
  <si>
    <t>16:01</t>
  </si>
  <si>
    <t>19:40</t>
  </si>
  <si>
    <t>21:09</t>
  </si>
  <si>
    <t>23:45</t>
  </si>
  <si>
    <t>26:10</t>
  </si>
  <si>
    <t>29:23</t>
  </si>
  <si>
    <t>30:54</t>
  </si>
  <si>
    <t>32:19</t>
  </si>
  <si>
    <t>34:10</t>
  </si>
  <si>
    <t>35:35</t>
  </si>
  <si>
    <t>37:03</t>
  </si>
  <si>
    <t>40:22</t>
  </si>
  <si>
    <t>41:54</t>
  </si>
  <si>
    <t>42:16</t>
  </si>
  <si>
    <t>44:02</t>
  </si>
  <si>
    <t>46:24</t>
  </si>
  <si>
    <t>49:16</t>
  </si>
  <si>
    <t>51:34</t>
  </si>
  <si>
    <t>52:50</t>
  </si>
  <si>
    <t>56:10</t>
  </si>
  <si>
    <t>58:17</t>
  </si>
  <si>
    <t>59:56</t>
  </si>
  <si>
    <t>65:54</t>
  </si>
  <si>
    <t>69:54</t>
  </si>
  <si>
    <t>M22-31</t>
  </si>
  <si>
    <t>M26-35</t>
  </si>
  <si>
    <t>M00-02</t>
  </si>
  <si>
    <t>5:22</t>
  </si>
  <si>
    <t>M13-05</t>
  </si>
  <si>
    <t>7:05</t>
  </si>
  <si>
    <t>D01-25</t>
  </si>
  <si>
    <t>9:54</t>
  </si>
  <si>
    <t>M16-19</t>
  </si>
  <si>
    <t>12:46</t>
  </si>
  <si>
    <t>M21-08</t>
  </si>
  <si>
    <t>15:36</t>
  </si>
  <si>
    <t>M13-37</t>
  </si>
  <si>
    <t>17:23</t>
  </si>
  <si>
    <t>M14-30</t>
  </si>
  <si>
    <t>M15-23</t>
  </si>
  <si>
    <t>M08-37</t>
  </si>
  <si>
    <t>22:39</t>
  </si>
  <si>
    <t>M20-21</t>
  </si>
  <si>
    <t>23:47</t>
  </si>
  <si>
    <t>M16-23</t>
  </si>
  <si>
    <t>25:13</t>
  </si>
  <si>
    <t>M21-14</t>
  </si>
  <si>
    <t>26:17</t>
  </si>
  <si>
    <t>M19-14</t>
  </si>
  <si>
    <t>27:56</t>
  </si>
  <si>
    <t>M13-25</t>
  </si>
  <si>
    <t>28:59</t>
  </si>
  <si>
    <t>M09-19</t>
  </si>
  <si>
    <t>M10-11</t>
  </si>
  <si>
    <t>31:32</t>
  </si>
  <si>
    <t>M14-05</t>
  </si>
  <si>
    <t>32:25</t>
  </si>
  <si>
    <t>M08-10</t>
  </si>
  <si>
    <t>34:41</t>
  </si>
  <si>
    <t>M03-21</t>
  </si>
  <si>
    <t>M15-13</t>
  </si>
  <si>
    <t>M11-32</t>
  </si>
  <si>
    <t>M11-21</t>
  </si>
  <si>
    <t>39:55</t>
  </si>
  <si>
    <t>M15-33</t>
  </si>
  <si>
    <t>40:52</t>
  </si>
  <si>
    <t>M20-37</t>
  </si>
  <si>
    <t>M28-26</t>
  </si>
  <si>
    <t>43:55</t>
  </si>
  <si>
    <t>M15-29</t>
  </si>
  <si>
    <t>45:35</t>
  </si>
  <si>
    <t>M17-10</t>
  </si>
  <si>
    <t>47:04</t>
  </si>
  <si>
    <t>M14-29</t>
  </si>
  <si>
    <t>48:15</t>
  </si>
  <si>
    <t>M14-36</t>
  </si>
  <si>
    <t>50:49</t>
  </si>
  <si>
    <t>M25-31</t>
  </si>
  <si>
    <t>0:30</t>
  </si>
  <si>
    <t>51:19</t>
  </si>
  <si>
    <t>M15-10</t>
  </si>
  <si>
    <t>53:05</t>
  </si>
  <si>
    <t>M15-31</t>
  </si>
  <si>
    <t>53:52</t>
  </si>
  <si>
    <t>M22-33</t>
  </si>
  <si>
    <t>56:49</t>
  </si>
  <si>
    <t>M12-27</t>
  </si>
  <si>
    <t>57:40</t>
  </si>
  <si>
    <t>M15-03</t>
  </si>
  <si>
    <t>59:20</t>
  </si>
  <si>
    <t>MODIFIERS / LOGICAL PREDICATION</t>
  </si>
  <si>
    <t>VERB TENSE / FORM</t>
  </si>
  <si>
    <t>SENTENCE CORRECTION OTHER</t>
  </si>
  <si>
    <t>RHETORICAL CONSTRUCTION</t>
  </si>
  <si>
    <t>IDIOMS</t>
  </si>
  <si>
    <t>SUB-VERB AGREEMENT</t>
  </si>
  <si>
    <t>COMPARISONS</t>
  </si>
  <si>
    <t>PARALLELISM</t>
  </si>
  <si>
    <t>PRONOUNS</t>
  </si>
  <si>
    <t>STYLE AND USAGE</t>
  </si>
  <si>
    <t xml:space="preserve">D24 </t>
  </si>
  <si>
    <t>D30</t>
  </si>
  <si>
    <t>D33</t>
  </si>
  <si>
    <t>D38</t>
  </si>
  <si>
    <t>D48</t>
  </si>
  <si>
    <t>D19</t>
  </si>
  <si>
    <t>D28</t>
  </si>
  <si>
    <t>D20</t>
  </si>
  <si>
    <t>D22</t>
  </si>
  <si>
    <t>D36</t>
  </si>
  <si>
    <t>D10</t>
  </si>
  <si>
    <t>D39</t>
  </si>
  <si>
    <t>Set</t>
  </si>
  <si>
    <t>#</t>
  </si>
  <si>
    <t>D05</t>
  </si>
  <si>
    <t>Source</t>
  </si>
  <si>
    <t>OGR</t>
  </si>
  <si>
    <t>OG</t>
  </si>
  <si>
    <t>DS</t>
  </si>
  <si>
    <t>PS</t>
  </si>
  <si>
    <t>Manhattan 1</t>
  </si>
  <si>
    <t>Manhattan 1a</t>
  </si>
  <si>
    <t>Manhattan 2a</t>
  </si>
  <si>
    <t>Manhattan 3a</t>
  </si>
  <si>
    <t>Manhattan 4a</t>
  </si>
  <si>
    <t>Manhattan 5a</t>
  </si>
  <si>
    <t>Manhattan 6a</t>
  </si>
  <si>
    <t>GMAT Prep 1</t>
  </si>
  <si>
    <t>GMAT Prep 1 reset</t>
  </si>
  <si>
    <t>GMAT Prep 2</t>
  </si>
  <si>
    <t>Veritas 1</t>
  </si>
  <si>
    <t>Veritas 2</t>
  </si>
  <si>
    <t>Veritas 3</t>
  </si>
  <si>
    <t>Overlapping sets</t>
  </si>
  <si>
    <t>mostly repetions</t>
  </si>
  <si>
    <t>hmmm</t>
  </si>
  <si>
    <t>http://gmatclub.com/forum/of-the-students-who-eat-in-a-certain-cafeteria-each-student-95246.html</t>
  </si>
  <si>
    <t>Link</t>
  </si>
  <si>
    <t>Hardness</t>
  </si>
  <si>
    <t>http://gmatclub.com/forum/warehouse-w-s-revenue-from-the-sale-of-sofas-was-what-percen-53611.html</t>
  </si>
  <si>
    <t>Percent and interest</t>
  </si>
  <si>
    <t>http://gmatclub.com/forum/if-x-y-2-z-4-which-of-the-following-statements-could-be-100465.html</t>
  </si>
  <si>
    <t>Inequalities</t>
  </si>
  <si>
    <t>http://gmatclub.com/forum/is-m-z-0-1-m-3z-0-2-4z-m-106381.html</t>
  </si>
  <si>
    <t>http://gmatclub.com/forum/when-1-000-children-were-inoculated-with-a-certain-vaccine-54472.html</t>
  </si>
  <si>
    <t>http://gmatclub.com/forum/on-the-number-line-the-distance-between-x-and-y-is-greater-127014.html</t>
  </si>
  <si>
    <t>http://gmatclub.com/forum/a-set-of-15-different-integers-has-median-of-25-and-a-range-68778.html</t>
  </si>
  <si>
    <t>Statistics and sets</t>
  </si>
  <si>
    <t>http://gmatclub.com/forum/did-one-of-the-3-members-of-a-certain-team-sell-at-least-97197.html</t>
  </si>
  <si>
    <t>http://gmatclub.com/forum/in-the-figure-shown-point-o-is-the-center-of-the-semicircle-89662.html</t>
  </si>
  <si>
    <t>http://gmatclub.com/forum/the-perimeter-of-a-certain-isosceles-right-triangle-is-39346.html</t>
  </si>
  <si>
    <t>http://gmatclub.com/forum/in-the-xy-plane-does-the-line-with-equation-y-3x-100399.html</t>
  </si>
  <si>
    <t>http://gmatclub.com/forum/is-xy-0-1-x-y-2-2-x-2y-114731.html</t>
  </si>
  <si>
    <t>http://gmatclub.com/forum/if-x-0-is-x-85485.html</t>
  </si>
  <si>
    <t>http://gmatclub.com/forum/is-x-z-87089.html</t>
  </si>
  <si>
    <t>http://gmatclub.com/forum/let-d-c-b-a-if-c-is-twice-as-far-from-a-as-it-is-from-113244.html</t>
  </si>
  <si>
    <t>http://gmatclub.com/forum/is-x-y-z-1-x-y-z-2-x-84821.html</t>
  </si>
  <si>
    <t>http://gmatclub.com/forum/w-x-y-and-z-are-integers-if-w-x-y-z-0-is-y-a-common-126606.html</t>
  </si>
  <si>
    <t>http://gmatclub.com/forum/w-x-y-and-z-are-integers-if-z-y-x-w-is-w-x-124036.html</t>
  </si>
  <si>
    <t>http://gmatclub.com/forum/is-a-2-b-47297.html</t>
  </si>
  <si>
    <t>http://gmatclub.com/forum/is-1-a-b-b-a-168100.html</t>
  </si>
  <si>
    <t>http://gmatclub.com/forum/is-x-y-1-sqrt-x-y-2-x-3-y-32852.html</t>
  </si>
  <si>
    <t>http://gmatclub.com/forum/is-x-y-1-x-1-2-y-2-x-3-y-100636.html</t>
  </si>
  <si>
    <t>http://gmatclub.com/forum/if-ab-cd-0-is-bc-ad-1-cd-ab-2-b-c-82507.html</t>
  </si>
  <si>
    <t>http://gmatclub.com/forum/if-a-and-b-are-integers-and-a-b-is-a-b-a-83804.html</t>
  </si>
  <si>
    <t>http://gmatclub.com/forum/of-the-60-animals-on-a-certain-farm-2-3-are-either-cows-or-92062.html</t>
  </si>
  <si>
    <t>http://gmatclub.com/forum/set-r-contains-five-numbers-that-have-an-average-value-of-102087.html</t>
  </si>
  <si>
    <t>MinMax</t>
  </si>
  <si>
    <t>http://gmatclub.com/forum/the-table-gives-three-factors-to-be-considered-when-choosing-98936.html</t>
  </si>
  <si>
    <t>Statistics</t>
  </si>
  <si>
    <t>D09</t>
  </si>
  <si>
    <t>D31</t>
  </si>
  <si>
    <t>D32</t>
  </si>
  <si>
    <t>D43</t>
  </si>
  <si>
    <t>D46</t>
  </si>
  <si>
    <t>http://gmatclub.com/forum/the-numbers-of-cars-sold-at-a-certain-dealership-on-six-of-136876.html</t>
  </si>
  <si>
    <t>http://gmatclub.com/forum/on-monday-a-person-mailed-8-packages-weighing-an-average-137216.html</t>
  </si>
  <si>
    <t>http://gmatclub.com/forum/a-student-s-average-arithmetic-mean-test-score-on-4-tests-137873.html</t>
  </si>
  <si>
    <t>http://gmatclub.com/forum/the-average-arithmetic-mean-of-10-30-and-50-is-5-more-139869.html</t>
  </si>
  <si>
    <t>http://gmatclub.com/forum/if-q-is-an-odd-number-and-the-median-of-q-consecutive-143750.html</t>
  </si>
  <si>
    <t>http://gmatclub.com/forum/for-the-positive-numbers-n-n-1-n-2-n-4-and-n-143762.html</t>
  </si>
  <si>
    <t>http://gmatclub.com/forum/according-to-the-chart-shown-which-of-the-following-is-143979.html</t>
  </si>
  <si>
    <t>http://gmatclub.com/forum/a-certain-characteristic-in-a-large-population-has-a-143982.html</t>
  </si>
  <si>
    <t>http://gmatclub.com/forum/in-order-to-complete-a-reading-assignment-on-time-terry-140555.html</t>
  </si>
  <si>
    <t>http://gmatclub.com/forum/if-the-median-of-the-numbers-in-list-i-above-is-equal-to-the-144072.html</t>
  </si>
  <si>
    <t>http://gmatclub.com/forum/in-a-small-snack-shop-the-average-arithmetic-mean-revenue-103385.html</t>
  </si>
  <si>
    <t>http://gmatclub.com/forum/seven-pieces-of-rope-have-an-average-arithmetic-mean-lengt-144452.html</t>
  </si>
  <si>
    <t>http://gmatclub.com/forum/for-the-past-n-days-the-average-arithmetic-mean-daily-144784.html</t>
  </si>
  <si>
    <t>http://gmatclub.com/forum/a-researcher-computed-the-mean-the-median-and-the-standard-134893.html</t>
  </si>
  <si>
    <t>http://gmatclub.com/forum/one-fifth-of-the-light-switches-produced-by-a-certain-factory-are-defe-82389.html</t>
  </si>
  <si>
    <t>http://gmatclub.com/forum/a-clock-store-sold-a-certain-clock-to-a-collector-for-20-per-46986.html</t>
  </si>
  <si>
    <t>http://gmatclub.com/forum/in-a-survey-56-percent-of-the-people-surveyed-stated-27200.html</t>
  </si>
  <si>
    <t>Huh!</t>
  </si>
  <si>
    <t>looks more realistic</t>
  </si>
  <si>
    <t>don't drink in night before test ;)</t>
  </si>
  <si>
    <t>What is going on? Why 31?</t>
  </si>
  <si>
    <t>Wow, it's unexpected ) but I met repetions so wait for Exam 3 &amp; 4</t>
  </si>
  <si>
    <t>D14</t>
  </si>
  <si>
    <t>D4</t>
  </si>
  <si>
    <t>D6</t>
  </si>
  <si>
    <t>D29</t>
  </si>
  <si>
    <t>D34</t>
  </si>
  <si>
    <t>D47</t>
  </si>
  <si>
    <t>http://gmatclub.com/forum/of-the-50-researchers-in-a-workgroup-40-percent-will-be-137538.html</t>
  </si>
  <si>
    <t>http://gmatclub.com/forum/in-town-x-64-percent-of-the-population-are-employed-and-144076.html</t>
  </si>
  <si>
    <t>http://gmatclub.com/forum/of-the-300-subjects-who-participated-in-an-experiment-using-134147.html</t>
  </si>
  <si>
    <t>http://gmatclub.com/forum/of-30-applicants-for-a-job-14-had-at-least-4-years-144455.html</t>
  </si>
  <si>
    <t>http://gmatclub.com/forum/thirty-percent-of-the-members-of-a-swim-club-have-passed-the-144457.html</t>
  </si>
  <si>
    <t>http://gmatclub.com/forum/of-the-200-students-at-college-t-majoring-in-one-or-more-of-144908.html</t>
  </si>
  <si>
    <t>http://gmatclub.com/forum/among-a-group-of-2-500-people-35-percent-invest-in-134499.html</t>
  </si>
  <si>
    <t>http://gmatclub.com/forum/a-marketing-firm-determined-that-of-200-households-surveyed-134890.html</t>
  </si>
  <si>
    <t>http://gmatclub.com/forum/of-the-84-parents-who-attended-a-meeting-at-a-school-35-volunteered-111450.html</t>
  </si>
  <si>
    <t>http://gmatclub.com/forum/of-the-230-single-family-homes-built-in-city-x-last-year-116789.html</t>
  </si>
  <si>
    <t>http://gmatclub.com/forum/a-town-t-has-20-000-residents-60-percent-of-whom-are-fem-al-166785.html</t>
  </si>
  <si>
    <t>http://gmatclub.com/forum/last-year-in-a-group-of-30-businesses-21-reported-a-net-pro-167339.html</t>
  </si>
  <si>
    <t>http://gmatclub.com/forum/if-75-of-guest-at-a-certain-banquet-ordered-dessert-what-109889.html</t>
  </si>
  <si>
    <t>http://gmatclub.com/forum/if-x-and-y-are-sets-of-integers-x-y-denotes-the-set-of-inte-165356.html</t>
  </si>
  <si>
    <t>http://gmatclub.com/forum/at-a-monthly-meeting-2-5-of-the-attendees-were-males-and-166738.html</t>
  </si>
  <si>
    <t>http://gmatclub.com/forum/on-a-certain-transatlantic-crossing-20-percent-of-a-ship-s-105277.html</t>
  </si>
  <si>
    <t>Percents</t>
  </si>
  <si>
    <t>D12</t>
  </si>
  <si>
    <t>D21</t>
  </si>
  <si>
    <t>D40</t>
  </si>
  <si>
    <t>Ratios</t>
  </si>
  <si>
    <t>http://gmatclub.com/forum/in-a-survey-of-retailers-what-percent-had-purchased-134506.html</t>
  </si>
  <si>
    <t>http://gmatclub.com/forum/of-the-companies-surveyed-about-the-skills-they-required-in-134899.html</t>
  </si>
  <si>
    <t>http://gmatclub.com/forum/in-a-certain-classroom-there-are-80-books-of-which-24-are-95568.html</t>
  </si>
  <si>
    <t>http://gmatclub.com/forum/in-jefferson-school-300-students-study-french-or-spanish-or-87885.html</t>
  </si>
  <si>
    <t>http://gmatclub.com/forum/how-many-of-the-60-cars-sold-last-month-by-a-certain-dealer-144139.html</t>
  </si>
  <si>
    <t>http://gmatclub.com/forum/a-certain-right-triangle-has-sides-of-length-x-y-and-z-107872.html</t>
  </si>
  <si>
    <t>http://gmatclub.com/forum/in-pentagon-pqrst-pq-3-qr-2-rs-4-and-st-5-which-168634.html</t>
  </si>
  <si>
    <t>http://gmatclub.com/forum/if-a-square-region-has-area-n-what-is-the-length-of-the-dia-167086.html</t>
  </si>
  <si>
    <t>http://gmatclub.com/forum/in-the-figure-above-what-is-the-area-of-triangular-region-b-167000.html</t>
  </si>
  <si>
    <t>http://gmatclub.com/forum/in-triangle-abc-above-what-is-x-in-terms-of-z-166130.html</t>
  </si>
  <si>
    <t>http://gmatclub.com/forum/in-the-rectangular-coordinate-system-above-the-area-of-80659.html</t>
  </si>
  <si>
    <t>http://gmatclub.com/forum/in-the-xy-plane-point-r-s-lies-on-a-circle-with-center-15566.html</t>
  </si>
  <si>
    <t>http://gmatclub.com/forum/in-the-xy-plane-region-r-consists-of-all-the-points-x-y-102233.html</t>
  </si>
  <si>
    <t>http://gmatclub.com/forum/in-the-xy-coordinate-plane-is-point-r-equidistant-from-135313.html</t>
  </si>
  <si>
    <t>http://gmatclub.com/forum/in-the-rectangular-coordinate-system-the-line-y-x-is-the-132646.html</t>
  </si>
  <si>
    <t>http://gmatclub.com/forum/seed-mixture-x-is-40-percent-ryegrass-and-60-percent-60580.html</t>
  </si>
  <si>
    <t>http://gmatclub.com/forum/if-75-percent-of-a-class-answered-the-first-question-on-a-ce-144736.html</t>
  </si>
  <si>
    <t>http://gmatclub.com/forum/last-sunday-a-certain-store-sold-copies-of-newspaper-a-for-101739.html</t>
  </si>
  <si>
    <t>http://gmatclub.com/forum/during-a-certain-season-a-team-won-80-percent-of-its-first-144454.html</t>
  </si>
  <si>
    <t>http://gmatclub.com/forum/a-photography-dealer-ordered-60-model-x-cameras-to-be-sold-132077.html</t>
  </si>
  <si>
    <t>http://gmatclub.com/forum/what-was-the-ratio-of-the-number-of-cars-to-the-number-of-tr-166905.html</t>
  </si>
  <si>
    <t>http://gmatclub.com/forum/a-jar-contains-30-marbles-of-which-20-are-red-and-10-are-bl-167129.html</t>
  </si>
  <si>
    <t>http://gmatclub.com/forum/michael-arranged-all-his-books-in-a-bookcase-with-10-books-106100.html</t>
  </si>
  <si>
    <t>http://gmatclub.com/forum/in-a-certain-business-production-index-p-is-directly-63570.html</t>
  </si>
  <si>
    <t>http://gmatclub.com/forum/robots-x-y-and-z-each-assemble-components-at-their-107311.html</t>
  </si>
  <si>
    <t>http://gmatclub.com/forum/in-a-review-of-2000-studies-of-human-behavior-that-date-back-132413.html</t>
  </si>
  <si>
    <t>http://gmatclub.com/forum/manufacturers-rate-batteries-in-watt-hours-if-they-rate-the-132414.html</t>
  </si>
  <si>
    <t>http://gmatclub.com/forum/although-a-surge-in-retail-sales-have-raised-hopes-that-126320.html</t>
  </si>
  <si>
    <t>http://gmatclub.com/forum/at-the-end-of-the-1930s-duke-ellington-was-looking-for-a-137022.html</t>
  </si>
  <si>
    <t>http://gmatclub.com/forum/of-all-the-vast-tides-of-migration-that-have-swept-through-138091.html</t>
  </si>
  <si>
    <t>http://gmatclub.com/forum/diabetes-together-with-its-serious-complications-ranks-21132.html</t>
  </si>
  <si>
    <t>http://gmatclub.com/forum/in-late-1997-the-chambers-inside-the-pyramid-of-the-pharaoh-85840.html</t>
  </si>
  <si>
    <t>http://gmatclub.com/forum/the-intricate-structure-of-the-compound-insect-eye-having-132417.html</t>
  </si>
  <si>
    <t>http://gmatclub.com/forum/in-1979-lack-of-rain-reduced-india-s-rice-production-to-137020.html</t>
  </si>
  <si>
    <t>http://gmatclub.com/forum/the-widely-accepted-big-bang-theory-holds-that-the-universe-79497.html</t>
  </si>
  <si>
    <t>http://gmatclub.com/forum/like-the-idolization-accorded-the-brontes-and-brownings-43168.html</t>
  </si>
  <si>
    <t>http://gmatclub.com/forum/carnivorous-mammals-can-endure-what-would-otherwise-be-118325.html</t>
  </si>
  <si>
    <t>http://gmatclub.com/forum/there-are-several-ways-to-build-solid-walls-using-just-mud-27542.html</t>
  </si>
  <si>
    <t>http://gmatclub.com/forum/rising-inventories-when-unaccompanied-correspondingly-by-97784.html</t>
  </si>
  <si>
    <t>http://gmatclub.com/forum/many-experts-regarded-the-increase-in-credit-card-borrowing-132418.html</t>
  </si>
  <si>
    <t>http://gmatclub.com/forum/a-surge-in-new-home-sales-and-a-drop-in-weekly-unemployment-37256.html</t>
  </si>
  <si>
    <t>http://gmatclub.com/forum/sunspots-vortices-of-gas-associated-with-strong-79261.html</t>
  </si>
  <si>
    <t>http://gmatclub.com/forum/warning-that-computers-in-the-united-states-are-not-secure-168965.html</t>
  </si>
  <si>
    <t>http://gmatclub.com/forum/a-pioneer-journalist-nellie-bly-s-exploits-included-132419.html</t>
  </si>
  <si>
    <t>http://gmatclub.com/forum/retail-sales-rose-8-10-of-1-percent-in-august-intensifying-10546.html</t>
  </si>
  <si>
    <t>GMAT Prep 2 reset</t>
  </si>
  <si>
    <t>http://gmatclub.com/forum/the-cost-of-a-square-slab-is-proportional-to-its-thickness-a-83652.html</t>
  </si>
  <si>
    <t>Direct proportion</t>
  </si>
  <si>
    <t>http://gmatclub.com/forum/if-x-is-positive-which-of-the-following-could-be-correct-71070.html</t>
  </si>
  <si>
    <t>http://gmatclub.com/forum/at-least-100-students-at-a-certain-high-school-study-japanes-92305.html</t>
  </si>
  <si>
    <t>http://gmatclub.com/forum/the-number-of-stamps-that-kaye-and-alberto-had-were-in-the-98116.html</t>
  </si>
  <si>
    <t>http://gmatclub.com/forum/in-the-figure-shown-what-is-the-value-of-x-125923.html</t>
  </si>
  <si>
    <t>http://gmatclub.com/forum/for-which-of-the-following-functions-f-is-f-x-f-1-x-for-85751.html</t>
  </si>
  <si>
    <t>Functions</t>
  </si>
  <si>
    <t>http://gmatclub.com/forum/if-mv-pv-0-is-v-134718.html</t>
  </si>
  <si>
    <t>http://gmatclub.com/forum/an-integer-grater-than-1-that-is-not-prime-is-called-88255.html</t>
  </si>
  <si>
    <t>Number properties</t>
  </si>
  <si>
    <t>http://gmatclub.com/forum/problem-is-xy-6-1-x-3-and-y-85712.html</t>
  </si>
  <si>
    <t>http://gmatclub.com/forum/if-x-y-and-z-are-positive-numbers-is-z-between-x-and-y-79223.html</t>
  </si>
  <si>
    <t>http://gmatclub.com/forum/if-x-y-z-0-is-z-108760.html</t>
  </si>
  <si>
    <t>http://gmatclub.com/forum/if-b-2-and-2x-3b-0-which-of-the-following-must-be-true-103587.html</t>
  </si>
  <si>
    <t>http://gmatclub.com/forum/on-the-number-line-if-r-s-if-p-is-halfway-between-r-and-s-109486.html</t>
  </si>
  <si>
    <t>http://gmatclub.com/forum/if-4-7-x-3-which-of-the-following-must-be-true-99015.html</t>
  </si>
  <si>
    <t>Describe error</t>
  </si>
  <si>
    <t>careless</t>
  </si>
  <si>
    <t>conceptual</t>
  </si>
  <si>
    <t>Add inequlities in mind: x+y+z&gt;0 plus z-x-y&gt;1 received z&gt;1 in spite of 2z&gt;1</t>
  </si>
  <si>
    <t>Change sign in inequality and don't change sigh in number on roght side  -x&gt;5 received x&lt;5 in spite of x&lt;-5</t>
  </si>
  <si>
    <t>Don't think about checking range values. Tried to pick fractions but it was too long for calculate and finally I made wrong answer</t>
  </si>
  <si>
    <t>Solved but not algebraically</t>
  </si>
  <si>
    <t>http://gmatclub.com/forum/insect-infestations-in-certain-cotton-growing-regions-of-the-129824.html</t>
  </si>
  <si>
    <t>Weaken</t>
  </si>
  <si>
    <t>Exam</t>
  </si>
  <si>
    <t>Club</t>
  </si>
  <si>
    <t>Kaplan</t>
  </si>
  <si>
    <t>Manhattan</t>
  </si>
  <si>
    <t>Club OG</t>
  </si>
  <si>
    <t>Club OGR</t>
  </si>
  <si>
    <t>Prep</t>
  </si>
  <si>
    <t>Very strange. In previous test in quant were more errors in common and more errors in first 10 questions</t>
  </si>
  <si>
    <t>didn't completely understand logic of argument miss money and focus on insects</t>
  </si>
  <si>
    <t>http://gmatclub.com/forum/when-drive-ins-were-at-the-height-of-their-popularity-in-the-44864.html</t>
  </si>
  <si>
    <t>didn't pay attention on the countability and words 'less' and 'amount'</t>
  </si>
  <si>
    <t>Inference</t>
  </si>
  <si>
    <t>http://gmatclub.com/forum/comcorp-shipping-clerk-last-week-no-shipments-of-building-supplies-199429.html</t>
  </si>
  <si>
    <t>http://gmatclub.com/forum/the-prairie-vole-a-small-north-american-grassland-rodent-63069.html</t>
  </si>
  <si>
    <t>Strengthen</t>
  </si>
  <si>
    <t>http://gmatclub.com/forum/since-february-the-federal-reserve-has-raised-its-78308.html</t>
  </si>
  <si>
    <t>miss two unrelated tenses, focus on future from the past: look for 'would'</t>
  </si>
  <si>
    <t>http://gmatclub.com/forum/with-no-natural-predators-and-expanses-of-green-suburban-103053.html</t>
  </si>
  <si>
    <t>didn't pay attention on what exactly is object of modifyer</t>
  </si>
  <si>
    <t>http://gmatclub.com/forum/three-boxes-of-supplies-have-an-average-arithmetic-mean-105819.html</t>
  </si>
  <si>
    <t>http://gmatclub.com/forum/a-certain-city-with-population-of-132-000-is-to-be-divided-76217.html</t>
  </si>
  <si>
    <t>http://gmatclub.com/forum/both-the-average-arithmetic-mean-and-the-median-of-a-set-of-7-number-197379.html</t>
  </si>
  <si>
    <t>http://gmatclub.com/forum/one-week-a-certain-truck-rental-lot-had-a-total-of-20-trucks-168062.html</t>
  </si>
  <si>
    <t>http://gmatclub.com/forum/a-club-collected-exactly-599-from-its-members-if-each-139646.html</t>
  </si>
  <si>
    <t>Miss the word 'different' in the task</t>
  </si>
  <si>
    <t>not bad math - it is Manhattan after all )</t>
  </si>
  <si>
    <t>ups, my math sucks too</t>
  </si>
  <si>
    <t>Strange result for Verbal</t>
  </si>
  <si>
    <t>Perfect. Two months with Egmat and minus 5 scores in Verbal ( Looks like problem was not in Verbal from GmatClub but in me (</t>
  </si>
  <si>
    <t>I degrade :( But my results are so consistent ;)</t>
  </si>
  <si>
    <t>I hope there is some problem with Verbal on GMAT club :(</t>
  </si>
  <si>
    <t>I don't like verbal from GmatClub :(</t>
  </si>
  <si>
    <t>This looks more realistic than previous result, but still cool :)</t>
  </si>
  <si>
    <t>First attempt of full CAT. I'm happy :) (But I have study around 800 hours at this moment, so it is not so great result)</t>
  </si>
  <si>
    <t>Wow :)</t>
  </si>
  <si>
    <t>my verbal sucks :(</t>
  </si>
  <si>
    <t>looks like this results are not a coincidence :(</t>
  </si>
  <si>
    <t>it's a disaster :( I adore Veritas videos but this was my last Veritas test ;)</t>
  </si>
  <si>
    <t>http://gmatclub.com/forum/the-commission-has-directed-advertisers-to-restrict-the-use-63645.html</t>
  </si>
  <si>
    <t>http://gmatclub.com/forum/plants-are-more-efficient-at-acquiring-carbon-than-are-96548.html</t>
  </si>
  <si>
    <t>http://gmatclub.com/forum/the-iroquois-were-primarily-planters-but-supplementing-32790.html</t>
  </si>
  <si>
    <t>http://gmatclub.com/forum/as-contrasted-with-the-honeybee-the-yellow-jacket-can-sting-48372.html</t>
  </si>
  <si>
    <t>I did not like 'having amassed' in correct answer and when see 'over past' start looking for present perfect variant</t>
  </si>
  <si>
    <t>http://gmatclub.com/forum/neuroscientists-having-amassed-a-wealth-of-knowledge-over-96386.html</t>
  </si>
  <si>
    <t>http://gmatclub.com/forum/tropical-bats-play-important-roles-in-the-rain-forest-132440.html</t>
  </si>
  <si>
    <t>http://gmatclub.com/forum/none-of-the-attempts-to-specify-the-causes-of-crime-explains-15295.html</t>
  </si>
  <si>
    <t>http://gmatclub.com/forum/in-virtually-all-types-of-tissue-in-every-animal-species-136515.html</t>
  </si>
  <si>
    <t>Too long</t>
  </si>
  <si>
    <t>Type of mistake</t>
  </si>
  <si>
    <t>Did not understand meaning of the sentence at first. Think that 'attempt' is a verb in this sentence</t>
  </si>
  <si>
    <t>http://gmatclub.com/forum/emily-dickinsons-letters-to-susan-huntington-dickinson-were-10142.html</t>
  </si>
  <si>
    <t>Careless</t>
  </si>
  <si>
    <t>Pick a wrong parallel items: look for parallel between words 'were written' and 'ended'. Rule out correct variant because which modify Dickinson</t>
  </si>
  <si>
    <t>http://gmatclub.com/forum/paleontologists-believe-that-fragments-of-a-primate-jawbone-81906.html</t>
  </si>
  <si>
    <t>http://gmatclub.com/forum/unlike-the-conviction-held-by-many-of-her-colleagues-that-79585.html</t>
  </si>
  <si>
    <t>http://gmatclub.com/forum/galileo-was-convinced-that-natural-phenomena-as-69817.html</t>
  </si>
  <si>
    <t>http://gmatclub.com/forum/because-an-oversupply-of-computer-chips-has-sent-prices-64392.html</t>
  </si>
  <si>
    <t>http://gmatclub.com/forum/beyond-the-immediate-cash-flow-crisis-that-the-museum-faces-48677.html</t>
  </si>
  <si>
    <t>http://gmatclub.com/forum/by-1940-the-pilot-jacqueline-cochran-held-seventeen-132441.html</t>
  </si>
  <si>
    <t>Forget that modifyer can be in -ed form not only in -ing. Make a split on this issue and don't check rest of the sentence</t>
  </si>
  <si>
    <t>http://gmatclub.com/forum/along-with-the-drop-in-producer-prices-announced-yesterday-19816.html</t>
  </si>
  <si>
    <t>http://gmatclub.com/forum/dressed-as-a-man-and-using-the-name-robert-shurtleff-37264.html</t>
  </si>
  <si>
    <t>Conceptual</t>
  </si>
  <si>
    <t>Reject the correct answer because it's has illogical past perfect at the end. Word because connect only last 2 verbs and not all 4 so past perfect is correct in this sentence</t>
  </si>
  <si>
    <t>http://gmatclub.com/forum/bengal-born-writer-philosopher-and-educator-rabindranath-134342.html</t>
  </si>
  <si>
    <t>http://gmatclub.com/forum/although-schistosomiasis-is-not-often-fatal-it-is-so-99143.html</t>
  </si>
  <si>
    <t>http://gmatclub.com/forum/the-organization-of-petroleum-exporting-countries-opec-had-24069.html</t>
  </si>
  <si>
    <t>I saw reported speech and shift the tense of reported phrase. In correct answer reported phrase doesn't shifted. Post question on GMATClub</t>
  </si>
  <si>
    <t>http://gmatclub.com/forum/a-train-traveled-from-station-a-to-station-b-at-an-average-172187.html</t>
  </si>
  <si>
    <t>Word problems</t>
  </si>
  <si>
    <t>http://gmatclub.com/forum/if-positive-integer-a-m-3-n-2-where-m-and-n-are-distinct-prime-199440.html</t>
  </si>
  <si>
    <t>Egmat</t>
  </si>
  <si>
    <t>http://gmatclub.com/forum/if-x-is-not-equal-to-0-is-x-less-than-1-1-x-x-x-86185.html</t>
  </si>
  <si>
    <t>http://gmatclub.com/forum/in-1850-lucretia-mott-published-her-discourse-on-women-48661.html</t>
  </si>
  <si>
    <t>http://gmatclub.com/forum/to-develop-more-accurate-population-forecasts-demographers-54658.html</t>
  </si>
  <si>
    <t>Miss that this is conditional state and that question about 'missed' situation</t>
  </si>
  <si>
    <t>http://gmatclub.com/forum/laos-has-a-land-area-about-the-same-as-great-britain-but-107156.html</t>
  </si>
  <si>
    <t>http://gmatclub.com/forum/the-plot-of-the-bostonians-centers-on-the-rivalry-between-103395.html</t>
  </si>
  <si>
    <t>http://gmatclub.com/forum/quasars-at-billions-of-light-years-from-earth-the-most-49206.html</t>
  </si>
  <si>
    <t>http://gmatclub.com/forum/in-ancient-thailand-much-of-the-local-artisans-creative-125866.html</t>
  </si>
  <si>
    <t>http://gmatclub.com/forum/in-1713-alexander-pope-began-his-translation-of-the-illiad-65410.html</t>
  </si>
  <si>
    <t>http://gmatclub.com/forum/it-is-called-a-sea-but-the-landlocked-caspian-is-actually-136536.html</t>
  </si>
  <si>
    <t>Not sure</t>
  </si>
  <si>
    <t>http://gmatclub.com/forum/the-automotive-conveyor-belt-system-which-henry-ford-131564.html</t>
  </si>
  <si>
    <t>http://gmatclub.com/forum/according-to-some-analysts-the-gains-in-the-stock-market-99142.html</t>
  </si>
  <si>
    <t>http://gmatclub.com/forum/a-new-study-suggests-that-the-conversational-pace-of-92666.html</t>
  </si>
  <si>
    <t>http://gmatclub.com/forum/to-josephine-baker-paris-was-her-home-long-before-it-was-64758.html</t>
  </si>
  <si>
    <t>Delete correct answer because of 'She made Paris her home' how she can made Paris her home? In chosen answer I miss that Josephine is not a subject but Paris is. Also miss redundancy in To Josephine … her</t>
  </si>
  <si>
    <t>http://gmatclub.com/forum/the-nineteenth-century-chemist-humphry-davy-presented-the-84616.html</t>
  </si>
  <si>
    <t>http://gmatclub.com/forum/the-report-recommended-that-the-hospital-should-eliminate-66110.html</t>
  </si>
  <si>
    <t>http://gmatclub.com/forum/many-house-builders-offer-rent-to-buy-programs-that-enable-a-136858.html</t>
  </si>
  <si>
    <t>Not pay attention that in last two variants was created nonresrtictive clause</t>
  </si>
  <si>
    <t>http://gmatclub.com/forum/elizabeth-barber-the-author-of-both-prehistoric-textiles-136795.html</t>
  </si>
  <si>
    <t>http://gmatclub.com/forum/many-of-the-earliest-known-images-of-hindu-deities-in-india-99980.html</t>
  </si>
  <si>
    <t>http://gmatclub.com/forum/og-50-that-educators-have-not-anticipated-the-impact-of-65988.html</t>
  </si>
  <si>
    <t>Miss that in C fault is absent because OG made modifyer from it</t>
  </si>
  <si>
    <t>http://gmatclub.com/forum/a-leading-figure-in-the-scottish-enlightenment-adam-smiths-51612.html</t>
  </si>
  <si>
    <t>http://gmatclub.com/forum/the-olympic-games-helped-to-keep-peace-among-the-pugnacious-85874.html</t>
  </si>
  <si>
    <t>http://gmatclub.com/forum/if-10-000-is-invested-at-x-percent-simple-annual-interest-66019.html</t>
  </si>
  <si>
    <t>http://gmatclub.com/forum/each-employee-of-a-certain-task-force-is-either-a-manager-or-94413.html</t>
  </si>
  <si>
    <t>Percents and interest</t>
  </si>
  <si>
    <t>http://gmatclub.com/forum/each-employee-of-company-z-is-an-employee-of-either-division-54083.html</t>
  </si>
  <si>
    <t>Fractions</t>
  </si>
  <si>
    <t>http://gmatclub.com/forum/if-the-operation-is-defined-for-all-integers-a-and-b-101282.html</t>
  </si>
  <si>
    <t>Forget about way to solve this task</t>
  </si>
  <si>
    <t>Forget that question asks about interest and not about total sum. Calculate compound percent and not simple</t>
  </si>
  <si>
    <t>User</t>
  </si>
  <si>
    <t>Score</t>
  </si>
  <si>
    <t>Q</t>
  </si>
  <si>
    <t>V</t>
  </si>
  <si>
    <t>aspiringmba2015</t>
  </si>
  <si>
    <t>devilbart</t>
  </si>
  <si>
    <t>agiitd</t>
  </si>
  <si>
    <t>hermionegranger</t>
  </si>
  <si>
    <t>sanchito</t>
  </si>
  <si>
    <t>ravishmajithia</t>
  </si>
  <si>
    <t>HACT369</t>
  </si>
  <si>
    <t>mosesrah</t>
  </si>
  <si>
    <t>zzhangho</t>
  </si>
  <si>
    <t>lb1993</t>
  </si>
  <si>
    <t>counder92</t>
  </si>
  <si>
    <t>bill152</t>
  </si>
  <si>
    <t>wmay</t>
  </si>
  <si>
    <t>tanuj3</t>
  </si>
  <si>
    <t>EntMBAforMe</t>
  </si>
  <si>
    <t>dtse86</t>
  </si>
  <si>
    <t>seejayh</t>
  </si>
  <si>
    <t>DavidVeritas</t>
  </si>
  <si>
    <t>szybe</t>
  </si>
  <si>
    <t>damyanti</t>
  </si>
  <si>
    <t>parkerkim5</t>
  </si>
  <si>
    <t>SecondRounder</t>
  </si>
  <si>
    <t>EntMBA</t>
  </si>
  <si>
    <t>u0422811</t>
  </si>
  <si>
    <t>NandoParrado</t>
  </si>
  <si>
    <t>MacFauz</t>
  </si>
  <si>
    <t>VikingGMAT</t>
  </si>
  <si>
    <t>mehtamanish</t>
  </si>
  <si>
    <t>chinmayasrivastava</t>
  </si>
  <si>
    <t>mbakk</t>
  </si>
  <si>
    <t>stevkang8</t>
  </si>
  <si>
    <t>tanchoco</t>
  </si>
  <si>
    <t>Vercules</t>
  </si>
  <si>
    <t>jeelezaraa</t>
  </si>
  <si>
    <t>robertsonsd</t>
  </si>
  <si>
    <t>mascafe</t>
  </si>
  <si>
    <t>kinjiGC</t>
  </si>
  <si>
    <t>jdharris</t>
  </si>
  <si>
    <t>SilverBull</t>
  </si>
  <si>
    <t>NaiveUndergrad</t>
  </si>
  <si>
    <t>Ajax1</t>
  </si>
  <si>
    <t>himrose123456</t>
  </si>
  <si>
    <t>winAlways</t>
  </si>
  <si>
    <t>Ambage</t>
  </si>
  <si>
    <t>byujakedmb</t>
  </si>
  <si>
    <t>Yash1612</t>
  </si>
  <si>
    <t>VanDang</t>
  </si>
  <si>
    <t>nitin2582</t>
  </si>
  <si>
    <t>felipeguo23</t>
  </si>
  <si>
    <t>mbs17</t>
  </si>
  <si>
    <t>Weighted average</t>
  </si>
  <si>
    <t>Don't saw weighted average  and didn't know how to sove algeraically such tasks</t>
  </si>
  <si>
    <t>Didn't understand wording of task at all. Didn't read carefully and overcomplicate. Also didn't know how to decide it</t>
  </si>
  <si>
    <t>Solved correct but miss the crucial difference of meaning between answer B and E (their industries and industries of each state)</t>
  </si>
  <si>
    <t>http://gmatclub.com/forum/while-all-states-face-similar-industrial-waste-problems-the-25141.html</t>
  </si>
  <si>
    <t>http://gmatclub.com/forum/rivaling-the-pyramids-of-egypt-or-even-the-ancient-cities-of-30856.html</t>
  </si>
  <si>
    <t>http://gmatclub.com/forum/when-congress-reconvenes-some-newly-elected-members-from-47547.html</t>
  </si>
  <si>
    <t>http://gmatclub.com/forum/doctors-generally-agree-that-such-factors-as-cigarette-48776.html</t>
  </si>
  <si>
    <t>http://gmatclub.com/forum/digging-in-sediments-in-northern-china-evidence-has-been-136456.html</t>
  </si>
  <si>
    <t>Didn't like suggesting in correct answer, but finally chose it. And now I understand that this is modifyer and not verb because it doesn't have verb before it. If it was verb than it will be like : "evedence is suggesting"</t>
  </si>
  <si>
    <t>http://gmatclub.com/forum/in-a-plan-to-stop-the-erosion-of-east-coast-beaches-the-22346.html</t>
  </si>
  <si>
    <t>http://gmatclub.com/forum/the-32-species-that-make-up-the-dolphin-family-are-closely-9155.html</t>
  </si>
  <si>
    <t>Solved but miss difirence in A and B: changing of verb to modifyer</t>
  </si>
  <si>
    <t>http://gmatclub.com/forum/outlining-his-strategy-for-nursing-the-troubled-conglomerate-134794.html</t>
  </si>
  <si>
    <t>http://gmatclub.com/forum/affording-strategic-proximity-to-the-strait-of-gibraltar-80694.html</t>
  </si>
  <si>
    <t>http://gmatclub.com/forum/the-first-trenches-that-were-cut-into-a-500-acre-site-at-98750.html</t>
  </si>
  <si>
    <t>http://gmatclub.com/forum/along-the-major-rivers-that-traverse-the-deserts-of-136454.html</t>
  </si>
  <si>
    <t>http://gmatclub.com/forum/his-studies-of-ice-polished-rocks-in-his-alpine-home-land-1363.html</t>
  </si>
  <si>
    <t>http://gmatclub.com/forum/unlike-the-original-national-museum-of-science-and-75497.html</t>
  </si>
  <si>
    <t>http://gmatclub.com/forum/despite-its-covering-the-entire-planet-earth-has-a-crust-136453.html</t>
  </si>
  <si>
    <t>http://gmatclub.com/forum/in-the-xy-coordinate-plane-line-l-and-line-k-intersect-at-102425.html</t>
  </si>
  <si>
    <t>http://gmatclub.com/forum/if-x-and-y-are-nonzero-integers-is-x-y-y-x-168279.html</t>
  </si>
  <si>
    <t>http://gmatclub.com/forum/more-and-more-in-recent-years-cities-are-stressing-the-arts-86568.html</t>
  </si>
  <si>
    <t>http://gmatclub.com/forum/combining-enormous-physical-strength-with-higher-intelligenc-87777.html</t>
  </si>
  <si>
    <t>http://gmatclub.com/forum/on-a-particular-trip-jane-drove-x-miles-at-30-miles-per-hour-and-y-199655.html</t>
  </si>
  <si>
    <t>Veritas</t>
  </si>
  <si>
    <t>Rate</t>
  </si>
  <si>
    <t>Retake</t>
  </si>
  <si>
    <t>Retake for better remembering</t>
  </si>
  <si>
    <t>http://gmatclub.com/forum/a-1972-agreement-between-canada-and-the-united-states-reduce-82589.html</t>
  </si>
  <si>
    <t>http://gmatclub.com/forum/a-proposal-has-been-made-to-trim-the-horns-from-rhinoceroses-68546.html</t>
  </si>
  <si>
    <t>http://gmatclub.com/forum/ryunosuke-akutagawa-s-knowledge-of-the-literatures-of-135722.html</t>
  </si>
  <si>
    <t>http://gmatclub.com/forum/the-only-way-for-growers-to-salvage-frozen-citrus-is-to-86086.html</t>
  </si>
  <si>
    <t>http://gmatclub.com/forum/fossils-of-the-arm-of-a-sloth-found-in-puerto-rico-in-80744.html</t>
  </si>
  <si>
    <t>http://gmatclub.com/forum/defense-attorneys-have-occasionally-argued-that-their-84605.html</t>
  </si>
  <si>
    <t>http://gmatclub.com/forum/a-report-by-the-american-academy-for-the-advancement-of-47018.html</t>
  </si>
  <si>
    <t>http://gmatclub.com/forum/recently-physicians-have-determined-that-stomach-ulcers-are-86067.html</t>
  </si>
  <si>
    <t>http://gmatclub.com/forum/according-to-a-recent-poll-owning-and-living-in-a-95220.html</t>
  </si>
  <si>
    <t>http://gmatclub.com/forum/in-2000-a-mere-two-dozen-products-accounted-for-145461.html</t>
  </si>
  <si>
    <t>http://gmatclub.com/forum/according-to-scientists-who-monitored-its-path-an-expanding-136452.html</t>
  </si>
  <si>
    <t>http://gmatclub.com/forum/often-visible-as-smog-ozone-is-formed-in-the-atmosphere-111075.html</t>
  </si>
  <si>
    <t>http://gmatclub.com/forum/salt-deposits-and-moisture-threaten-to-destroy-the-6837.html</t>
  </si>
  <si>
    <t>http://gmatclub.com/forum/the-results-of-the-company-s-cost-cutting-measures-are-78551.html</t>
  </si>
  <si>
    <t>http://gmatclub.com/forum/is-quadrilateral-abcd-a-rectangle-199396.html</t>
  </si>
  <si>
    <t>Economist</t>
  </si>
  <si>
    <t>http://gmatclub.com/forum/is-quadrilateral-abcd-a-rectangle-156161.html</t>
  </si>
  <si>
    <t>http://gmatclub.com/forum/is-quadrilateral-rstv-a-rectangle-130928.html</t>
  </si>
  <si>
    <t>http://gmatclub.com/forum/is-quadrilateral-abcd-a-rectangle-100729.html</t>
  </si>
  <si>
    <t>http://gmatclub.com/forum/is-quadrilateral-abcd-a-rectangle-89598.html</t>
  </si>
  <si>
    <t>http://gmatclub.com/forum/is-quadrilateral-abcd-a-rhombus-85336.html</t>
  </si>
  <si>
    <t>http://gmatclub.com/forum/is-quadrilateral-mnpq-a-rectangle-173764.html</t>
  </si>
  <si>
    <t>Princeton</t>
  </si>
  <si>
    <t>http://gmatclub.com/forum/quadrilateral-abcd-is-a-rhombus-and-points-c-d-and-e-are-82126.html</t>
  </si>
  <si>
    <t>http://gmatclub.com/forum/in-the-figure-attached-measure-of-angle-prs-is-how-many-102829.html</t>
  </si>
  <si>
    <t>http://gmatclub.com/forum/linda-put-an-amount-of-money-into-each-of-two-new-39480.html</t>
  </si>
  <si>
    <t>Thought that from given information we can find sum of amounts</t>
  </si>
  <si>
    <t>http://gmatclub.com/forum/a-committee-of-3-people-is-to-be-chosen-from-four-married-94068.html</t>
  </si>
  <si>
    <t>Solved but have hesitations about simplicity</t>
  </si>
  <si>
    <t>http://gmatclub.com/forum/if-a-b-and-c-are-distinct-points-135308.html</t>
  </si>
  <si>
    <t>http://gmatclub.com/forum/is-the-quadrilateral-a-square-127383.html</t>
  </si>
  <si>
    <t>http://gmatclub.com/forum/a-group-of-men-and-women-gathered-to-compete-in-a-marathon-136640.html</t>
  </si>
  <si>
    <t>Mixtures</t>
  </si>
  <si>
    <t>http://gmatclub.com/forum/in-an-effort-to-reduce-teir-inventories-italian-vintners-127088.html</t>
  </si>
  <si>
    <t>http://gmatclub.com/forum/thelonious-monk-who-was-a-jazz-pianist-and-composer-47937.html</t>
  </si>
  <si>
    <t>Miss mistake in C about missing verb</t>
  </si>
  <si>
    <t>http://gmatclub.com/forum/nobody-knows-exactly-how-many-languages-there-are-in-the-78776.html</t>
  </si>
  <si>
    <t>http://gmatclub.com/forum/heating-oil-prices-are-expected-to-be-higher-th-is-year-than-95234.html</t>
  </si>
  <si>
    <t>Had hesitations about it and them</t>
  </si>
  <si>
    <t>http://gmatclub.com/forum/one-of-the-primary-distinctions-between-our-intelligence-87992.html</t>
  </si>
  <si>
    <t>Only repetions and I still fail some tasks (</t>
  </si>
  <si>
    <t>http://gmatclub.com/forum/even-though-clovis-points-spear-points-with-longitudinal-36996.html</t>
  </si>
  <si>
    <t>(blank)</t>
  </si>
  <si>
    <t>Total</t>
  </si>
  <si>
    <t>http://gmatclub.com/forum/some-anthropologists-believe-that-the-genetic-homogeneity-134793.html</t>
  </si>
  <si>
    <t>http://gmatclub.com/forum/ranked-as-one-of-the-most-important-of-europes-young-49941.html</t>
  </si>
  <si>
    <t>http://gmatclub.com/forum/the-stars-some-of-them-at-tremendous-speeds-are-in-motion-54399.html</t>
  </si>
  <si>
    <t>http://gmatclub.com/forum/heavy-commitment-by-an-executive-to-a-course-of-action-10136.html</t>
  </si>
  <si>
    <t>http://gmatclub.com/forum/as-rainfall-began-to-decrease-in-the-southwest-about-the-86088.html</t>
  </si>
  <si>
    <t>http://gmatclub.com/forum/yellow-jackets-number-among-the-900-or-so-species-of-the-13500.html</t>
  </si>
  <si>
    <t>http://gmatclub.com/forum/el-nino-the-periodic-abnormal-warming-of-the-sea-surface-26972.html</t>
  </si>
  <si>
    <t>http://gmatclub.com/forum/beatrix-potter-in-her-book-illustrations-carefully-84391.html</t>
  </si>
  <si>
    <t>http://gmatclub.com/forum/marconi-s-conception-of-the-radio-was-as-a-substitute-for-th-86554.html</t>
  </si>
  <si>
    <t>http://gmatclub.com/forum/originally-developed-for-detecting-air-pollutants-a-127269.html</t>
  </si>
  <si>
    <t>http://gmatclub.com/forum/while-it-costs-about-the-same-to-run-nuclear-plants-as-other-134755.html</t>
  </si>
  <si>
    <t>http://gmatclub.com/forum/q10-authoritative-parents-are-more-likely-than-permissive-21037.html</t>
  </si>
  <si>
    <t>http://gmatclub.com/forum/among-the-objects-found-in-the-excavated-temple-were-small-87934.html</t>
  </si>
  <si>
    <t>http://gmatclub.com/forum/published-in-harlem-the-owner-and-editor-of-the-messenger-49209.html</t>
  </si>
  <si>
    <t>http://gmatclub.com/forum/a-mutual-fund-having-billions-of-dollars-in-assets-will-136018.html</t>
  </si>
  <si>
    <t>http://gmatclub.com/forum/construction-of-the-roman-colosseum-which-was-officially-107942.html</t>
  </si>
  <si>
    <t>http://gmatclub.com/forum/as-a-baby-emerges-from-the-darkness-of-the-womb-with-a-61268.html</t>
  </si>
  <si>
    <t>http://gmatclub.com/forum/starfish-with-anywhere-from-five-to-eight-arms-have-a-132488.html</t>
  </si>
  <si>
    <t>http://gmatclub.com/forum/because-there-are-provisions-of-the-new-maritime-code-that-95275.html</t>
  </si>
  <si>
    <t>http://gmatclub.com/forum/the-original-building-and-loan-associations-were-organized-94096.html</t>
  </si>
  <si>
    <t>http://gmatclub.com/forum/gall-s-hypothesis-of-there-being-different-mental-functions-130901.html</t>
  </si>
  <si>
    <t>http://gmatclub.com/forum/mauritius-was-a-british-colony-for-almost-200-years-73682.html</t>
  </si>
  <si>
    <t>http://gmatclub.com/forum/george-sand-aurore-lucile-dupin-was-one-of-the-first-45578.html</t>
  </si>
  <si>
    <t>http://gmatclub.com/forum/the-world-wildlife-fund-has-declared-that-global-warming-a-140340.html</t>
  </si>
  <si>
    <t>http://gmatclub.com/forum/new-theories-propose-that-catastrophic-impacts-of-asteroids-58641.html</t>
  </si>
  <si>
    <t>http://gmatclub.com/forum/a-firm-that-specializes-in-the-analysis-of-handwriting-82625.html</t>
  </si>
  <si>
    <t>http://gmatclub.com/forum/sales-of-wines-declined-in-the-late-1980s-but-they-began-to-93784.html</t>
  </si>
  <si>
    <t>http://gmatclub.com/forum/she-was-less-successful-after-she-had-emigrated-to-new-york-115980.html</t>
  </si>
  <si>
    <t># of attemtpts</t>
  </si>
  <si>
    <t>http://gmatclub.com/forum/today-because-of-improvements-in-agricultural-technology-46913.html</t>
  </si>
  <si>
    <t>http://gmatclub.com/forum/the-use-of-lie-detectors-is-based-on-the-assumption-that-103736.html</t>
  </si>
  <si>
    <t>http://gmatclub.com/forum/joan-of-arc-a-young-frenchwoman-who-claimed-to-be-divinely-135813.html</t>
  </si>
  <si>
    <t>http://gmatclub.com/forum/australian-embryologists-have-found-evidence-that-suggests-139603.html</t>
  </si>
  <si>
    <t>http://gmatclub.com/forum/cajuns-speak-a-dialect-brought-to-southern-louisiana-by-the-139602.html</t>
  </si>
  <si>
    <t>http://gmatclub.com/forum/over-75-percent-of-the-energy-produced-in-france-derives-31084.html</t>
  </si>
  <si>
    <t>http://gmatclub.com/forum/although-the-term-psychopath-is-popularly-14213.html</t>
  </si>
  <si>
    <t>http://gmatclub.com/forum/although-appearing-less-appetizing-than-most-of-their-round-132487.html</t>
  </si>
  <si>
    <t>http://gmatclub.com/forum/last-week-local-shrimpers-held-a-news-conference-to-take-76039.html</t>
  </si>
  <si>
    <t>http://gmatclub.com/forum/recently-implemented-79239.html</t>
  </si>
  <si>
    <t>http://gmatclub.com/forum/spanning-more-than-fifty-years-friedrich-muller-began-his-60638.html</t>
  </si>
  <si>
    <t>http://gmatclub.com/forum/whereas-in-mammals-the-tiny-tubes-that-convey-nutrients-to-140552.html</t>
  </si>
  <si>
    <t>Look for the answer need repetion</t>
  </si>
  <si>
    <t>http://gmatclub.com/forum/joachim-raff-and-giacomo-meyerbeer-are-examples-of-the-kind-50726.html</t>
  </si>
  <si>
    <t>http://gmatclub.com/forum/most-efforts-to-combat-such-mosquito-borne-diseases-like-132484.html</t>
  </si>
  <si>
    <t>http://gmatclub.com/forum/in-no-other-historical-sighting-did-halleys-comet-cause-such-24215.html</t>
  </si>
  <si>
    <t>http://gmatclub.com/forum/rock-samples-taken-from-the-remains-of-an-asteroid-about-139347.html</t>
  </si>
  <si>
    <t>Mistake</t>
  </si>
  <si>
    <t>Geo Polygons</t>
  </si>
  <si>
    <t>Geo Triangles</t>
  </si>
  <si>
    <t>Geo Circles</t>
  </si>
  <si>
    <t>Geo Coordinate</t>
  </si>
  <si>
    <t>Geo Lines</t>
  </si>
  <si>
    <t>Geo Rectangle</t>
  </si>
  <si>
    <t>http://gmatclub.com/forum/a-rectangular-garden-is-to-be-twice-as-long-as-it-is-wide-136877.html</t>
  </si>
  <si>
    <t>http://gmatclub.com/forum/in-the-figure-above-triangle-abc-is-equilateral-and-point-143496.html</t>
  </si>
  <si>
    <t>http://gmatclub.com/forum/a-ladder-of-a-fire-truck-is-elevated-to-an-angle-of-60-and-134073.html</t>
  </si>
  <si>
    <t>http://gmatclub.com/forum/a-certain-rectangular-window-is-twice-as-long-as-it-is-wide-144270.html</t>
  </si>
  <si>
    <t>http://gmatclub.com/forum/in-the-figure-above-if-z-50-then-x-y-144792.html</t>
  </si>
  <si>
    <t>http://gmatclub.com/forum/right-triangle-pqr-is-to-be-constructed-in-the-xy-plane-so-71597.html</t>
  </si>
  <si>
    <t>http://gmatclub.com/forum/in-the-figure-shown-what-is-the-value-of-v-x-y-z-w-134894.html</t>
  </si>
  <si>
    <t>http://gmatclub.com/forum/what-is-the-value-of-x-y-in-the-figure-above-144723.html</t>
  </si>
  <si>
    <t>http://gmatclub.com/forum/what-is-the-area-of-triangular-region-abc-above-143500.html</t>
  </si>
  <si>
    <t>http://gmatclub.com/forum/in-the-figure-above-is-the-area-of-triangular-region-abc-134270.html</t>
  </si>
  <si>
    <t>http://gmatclub.com/forum/in-triangle-abc-point-x-is-the-midpoint-of-side-ac-and-82671.html</t>
  </si>
  <si>
    <t>http://gmatclub.com/forum/the-length-of-the-edging-that-surrounds-circular-garden-k-is-144055.html</t>
  </si>
  <si>
    <t>http://gmatclub.com/forum/in-the-figure-above-points-a-b-c-0-and-e-lie-on-a-line-144125.html</t>
  </si>
  <si>
    <t>Think that second sufficient. When I see answer I realize that this statement insufficient</t>
  </si>
  <si>
    <t>http://gmatclub.com/forum/what-is-the-volume-of-a-certain-rectangular-solid-90748.html</t>
  </si>
  <si>
    <t>http://gmatclub.com/forum/a-square-wooden-plaque-has-a-square-brass-inlay-in-the-89215.html</t>
  </si>
  <si>
    <t>http://gmatclub.com/forum/in-the-figure-above-point-o-is-the-center-of-the-circle-and-107874.html</t>
  </si>
  <si>
    <t>Simple when you understand how to solve it. Solve for very long time but without any help. Chose wrong answer because of picking.</t>
  </si>
  <si>
    <t>OVR</t>
  </si>
  <si>
    <t>http://gmatclub.com/forum/like-ants-termites-have-an-elaborate-social-structure-in-39919.html</t>
  </si>
  <si>
    <t>http://gmatclub.com/forum/some-bat-caves-like-honeybee-hives-have-residents-that-87460.html</t>
  </si>
  <si>
    <t>http://gmatclub.com/forum/however-much-united-states-voters-may-agree-that-there-is-85527.html</t>
  </si>
  <si>
    <t>http://gmatclub.com/forum/the-voluminous-personal-papers-of-thomas-alva-edison-reveal-81030.html</t>
  </si>
  <si>
    <t>http://gmatclub.com/forum/hundreds-of-species-of-fish-generate-and-discharge-electric-158181.html</t>
  </si>
  <si>
    <t>http://gmatclub.com/forum/a-labor-department-study-states-that-the-numbers-of-women-48041.html</t>
  </si>
  <si>
    <t>http://gmatclub.com/forum/from-the-earliest-days-of-the-tribe-kinship-determined-the-49527.html</t>
  </si>
  <si>
    <t>http://gmatclub.com/forum/as-the-cost-of-wireless-service-has-steadily-dropped-over-158182.html</t>
  </si>
  <si>
    <t>http://gmatclub.com/forum/company-manager-47585.html</t>
  </si>
  <si>
    <t>http://gmatclub.com/forum/the-rising-of-costs-of-data-processing-operations-at-many-81517.html</t>
  </si>
  <si>
    <t xml:space="preserve">2 errors in quant and 2 in verbal and still 50 and 47. Verbal scoring mechanism terrifies me. </t>
  </si>
  <si>
    <t>http://gmatclub.com/forum/biologists-have-advanced-two-theories-to-explain-137038.html</t>
  </si>
  <si>
    <t>http://gmatclub.com/forum/ecoefficiency-measures-to-minimize-environmental-impact-67255.html</t>
  </si>
  <si>
    <t>http://gmatclub.com/forum/amanda-and-todd-purchase-candy-popcorn-and-pretzels-at-the-143994.html</t>
  </si>
  <si>
    <t>http://gmatclub.com/forum/is-a-k-b-k-a-k-b-k-157053.html</t>
  </si>
  <si>
    <t>http://gmatclub.com/forum/on-a-recent-trip-mary-drove-50-miles-what-was-the-average-137540.html</t>
  </si>
  <si>
    <t>http://gmatclub.com/forum/if-p1-and-p2-are-the-populations-and-r1-and-r2-are-the-numbers-of-representatives-14559.html</t>
  </si>
  <si>
    <t>http://gmatclub.com/forum/if-x-and-y-are-positive-is-x-10-y-139873.html</t>
  </si>
  <si>
    <t>http://gmatclub.com/forum/is-5-x-134898.html</t>
  </si>
  <si>
    <t>http://gmatclub.com/forum/how-many-minutes-does-it-take-john-to-type-y-words-if-he-138295.html</t>
  </si>
  <si>
    <t>http://gmatclub.com/forum/if-juan-takes-11-seconds-to-run-y-yards-how-many-seconds-138731.html</t>
  </si>
  <si>
    <t>http://gmatclub.com/forum/working-simultaneously-at-their-respective-constant-rates-m-143705.html</t>
  </si>
  <si>
    <t>http://gmatclub.com/forum/in-a-certain-district-the-ratio-of-the-number-of-registered-143983.html</t>
  </si>
  <si>
    <t>I found really simple solution that based on weighted average. It is crucial to used it on this task. Solution should take less than 45 seconds!</t>
  </si>
  <si>
    <t>http://gmatclub.com/forum/if-x-y-and-k-are-positive-numbers-such-that-x-x-y-128231.html</t>
  </si>
  <si>
    <t>Repetition</t>
  </si>
  <si>
    <t>This task need repetition to recheck how I remember principle of solution</t>
  </si>
  <si>
    <t>http://gmatclub.com/forum/based-on-accelerator-mass-spectrometry-an-advanced-technique-197201.html</t>
  </si>
  <si>
    <t>GMAT club tests definitely harder than GMAT prep</t>
  </si>
  <si>
    <t>http://gmatclub.com/forum/aaron-will-jog-from-home-at-x-miles-per-hour-and-then-walk-22234.html</t>
  </si>
  <si>
    <t>can't solve algebraically and too long. Algebraic way is so simple - you should rememeber it</t>
  </si>
  <si>
    <t>Solving of this task is a mix of picking numbers and algebra approach.</t>
  </si>
  <si>
    <t>Initially wrote wrong equation</t>
  </si>
  <si>
    <t>Firstly try to setup matrix after this reread task and start write equation</t>
  </si>
  <si>
    <t>Forget about principle of solving this task</t>
  </si>
  <si>
    <t>http://gmatclub.com/forum/if-n-is-positive-is-root-n-107672.html</t>
  </si>
  <si>
    <t>4 minutes trying to calculate what they ask</t>
  </si>
  <si>
    <t>http://gmatclub.com/forum/are-x-and-y-both-positive-1-2x-2x-1-2-x-y-63377.html</t>
  </si>
  <si>
    <t>Club prep</t>
  </si>
  <si>
    <t>Again forget about exterior angle for triangle equal to sum of two opposite angles of triangle</t>
  </si>
  <si>
    <t>Almost in time</t>
  </si>
  <si>
    <t>http://gmatclub.com/forum/if-xy-0-does-x-1-y-167337.html#p1538167</t>
  </si>
  <si>
    <t>Algebra</t>
  </si>
  <si>
    <t>http://gmatclub.com/forum/there-are-2-bars-of-copper-nickel-alloy-one-bar-has-2-parts-116666.html</t>
  </si>
  <si>
    <t>Can't write equation at first</t>
  </si>
  <si>
    <t>http://gmatclub.com/forum/if-x-and-y-are-both-prime-is-xy-170522.html</t>
  </si>
  <si>
    <t>http://gmatclub.com/forum/archaeology-as-a-profession-faces-two-major-problems-first-76231.html</t>
  </si>
  <si>
    <t>http://gmatclub.com/forum/io-and-europa-the-inner-two-of-jupiter-s-four-largest-137036.html</t>
  </si>
  <si>
    <t>http://gmatclub.com/forum/a-rectangular-floor-measures-2-by-3-meters-there-are-5-whit-87105.html</t>
  </si>
  <si>
    <t>Club exam</t>
  </si>
  <si>
    <t>http://gmatclub.com/forum/what-is-the-range-of-all-the-roots-of-x-2-2-x-198596.html</t>
  </si>
  <si>
    <t>Modules</t>
  </si>
  <si>
    <t>http://gmatclub.com/forum/what-is-the-value-of-198546.html</t>
  </si>
  <si>
    <t>http://gmatclub.com/forum/m18-184158.html</t>
  </si>
  <si>
    <t>http://gmatclub.com/forum/gmatclub-test-question-83613.html</t>
  </si>
  <si>
    <t>Solved not in algebraic way and want to remember algebraic way of workin with percents</t>
  </si>
  <si>
    <t>http://gmatclub.com/forum/it-takes-jack-2-more-hours-than-tom-to-type-20-pages-if-102407.html</t>
  </si>
  <si>
    <t>Work</t>
  </si>
  <si>
    <t>http://gmatclub.com/forum/which-of-the-following-points-is-not-on-the-line-y-5x-69759.html</t>
  </si>
  <si>
    <t>http://gmatclub.com/forum/if-function-f-x-satisfies-f-x-f-x-2-for-all-x-107351.html</t>
  </si>
  <si>
    <t>http://gmatclub.com/forum/m20-184250.html</t>
  </si>
  <si>
    <t>http://gmatclub.com/forum/if-z-is-a-three-digit-positive-integer-what-is-the-value-of-69999.html</t>
  </si>
  <si>
    <t>Miss that units can be zero</t>
  </si>
  <si>
    <t>http://gmatclub.com/forum/if-n-is-a-positive-integer-what-is-the-last-digit-of-94088.html</t>
  </si>
  <si>
    <t>http://gmatclub.com/forum/m08-183794.html</t>
  </si>
  <si>
    <t>http://gmatclub.com/forum/when-jamaican-born-social-activist-marcus-garvey-came-to-the-136802.html</t>
  </si>
  <si>
    <t>http://gmatclub.com/forum/in-terrestrial-environments-gravity-places-special-demands-137034.html</t>
  </si>
  <si>
    <t>http://gmatclub.com/forum/native-to-south-america-when-peanuts-were-introduced-to-158183.html</t>
  </si>
  <si>
    <t>http://gmatclub.com/forum/william-h-johnsons-artistic-debt-to-scandinavia-is-evident-47951.html</t>
  </si>
  <si>
    <t>http://gmatclub.com/forum/growing-competitive-pressures-may-be-encouraging-auditors-to-73756.html</t>
  </si>
  <si>
    <t>http://gmatclub.com/forum/the-themes-that-rita-dove-explores-in-her-poetry-is-46066.html</t>
  </si>
  <si>
    <t>http://gmatclub.com/forum/it-is-well-known-in-the-supermarket-industry-that-how-items-46323.html</t>
  </si>
  <si>
    <t>http://gmatclub.com/forum/iguanas-have-been-an-important-food-source-in-latin-america-105518.html</t>
  </si>
  <si>
    <t>http://gmatclub.com/forum/travelers-to-mars-would-have-to-endure-low-levels-of-gravity-156934.html</t>
  </si>
  <si>
    <t>http://gmatclub.com/forum/except-for-a-concert-performance-that-the-composer-himself-83250.html</t>
  </si>
  <si>
    <t>http://gmatclub.com/forum/chinese-the-most-ancient-of-living-writing-systems-44645.html</t>
  </si>
  <si>
    <t>http://gmatclub.com/forum/declining-values-for-farm-equipment-and-land-the-collateral-129205.html</t>
  </si>
  <si>
    <t>http://gmatclub.com/forum/while-depressed-property-values-can-hurt-some-large-18708.html</t>
  </si>
  <si>
    <t>http://gmatclub.com/forum/japanese-researchers-are-producing-a-series-of-robots-that-63564.html</t>
  </si>
  <si>
    <t>http://gmatclub.com/forum/consumers-may-not-think-of-household-cleaning-products-to-be-83299.html</t>
  </si>
  <si>
    <t>http://gmatclub.com/forum/in-recent-years-cattle-breeders-have-increasingly-used-82782.html</t>
  </si>
  <si>
    <t>http://gmatclub.com/forum/like-auden-the-language-of-james-merrill-is-chatty-arch-56997.html</t>
  </si>
  <si>
    <t>http://gmatclub.com/forum/the-baldrick-manufacturing-company-has-for-several-years-129508.html</t>
  </si>
  <si>
    <t>http://gmatclub.com/forum/obtaining-an-investment-grade-rating-will-keep-the-county-s-69628.html</t>
  </si>
  <si>
    <t>http://gmatclub.com/forum/eating-saltwater-fish-may-significantly-reduce-the-risk-of-48628.html</t>
  </si>
  <si>
    <t>http://gmatclub.com/forum/according-to-some-economists-the-july-decrease-in-91277.html</t>
  </si>
  <si>
    <t>http://gmatclub.com/forum/thomas-eakins-powerful-style-and-his-choices-of-subjectthe-86425.html</t>
  </si>
  <si>
    <t>http://gmatclub.com/forum/nearly-two-tons-of-nuclear-reactor-fuel-have-already-been-103898.html</t>
  </si>
  <si>
    <t>http://gmatclub.com/forum/like-rousseau-tolstoi-rebelled-against-the-unnatural-136091.html</t>
  </si>
  <si>
    <t>http://gmatclub.com/forum/the-wallerstein-study-indicates-that-even-after-a-decade-47488.html</t>
  </si>
  <si>
    <t>http://gmatclub.com/forum/lacking-information-about-energy-use-people-tend-to-81026.html</t>
  </si>
  <si>
    <t>http://gmatclub.com/forum/the-rise-in-the-commerce-department-s-index-of-leading-85106.html</t>
  </si>
  <si>
    <t>http://gmatclub.com/forum/polio-although-it-is-eradicated-in-the-united-states-it-114066.html</t>
  </si>
  <si>
    <t>http://gmatclub.com/forum/37-og-vr-some-buildings-that-were-destroyed-and-heavily-56040.html</t>
  </si>
  <si>
    <t>http://gmatclub.com/forum/a-study-commissioned-by-the-department-of-agriculture-showed-91173.html</t>
  </si>
  <si>
    <t>http://gmatclub.com/forum/a-recent-study-has-found-that-within-the-past-few-years-73334.html</t>
  </si>
  <si>
    <t>http://gmatclub.com/forum/the-gorton-dodd-bill-requires-that-a-bank-disclose-to-their-86342.html</t>
  </si>
  <si>
    <t>http://gmatclub.com/forum/in-1988-services-moved-ahead-of-manufacturing-as-the-main-137033.html</t>
  </si>
  <si>
    <t>Focused on vocabulary and answer on  the wrong question</t>
  </si>
  <si>
    <t>http://gmatclub.com/forum/a-box-contains-100-balls-numbered-from-1-to-100-if-three-b-109279.html</t>
  </si>
  <si>
    <t>http://gmatclub.com/forum/the-table-above-shows-the-results-of-a-recent-school-board-172317.html</t>
  </si>
  <si>
    <t>No need to calculate all numbers if you pay attention to the percents and numbers. This task should be done without any calculations at all</t>
  </si>
  <si>
    <t>http://gmatclub.com/forum/on-the-number-line-above-the-segment-from-0-to-1-has-been-104204.html</t>
  </si>
  <si>
    <t>http://gmatclub.com/forum/if-an-integer-n-is-to-be-chosen-at-random-from-the-integers-126654.html</t>
  </si>
  <si>
    <t>Combinatorics and probability</t>
  </si>
  <si>
    <t>http://gmatclub.com/forum/a-rabbit-on-a-controlled-diet-is-fed-daily-300-grams-of-a-49451.html</t>
  </si>
  <si>
    <t>http://gmatclub.com/forum/if-k-is-the-sum-of-reciprocals-of-the-consecutive-integers-145365.html</t>
  </si>
  <si>
    <t>http://gmatclub.com/forum/if-2-x-2-y-8-and-9-x-3-y-81-then-x-y-equals-132339.html</t>
  </si>
  <si>
    <t>Exponents</t>
  </si>
  <si>
    <t>http://gmatclub.com/forum/p-q-r-and-s-are-points-on-the-number-line-in-that-order-200122.html</t>
  </si>
  <si>
    <t>Geo</t>
  </si>
  <si>
    <t>http://gmatclub.com/forum/if-m-and-n-are-integers-and-x-0-what-is-value-of-x-m-x-n-172887.html</t>
  </si>
  <si>
    <t>http://gmatclub.com/forum/if-s-and-t-are-nonzero-integers-is-s-1-1-st-1-2-st-t-200123.html</t>
  </si>
  <si>
    <t>http://gmatclub.com/forum/if-m-x-and-y-are-positive-integers-what-is-the-value-of-x-165925.html</t>
  </si>
  <si>
    <t>http://gmatclub.com/forum/if-2s-8-and-3t-149810.html</t>
  </si>
  <si>
    <t>http://gmatclub.com/forum/which-of-the-following-is-equal-to-176478.html</t>
  </si>
  <si>
    <t>http://gmatclub.com/forum/elvin-s-monthly-telephone-bill-is-the-sum-of-the-charge-for-the-calls-200124.html</t>
  </si>
  <si>
    <t>http://gmatclub.com/forum/a-certain-quantity-is-measured-on-two-different-scales-the-72779.html</t>
  </si>
  <si>
    <t>http://gmatclub.com/forum/a-camera-lens-filter-kit-containing-5-filters-sells-for-165724.html</t>
  </si>
  <si>
    <t>http://gmatclub.com/forum/for-a-certain-art-exhibit-a-museum-sold-admission-tickets-141473.html</t>
  </si>
  <si>
    <t>http://gmatclub.com/forum/an-investment-of-1000-was-made-in-a-certain-account-and-ear-142993.html</t>
  </si>
  <si>
    <t>http://gmatclub.com/forum/1-142988.html</t>
  </si>
  <si>
    <t>Didn't know that we can transform zeroes to exponents and this way much faster</t>
  </si>
  <si>
    <t>Powers</t>
  </si>
  <si>
    <t>http://gmatclub.com/forum/the-variable-x-takes-on-integer-values-between-1-and-7-inclu-145447.html</t>
  </si>
  <si>
    <t>Didn't understand task long time</t>
  </si>
  <si>
    <t>http://gmatclub.com/forum/unlike-a-funded-pension-system-in-which-contributions-are-38694.html</t>
  </si>
  <si>
    <t>http://gmatclub.com/forum/twenty-two-feet-long-and-10-feet-in-diameter-the-am-1-is-12821.html</t>
  </si>
  <si>
    <t>http://gmatclub.com/forum/though-the-term-38011.html</t>
  </si>
  <si>
    <t>http://gmatclub.com/forum/in-contrast-to-large-steel-plants-that-take-iron-ore-through-62868.html</t>
  </si>
  <si>
    <t>http://gmatclub.com/forum/under-high-pressure-and-intense-heat-graphite-the-most-59736.html</t>
  </si>
  <si>
    <t>http://gmatclub.com/forum/the-psychologist-william-james-believed-that-facial-61203.html</t>
  </si>
  <si>
    <t>http://gmatclub.com/forum/wisconsin-illinois-florida-and-minnesota-have-begun-to-124085.html</t>
  </si>
  <si>
    <t>http://gmatclub.com/forum/reporting-that-one-of-its-many-problems-had-been-the-recent-147856.html</t>
  </si>
  <si>
    <t>http://gmatclub.com/forum/in-developing-new-facilities-for-the-incineration-of-solid-62870.html</t>
  </si>
  <si>
    <t>http://gmatclub.com/forum/the-bank-holds-3-billion-in-loans-that-are-seriously-45320.html</t>
  </si>
  <si>
    <t>http://gmatclub.com/forum/in-a-5-to-4-decision-the-supreme-court-ruled-that-two-61381.html</t>
  </si>
  <si>
    <t>http://gmatclub.com/forum/recently-discovered-fossil-remains-strongly-suggest-that-the-48537.html</t>
  </si>
  <si>
    <t>http://gmatclub.com/forum/the-normative-model-of-strategic-decision-making-suggests-99971.html</t>
  </si>
  <si>
    <t>http://gmatclub.com/forum/a-patient-accusing-a-doctor-of-malpractice-will-find-it-79284.html</t>
  </si>
  <si>
    <t>http://gmatclub.com/forum/the-energy-source-on-voyager2-is-not-a-nuclear-reactor-in-47316.html</t>
  </si>
  <si>
    <t>http://gmatclub.com/forum/archaeologists-in-ireland-believe-that-a-recently-discovered-48761.html</t>
  </si>
  <si>
    <t>http://gmatclub.com/forum/according-to-its-proponents-a-proposed-new-style-of-63927.html</t>
  </si>
  <si>
    <t>http://gmatclub.com/forum/lawmakers-are-examining-measures-that-would-require-banks-168401.html</t>
  </si>
  <si>
    <t>http://gmatclub.com/forum/certain-pesticides-can-become-ineffective-if-used-repeatedly-68243.html</t>
  </si>
  <si>
    <t>http://gmatclub.com/forum/current-feminist-theory-in-validating-women-s-own-stories-137664.html</t>
  </si>
  <si>
    <t>Focused on wartime rhetoric and didn't read previous sentence. It's always important to read previous sentence to understand scope</t>
  </si>
  <si>
    <t>Didn't know word furnish, drop information about continuity and choose plausible answer</t>
  </si>
  <si>
    <t>http://gmatclub.com/forum/for-a-display-identical-cubic-boxes-are-stacked-in-square-160340.html</t>
  </si>
  <si>
    <t>http://gmatclub.com/forum/if-a-loan-of-p-dollars-at-an-interest-rate-of-r-percent-161402.html</t>
  </si>
  <si>
    <t>http://gmatclub.com/forum/if-m-p-s-and-v-are-positive-and-m-p-s-v-which-of-the-fol-160298.html</t>
  </si>
  <si>
    <t>http://gmatclub.com/forum/at-a-certain-factory-10-percent-of-the-staplers-produced-on-163657.html</t>
  </si>
  <si>
    <t>http://gmatclub.com/forum/in-the-figure-each-side-of-square-abcd-has-length-1-the-length-of-li-54152.html</t>
  </si>
  <si>
    <t>Geo triangles</t>
  </si>
  <si>
    <t>http://gmatclub.com/forum/in-the-figure-above-if-mnop-is-a-trapezoid-and-nopr-is-a-pa-160366.html</t>
  </si>
  <si>
    <t>http://gmatclub.com/forum/the-integers-r-s-and-t-all-have-the-same-remainder-when-div-160341.html</t>
  </si>
  <si>
    <t>Remainders</t>
  </si>
  <si>
    <t>http://gmatclub.com/forum/the-figure-shows-the-graph-of-y-x-1-x-1-2-in-the-xy-160785.html</t>
  </si>
  <si>
    <t>http://gmatclub.com/forum/a-certain-list-consists-of-21-different-numbers-if-n-is-in-103995.html</t>
  </si>
  <si>
    <t>GMAT Prep 3</t>
  </si>
  <si>
    <t>http://gmatclub.com/forum/from-leland-s-gross-pay-of-p-dollars-last-week-t-percent-42484.html</t>
  </si>
  <si>
    <t>http://gmatclub.com/forum/a-survey-was-conducted-to-determine-the-popularity-of-3-food-160584.html</t>
  </si>
  <si>
    <t>http://gmatclub.com/forum/which-of-the-following-fractions-has-a-decimal-equivalent-159322.html</t>
  </si>
  <si>
    <t>http://gmatclub.com/forum/if-sequences-s-has-240-terms-what-is-the-239th-term-of-s-160762.html</t>
  </si>
  <si>
    <t>Sequences</t>
  </si>
  <si>
    <t>http://gmatclub.com/forum/the-most-widely-known-images-of-yosemite-national-park-160637.html</t>
  </si>
  <si>
    <t>http://gmatclub.com/forum/researchers-hypothesize-that-granitic-soil-is-the-ideal-29388.html</t>
  </si>
  <si>
    <t>http://gmatclub.com/forum/motorcycle-safety-courses-offered-by-161004.html</t>
  </si>
  <si>
    <t>http://gmatclub.com/forum/unlike-the-bodys-inflammatory-response-to-cuts-and-sprains-70846.html</t>
  </si>
  <si>
    <t>http://gmatclub.com/forum/people-who-have-spent-a-lot-of-time-in-contact-with-animals-123222.html</t>
  </si>
  <si>
    <t>http://gmatclub.com/forum/mel-the-official-salary-for-judges-has-always-been-too-low-89631.html</t>
  </si>
  <si>
    <t>http://gmatclub.com/forum/most-of-portugals-250-000-university-students-boycotted-105146.html</t>
  </si>
  <si>
    <t>http://gmatclub.com/forum/whereas-lines-of-competition-are-clearly-defined-in-the-more-36608.html</t>
  </si>
  <si>
    <t>http://gmatclub.com/forum/in-the-textbook-publishing-business-the-second-quarter-168403.html</t>
  </si>
  <si>
    <t>http://gmatclub.com/forum/almost-a-decade-after-new-york-state-passed-laws-to-protect-159414.html</t>
  </si>
  <si>
    <t>http://gmatclub.com/forum/parliament-did-not-accord-full-refugee-benefits-to-twelve-of-81626.html</t>
  </si>
  <si>
    <t>http://gmatclub.com/forum/many-policy-experts-say-that-shifting-a-portion-of-103394.html</t>
  </si>
  <si>
    <t>http://gmatclub.com/forum/michael-arranged-all-his-books-in-a-bookcase-with-10-books-167334.html</t>
  </si>
  <si>
    <t>http://gmatclub.com/forum/ms-chambers-is-among-the-forecasters-who-predict-that-the-105729.html</t>
  </si>
  <si>
    <t>http://gmatclub.com/forum/set-a-contains-20-numbers-and-set-b-contains-40-numbers-is-132330.html</t>
  </si>
  <si>
    <t>http://gmatclub.com/forum/the-market-for-recycled-commodities-like-aluminum-and-other-50615.html</t>
  </si>
  <si>
    <t>http://gmatclub.com/forum/unlike-auto-insurance-the-frequency-of-claims-158190.html</t>
  </si>
  <si>
    <t>http://gmatclub.com/forum/faced-with-an-estimated-2-billion-budget-gap-the-citys-54419.html</t>
  </si>
  <si>
    <t>http://gmatclub.com/forum/by-offering-lower-prices-and-a-menu-of-personal-135470.html</t>
  </si>
  <si>
    <t>http://gmatclub.com/forum/the-anasazi-settlements-at-chaco-canyon-were-built-on-a-115665.html</t>
  </si>
  <si>
    <t>Recheck</t>
  </si>
  <si>
    <t>http://gmatclub.com/forum/the-gyrfalcon-an-arctic-bird-of-prey-has-survived-a-close-134552.html</t>
  </si>
  <si>
    <t>was struggling with split between 'greater' and 'more'</t>
  </si>
  <si>
    <t>I saw question about this task and maybe solve question because of it</t>
  </si>
  <si>
    <t>I was not quite sure about answer</t>
  </si>
  <si>
    <t>http://gmatclub.com/forum/analysts-blamed-may-s-sluggish-retail-sales-on-unexciting-20828.html</t>
  </si>
  <si>
    <t>http://gmatclub.com/forum/state-officials-report-that-soaring-rates-of-liability-86036.html</t>
  </si>
  <si>
    <t>http://gmatclub.com/forum/after-suffering-2-billion-in-losses-and-25-000-layoffs-the-82694.html</t>
  </si>
  <si>
    <t>Spoiler</t>
  </si>
  <si>
    <t>http://gmatclub.com/forum/while-some-academicians-believe-that-business-ethics-should-69823.html</t>
  </si>
  <si>
    <t>http://gmatclub.com/forum/scientists-have-observed-large-concentrations-of-heavy-metal-83015.html</t>
  </si>
  <si>
    <t>http://gmatclub.com/forum/under-a-provision-of-the-constitution-that-was-never-67218.html</t>
  </si>
  <si>
    <t>http://gmatclub.com/forum/geologists-believe-that-the-warning-signs-for-a-major-93213.html</t>
  </si>
  <si>
    <t>http://gmatclub.com/forum/the-root-systems-of-most-flowering-perennials-either-become-47331.html</t>
  </si>
  <si>
    <t>http://gmatclub.com/forum/the-computer-company-has-announced-that-it-will-purchase-the-82469.html</t>
  </si>
  <si>
    <t>http://gmatclub.com/forum/any-medical-test-will-sometimes-fail-to-detect-a-condition-64422.html</t>
  </si>
  <si>
    <t>http://gmatclub.com/forum/since-1986-when-the-department-of-labor-began-to-allow-89097.html</t>
  </si>
  <si>
    <t>http://gmatclub.com/forum/downzoning-zoning-that-typically-results-in-the-reduction-85884.html</t>
  </si>
  <si>
    <t>http://gmatclub.com/forum/in-theory-international-civil-servants-at-the-united-39311.html</t>
  </si>
  <si>
    <t>http://gmatclub.com/forum/q40-the-computer-companys-present-troubles-are-a-result-of-82468.html</t>
  </si>
  <si>
    <t>http://gmatclub.com/forum/according-to-a-study-by-the-carnegie-foundation-for-the-81568.html</t>
  </si>
  <si>
    <t>http://gmatclub.com/forum/intar-the-oldest-hispanic-theater-company-in-new-york-has-44445.html</t>
  </si>
  <si>
    <t>http://gmatclub.com/forum/last-year-land-values-in-most-parts-of-the-pinelands-rose-79813.html</t>
  </si>
  <si>
    <t>http://gmatclub.com/forum/clouds-are-formed-from-the-evaporation-of-the-oceans-water-64271.html</t>
  </si>
  <si>
    <t>http://gmatclub.com/forum/if-dr-wade-was-right-any-apparent-connection-of-the-eating-18883.html</t>
  </si>
  <si>
    <t>http://gmatclub.com/forum/seismologists-studying-the-earthquake-that-struck-northern-93426.html</t>
  </si>
  <si>
    <t>http://gmatclub.com/forum/schistosomiasis-a-disease-caused-by-a-parasitic-worm-is-126544.html</t>
  </si>
  <si>
    <t>http://gmatclub.com/forum/two-new-studies-indicate-that-many-people-become-obese-more-79826.html</t>
  </si>
  <si>
    <t>http://gmatclub.com/forum/judge-bonham-denied-a-motion-to-allow-members-of-the-jury-to-86295.html</t>
  </si>
  <si>
    <t>http://gmatclub.com/forum/proponents-of-artificial-intelligence-say-they-will-be-able-17516.html</t>
  </si>
  <si>
    <t>http://gmatclub.com/forum/floating-in-the-waters-of-the-equatorial-pacific-an-array-47111.html</t>
  </si>
  <si>
    <t>http://gmatclub.com/forum/unlike-the-united-states-where-farmers-can-usually-depend-11978.html</t>
  </si>
  <si>
    <t>http://gmatclub.com/forum/although-napoleons-army-entered-russia-with-far-more-81522.html</t>
  </si>
  <si>
    <t>http://gmatclub.com/forum/after-the-civil-war-contemporaries-of-harriet-tubmans-54885.html</t>
  </si>
  <si>
    <t>http://gmatclub.com/forum/sixty-five-million-years-ago-according-to-some-scientists-94658.html</t>
  </si>
  <si>
    <t>http://gmatclub.com/forum/the-commission-proposed-that-funding-158192.html</t>
  </si>
  <si>
    <t>http://gmatclub.com/forum/the-federalist-papers-a-strong-defense-of-the-united-states-44804.html</t>
  </si>
  <si>
    <t>http://gmatclub.com/forum/as-business-grows-more-complex-students-majoring-in-91847.html</t>
  </si>
  <si>
    <t>http://gmatclub.com/forum/inuits-of-the-bering-sea-were-in-isolation-from-contact-with-65535.html</t>
  </si>
  <si>
    <t>http://gmatclub.com/forum/although-the-first-pulsar-or-rapidly-spinning-collapsed-89791.html</t>
  </si>
  <si>
    <t>http://gmatclub.com/forum/the-physical-structure-of-the-human-eye-enables-it-to-sense-49555.html</t>
  </si>
  <si>
    <t>http://gmatclub.com/forum/manufacturers-have-to-do-more-than-build-large-manufacturing-133422.html</t>
  </si>
  <si>
    <t>Can't make correct infer that labor dispute is a floor problem and cost increase not mention in passage as a problem for throughput</t>
  </si>
  <si>
    <t>1) Didn't envision another possible form
2) Miss that BD can be much bigger that AB and thus distort rhombus ABDE</t>
  </si>
  <si>
    <t>1) I thoought that I can find two angles y and z from w but can't find only x from w. (make a wrong picture) After reading solution I realized that I can't find even two angles without complete information</t>
  </si>
  <si>
    <t>1) Didn't calculate last step and make wrong inference</t>
  </si>
  <si>
    <t>1) Forget that we have common distance and chose A</t>
  </si>
  <si>
    <t>1) Miss that x can be less than 0</t>
  </si>
  <si>
    <t>1) Miss that question ask about x in module
2) Miss that in first statement x can be &gt; 0</t>
  </si>
  <si>
    <t>1) Miss that sides not opposite</t>
  </si>
  <si>
    <t>1) Didn't know that square is a rhombus</t>
  </si>
  <si>
    <t>http://gmatclub.com/forum/a-circle-with-center-1-0-and-radius-2-lies-in-the-111125.html</t>
  </si>
  <si>
    <t>1) Tried to solve this task by picking numbers, forget about algebraic way
2) Miss second statement in hurry. Have enough time but don't check second statement</t>
  </si>
  <si>
    <t>1) Picking numbers it's a bad way for solving this task - you should use algebraic approach</t>
  </si>
  <si>
    <t>1) Again forget how to make inferences about inequalities</t>
  </si>
  <si>
    <t>1) I don't know how I make mistake I forget that module didn't invert positive number. That's really stupid I know
2) Have intuition that I am right. Intuition was wrong -x=y-z doesn't mean that y-z &lt; 0. Maybe x &lt; 0 then y-z &gt; 0</t>
  </si>
  <si>
    <t>1) forget about what question ask - calculate female/total</t>
  </si>
  <si>
    <t>1) Didn't know how to solve such question algebraically</t>
  </si>
  <si>
    <t>1) Careless arithmetic
2) Good but can be faster</t>
  </si>
  <si>
    <t>1) I completely forget solution of this task
2) Almost, but a little messy and too long (2:10)</t>
  </si>
  <si>
    <t xml:space="preserve">1) Really simple solution when you know it
2) Long time can't remember this task. </t>
  </si>
  <si>
    <t>1) I am seeking x and not hypotinuse. I wrote equation wrong miss position of square root
2) Finally, but I still need one more attempt just to be sure )</t>
  </si>
  <si>
    <t>1) Misread name of the angle and drew wrong picture</t>
  </si>
  <si>
    <t>1) Have no idea how to solve. Think that bigger area given without small area but that was wrong idea. I was stopped by idea what sides should be integers. Really stupid mistake
2) Remember answer but too long trying to remember how to solve it</t>
  </si>
  <si>
    <t>1) Again, forget about algebraic way. Found very easy way to solve this task. Should do it well in next time
2) Done in algebraic way but took too much time
3) Crazy task. Still more than 4 minutes. But I think I found short way</t>
  </si>
  <si>
    <t>2) Didn't know how to solve such question quickly</t>
  </si>
  <si>
    <t>1) Tried to calculate final percentage and went to long calculations. Made error on final step (took y part for calculating x)
2) I again forget how to solve this task. Remember and again make arithmetic mistakes</t>
  </si>
  <si>
    <t>1) Didn't know how to solve such question quickly
2) Looks like we need just calcualtion</t>
  </si>
  <si>
    <t>http://gmatclub.com/forum/in-the-diagram-above-triangle-abc-is-equilateral-figure-sqre-is-a-sq-197337.html</t>
  </si>
  <si>
    <t>1) Initially think that sides in right pythagorean triangle have ratio 3, 4, 5 and make a wrong arithmetic</t>
  </si>
  <si>
    <t>http://gmatclub.com/forum/in-the-x-y-plane-the-area-of-the-region-bounded-by-the-86549.html</t>
  </si>
  <si>
    <t>1) Didn't open all modules separately. Make only half of task</t>
  </si>
  <si>
    <t>http://gmatclub.com/forum/if-a-circle-passes-through-points-1-2-2-5-and-42105.html</t>
  </si>
  <si>
    <t>1) Too long and unsure in result</t>
  </si>
  <si>
    <t>http://gmatclub.com/forum/the-figure-above-shows-the-dimensions-of-an-isosceles-triangle-in-88557.html</t>
  </si>
  <si>
    <t>http://gmatclub.com/forum/which-of-the-following-is-a-possible-length-for-side-ab-of-triangle-ab-64290.html</t>
  </si>
  <si>
    <t>http://gmatclub.com/forum/the-points-r-t-and-u-lie-on-a-circle-that-has-radius-4-if-the-lengt-66703.html</t>
  </si>
  <si>
    <t>Geo circles</t>
  </si>
  <si>
    <t xml:space="preserve">1) Calculate area by multiplying height on one of side of triangle (not base) </t>
  </si>
  <si>
    <t>1) Made mistake then reduce 4pi/24pi -&gt; 1/12</t>
  </si>
  <si>
    <t>http://gmatclub.com/forum/abcde-is-a-regular-pentagon-with-f-at-its-center-how-many-d-86284.html</t>
  </si>
  <si>
    <t>http://gmatclub.com/forum/in-the-seventeenth-century-florentine-textile-industry-137031.html</t>
  </si>
  <si>
    <t>11 mistakes. Way to much ( 
3 mistakes in 600 lvl questions. What a shame (</t>
  </si>
  <si>
    <t>That was really scary. First full exam with AWA and IR. Penultimate 'fair' exam. A lot of pressure. 
I am happy but I need to accelerate my learning if I want achieve 750 on real exam</t>
  </si>
  <si>
    <t>http://gmatclub.com/forum/as-well-as-heat-and-light-the-sun-is-the-source-of-a-86229.html</t>
  </si>
  <si>
    <t>http://gmatclub.com/forum/bluegrass-musician-bill-monroe-whose-repertory-views-on-69382.html</t>
  </si>
  <si>
    <t>I think what were before 'influential' is mandatory. Don't know why. In correct answer I didn't like comparison 'music different from his own'</t>
  </si>
  <si>
    <t>http://gmatclub.com/forum/sound-can-travel-through-water-for-enormous-77588.html</t>
  </si>
  <si>
    <t>http://gmatclub.com/forum/the-nephew-of-pliny-the-elder-wrote-the-only-eyewitness-85872.html</t>
  </si>
  <si>
    <t>http://gmatclub.com/forum/the-side-of-an-equilateral-triangle-has-the-same-length-as-the-diagona-200435.html</t>
  </si>
  <si>
    <t>http://gmatclub.com/forum/is-triangle-abc-isosceles-106004.html</t>
  </si>
  <si>
    <t>http://gmatclub.com/forum/what-is-the-area-of-triangle-abc-167798.html</t>
  </si>
  <si>
    <t>http://gmatclub.com/forum/a-s-speed-is-20-17-times-that-of-b-if-a-and-b-run-a-race-what-part-195893.html</t>
  </si>
  <si>
    <t>Distance</t>
  </si>
  <si>
    <t>1) Solved it early but now forget about solution</t>
  </si>
  <si>
    <t>1) Solve it but made I think about other sides, so need to recheck</t>
  </si>
  <si>
    <t>http://gmatclub.com/forum/the-inside-dimensions-of-a-rectangular-wooden-box-are-6-inches-by-8-in-91528.html</t>
  </si>
  <si>
    <t>http://gmatclub.com/forum/if-the-perimeter-of-square-region-s-and-the-perimeter-of-cir-26871.html</t>
  </si>
  <si>
    <t>Paper</t>
  </si>
  <si>
    <t>Geo Cylinders</t>
  </si>
  <si>
    <t>http://gmatclub.com/forum/water-is-leaking-out-from-a-cylinder-container-at-the-rate-80226.html</t>
  </si>
  <si>
    <t>http://gmatclub.com/forum/a-solid-yellow-stripe-is-to-be-painted-in-the-middle-of-a-67050.html</t>
  </si>
  <si>
    <t>http://gmatclub.com/forum/a-ladder-25-feet-long-is-leaning-against-a-wall-that-is-56308.html</t>
  </si>
  <si>
    <t>http://gmatclub.com/forum/cylindrical-tennis-ball-cans-are-being-packed-into-cartons-56582.html</t>
  </si>
  <si>
    <t>http://gmatclub.com/forum/at-exactly-what-time-past-7-00-will-the-minute-and-hour-1476.html</t>
  </si>
  <si>
    <t>http://gmatclub.com/forum/if-a-and-b-are-integers-is-a-b-200465.html</t>
  </si>
  <si>
    <t>http://gmatclub.com/forum/a-circular-mat-with-diameter-20-inches-is-placed-on-a-square-55871.html</t>
  </si>
  <si>
    <t>http://gmatclub.com/forum/a-circular-rim-28-inches-in-diameter-rotates-the-same-number-65106.html</t>
  </si>
  <si>
    <t>PowerPrep</t>
  </si>
  <si>
    <t>http://gmatclub.com/forum/on-monday-lou-drives-his-ford-escort-with-28-inch-tires-21341.html</t>
  </si>
  <si>
    <t>http://gmatclub.com/forum/some-observers-have-attributed-the-dramatic-growth-in-tempor-87312.html</t>
  </si>
  <si>
    <t>http://gmatclub.com/forum/a-welder-received-an-order-to-make-a-1-million-liter-cube-shaped-tank-55575.html</t>
  </si>
  <si>
    <t>http://gmatclub.com/forum/what-is-the-greatest-possible-area-of-a-triangular-region-with-one-ver-65317.html</t>
  </si>
  <si>
    <t>http://gmatclub.com/forum/in-parallelogram-pqrs-shown-if-pq-4-and-qr-6-what-is-53683.html</t>
  </si>
  <si>
    <t>1) Make wrong inference that a and b can be only 0</t>
  </si>
  <si>
    <t xml:space="preserve">1) I calculate 5*5 = 10 and didn't find answer. Second attempt from scratch give right answer </t>
  </si>
  <si>
    <t>1) Miss that x = revolutions per second and answer should be revolutions in minutes</t>
  </si>
  <si>
    <t>1) 2:19 but need to recheck</t>
  </si>
  <si>
    <t>1) This question can be much easier if pay attention on fact that sheet can be cut</t>
  </si>
  <si>
    <t>http://gmatclub.com/forum/in-the-rectangular-coordinate-system-what-is-the-area-of-57324.html</t>
  </si>
  <si>
    <t>http://gmatclub.com/forum/in-the-rectangular-coordinate-system-above-if-op-pq-is-129092.html</t>
  </si>
  <si>
    <t>See the answer before solution</t>
  </si>
  <si>
    <t>http://gmatclub.com/forum/is-the-length-of-the-diagonal-of-a-rectangle-bigger-than-54709.html</t>
  </si>
  <si>
    <t>http://gmatclub.com/forum/for-prime-numbers-x-and-y-x-3-y-5-z-4-how-many-positive-factors-does-198508.html</t>
  </si>
  <si>
    <t>1) Miss that 1 statement says about shorter side</t>
  </si>
  <si>
    <t>http://gmatclub.com/forum/if-the-circus-were-to-sell-all-of-its-220-tickets-for-this-58111.html</t>
  </si>
  <si>
    <t>http://gmatclub.com/forum/m26-184453.html</t>
  </si>
  <si>
    <t>1) Took 3/4 as negative numbers and thus did task twice</t>
  </si>
  <si>
    <t>http://gmatclub.com/forum/m26-184475.html</t>
  </si>
  <si>
    <t>http://gmatclub.com/forum/working-together-john-and-jack-can-type-20-pages-in-one-hou-102501.html</t>
  </si>
  <si>
    <t>http://gmatclub.com/forum/m22-184306.html</t>
  </si>
  <si>
    <t>1) Misread question</t>
  </si>
  <si>
    <t>Sets</t>
  </si>
  <si>
    <t>http://gmatclub.com/forum/if-x-is-an-integer-and-121-x-2-361-which-of-the-following-is-198509.html</t>
  </si>
  <si>
    <t>http://gmatclub.com/forum/when-positive-integer-m-is-divided-by-positive-integer-x-the-reminder-199095.html</t>
  </si>
  <si>
    <t>http://gmatclub.com/forum/m10-183874.html</t>
  </si>
  <si>
    <t>Absolute values</t>
  </si>
  <si>
    <t>http://gmatclub.com/forum/m03-183604.html</t>
  </si>
  <si>
    <t>http://gmatclub.com/forum/m10-183867.html</t>
  </si>
  <si>
    <t>1) Didn't see quadratic equation</t>
  </si>
  <si>
    <t>1) You should use clear approximation for this task</t>
  </si>
  <si>
    <t>Arithmetic</t>
  </si>
  <si>
    <t>http://gmatclub.com/forum/m06-183732.html</t>
  </si>
  <si>
    <t>1) Hesitate between should I pick k or k - n</t>
  </si>
  <si>
    <t>http://gmatclub.com/forum/m19-184192.html</t>
  </si>
  <si>
    <t>1) Initially think that each number repeat in 60 minutes 5 times and not six</t>
  </si>
  <si>
    <t>http://gmatclub.com/forum/m08-183773.html</t>
  </si>
  <si>
    <t>1) Didn't think that we have overall distance from 1st statement</t>
  </si>
  <si>
    <t>http://gmatclub.com/forum/m15-184034.html</t>
  </si>
  <si>
    <t>1) Didn't think about algebraic way and didn't know that when we change nominator and denominator we should change sign of enequality</t>
  </si>
  <si>
    <t>http://gmatclub.com/forum/m01-183526.html</t>
  </si>
  <si>
    <t>1) Didn't think about question</t>
  </si>
  <si>
    <t>Each time when I feel that exam was easy I bombed a lot of questions</t>
  </si>
  <si>
    <t>http://gmatclub.com/forum/of-the-families-in-city-x-in-1994-40-percent-owned-a-person-46871.html</t>
  </si>
  <si>
    <t>http://gmatclub.com/forum/lucy-bought-a-1-year-10000-certificate-of-deposit-that-paid-97614.html</t>
  </si>
  <si>
    <t>http://gmatclub.com/forum/the-price-of-lunch-for-15-people-was-207-including-a-68537.html</t>
  </si>
  <si>
    <t>1) I just subtract percent from final sum - this is incorrect because it is included percents</t>
  </si>
  <si>
    <t>http://gmatclub.com/forum/a-furniture-dealer-purchased-a-desk-for-150-and-then-set-th-71633.html</t>
  </si>
  <si>
    <t>1) Misread the question and start make equation with full 1.4 selling price and not 0.4 selling price</t>
  </si>
  <si>
    <t>http://gmatclub.com/forum/machine-a-and-machine-b-can-produce-1-widget-in-3-hours-work-92243.html</t>
  </si>
  <si>
    <t>1) Make wrong doubling of rate machine A: 1/2A rather than 2/A</t>
  </si>
  <si>
    <t>http://gmatclub.com/forum/if-m-0-and-x-is-m-percent-of-y-then-in-terms-of-m-y-is-what-perce-49216.html</t>
  </si>
  <si>
    <t>http://gmatclub.com/forum/a-used-car-dealer-sold-one-car-at-a-profit-of-25-percent-of-67748.html</t>
  </si>
  <si>
    <t>http://gmatclub.com/forum/if-the-total-income-of-a-state-increases-by-50-and-the-population-of-83634.html</t>
  </si>
  <si>
    <t>http://gmatclub.com/forum/what-is-the-sum-of-the-terms-in-a-sequence-of-consecutive-integers-200541.html</t>
  </si>
  <si>
    <t>Sequence</t>
  </si>
  <si>
    <t>http://gmatclub.com/forum/amy-s-grade-was-90th-percentile-of-the-80-grades-for-her-98164.html</t>
  </si>
  <si>
    <t>1) Don't have solid knowledge of what is percentile is</t>
  </si>
  <si>
    <t>http://gmatclub.com/forum/a-2-year-certificate-of-deposit-is-purchased-for-k-dollars-23902.html</t>
  </si>
  <si>
    <t>http://gmatclub.com/forum/rodrick-mixes-a-martini-that-has-a-volume-of-n-ounces-havi-88506.html</t>
  </si>
  <si>
    <t>http://gmatclub.com/forum/based-on-this-year-s-costs-an-orcharde-grower-budgets-p-65392.html</t>
  </si>
  <si>
    <t>1) 1000/125 = 6,6!!!</t>
  </si>
  <si>
    <t>http://gmatclub.com/forum/in-the-equation-ax-2-bx-c-0-where-a-b-and-c-are-constants-and-200557.html</t>
  </si>
  <si>
    <t>1) forget that a should be 1 if you want to use Viet theorem</t>
  </si>
  <si>
    <t>http://gmatclub.com/forum/being-a-united-states-citizen-since-1988-and-born-in-75569.html</t>
  </si>
  <si>
    <t>http://gmatclub.com/forum/initiated-five-centuries-after-europeans-arrived-in-the-new-94372.html</t>
  </si>
  <si>
    <t>http://gmatclub.com/forum/in-the-1980s-the-federal-government-was-158195.html</t>
  </si>
  <si>
    <t>http://gmatclub.com/forum/in-a-d-391-resulting-from-the-destruction-of-the-largest-102162.html</t>
  </si>
  <si>
    <t>http://gmatclub.com/forum/what-is-the-area-of-isosceles-triangle-x-200574.html</t>
  </si>
  <si>
    <t>Platinum</t>
  </si>
  <si>
    <t>http://gmatclub.com/forum/an-equilateral-triangle-abc-is-inscribed-in-square-adef-67319.html</t>
  </si>
  <si>
    <t>http://gmatclub.com/forum/the-outline-of-a-sign-for-an-ice-cream-store-is-made-by-62202.html</t>
  </si>
  <si>
    <t>http://gmatclub.com/forum/a-straight-picket-fence-is-composed-of-x-pickets-each-of-which-is-13167.html</t>
  </si>
  <si>
    <t>1) Didn't know how to solve it right. Just pick numbers for 6 minutes. But task is really for 45 seconds</t>
  </si>
  <si>
    <t>http://gmatclub.com/forum/the-figure-above-shows-a-cord-around-two-circular-disks-if-37020.html</t>
  </si>
  <si>
    <t>http://gmatclub.com/forum/the-figure-above-shows-the-dimensions-of-a-rectangular-box-that-is-to-23592.html</t>
  </si>
  <si>
    <t>1) Overthinking. We don't need exact sizes of paper just paper that enough</t>
  </si>
  <si>
    <t>http://gmatclub.com/forum/each-side-of-a-certain-parallelogram-has-length-6-if-the-area-of-the-59092.html</t>
  </si>
  <si>
    <t>1) Forget how to find height in paralelogram</t>
  </si>
  <si>
    <t>http://gmatclub.com/forum/a-regular-pentagon-is-inscribed-in-a-circle-if-a-and-b-are-54378.html</t>
  </si>
  <si>
    <t>1) Didn't pay attention on name of angle. And found wrong angle of pentagon</t>
  </si>
  <si>
    <t>http://gmatclub.com/forum/for-the-cube-shown-above-what-is-the-degree-measure-of-pqr-13841.html</t>
  </si>
  <si>
    <t>http://gmatclub.com/forum/by-choosing-glass-apartments-towering-a-hundred-feet-over-102081.html</t>
  </si>
  <si>
    <t>1) Didn't understand question solve it as 2-dimensional figure</t>
  </si>
  <si>
    <t>http://gmatclub.com/forum/nearly-2000-years-after-its-initial-construction-the-united-122439.html</t>
  </si>
  <si>
    <t>http://gmatclub.com/forum/disease-pollution-and-overfishing-have-devastated-the-123792.html</t>
  </si>
  <si>
    <t>http://gmatclub.com/forum/the-spending-on-durable-goods-like-household-appliances-and-47962.html</t>
  </si>
  <si>
    <t>http://gmatclub.com/forum/one-characteristic-of-top-performing-sales-organizations-165370.html</t>
  </si>
  <si>
    <t>1) Forget that should is a moral obligation</t>
  </si>
  <si>
    <t>http://gmatclub.com/forum/geologists-once-thought-that-the-molten-rock-known-as-lava-85555.html</t>
  </si>
  <si>
    <t>http://gmatclub.com/forum/when-airline-carriers-are-able-to-impose-a-significant-fare-80197.html</t>
  </si>
  <si>
    <t>http://gmatclub.com/forum/the-pioneering-research-of-lewis-latimer-and-thomas-edison-175342.html</t>
  </si>
  <si>
    <t>1) I thought that research of Edison is wrong idiom</t>
  </si>
  <si>
    <t>http://gmatclub.com/forum/the-bowerbirds-of-australia-derive-their-name-from-the-fact-63739.html</t>
  </si>
  <si>
    <t>http://gmatclub.com/forum/although-reclusive-author-harper-lee-wrote-just-one-book-in-73596.html</t>
  </si>
  <si>
    <t>http://gmatclub.com/forum/some-scientists-suggest-the-moon-had-been-formed-out-of-part-116058.html</t>
  </si>
  <si>
    <t>http://gmatclub.com/forum/quarried-from-a-site-over-five-miles-away-scientists-are-98364.html</t>
  </si>
  <si>
    <t>http://gmatclub.com/forum/milankovitch-proposed-in-the-early-twentieth-century-that-153493.html</t>
  </si>
  <si>
    <t>GMAT Prep 4</t>
  </si>
  <si>
    <t>Can't decide what to do: feel the joy from the math or sadness from verbal</t>
  </si>
  <si>
    <t>http://gmatclub.com/forum/if-x-u-2-v-2-y-2uv-and-z-u-2-v-2-and-if-x-163805.html</t>
  </si>
  <si>
    <t>1) Didn't know how to transform 1 statement to needed form</t>
  </si>
  <si>
    <t>http://gmatclub.com/forum/if-the-probability-that-stock-a-126201.html</t>
  </si>
  <si>
    <t>Probability</t>
  </si>
  <si>
    <t>1) Had no idea how to solve such tasks. And this is so simple after I see half of solution. Why I didn't think about it during the exam?</t>
  </si>
  <si>
    <t>http://gmatclub.com/forum/which-of-the-following-triples-of-numbers-have-the-same-162530.html</t>
  </si>
  <si>
    <t>1) Wrong arithmetic and think that third case is the same but it is not the same it is equdistant but on different distance</t>
  </si>
  <si>
    <t>http://gmatclub.com/forum/if-s-is-the-sum-of-the-reciprocals-of-the-consecutive-24847.html</t>
  </si>
  <si>
    <t>http://gmatclub.com/forum/the-charge-for-a-single-room-at-hotel-p-is-25-percent-126344.html</t>
  </si>
  <si>
    <t>1) Have some hesitations about how solve it</t>
  </si>
  <si>
    <t>http://gmatclub.com/forum/at-the-end-of-year-x-automobile-installment-credit-accounte-163009.html</t>
  </si>
  <si>
    <t>1) Really long time can't get sense of task</t>
  </si>
  <si>
    <t>http://gmatclub.com/forum/if-k-is-a-positive-integer-and-n-k-k-7k-is-n-divisible-162594.html</t>
  </si>
  <si>
    <t>1) I used number picking and was unsure in answer. Algebraic way is quite simple</t>
  </si>
  <si>
    <t>http://gmatclub.com/forum/investigation-of-the-floor-of-the-black-sea-a-saltwater-sea-connected-188994.html</t>
  </si>
  <si>
    <t>Evaluate</t>
  </si>
  <si>
    <t>1) I didn't understand that shell is just a cover of sea creature instead I start thinking about some basin of freshwater</t>
  </si>
  <si>
    <t>http://gmatclub.com/forum/travel-agents-are-market-intermediaries-who-make-their-89086.html</t>
  </si>
  <si>
    <t>1) Two times chose D variant. I thought that B variant talk about all information and this is out of scope. Somehow I start seking for strengthener and not for weakener. Maybe it's because Conclusion is negative and I need weakener. Minus + minus give me minus. Be careful than meet negative conclusion</t>
  </si>
  <si>
    <t>http://gmatclub.com/forum/when-a-ton-of-wheat-was-being-moved-from-buffalo-149268.html</t>
  </si>
  <si>
    <t>1) Miss obvious errors in variants D and E</t>
  </si>
  <si>
    <t>http://gmatclub.com/forum/advanced-cr-it-is-illegal-to-advertise-prescription-medications-198153.html</t>
  </si>
  <si>
    <t>1) Miss two times. Didn't carefully read that argument says about two types of journals</t>
  </si>
  <si>
    <t>http://gmatclub.com/forum/in-the-diagram-above-if-arc-abc-is-a-semicircle-what-is-119652.html</t>
  </si>
  <si>
    <t>http://gmatclub.com/forum/according-to-a-1996-survey-by-the-national-association-of-85428.html</t>
  </si>
  <si>
    <t>1) Miss correct answer twice. Chose A and E. Never know that correct answer is possible.</t>
  </si>
  <si>
    <t>http://gmatclub.com/forum/now-the-fourth-most-important-crop-worldwide-166643.html</t>
  </si>
  <si>
    <t>1) In exam chose wrong answer because didn't like single form the potato. Miss its in nonunderlined portion.</t>
  </si>
  <si>
    <t>http://gmatclub.com/forum/tourists-have-long-complained-that-hotel-accommodations-in-13294.html</t>
  </si>
  <si>
    <t>Assumption</t>
  </si>
  <si>
    <t>1) I saw that 'other cities' - is wrong. But chose it don't know why</t>
  </si>
  <si>
    <t>http://gmatclub.com/forum/at-the-turn-of-the-twenties-century-forest-covering-as-much-27651.html</t>
  </si>
  <si>
    <t>1) I thought that we should use modifier covering and not covered and miss much and countable elephants</t>
  </si>
  <si>
    <t>http://gmatclub.com/forum/more-than-fifty-years-after-the-second-world-war-a-number-79885.html</t>
  </si>
  <si>
    <t>1) I thought that 'awarded with' is a correct idiom</t>
  </si>
  <si>
    <t>http://gmatclub.com/forum/citing-the-recent-increase-in-earnings-by-several-computer-50818.html</t>
  </si>
  <si>
    <t>http://gmatclub.com/forum/unearthed-in-china-fossils-of-feathered-dinosaurs-offer-the-104114.html</t>
  </si>
  <si>
    <t>1) Had some hesitations about B</t>
  </si>
  <si>
    <t>http://gmatclub.com/forum/explaining-that-one-of-its-many-difficulties-had-been-the-144234.html</t>
  </si>
  <si>
    <t>1) Can't apply that adverb 'recently' can not modify noun 'growing injury list'</t>
  </si>
  <si>
    <t>http://gmatclub.com/forum/proponents-of-relaxations-that-censorship-board-allow-152262.html</t>
  </si>
  <si>
    <t>1) Miss idiom consider X Y and subject of allows is not Board but relaxations</t>
  </si>
  <si>
    <t>http://gmatclub.com/forum/outlining-his-strategy-for-nursing-the-troubled-conglomerate-135601.html</t>
  </si>
  <si>
    <t>http://gmatclub.com/forum/coronary-angiography-a-sophisticated-method-for-diagnosing-135700.html</t>
  </si>
  <si>
    <t>1) Didn't know idiom 'method for'</t>
  </si>
  <si>
    <t>1000 series</t>
  </si>
  <si>
    <t>http://gmatclub.com/forum/his-studies-of-ice-polished-rocks-to-spot-adverb-166115.html</t>
  </si>
  <si>
    <t>1) Hesitate between B and E. E is completely wrong because of 'existed in areas now (+ modifier) that are temperate'. This is change of meaning</t>
  </si>
  <si>
    <t>1) I didn't like 'of 1910-1911'</t>
  </si>
  <si>
    <t>http://gmatclub.com/forum/in-2000-a-mere-two-dozen-products-accounted-for-half-the-136143.html</t>
  </si>
  <si>
    <t>http://gmatclub.com/forum/according-to-a-recent-poll-owing-and-living-in-a-free-107775.html</t>
  </si>
  <si>
    <t>1) Don't understand why we need verb in correct answer E. Variant A compare young adults and not their goals!</t>
  </si>
  <si>
    <t>http://gmatclub.com/forum/because-there-are-provisions-of-the-new-maritime-code-that-86236.html</t>
  </si>
  <si>
    <t>1) Thought that in correct answer present 'it' ambiguity</t>
  </si>
  <si>
    <t>http://gmatclub.com/forum/nobody-knows-exactly-how-many-languages-there-are-199906.html</t>
  </si>
  <si>
    <t>http://gmatclub.com/forum/2016-og-q4-while-noble-sissle-may-be-best-199872.html</t>
  </si>
  <si>
    <t>1) Chose 'as both A and as B' Don't know why</t>
  </si>
  <si>
    <t>http://gmatclub.com/forum/2016-og-q2-hurricanes-at-first-begin-traveling-199871.html</t>
  </si>
  <si>
    <t>http://gmatclub.com/forum/2016-og-q13-although-alice-walker-published-a-number-of-essays-199913.html</t>
  </si>
  <si>
    <t>http://gmatclub.com/forum/2016-og-q10-a-long-term-study-of-some-199873.html</t>
  </si>
  <si>
    <t>http://gmatclub.com/forum/despite-the-increasing-number-of-women-graduating-from-law-37482.html</t>
  </si>
  <si>
    <t>1) I thought that we need 'comparable extent' and miss that yet can not go after despite</t>
  </si>
  <si>
    <t>http://gmatclub.com/forum/according-to-scholars-the-earliest-writing-was-probably-not-23872.html</t>
  </si>
  <si>
    <t>1) hesitate between A and B because of paralelism between was and was</t>
  </si>
  <si>
    <t>http://gmatclub.com/forum/a-tree-s-age-can-be-determined-by-counting-the-195717.html</t>
  </si>
  <si>
    <t>Aristotle</t>
  </si>
  <si>
    <t>http://gmatclub.com/forum/advocates-argue-that-five-cent-bottle-deposits-charged-on-137456.html</t>
  </si>
  <si>
    <t>http://gmatclub.com/forum/a-new-medical-procedure-replaces-all-three-of-the-tiny-185028.html</t>
  </si>
  <si>
    <t>1) I thought that there is more people with NM than with DB</t>
  </si>
  <si>
    <t>http://gmatclub.com/forum/some-medical-colleges-have-recently-extended-the-duration-of-138186.html</t>
  </si>
  <si>
    <t>http://gmatclub.com/forum/yesterday-each-of-the-35-members-of-a-certain-task-force-85576.html</t>
  </si>
  <si>
    <t>Statitstics</t>
  </si>
  <si>
    <t>http://gmatclub.com/forum/a-couple-has-two-children-one-of-whom-is-a-girl-if-the-probability-180964.html</t>
  </si>
  <si>
    <t>1) I calculate probability from the scratch</t>
  </si>
  <si>
    <t>http://gmatclub.com/forum/train-a-leaves-new-york-for-boston-at-3-pm-and-travels-at-97694.html</t>
  </si>
  <si>
    <t>1) Too long, but I am happy )))</t>
  </si>
  <si>
    <t>http://gmatclub.com/forum/seventeenth-century-philosopher-john-locke-190904.html</t>
  </si>
  <si>
    <t>http://gmatclub.com/forum/when-trying-to-identify-new-technologies-that-promise-to-35386.html</t>
  </si>
  <si>
    <t>http://gmatclub.com/forum/the-irradiation-of-food-kills-bacteria-and-thus-retards-82933.html</t>
  </si>
  <si>
    <t>http://gmatclub.com/forum/2016-og-q3-a-provincial-government-plans-to-raise-199855.html</t>
  </si>
  <si>
    <t>http://gmatclub.com/forum/journalist-in-late-1994-the-present-government-of-the-97994.html</t>
  </si>
  <si>
    <t>http://gmatclub.com/forum/the-difficulty-with-the-proposed-high-speed-train-line-is-134851.html</t>
  </si>
  <si>
    <t>http://gmatclub.com/forum/studies-in-restaurants-show-that-the-tips-left-by-customers-who-pay-th-200170.html</t>
  </si>
  <si>
    <t>1) Miss that negative correlation supports positive correlation</t>
  </si>
  <si>
    <t>http://gmatclub.com/forum/the-fewer-restrictions-there-are-on-the-advertising-mbetrue-151118.html</t>
  </si>
  <si>
    <t>http://gmatclub.com/forum/in-order-to-withstand-tidal-currents-juvenile-horseshoe-98217.html</t>
  </si>
  <si>
    <t>http://gmatclub.com/forum/mayor-of-plainsville-in-order-to-help-the-economy-195865.html</t>
  </si>
  <si>
    <t>http://gmatclub.com/forum/in-2003-the-making-hits-record-company-spent-40-of-its-102448.html</t>
  </si>
  <si>
    <t>http://gmatclub.com/forum/radon-gas-exposure-is-the-second-leading-cause-of-lung-cancer-200768.html</t>
  </si>
  <si>
    <t>1) Don't undestand argument completely</t>
  </si>
  <si>
    <t>http://gmatclub.com/forum/mall-owner-our-mall-s-occupancy-rate-is-so-low-190643.html</t>
  </si>
  <si>
    <t>http://gmatclub.com/forum/in-one-state-all-cities-and-most-towns-have-antismoking-131945.html</t>
  </si>
  <si>
    <t>1) Long time can't get the meaning of question</t>
  </si>
  <si>
    <t>http://gmatclub.com/forum/in-preparation-for-a-large-scale-tree-planting-project-153172.html</t>
  </si>
  <si>
    <t>1) I thought that correct answer is too simple</t>
  </si>
  <si>
    <t>http://gmatclub.com/forum/which-of-the-following-logically-completes-the-passage-below-142750.html</t>
  </si>
  <si>
    <t>http://gmatclub.com/forum/lines-k-and-l-intersect-in-the-coordinate-plane-at-point-143366.html</t>
  </si>
  <si>
    <t>http://gmatclub.com/forum/theatergoer-in-january-of-last-year-the-megaplex-chain-of-159927.html</t>
  </si>
  <si>
    <t>http://gmatclub.com/forum/in-polluted-environments-dolphins-gradually-accumulated-81502.html</t>
  </si>
  <si>
    <t>1) Didn't know word 'wean' without this word solve this question is really difficult</t>
  </si>
  <si>
    <t>http://gmatclub.com/forum/perkins-according-to-an-article-i-read-the-woolly-mammoth-160692.html</t>
  </si>
  <si>
    <t>http://gmatclub.com/forum/a-proposed-change-to-federal-income-tax-laws-would-eliminate-64195.html</t>
  </si>
  <si>
    <t>http://gmatclub.com/forum/certain-politicians-in-the-country-of-birangi-argue-that-a-68139.html</t>
  </si>
  <si>
    <t>1) Didn't know the word scrap and thought that this is right anwer</t>
  </si>
  <si>
    <t>http://gmatclub.com/forum/surveys-in-domorica-indicate-that-only-10-of-domoricans-in-147299.html</t>
  </si>
  <si>
    <t>http://gmatclub.com/forum/each-species-of-moth-has-an-optimal-body-temperature-for-effective-199825.html</t>
  </si>
  <si>
    <t>http://gmatclub.com/forum/in-the-late-1980-s-the-population-of-sea-otters-in-the-97919.html</t>
  </si>
  <si>
    <t>http://gmatclub.com/forum/sonya-the-government-of-copeland-is-raising-the-cigarette-30694.html</t>
  </si>
  <si>
    <t>http://gmatclub.com/forum/in-berinia-the-age-at-which-people-could-begin-to-drink-alc-87513.html</t>
  </si>
  <si>
    <t>http://gmatclub.com/forum/two-centuries-ago-tufe-peninsula-became-separated-form-the-97563.html</t>
  </si>
  <si>
    <t>http://gmatclub.com/forum/the-nile-delta-of-egypt-was-invaded-and-ruled-from-1650-to-157932.html</t>
  </si>
  <si>
    <t>http://gmatclub.com/forum/three-large-companies-and-seven-small-companies-currently-71477.html</t>
  </si>
  <si>
    <t>http://gmatclub.com/forum/a-study-of-high-blood-pressure-treatments-found-that-156423.html</t>
  </si>
  <si>
    <t>http://gmatclub.com/forum/mayor-migrating-shorebirds-stop-at-our-beach-just-to-feed-73270.html</t>
  </si>
  <si>
    <t>http://gmatclub.com/forum/fastmart-a-convenience-store-chain-is-planning-to-add-88627.html</t>
  </si>
  <si>
    <t>http://gmatclub.com/forum/aroca-county-s-public-schools-are-supported-primarily-by-14355.html</t>
  </si>
  <si>
    <t>http://gmatclub.com/forum/which-of-the-following-most-logically-completes-the-passage-86419.html</t>
  </si>
  <si>
    <t>http://gmatclub.com/forum/consumer-advocate-it-is-generally-true-at-least-in-this-st-168460.html</t>
  </si>
  <si>
    <t>http://gmatclub.com/forum/the-technological-conservatism-of-bicycle-manaufacturers-is-117503.html</t>
  </si>
  <si>
    <t>http://gmatclub.com/forum/in-a-study-conducted-in-pennsylvania-servers-in-various-82045.html</t>
  </si>
  <si>
    <t>http://gmatclub.com/forum/correctly-measuring-the-productivity-199309.html</t>
  </si>
  <si>
    <t>1) Miss the correct answer and take the bait E</t>
  </si>
  <si>
    <t>http://gmatclub.com/forum/pretzel-vendor-tough-cookie-150404.html</t>
  </si>
  <si>
    <t>http://gmatclub.com/forum/when-a-city-experiences-a-sharp-decline-in-population-the-142347.html</t>
  </si>
  <si>
    <t>http://gmatclub.com/forum/is-5-x-134898.html#p1543785</t>
  </si>
  <si>
    <t>1) Miss to check last step and use intuition to make inference</t>
  </si>
  <si>
    <t>http://gmatclub.com/forum/if-a-and-b-are-consecutive-positive-integers-and-ab-30x-163958.html</t>
  </si>
  <si>
    <t>Divisibility</t>
  </si>
  <si>
    <t>http://gmatclub.com/forum/the-average-of-6-numbers-in-a-set-is-equal-to-0-what-is-the-144150.html</t>
  </si>
  <si>
    <t>1) Miss possibility that all numbers equal to 0</t>
  </si>
  <si>
    <t>http://gmatclub.com/forum/a-b-and-c-are-positive-is-a-b-144151.html</t>
  </si>
  <si>
    <t>http://gmatclub.com/forum/if-integer-c-is-randomly-selected-from-20-to-99-inclusive-121561.html</t>
  </si>
  <si>
    <t>http://gmatclub.com/forum/in-a-game-one-player-throws-two-fair-six-sided-die-at-the-151956.html</t>
  </si>
  <si>
    <t>http://gmatclub.com/forum/two-fair-die-with-sides-numbered-1-to-6-are-tossed-200934.html</t>
  </si>
  <si>
    <t>http://gmatclub.com/forum/how-many-different-combinations-of-outcomes-can-you-make-by-40354.html</t>
  </si>
  <si>
    <t>1) Didn't know how to solve it in normal way</t>
  </si>
  <si>
    <t>Combinatorics</t>
  </si>
  <si>
    <t>http://gmatclub.com/forum/eight-consecutive-integers-are-selected-from-the-integers-142012.html</t>
  </si>
  <si>
    <t>http://gmatclub.com/forum/the-price-of-an-automobile-decreased-m-percent-between-144149.html</t>
  </si>
  <si>
    <t>1) Thought that correct answer is too far inference</t>
  </si>
  <si>
    <t>1) Did number picking checking and long time didn't understand how two statements together are possible</t>
  </si>
  <si>
    <t>http://gmatclub.com/forum/the-cause-of-the-wreck-of-the-ship-edmund-in-a-severe-storm-142473.html</t>
  </si>
  <si>
    <t xml:space="preserve">1) Didn't know word 'hull', 'floating even briefly', 'sunken wreckage of the vessel' </t>
  </si>
  <si>
    <t>http://gmatclub.com/forum/press-secretary-our-critics-claim-that-the-president-s-16458.html</t>
  </si>
  <si>
    <t>http://gmatclub.com/forum/environmental-organizations-want-to-preserve-the-land-q1-10117.html</t>
  </si>
  <si>
    <t>http://gmatclub.com/forum/environmental-organizations-want-to-preserve-the-land-gprep-150141.html</t>
  </si>
  <si>
    <t>http://gmatclub.com/forum/historian-in-the-drindian-empire-censuses-were-conducted-57912.html</t>
  </si>
  <si>
    <t>http://gmatclub.com/forum/historian-in-the-drindian-empire-censuses-were-conducted-annually-198114.html</t>
  </si>
  <si>
    <t>http://gmatclub.com/forum/in-1992-outlaw-fishing-boats-began-illegally-harvesting-87758.html</t>
  </si>
  <si>
    <t>http://gmatclub.com/forum/printwell-s-ink-jet-division-manufactures-ink-jet-printers-17206.html</t>
  </si>
  <si>
    <t>http://gmatclub.com/forum/agricultural-societies-cannot-exist-without-staple-crops-se-172175.html</t>
  </si>
  <si>
    <t>http://gmatclub.com/forum/the-percentage-of-households-with-an-annual-income-of-more-9003.html</t>
  </si>
  <si>
    <t>Hell yeaahh!!! Made it in 61 minutes )</t>
  </si>
  <si>
    <t>http://gmatclub.com/forum/m28-184549.html</t>
  </si>
  <si>
    <t>http://gmatclub.com/forum/in-the-sequence-above-each-term-after-the-first-term-is-equal-to-the-198182.html</t>
  </si>
  <si>
    <t>1) Solved but not algebraically</t>
  </si>
  <si>
    <t>http://gmatclub.com/forum/is-the-product-of-four-consecutive-even-integers-positive-97834.html</t>
  </si>
  <si>
    <t>1) Didn't pay attention on that statement 1 says about positive sum</t>
  </si>
  <si>
    <t>http://gmatclub.com/forum/a-and-b-are-points-on-a-circle-of-radius-2-and-o-172540.html</t>
  </si>
  <si>
    <t>http://gmatclub.com/forum/in-a-consumer-survey-85-of-those-surveyed-liked-at-least-98018.html</t>
  </si>
  <si>
    <t>http://gmatclub.com/forum/a-student-has-decided-to-take-gmat-and-toefl-examinations-134683.html</t>
  </si>
  <si>
    <t>1) Forget how to solve it. Can't write statements in equations</t>
  </si>
  <si>
    <t>http://gmatclub.com/forum/m26-184471.html</t>
  </si>
  <si>
    <t>http://gmatclub.com/forum/m14-184013.html</t>
  </si>
  <si>
    <t>My math make me happy and my verbal make me crying</t>
  </si>
  <si>
    <t>http://gmatclub.com/forum/a-product-that-represents-a-clear-technological-part-157502.html</t>
  </si>
  <si>
    <t>http://gmatclub.com/forum/which-of-the-following-if-true-most-logically-completes-47330.html</t>
  </si>
  <si>
    <t>http://gmatclub.com/forum/frobisher-a-sixteenth-century-english-explorer-had-soil-69072.html</t>
  </si>
  <si>
    <t>http://gmatclub.com/forum/electric-utilities-pay-less-for-low-quality-coal-per-ton-146779.html</t>
  </si>
  <si>
    <t>1) Forget that we shouldn't use own inferences</t>
  </si>
  <si>
    <t>http://gmatclub.com/forum/which-of-the-following-most-logically-completes-the-14846.html</t>
  </si>
  <si>
    <t>http://gmatclub.com/forum/the-earth-s-rivers-constantly-carry-dissolved-salts-into-its-68881.html</t>
  </si>
  <si>
    <t>http://gmatclub.com/forum/an-overwhelming-proportion-of-the-most-productive-employees-94778.html</t>
  </si>
  <si>
    <t>http://gmatclub.com/forum/certainly-pesticides-can-adversely-affect-the-environment-166940.html</t>
  </si>
  <si>
    <t>http://gmatclub.com/forum/a-jury-pool-consists-of-6-men-and-w-women-if-2-jurors-166008.html</t>
  </si>
  <si>
    <t>http://gmatclub.com/forum/if-a-b-c-and-d-are-positive-integers-and-a-b-c-d-which-153428.html</t>
  </si>
  <si>
    <t>http://gmatclub.com/forum/the-logo-of-a-certain-corporation-is-in-the-shape-of-a-polyg-145448.html</t>
  </si>
  <si>
    <t>1) Use picking for find number of angles. In calm environment solve it algebraically in 45 seconds</t>
  </si>
  <si>
    <t>http://gmatclub.com/forum/a-car-traveling-at-a-certain-constant-speed-takes-2-seconds-126658.html</t>
  </si>
  <si>
    <t>1) Can't find solution for more than 10 minutes</t>
  </si>
  <si>
    <t>1) Thought that correct answer is too narrow to be correct and pick answer C</t>
  </si>
  <si>
    <t>1) Pick answer C and misread last answer which was correct</t>
  </si>
  <si>
    <t>1) Didn't know word foreshadow. Without this ward is really difficult to answer this question</t>
  </si>
  <si>
    <t>1) Thought that correct answer is too extremal and pick quite good answer C. Even after OG explanation can't understand why it's wrong answer</t>
  </si>
  <si>
    <t>1) Misread that question asks about held-view theory and not about new theory</t>
  </si>
  <si>
    <t>1) Didn't know word 'alluvial' and miss whole sentence with this word. But this was possible to answer this question without this word</t>
  </si>
  <si>
    <t>http://gmatclub.com/forum/school-a-is-40-girls-and-school-b-is-60-girls-the-ratio-163306.html</t>
  </si>
  <si>
    <t>http://gmatclub.com/forum/if-k-is-a-positive-integer-less-than-10-and-n-4-321-k-what-is-the-189760.html</t>
  </si>
  <si>
    <t>http://gmatclub.com/forum/topic-144735.html</t>
  </si>
  <si>
    <t>GMAT Prep 3 reset</t>
  </si>
  <si>
    <t>Still make mistakes in questions that I know (</t>
  </si>
  <si>
    <t>http://gmatclub.com/forum/the-measurements-obtained-for-the-interior-dimensions-of-a-160295.html</t>
  </si>
  <si>
    <t>1) I didn't know why I chose E this is just stupid
2) Now it's conceptual, because I haven't glue how to solve it. I didn't write it in equation and thus miss it</t>
  </si>
  <si>
    <t>1) Didn't think about drawing right triangle. Have difficulties with finding diagonal in square
2) Forget about drawing right triangle. Remember ratio 1,1,sqrt(2) and apply to triangle BCE</t>
  </si>
  <si>
    <t>http://gmatclub.com/forum/which-of-the-following-if-true-provides-evidence-that-most-82558.html</t>
  </si>
  <si>
    <t>1) Reject correct answer because remember that is wrong</t>
  </si>
  <si>
    <t>1) Dropped correct answer because of 'instead of'. 'previosly' in C modify noun and this is impossible because it should modify verb
2) Again chose C</t>
  </si>
  <si>
    <t>1) Didn't knew the word decimate and miss sense of the sentence that devastation and enslavement decimate peoples
2) Thought 'that' that in correct answer modify 'progress' and thus incorrect</t>
  </si>
  <si>
    <t>http://gmatclub.com/forum/for-many-revisionist-historians-christopher-columbus-has-co-160640.html</t>
  </si>
  <si>
    <t>http://gmatclub.com/forum/unlike-the-original-national-museum-of-science-and-98756.html</t>
  </si>
  <si>
    <t>1) I thought that exhibit activates themselves, but OG means that visitor activates some functions</t>
  </si>
  <si>
    <t>http://gmatclub.com/forum/between-1990-and-2000-the-global-economy-grew-more-than-it-24214.html</t>
  </si>
  <si>
    <t>http://gmatclub.com/forum/unlike-most-warbler-species-the-male-and-female-201083.html</t>
  </si>
  <si>
    <t>1) Picked incorrect comparison in C</t>
  </si>
  <si>
    <t>http://gmatclub.com/forum/by-a-vote-of-9-to-0-the-supreme-court-awarded-the-central-110568.html</t>
  </si>
  <si>
    <t>http://gmatclub.com/forum/after-crude-oil-natural-gas-is-the-united-201056.html</t>
  </si>
  <si>
    <t>http://gmatclub.com/forum/retailers-reported-moderate-gains-in-their-november-sales-70500.html</t>
  </si>
  <si>
    <t>1) Miss parallel 'because'</t>
  </si>
  <si>
    <t>http://gmatclub.com/forum/even-though-the-state-has-spent-ten-years-200982.html</t>
  </si>
  <si>
    <t>http://gmatclub.com/forum/in-1527-king-henry-viii-sought-to-have-200889.html</t>
  </si>
  <si>
    <t>http://gmatclub.com/forum/in-an-effort-to-reduce-their-inventories-italian-vintners-9425.html</t>
  </si>
  <si>
    <t>http://gmatclub.com/forum/found-throughout-central-and-south-america-sloths-hang-from-83510.html</t>
  </si>
  <si>
    <t>http://gmatclub.com/forum/new-theories-propose-that-catastrophic-impacts-of-asteroids-and-comets-199025.html</t>
  </si>
  <si>
    <t>http://gmatclub.com/forum/a-recent-national-study-of-the-public-schools-shows-that-8165.html</t>
  </si>
  <si>
    <t>http://gmatclub.com/forum/salt-deposits-and-moisture-threaten-to-destroy-ellipsis-167695.html</t>
  </si>
  <si>
    <t>1) Elipsis</t>
  </si>
  <si>
    <t>http://gmatclub.com/forum/as-a-result-of-medical-advances-many-people-that-might-at-48056.html</t>
  </si>
  <si>
    <t>1) If we break 'died in childhood' when this sentence became ambiguos because it is not clear when this happened in childhood or in one time</t>
  </si>
  <si>
    <t>http://gmatclub.com/forum/based-on-accounts-of-various-ancient-writers-scholars-have-80746.html</t>
  </si>
  <si>
    <t>http://gmatclub.com/forum/fossils-of-the-arm-of-a-sloth-found-in-puerto-rico-in-77781.html</t>
  </si>
  <si>
    <t>http://gmatclub.com/forum/researchers-have-found-that-individuals-who-have-been-blind-167554.html</t>
  </si>
  <si>
    <t>http://gmatclub.com/forum/neanderthals-had-a-vocal-tract-that-resembled-those-of-the-117025.html</t>
  </si>
  <si>
    <t>http://gmatclub.com/forum/like-the-idolization-accorded-the-brontes-and-brownings-james-198141.html</t>
  </si>
  <si>
    <t>http://gmatclub.com/forum/og12-122-a-wildlife-expert-predicts-that-the-reintroduction-138934.html</t>
  </si>
  <si>
    <t>http://gmatclub.com/forum/lyme-disease-sentence-correction-must-solve-197930.html</t>
  </si>
  <si>
    <t>1) I thought that 'is' will be another verb and it will be wrong</t>
  </si>
  <si>
    <t>http://gmatclub.com/forum/over-75-percent-of-the-energy-produced-in-france-161173.html</t>
  </si>
  <si>
    <t>http://gmatclub.com/forum/advanced-sc-even-though-clovis-points-spear-points-with-longitudinal-197480.html</t>
  </si>
  <si>
    <t>1) Miss contrast from the initial variant and miss present perfect with year in the past</t>
  </si>
  <si>
    <t>http://gmatclub.com/forum/a-surge-in-new-home-sales-and-a-drop-in-weekly-unemployment-18630.html</t>
  </si>
  <si>
    <t>1) I thought that analysts still think so and pick C</t>
  </si>
  <si>
    <t>http://gmatclub.com/forum/in-1850-lucretia-mott-published-her-discourse-on-women-59328.html</t>
  </si>
  <si>
    <t>http://gmatclub.com/forum/although-appearing-less-appetizing-than-most-of-their-round-139598.html</t>
  </si>
  <si>
    <t>http://gmatclub.com/forum/joachim-raff-and-giacomo-meyerbeer-are-examples-of-the-kind-139350.html</t>
  </si>
  <si>
    <t>http://gmatclub.com/forum/in-october-2001-responding-to-the-devastating-attack-115658.html</t>
  </si>
  <si>
    <t>1) 'responding to' means that you respond to something happenning and 'respond to' is responding on something done</t>
  </si>
  <si>
    <t>http://gmatclub.com/forum/the-coloration-of-insects-can-serve-as-camouflage-as-in-the-97320.html</t>
  </si>
  <si>
    <t>http://gmatclub.com/forum/according-to-a-recent-study-of-consumer-spending-on-132468.html</t>
  </si>
  <si>
    <t>http://gmatclub.com/forum/when-drafting-the-declaration-of-sentiments-that-was-adopted-54285.html</t>
  </si>
  <si>
    <t>http://gmatclub.com/forum/many-historians-who-have-analyzed-the-exceedingly-profound-201193.html</t>
  </si>
  <si>
    <t>http://gmatclub.com/forum/greatly-influenced-by-the-protested-missionary-samuel-82259.html</t>
  </si>
  <si>
    <t>http://gmatclub.com/forum/by-recording-the-noise-of-crinkled-wrappers-as-they-were-136120.html</t>
  </si>
  <si>
    <t>http://gmatclub.com/forum/a-recent-study-of-the-united-states-tort-system-indicates-140112.html</t>
  </si>
  <si>
    <t>http://gmatclub.com/forum/defying-efforts-by-policymakers-on-both-sides-of-the-64968.html</t>
  </si>
  <si>
    <t>1) I thought that reaching in correct answer is incorrect</t>
  </si>
  <si>
    <t>http://gmatclub.com/forum/the-recent-discovery-of-a-red-oak-tree-sap-that-is-116992.html</t>
  </si>
  <si>
    <t>Knewton</t>
  </si>
  <si>
    <t>http://gmatclub.com/forum/within-the-green-party-an-internal-debate-is-raging-among-201178.html</t>
  </si>
  <si>
    <t>http://gmatclub.com/forum/in-the-opening-speech-at-an-international-telecommunications-conferenc-200658.html</t>
  </si>
  <si>
    <t>1) 'as well as' is redundant</t>
  </si>
  <si>
    <t>http://gmatclub.com/forum/pronoun-revision-agatha-christie-s-travels-with-her-193859.html</t>
  </si>
  <si>
    <t>1) We can use possessive pronoun n A and E</t>
  </si>
  <si>
    <t>http://gmatclub.com/forum/pronoun-revision-supporters-of-tax-breaks-that-193857.html</t>
  </si>
  <si>
    <t>http://gmatclub.com/forum/pronoun-revision-the-united-states-navy-announced-that-193860.html</t>
  </si>
  <si>
    <t>http://gmatclub.com/forum/pronoun-revision-created-in-1731-anders-celsius-original-193861.html</t>
  </si>
  <si>
    <t>http://gmatclub.com/forum/pronoun-revision-the-lawyers-for-the-patent-holder-193862.html</t>
  </si>
  <si>
    <t>1) I thought that argue is subjunctive and we should avoid word 'should'</t>
  </si>
  <si>
    <t>http://gmatclub.com/forum/pronoun-revision-in-the-small-closed-bedouin-world-193863.html</t>
  </si>
  <si>
    <t>http://gmatclub.com/forum/pronoun-revision-used-by-many-natural-history-museum-193866.html</t>
  </si>
  <si>
    <t>http://gmatclub.com/forum/pronoun-revision-named-for-the-capital-of-belgium-193867.html</t>
  </si>
  <si>
    <t>1) Thought that correct answer is A. But 'who' in A modify five nations and not Oneida so it wrong</t>
  </si>
  <si>
    <t>1) Miss to check last answer because think that D is correct</t>
  </si>
  <si>
    <t>http://gmatclub.com/forum/pronoun-revision-in-their-most-recent-press-release-193868.html</t>
  </si>
  <si>
    <t>http://gmatclub.com/forum/pronoun-revision-although-moliere-s-satirical-play-tartuffe-193869.html</t>
  </si>
  <si>
    <t>http://gmatclub.com/forum/pronoun-the-artwork-of-vincent-van-gogh-195158.html</t>
  </si>
  <si>
    <t>http://gmatclub.com/forum/pronoun-revision-one-of-the-important-functions-of-the-195159.html</t>
  </si>
  <si>
    <t>http://gmatclub.com/forum/pronoun-revision-last-year-the-state-assembly-195160.html</t>
  </si>
  <si>
    <t>http://gmatclub.com/forum/pronoun-revision-though-once-powerful-political-forces-195163.html</t>
  </si>
  <si>
    <t>http://gmatclub.com/forum/pronoun-revision-law-firms-and-other-professional-services-groups-195166.html</t>
  </si>
  <si>
    <t>http://gmatclub.com/forum/impact-craters-caused-by-meteorites-smashing-into-earth-195722.html</t>
  </si>
  <si>
    <t>http://gmatclub.com/forum/consumer-health-advocate-your-candy-company-adds-caffeine-121996.html</t>
  </si>
  <si>
    <t>http://gmatclub.com/forum/start-up-companies-financed-by-venture-capitalist-have-a-33264.html</t>
  </si>
  <si>
    <t>http://gmatclub.com/forum/pro-tect-insurance-company-has-recently-been-paying-out-more-159429.html</t>
  </si>
  <si>
    <t>http://gmatclub.com/forum/everyone-who-has-graduated-from-topnotch-high-school-has-an-91126.html</t>
  </si>
  <si>
    <t>http://gmatclub.com/forum/the-venetian-renaissance-painter-vittore-carpaccio-used-sumptuous-190117.html</t>
  </si>
  <si>
    <t>http://gmatclub.com/forum/bottom-trawling-is-a-type-of-deep-sea-fishing-that-involves-174322.html</t>
  </si>
  <si>
    <t>Magoosh</t>
  </si>
  <si>
    <t>http://gmatclub.com/forum/a-juice-manufacturer-organized-taste-testing-sessions-featuring-four-66800.html</t>
  </si>
  <si>
    <t>http://gmatclub.com/forum/if-3-4-of-the-mineral-deposits-in-a-reservoir-of-water-are-97300.html</t>
  </si>
  <si>
    <t>1) Answer on the question which part will remains</t>
  </si>
  <si>
    <t>http://gmatclub.com/forum/the-inflation-index-in-canada-for-the-year-2008-relative-to-158296.html</t>
  </si>
  <si>
    <t>1) Didn't know how to solve it. We need to equal all parts to 120</t>
  </si>
  <si>
    <t>http://gmatclub.com/forum/the-inflation-index-for-the-year-1989-relative-to-the-year-144718.html</t>
  </si>
  <si>
    <t>http://gmatclub.com/forum/the-consumer-price-index-in-zeropia-in-2009-relative-to-the-142115.html</t>
  </si>
  <si>
    <t>http://gmatclub.com/forum/our-criminal-justice-system-should-be-revised-to-better-acco-165642.html</t>
  </si>
  <si>
    <t>http://gmatclub.com/forum/antibiotic-resistance-new-cr-question-from-og-199805.html</t>
  </si>
  <si>
    <t>http://gmatclub.com/forum/advanced-cr-bold-face-201148.html</t>
  </si>
  <si>
    <t>1) Difficult text, not enough time to understand it</t>
  </si>
  <si>
    <t>1) I thought that in correct answer was change of meaning and author critique not only previous works but also his own vision
2) The same mistake</t>
  </si>
  <si>
    <t>1) Destroy the correct answer because of part "for a sacred truce" Don't see any sense even after I know correct answer (
'for' can be used in meaning 'because'
2) The same error</t>
  </si>
  <si>
    <t>1) I thought that cut is a verb and reject correct answer for this reason. Finally I read that this is modifyer. But I think that this is false split because we have problem with eveidence for/that and with were arising/arose. This two splits show correct answer very clear</t>
  </si>
  <si>
    <t>1) Make a split on of before good conditions and destroy correct answer but chose correct time line. And in explanation I see that adding of 'of' makes no sense because it change meaning: combination of water and combination of growing. Also using of combination and both is redundant
2) Thought that present perfect in variant B is bad because this events take time in past. That was wrong</t>
  </si>
  <si>
    <t>1) Reject correct answer because it has present perfect and I don't understand why we should use it in this case. We should use two idioms: 'appear to' and 'equipped to'. Present perfect it is not a present perfect - it is a infinitive in the past</t>
  </si>
  <si>
    <t>1) Destroy the correct answer because it has 'weather returns and rots the fruit' How weather can rot the fruit? Citrus is singular - if you don't know this - you'll fail the question</t>
  </si>
  <si>
    <t>1) Choose A because of parallel found and dated and made is correct than refer to 1991. In chosen variant sloth is an object so 'it' can't refer to sloth</t>
  </si>
  <si>
    <t>1) Destroy the correct answer because it have not conditional if construction. The proble that 'in attributting' modify perpetrators and not attorneys. Attributted to is idiom</t>
  </si>
  <si>
    <t>1) Didn't know that dioxins are countable</t>
  </si>
  <si>
    <t>1) Misssed that pronoun it is correct and refer to owning and living
2) Wasn't completely sure</t>
  </si>
  <si>
    <t>1) To solve this question you should know about implying the verb sell and after implying check the parallelism. 
http://gmatclub.com/forum/in-an-effort-to-reduce-their-inventories-italian-vintners-83910.html#p646301</t>
  </si>
  <si>
    <t>1) Didn't know about idiom Scientists believe that X - [in other words] that Y. Missed modifyer with comma in variant A. In variant D missed 'event from' 
2) Chose A. A is wrong because two IC can't be connected by - It should be that or fanboys. C worng because 'so that' has a meaning 'in order to'</t>
  </si>
  <si>
    <t>1) Dropped correct answer because of Being heavily…. But this is correct form like in such phrase: "Sleeping at work is likely to make an executive miss signs of incipient trouble or misinterpret them when they do appear."</t>
  </si>
  <si>
    <t>1) I think about correct answer but reject it because think that atmosphere can't allow something. In chose answer absent verb and I see it (</t>
  </si>
  <si>
    <t>1) Make choice for parallelism. Miss that in variant E absent verb for main subject. Didn't know that modifyer without 'which' or 'that' modify subject 'construction of...'</t>
  </si>
  <si>
    <t>2) Chose variant E because didn't like that in other variants 'overcompensating' and 'growing' put with 'and' like a separate actions</t>
  </si>
  <si>
    <t>1) I thought that evidence that suggests is the only correct form, but looks like it is correct form
2) 'Evidence to suggest' is a correct form</t>
  </si>
  <si>
    <t>1) Didn't recognize that sentence talks about career and not about man. Didn't know the verb 'span'</t>
  </si>
  <si>
    <t>1) Reject correct variant because of its return of 1910 - it sounds like return of years</t>
  </si>
  <si>
    <t>1) I was afraid by simplicity of correct answer )</t>
  </si>
  <si>
    <t>1) Miss paralelism and didn't chose correct answer because of word However (didn't know another translation correct in this case)</t>
  </si>
  <si>
    <t>2) Still wrong calculations</t>
  </si>
  <si>
    <t>1) Didn't pay attention on exact meaning of the words</t>
  </si>
  <si>
    <t>1) Didn't understand logic of answer</t>
  </si>
  <si>
    <t>1) Miss last sentences and fail two questions
2) Was in hurry and pick bombrading rate</t>
  </si>
  <si>
    <t>1) Miss last sentences and fail two questions</t>
  </si>
  <si>
    <t>1) Make wrong comparison between production and year</t>
  </si>
  <si>
    <t>1) Forget that result of module can't be &lt; 0
2) In last step of checking forget to drop minus in tesult of module</t>
  </si>
  <si>
    <t xml:space="preserve">1) I miss that I should check complete range of x not only partial coincidence with question
2) Wrong arithmetic operations with modules </t>
  </si>
  <si>
    <t>1) I knew all I need but miss some obvious things like that result of n = 4 or n = 64 is equal</t>
  </si>
  <si>
    <t>1) Wrong elementar arithmetic: wrote multiple of 3 as 3, 6, 9, 11 and calculate wrong avg from these numbers</t>
  </si>
  <si>
    <t>1) Didn't find the way of solution
2) Forget solution</t>
  </si>
  <si>
    <t>1) Had no idea how to solve such tasks</t>
  </si>
  <si>
    <t>1) Just skipped this task. Forget how to solve such equations. But now I remember it because Kharisma gives really good explanation
2) Initially forget how to do such things</t>
  </si>
  <si>
    <t>1) Didn't understand how to solve this task before explanation</t>
  </si>
  <si>
    <t>1) Thought that I remember answer and chose wrong answer</t>
  </si>
  <si>
    <t>1) I thought that because of 'while' at the beginning should be 'for' in the middle of sentence</t>
  </si>
  <si>
    <t>1) Thought that D is parallel. Reject correct answer because of absence of word 'because'.
2) The same mistake. In D wrong word is 'should' Nobody's should nothing in this question. Breeders want something to aquire. That is it</t>
  </si>
  <si>
    <t>1) Didn't know about difference between 'aimed at' - modify policy and with 'aim to' - modify company
2) We 'aim to do something' but 'with aim of doing something' - idioms</t>
  </si>
  <si>
    <t>1) Missed subjunctive mood with word require and start to seek singular verb disclose</t>
  </si>
  <si>
    <t>1) Miss that 8, 16, 24 will be divisible by 8
2) Forget how to calculate numbers in sequence (we should add 1 at the end)</t>
  </si>
  <si>
    <t>1) Have no idea how to solve. Really easy when you know that linear mean linear formula and apply it
2) Make arithmetic mistake and can't solve it for 6 minutes. After doing from scratch - did it quickly</t>
  </si>
  <si>
    <t>1) I didn't like 'it has come' and miss have suggested plural with 'term'
2) Sought singular form of suggest and pick D</t>
  </si>
  <si>
    <t>1) I thought that 'prohibit to' is correct idiom
2) 'Prohibit from' - is idiom. 'Ban' should be followed by 'prevent', 'prohibit', 'criminalize'</t>
  </si>
  <si>
    <t>1) I didn't like that in correct anser 'could fly' sliced with modifier</t>
  </si>
  <si>
    <t>1) Misread last sentence and solve percent of whole kit instead of indifidual price</t>
  </si>
  <si>
    <t>1) There is trick with wording in this task
2) There is trick, you should infer that when cass is open first batch - already sold. It's unfair task</t>
  </si>
  <si>
    <t>1) Misread the question. After exam did it.</t>
  </si>
  <si>
    <t xml:space="preserve">1) Didn't know that if we have big many level fraction with only one number differs and we need a ratio then we can drop out all fraction </t>
  </si>
  <si>
    <t>1) Miss the play of words with percents. Thought that defective included in the non defective</t>
  </si>
  <si>
    <t>1) I didn't know that 'as adjective as' should be followed only by a noun and not by action</t>
  </si>
  <si>
    <t>1) Didn't see nothing wrong in wrong answers. In B it looks like established industries are part of Internet industry. In E wrong comparison</t>
  </si>
  <si>
    <t>1) Didn't know that on mean onwards can't catch sense of sentence</t>
  </si>
  <si>
    <t>1) I read explanations and can't understan them very long time. Tricky question</t>
  </si>
  <si>
    <t>1) I didn't like 'in which' in correct answer. In A wrong 'and resulting'</t>
  </si>
  <si>
    <t>1) I miss word have in 'have spent' and this is completely change the question</t>
  </si>
  <si>
    <t>1) I don't know why I chose this variant talking about benefits. It's really strange</t>
  </si>
  <si>
    <t>1) Miss meaning of changes in measurements because focused on unknown words</t>
  </si>
  <si>
    <t>1) Pick too much attention on 'and' and 'or' and miss grammar errors. Didn't know that little can be used as adverb for uncountable
2) Drop correct answer because didn't like 'where there' but looks like it is correct form</t>
  </si>
  <si>
    <t>1) I didn't like that 'water condenses to form clouds' How can water do something? In picked answer it looks like dust forms clouds</t>
  </si>
  <si>
    <t>1) Initially chose correct answer and then saw the verb in correct answer and decide to change answer</t>
  </si>
  <si>
    <t>1) Narrow down to two correct answers but miss 'cycles' at the end and didn't know about article 'the' before name of species</t>
  </si>
  <si>
    <t>1) Didn't like 'the' in correct answer</t>
  </si>
  <si>
    <t>1) I decided that The Federalist papers is a single name. But papers with small letter means that this is just plural papers
2) The same mistake</t>
  </si>
  <si>
    <t>1) I can't understand what means 'to be sighted was observed' and pick senseless variant E</t>
  </si>
  <si>
    <t>1) I pick correct answer but it was based on 'however' and this is wrong</t>
  </si>
  <si>
    <t>1) Think that answer E about group connected with question because it says about percentage of group
2) The same mistake. Thought that B is too general</t>
  </si>
  <si>
    <t>http://gmatclub.com/forum/american-heart-association-researchers-have-calculated-that-150076.html</t>
  </si>
  <si>
    <t>1) Chose D because of present perfect. After I saw explanation I realised that is so obvious error with modifier in the answer D.
2) Chose B. Have no clue how to solve it. Found explanation that in all others incorrect comparison because of absence of word 'other'</t>
  </si>
  <si>
    <t>1) Didn't see any errors in B. There is error in meaning, because in B it looks like SC give rights specially to withold information
2) Hurry, miss 'them' in answer D</t>
  </si>
  <si>
    <t>1) Miss pronouns and singular form
2) Miss singular pronoun in fixed part</t>
  </si>
  <si>
    <t>1) Didn't see such simple solution. When I see answer I completely understand the trick in this task
2) Too long 2:26</t>
  </si>
  <si>
    <t>1) Put info from 1 statement to second statement and miss C answer</t>
  </si>
  <si>
    <t>1) Misread the question and make wrong assumption about second graph</t>
  </si>
  <si>
    <t>1) Tried to pick numbers, this was a mistake, this task easily solve by algebraic method</t>
  </si>
  <si>
    <t>1) Initially forget how to solve tasks with not 'exactly two' but just 'two' which include exactly three persons. Finally miss that question asks</t>
  </si>
  <si>
    <t>1) I didn't see correct answer, don't know why. I saw 225 and decide that this is correct answer and didn't check it</t>
  </si>
  <si>
    <t>1) I think that I can calculate first term but actually I only can calculate step which already given</t>
  </si>
  <si>
    <t>1) Miss that opposite angles can be not directly opposite
2) Again miss that opposite angles can be not directly opposite
3) Careless, miss that angles are right</t>
  </si>
  <si>
    <t>1) Can't write equation to find the difference. Start picking numbers and miss statement from question
2) Start picking numbers and forget that x should be equal 30. Make wrong inference
3) Too long 6:11</t>
  </si>
  <si>
    <t xml:space="preserve">1) Didn't know that we can flip data between nominator and denominator in inequality. Vandygrad11 gives the best solution this is 2 minute question
2) Solve but was not so sure about it
3) Too long 2:29 it can be quickly if doesn't solve II and III statements. We need only think about them and that's all </t>
  </si>
  <si>
    <t>1) I thought that each of statements sufficient because second triangle in 2 two times more. (look on the picture and made wrong conclusion)
2) Forget about way of solution
3) Too long 2:57</t>
  </si>
  <si>
    <t>1) Miss zero
2) Miss zero again
3) Miss zero again. Each time I can't believe that I miss that again! How I can forget it time by time?</t>
  </si>
  <si>
    <t>1) All this time I misread the task. Also can't remember way of solving task
2) Remember task but can't solve it even in 10 minutes. After solution it is quite easy task
4) Constantly forget how to solve it</t>
  </si>
  <si>
    <t>1) Didn't think that we can transfom powers to 2 and then make it 8 and received needed years
3) Make it arithemetically and received 24. We need find the amount of time for doubling and calculate from this</t>
  </si>
  <si>
    <t>1) Didn't understand question. Think that 'base' is a floor</t>
  </si>
  <si>
    <t>1) I found that this point should lie in I or in IV quadrant and forget about question</t>
  </si>
  <si>
    <t>1) Can't solve. But this task has really simple solution
2) Incredibly difficult task</t>
  </si>
  <si>
    <t>1) Picture not real and I didn't pay attention on real angle. Really simple but trick question on attention
2) Too long 2:20 Thought that 30-60-90 has a ratio 3:4:5 and forget about 1, sqrt(3), 2</t>
  </si>
  <si>
    <t>1) Forget that x can be equal to y
2) Amazing task. Completely forget how solve it</t>
  </si>
  <si>
    <t>1) I am tried to work with rates but this task solves with works operations
2) Too long 2:48 Forget that we can calculate only results without speeds</t>
  </si>
  <si>
    <t>1) Can't find the way to calculate it. Spend 10 minutes. This tasks solves by 30 seconds
2) Too long 3:48. Forget how to solve it</t>
  </si>
  <si>
    <t>1) Miss that 2+5 = prime and miss that x and y can be the same
2) Miss that x and y can be the same</t>
  </si>
  <si>
    <t>1) Miss that this triangles are similar
2) Too long 2:27 Again miss that thesee triangles similar</t>
  </si>
  <si>
    <t>1) Can't transform second statement to needed form. Simple algebraic task
2) Miss that 1 statement doesn't gives us answer</t>
  </si>
  <si>
    <t>1) Miss that two consecutive primes can be only 2 and 3
2) Miss that first statement give us the same as second</t>
  </si>
  <si>
    <t>1) Still make mistakes with percents on the base level
2) Too long 2:27</t>
  </si>
  <si>
    <t>1) Didn't know how to solve
2) Make wrong inference that if x+y+z=0 then the same numbers in 3 exponent gives us the same result</t>
  </si>
  <si>
    <t>1) miss that x can be negative
2) Again miss that x can be negative</t>
  </si>
  <si>
    <t>1) Thought that divider should be smaller than remainder 
2) Hurry, infer that x+y &gt; 20</t>
  </si>
  <si>
    <t>1) Forget how to solve this task
2) Too long 3:37</t>
  </si>
  <si>
    <t>1) Didn't know how to find length of chord
2) Miss last step and pick answer A. Too long 4:29</t>
  </si>
  <si>
    <t>1) I did all correct, but make stupid inference and I have a lot of time. That's strange
2) Miss that 10/100 is a little less that min possible value</t>
  </si>
  <si>
    <t>1) Didn't know how to solve 2 statement
2) Miss 1 statement and can't clearly solve 2 statement</t>
  </si>
  <si>
    <t>1) Didn't rewrite question and make mistake with intuition
2) Too long 5:02 and wasn't sure in result</t>
  </si>
  <si>
    <t>1) Didn't see how to simplify 1 statement
2) Correct, quick, but need recheck</t>
  </si>
  <si>
    <t>1) Have no idea how to solve. At all
2) Misread 99 as 96</t>
  </si>
  <si>
    <t>1) Miss overlapping variants
2) Miss overlapping variants. Easiest way is to find non winning situations and subtract</t>
  </si>
  <si>
    <t>1) Forget that in probability we should calculate permutations and not combinations
2) Too long 3:31</t>
  </si>
  <si>
    <t>1) Miss that question asks not about central angle
2) Too long 2:42 - misread question</t>
  </si>
  <si>
    <t>1) Miss that total = 100 and write wrong equation
2) Forget to divide Three part from equation on two</t>
  </si>
  <si>
    <t>1) Forget that exponent can be equal to 1
2) The same mistake</t>
  </si>
  <si>
    <t>1) Miss that 1 statement sufficient</t>
  </si>
  <si>
    <t>1) Misread last part of question and calculate all students and not boys
2) Too long 2:33</t>
  </si>
  <si>
    <t>1) Didn't know how to solve
2) Forget solution</t>
  </si>
  <si>
    <t>1) Didn't know how to solve it quickly and make approximation mistake
2) Too long 3:06</t>
  </si>
  <si>
    <t>1) Didn't know how to solve it's algebraically
2) Too long 8:14 Forget about algebraic way</t>
  </si>
  <si>
    <t>1) Didn't know how to solve it
2) In hurry forget that I proved that II is impossible</t>
  </si>
  <si>
    <t>http://gmatclub.com/forum/if-x-and-y-are-positive-integers-and-1-7-x-174509.html</t>
  </si>
  <si>
    <t>1) During exam can't find way to solve it</t>
  </si>
  <si>
    <t>http://gmatclub.com/tests-beta/view-5725080.html</t>
  </si>
  <si>
    <t>1) Didn't know about such way of solving this task</t>
  </si>
  <si>
    <t>http://gmatclub.com/forum/if-points-a-b-and-c-form-a-triangle-is-angle-abc-90-degre-55680.html</t>
  </si>
  <si>
    <t>1) Didn't know that 1 statement can be equalateral and that second statement this is isosceles triangle</t>
  </si>
  <si>
    <t>http://gmatclub.com/forum/m18-184165.html</t>
  </si>
  <si>
    <t>1) Didn't see variants to picking</t>
  </si>
  <si>
    <t>http://gmatclub.com/forum/what-is-the-probability-that-one-of-the-two-integers-50213.html</t>
  </si>
  <si>
    <t>1) Forget that outcomes should be multiple by two</t>
  </si>
  <si>
    <t>http://gmatclub.com/forum/if-x-is-not-equal-to-0-and-x-y-1-then-which-of-the-followin-175538.html</t>
  </si>
  <si>
    <t>1) I didn't know that in MBT correct answer should cover all posible variants</t>
  </si>
  <si>
    <t>http://gmatclub.com/forum/to-arrive-at-its-destination-on-time-a-bus-should-have-main-105223.html</t>
  </si>
  <si>
    <t>1) Make it by intuition and chose A instead of B</t>
  </si>
  <si>
    <t>http://gmatclub.com/forum/a-pool-can-be-filled-in-4-hours-and-drained-in-5-hours-the-77282.html</t>
  </si>
  <si>
    <t>1) 4:05</t>
  </si>
  <si>
    <t>http://gmatclub.com/forum/what-is-the-maximum-number-of-pieces-that-a-circular-pie-can-64679.html</t>
  </si>
  <si>
    <t>1) Didn't recognize pattern</t>
  </si>
  <si>
    <t>http://gmatclub.com/forum/how-many-positive-5-digit-integers-have-the-odd-sum-of-their-digits-198547.html</t>
  </si>
  <si>
    <t>1) Didn't know how to solve such tasks</t>
  </si>
  <si>
    <t>http://gmatclub.com/forum/m28-184507.html</t>
  </si>
  <si>
    <t>http://gmatclub.com/forum/m19-184197.html</t>
  </si>
  <si>
    <t>1) Miss that 1 is not a prime too</t>
  </si>
  <si>
    <t>http://gmatclub.com/forum/m02-183558.html</t>
  </si>
  <si>
    <t>1) Misread task</t>
  </si>
  <si>
    <t>http://gmatclub.com/forum/m22-184307.html</t>
  </si>
  <si>
    <t>1) It can be solved in 45 seconds</t>
  </si>
  <si>
    <t>http://gmatclub.com/forum/is-a-b-c-divisible-by-46061.html</t>
  </si>
  <si>
    <t>1) 2*4*6 = 32. I don't know how. There was a lot of time</t>
  </si>
  <si>
    <t>http://gmatclub.com/forum/m18-184159.html</t>
  </si>
  <si>
    <t>1) Miss that x = int</t>
  </si>
  <si>
    <t>http://gmatclub.com/forum/m28-184553.html</t>
  </si>
  <si>
    <t>1) Didn't know how to check whether x can be square of integer</t>
  </si>
  <si>
    <t>Huge quantity of stupid and careless mistakes. Hope this is because of late time after all day of learning</t>
  </si>
  <si>
    <t>http://gmatclub.com/forum/pedagogical-studies-suggest-that-for-male-teenagers-201444.html</t>
  </si>
  <si>
    <t>http://gmatclub.com/forum/the-ideas-of-traditional-chinese-medicine-201443.html</t>
  </si>
  <si>
    <t>http://gmatclub.com/forum/members-of-congress-were-surprised-to-learn-that-201439.html</t>
  </si>
  <si>
    <t>http://gmatclub.com/forum/john-pays-his-annual-visit-to-the-dental-hygienist-who-is-credited-fo-201457.html</t>
  </si>
  <si>
    <t>http://gmatclub.com/forum/the-sanskrit-word-yoga-which-has-many-meanings-and-which-is-derived-f-201453.html</t>
  </si>
  <si>
    <t>http://gmatclub.com/forum/reading-not-only-improves-language-skills-but-also-develops-the-imagin-201459.html</t>
  </si>
  <si>
    <t>http://gmatclub.com/forum/in-a-recent-study-researchers-estimated-that-u-s-pharmaceutical-comp-201454.html</t>
  </si>
  <si>
    <t>1) Not clear antecedent of 'it' marketing or development?</t>
  </si>
  <si>
    <t>http://gmatclub.com/forum/preparing-for-a-marathon-a-well-balanced-diet-should-be-strictly-foll-201451.html</t>
  </si>
  <si>
    <t>http://gmatclub.com/forum/the-most-notorious-gang-in-venice-california-the-sidehackers-201411.html</t>
  </si>
  <si>
    <t>http://gmatclub.com/forum/unlike-the-southern-united-states-201437.html</t>
  </si>
  <si>
    <t>http://gmatclub.com/forum/the-world-s-most-commonly-cultivated-tetraploid-potato-species-is-sola-201458.html</t>
  </si>
  <si>
    <t>http://gmatclub.com/forum/the-house-of-lords-like-the-house-of-commons-and-the-sovereign-is-a-201452.html</t>
  </si>
  <si>
    <t>http://gmatclub.com/forum/in-all-fifteen-or-more-greenwich-capital-employees-160851.html</t>
  </si>
  <si>
    <t>http://gmatclub.com/forum/entire-sentence-underlines-strategy-117142.html</t>
  </si>
  <si>
    <t>http://gmatclub.com/forum/advertisement-banners-in-the-air-balloon-competition-last-year-194284.html</t>
  </si>
  <si>
    <t>1) Think that 'had' is a past perfect and eliminate correct answer</t>
  </si>
  <si>
    <t>http://gmatclub.com/forum/geologists-believe-that-the-warning-signs-for-a-major-168405.html</t>
  </si>
  <si>
    <t>http://gmatclub.com/forum/a-study-commissioned-by-the-department-of-agriculture-showed-168162.html</t>
  </si>
  <si>
    <t>http://gmatclub.com/forum/the-kenyan-government-working-closely-with-conservation-groups-201377.html</t>
  </si>
  <si>
    <t>http://gmatclub.com/forum/experts-when-asked-about-children-lacking-academic-motivation-recomm-201301.html</t>
  </si>
  <si>
    <t>http://gmatclub.com/forum/president-clinton-spent-significant-money-on-the-no-child-146725.html</t>
  </si>
  <si>
    <t>1) I thought tha president can add thousands of work places</t>
  </si>
  <si>
    <t>EGmat</t>
  </si>
  <si>
    <t>http://gmatclub.com/forum/thelonious-monk-who-was-a-jazz-pianist-and-composer-200938.html</t>
  </si>
  <si>
    <t>http://gmatclub.com/forum/having-extracted-the-brca1-and-brca2-genes-from-human-dna-to-152088.html</t>
  </si>
  <si>
    <t>http://gmatclub.com/forum/over-the-past-few-decades-despite-periodic-attempts-to-139825.html</t>
  </si>
  <si>
    <t>http://gmatclub.com/forum/the-colorization-of-black-and-white-films-by-computers-is-de-170703.html</t>
  </si>
  <si>
    <t>http://gmatclub.com/forum/comparison-revision-like-many-of-his-contemporaries-193765.html</t>
  </si>
  <si>
    <t>http://gmatclub.com/forum/comparison-revision-like-in-2004-car-sales-to-first-time-buyers-193767.html</t>
  </si>
  <si>
    <t>http://gmatclub.com/forum/comparison-revision-unlike-mozart-whose-funeral-was-sparsely-193766.html</t>
  </si>
  <si>
    <t>http://gmatclub.com/forum/comparison-revision-from-the-civil-war-to-soldiers-in-vietnam-193768.html</t>
  </si>
  <si>
    <t>http://gmatclub.com/forum/comparison-revision-one-study-found-that-although-government-195203.html</t>
  </si>
  <si>
    <t>1) I thought that 'as great' is a wrong idiom without 'as' at the end. According to Manhattan as is just as elipsis in this sentence</t>
  </si>
  <si>
    <t>http://gmatclub.com/forum/comparison-revision-during-the-rule-of-emperor-claudius-193769.html</t>
  </si>
  <si>
    <t>http://gmatclub.com/forum/comparison-revision-today-despite-widely-available-technology-193770.html</t>
  </si>
  <si>
    <t>1) Chose variant C because think that it concise and good. But in this variant was a 'today' lack</t>
  </si>
  <si>
    <t>http://gmatclub.com/forum/comparison-revision-unlike-lions-and-tigers-193771.html</t>
  </si>
  <si>
    <t>http://gmatclub.com/forum/comparison-revision-because-its-military-is-larger-and-more-193772.html</t>
  </si>
  <si>
    <t>http://gmatclub.com/forum/comparison-revision-numerous-studies-have-shown-that-193773.html</t>
  </si>
  <si>
    <t>http://gmatclub.com/forum/comparison-revision-because-of-less-availability-and-greater-193775.html</t>
  </si>
  <si>
    <t>http://gmatclub.com/forum/parallelism-revision-with-companies-spending-large-parts-of-their-193453.html</t>
  </si>
  <si>
    <t>http://gmatclub.com/forum/parallelism-revision-originally-developed-by-ancient-hawaiians-193455.html</t>
  </si>
  <si>
    <t xml:space="preserve">1) </t>
  </si>
  <si>
    <t>http://gmatclub.com/forum/parallelism-revision-the-federal-reserve-announcement-said-193456.html</t>
  </si>
  <si>
    <t>1) Miss that we have two past events and need past perfect</t>
  </si>
  <si>
    <t>http://gmatclub.com/forum/parallelism-revision-unbiased-third-party-clean-teams-can-protect-193457.html</t>
  </si>
  <si>
    <t>http://gmatclub.com/forum/parallelism-revision-rather-than-accept-the-conventional-wisdom-193459.html</t>
  </si>
  <si>
    <t>http://gmatclub.com/forum/parallelism-revision-after-moving-to-switzerland-in-the-1890-s-193460.html</t>
  </si>
  <si>
    <t>http://gmatclub.com/forum/parallelism-revision-unsolicited-electronic-junk-mail-also-termed-193461.html</t>
  </si>
  <si>
    <t>http://gmatclub.com/forum/parallelism-revision-researchers-have-discovered-a-new-species-193462.html</t>
  </si>
  <si>
    <t>http://gmatclub.com/forum/parallelism-revision-art-experts-have-attributed-the-enduring-193463.html</t>
  </si>
  <si>
    <t>http://gmatclub.com/forum/parallelism-revision-foods-high-in-tryptophan-193464.html</t>
  </si>
  <si>
    <t>http://gmatclub.com/forum/weaken-revision-recent-research-confirms-that-the-main-193440.html</t>
  </si>
  <si>
    <t>http://gmatclub.com/forum/weaken-revision-companies-that-offer-employer-sponsored-193441.html</t>
  </si>
  <si>
    <t>1) Miss that in B employees only have access to prevent medicine and this is not guarantee</t>
  </si>
  <si>
    <t>http://gmatclub.com/forum/weaken-revision-studies-have-shown-that-an-automobile-that-193442.html</t>
  </si>
  <si>
    <t>1) I thought about sunflower oil and reject correct answer</t>
  </si>
  <si>
    <t>http://gmatclub.com/forum/weaken-revision-the-american-revolution-arose-partly-193443.html</t>
  </si>
  <si>
    <t>http://gmatclub.com/forum/weaken-revision-a-researcher-studying-corporate-193444.html</t>
  </si>
  <si>
    <t>http://gmatclub.com/forum/weaken-revision-because-of-a-rare-type-of-fungus-that-193445.html</t>
  </si>
  <si>
    <t>http://gmatclub.com/forum/weaken-revision-a-recent-survey-conducted-in-the-new-homes-193447.html</t>
  </si>
  <si>
    <t>http://gmatclub.com/forum/weaken-revision-most-water-companies-in-the-united-states-193449.html</t>
  </si>
  <si>
    <t>http://gmatclub.com/forum/weaken-revision-recently-in-city-x-developers-have-stopped-193450.html</t>
  </si>
  <si>
    <t>http://gmatclub.com/forum/weaken-revision-on-average-the-number-of-speeding-tickets-193451.html</t>
  </si>
  <si>
    <t>http://gmatclub.com/forum/paradox-revision-greek-tragedy-one-of-the-enduring-pillars-194137.html</t>
  </si>
  <si>
    <t>http://gmatclub.com/forum/paradox-revision-a-certain-pharmaceutical-firm-recently-developed-194138.html</t>
  </si>
  <si>
    <t>http://gmatclub.com/forum/paradox-revision-small-community-hospitals-in-poor-urban-areas-194139.html</t>
  </si>
  <si>
    <t>http://gmatclub.com/forum/paradox-revision-the-climbing-season-of-2006-was-the-deadliest-194140.html</t>
  </si>
  <si>
    <t>http://gmatclub.com/forum/paradox-revision-when-bob-s-bistro-opened-in-the-town-of-montrose-194220.html</t>
  </si>
  <si>
    <t>http://gmatclub.com/forum/paradox-revision-on-average-residents-of-city-x-devote-194221.html</t>
  </si>
  <si>
    <t>http://gmatclub.com/forum/paradox-revision-certain-oil-companies-have-been-called-poor-corporat-194222.html</t>
  </si>
  <si>
    <t>http://gmatclub.com/forum/paradox-revision-country-x-contains-many-rivers-that-194225.html</t>
  </si>
  <si>
    <t>http://gmatclub.com/forum/paradox-revision-as-a-result-of-consumers-increased-awareness-194226.html</t>
  </si>
  <si>
    <t>http://gmatclub.com/forum/assumption-revision-to-decrease-the-number-of-crimes-193610.html</t>
  </si>
  <si>
    <t>http://gmatclub.com/forum/assumption-revision-although-there-has-been-great-scientific-193611.html</t>
  </si>
  <si>
    <t>http://gmatclub.com/forum/assumption-revision-the-new-hititfar-driver-is-the-only-193612.html</t>
  </si>
  <si>
    <t>1) Din't know words 'driver' and 'club'</t>
  </si>
  <si>
    <t>http://gmatclub.com/forum/assumption-revision-the-department-of-homeland-security-193615.html</t>
  </si>
  <si>
    <t>http://gmatclub.com/forum/assumption-revision-researchers-studying-the-spread-193613.html</t>
  </si>
  <si>
    <t>http://gmatclub.com/forum/assumption-revision-since-the-new-publisher-took-control-193668.html</t>
  </si>
  <si>
    <t>http://gmatclub.com/forum/lark-manufacturing-company-initiated-a-voluntary-quality-cir-171497.html</t>
  </si>
  <si>
    <t>http://gmatclub.com/forum/assumption-revision-in-response-to-the-increasing-193669.html</t>
  </si>
  <si>
    <t>http://gmatclub.com/forum/assumption-revision-the-media-claim-that-the-economy-is-entering-193671.html</t>
  </si>
  <si>
    <t>http://gmatclub.com/forum/assumption-revision-surveys-consistently-show-that-the-best-selling-193670.html</t>
  </si>
  <si>
    <t>http://gmatclub.com/forum/evaluate-revision-a-certain-pharmaceutical-firm-193786.html</t>
  </si>
  <si>
    <t>http://gmatclub.com/forum/evaluate-revision-the-recording-industry-is-fighting-a-losing-battle-193787.html</t>
  </si>
  <si>
    <t>http://gmatclub.com/forum/evaluate-revision-while-political-discourse-and-the-media-193788.html</t>
  </si>
  <si>
    <t>http://gmatclub.com/forum/evaluate-revision-the-civil-service-act-of-193790.html</t>
  </si>
  <si>
    <t>1) Don't chose correct answer because of limited period of checking</t>
  </si>
  <si>
    <t>http://gmatclub.com/forum/evaluate-revision-profits-for-one-of-company-x-193789.html</t>
  </si>
  <si>
    <t>1) Answer D gives more direct answer</t>
  </si>
  <si>
    <t>http://gmatclub.com/forum/evaluate-revision-zoologists-warn-of-an-imminent-193791.html</t>
  </si>
  <si>
    <t>http://gmatclub.com/forum/evaluate-revision-most-cable-television-companies-193792.html</t>
  </si>
  <si>
    <t>1) Miss that question about cost reducing</t>
  </si>
  <si>
    <t>http://gmatclub.com/forum/evaluate-revision-the-director-of-programming-at-nnn-193794.html</t>
  </si>
  <si>
    <t>http://gmatclub.com/forum/evaluate-revision-child-development-specialists-have-observed-193795.html</t>
  </si>
  <si>
    <t>http://gmatclub.com/forum/evaluate-revision-the-downturn-in-the-economy-last-year-193796.html</t>
  </si>
  <si>
    <t>http://gmatclub.com/forum/the-snack-food-market-has-recently-seen-an-explosion-in-the-152319.html</t>
  </si>
  <si>
    <t>http://gmatclub.com/forum/a-management-protocol-system-157627.html</t>
  </si>
  <si>
    <t>http://gmatclub.com/forum/over-the-past-few-years-retailers-in-the-town-of-154864.html</t>
  </si>
  <si>
    <t>http://gmatclub.com/forum/scientists-typically-do-their-most-creative-work-before-the-159383.html</t>
  </si>
  <si>
    <t>http://gmatclub.com/forum/advanced-cr-og-verbal-review-2016-colorless-diamonds-201164.html</t>
  </si>
  <si>
    <t>http://gmatclub.com/forum/advacned-cr-mail-advertisement-201330.html</t>
  </si>
  <si>
    <t>1) Miss that correct answer add support to conclusion</t>
  </si>
  <si>
    <t>http://gmatclub.com/forum/jon-clark-s-study-of-the-effect-of-the-modernization-of-a-88689.html</t>
  </si>
  <si>
    <t>1) Couldn't find correct answer</t>
  </si>
  <si>
    <t>http://gmatclub.com/forum/a-newly-discovered-painting-on-wooden-panel-by-michelangelo-32998.html</t>
  </si>
  <si>
    <t>http://gmatclub.com/forum/researchers-have-found-that-when-very-overweight-people-who-66844.html</t>
  </si>
  <si>
    <t>GMAT Prep 4 reset</t>
  </si>
  <si>
    <t>4 mistakes in quant. All due to careless and I have 20 minutes at the end. So stupid (
5 mistakes in Verbal. Two 'fair' in sentence correction and 3 careless again (
I think this is level than you need not knowledge but ability to control yourself</t>
  </si>
  <si>
    <t>GMAT</t>
  </si>
  <si>
    <t>This is really unexpected (</t>
  </si>
  <si>
    <t>http://gmatclub.com/forum/the-french-general-henary-petain-a-highly-decorated-world-135473.html</t>
  </si>
  <si>
    <t>http://gmatclub.com/forum/simply-because-they-are-genetically-engineered-does-not-make-63257.html</t>
  </si>
  <si>
    <t>1) Miss the non underlined comma and non restrictive modifier who</t>
  </si>
  <si>
    <t>http://gmatclub.com/forum/sc-sars-coronavirus-198321.html</t>
  </si>
  <si>
    <t>1) Miss order of times and that last modifier modify both 'family members and health personnel'</t>
  </si>
  <si>
    <t>http://gmatclub.com/forum/in-all-the-new-algorithm-sorts-through-thousands-of-bits-of-152483.html</t>
  </si>
  <si>
    <t>http://gmatclub.com/forum/the-total-remittance-transfers-sent-across-the-world-176078.html</t>
  </si>
  <si>
    <t>1) Miss meaning distortion in D and E and didn't understood that 'sent' is ajective not a verb in the past tense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</si>
</sst>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F400]h:mm:ss\ AM/PM"/>
    <numFmt numFmtId="165" formatCode="dd/mm/yy;@"/>
  </numFmts>
  <fonts count="9" x14ac:knownFonts="1">
    <font>
      <sz val="11"/>
      <color theme="1"/>
      <name val="Calibri"/>
      <family val="2"/>
      <charset val="204"/>
      <scheme val="minor"/>
    </font>
    <font>
      <sz val="11"/>
      <color rgb="FF000000"/>
      <name val="Calibri"/>
      <family val="2"/>
      <charset val="204"/>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u/>
      <sz val="11"/>
      <color theme="10"/>
      <name val="Calibri"/>
      <family val="2"/>
      <charset val="204"/>
      <scheme val="minor"/>
    </font>
    <font>
      <sz val="8"/>
      <color theme="1"/>
      <name val="Calibri"/>
      <family val="2"/>
      <charset val="204"/>
      <scheme val="minor"/>
    </font>
    <font>
      <sz val="11"/>
      <color rgb="FFFFC7CE"/>
      <name val="Calibri"/>
      <family val="2"/>
      <charset val="204"/>
      <scheme val="minor"/>
    </font>
    <font>
      <sz val="11"/>
      <color rgb="FFFFEB9C"/>
      <name val="Calibri"/>
      <family val="2"/>
      <charset val="204"/>
      <scheme val="minor"/>
    </font>
  </fonts>
  <fills count="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7CE"/>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2" fillId="2" borderId="0" applyNumberFormat="0" applyBorder="0" applyAlignment="0" applyProtection="0"/>
    <xf numFmtId="0" fontId="3" fillId="3" borderId="0" applyNumberFormat="0" applyBorder="0" applyAlignment="0" applyProtection="0"/>
    <xf numFmtId="0" fontId="4" fillId="4" borderId="0" applyNumberFormat="0" applyBorder="0" applyAlignment="0" applyProtection="0"/>
    <xf numFmtId="0" fontId="5" fillId="0" borderId="0" applyNumberFormat="0" applyFill="0" applyBorder="0" applyAlignment="0" applyProtection="0"/>
    <xf numFmtId="0" fontId="7" fillId="5" borderId="0">
      <alignment wrapText="1"/>
    </xf>
    <xf numFmtId="0" fontId="8" fillId="4" borderId="0" applyBorder="0" applyAlignment="0" applyProtection="0"/>
  </cellStyleXfs>
  <cellXfs count="73">
    <xf numFmtId="0" fontId="0" fillId="0" borderId="0" xfId="0"/>
    <xf numFmtId="0" fontId="8" fillId="4" borderId="0" xfId="6" applyAlignment="1">
      <alignment wrapText="1"/>
    </xf>
    <xf numFmtId="0" fontId="0" fillId="0" borderId="1" xfId="0" applyBorder="1"/>
    <xf numFmtId="14" fontId="0" fillId="0" borderId="1" xfId="0" applyNumberFormat="1" applyBorder="1"/>
    <xf numFmtId="0" fontId="1" fillId="0" borderId="0" xfId="0" applyFont="1"/>
    <xf numFmtId="16" fontId="0" fillId="0" borderId="0" xfId="0" applyNumberFormat="1"/>
    <xf numFmtId="164" fontId="0" fillId="0" borderId="0" xfId="0" applyNumberFormat="1"/>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horizontal="left" indent="1"/>
    </xf>
    <xf numFmtId="14" fontId="0" fillId="0" borderId="0" xfId="0" applyNumberFormat="1"/>
    <xf numFmtId="0" fontId="0" fillId="0" borderId="0" xfId="0"/>
    <xf numFmtId="0" fontId="0" fillId="0" borderId="0" xfId="0"/>
    <xf numFmtId="0" fontId="0" fillId="0" borderId="0" xfId="0"/>
    <xf numFmtId="0" fontId="3" fillId="3" borderId="0" xfId="2"/>
    <xf numFmtId="0" fontId="2" fillId="2" borderId="0" xfId="1" applyAlignment="1">
      <alignment horizontal="right"/>
    </xf>
    <xf numFmtId="0" fontId="2" fillId="2" borderId="0" xfId="1"/>
    <xf numFmtId="0" fontId="4" fillId="4" borderId="0" xfId="3"/>
    <xf numFmtId="0" fontId="5" fillId="0" borderId="0" xfId="4"/>
    <xf numFmtId="14" fontId="2" fillId="2" borderId="0" xfId="1" applyNumberFormat="1"/>
    <xf numFmtId="0" fontId="0" fillId="0" borderId="0" xfId="0" applyAlignment="1">
      <alignment shrinkToFit="1"/>
    </xf>
    <xf numFmtId="0" fontId="0" fillId="0" borderId="0" xfId="0" applyAlignment="1">
      <alignment horizontal="right"/>
    </xf>
    <xf numFmtId="165" fontId="0" fillId="0" borderId="0" xfId="0" applyNumberFormat="1"/>
    <xf numFmtId="165" fontId="2" fillId="2" borderId="0" xfId="1" applyNumberFormat="1"/>
    <xf numFmtId="0" fontId="2" fillId="2" borderId="0" xfId="1" applyAlignment="1">
      <alignment shrinkToFit="1"/>
    </xf>
    <xf numFmtId="165" fontId="4" fillId="4" borderId="0" xfId="3" applyNumberFormat="1"/>
    <xf numFmtId="0" fontId="4" fillId="4" borderId="0" xfId="3" applyAlignment="1">
      <alignment shrinkToFit="1"/>
    </xf>
    <xf numFmtId="165" fontId="2" fillId="0" borderId="0" xfId="1" applyNumberFormat="1" applyFill="1"/>
    <xf numFmtId="165" fontId="3" fillId="3" borderId="0" xfId="2" applyNumberFormat="1"/>
    <xf numFmtId="0" fontId="3" fillId="3" borderId="0" xfId="2" applyAlignment="1">
      <alignment shrinkToFit="1"/>
    </xf>
    <xf numFmtId="0" fontId="5" fillId="4" borderId="0" xfId="4" applyFill="1" applyAlignment="1">
      <alignment shrinkToFit="1"/>
    </xf>
    <xf numFmtId="0" fontId="5" fillId="3" borderId="0" xfId="4" applyFill="1" applyAlignment="1">
      <alignment shrinkToFit="1"/>
    </xf>
    <xf numFmtId="0" fontId="0" fillId="0" borderId="0" xfId="0" applyAlignment="1">
      <alignment wrapText="1"/>
    </xf>
    <xf numFmtId="0" fontId="0" fillId="0" borderId="0" xfId="0" applyAlignment="1">
      <alignment wrapText="1" shrinkToFit="1"/>
    </xf>
    <xf numFmtId="0" fontId="0" fillId="0" borderId="0" xfId="0" applyAlignment="1">
      <alignment horizontal="center" vertical="center" wrapText="1"/>
    </xf>
    <xf numFmtId="165" fontId="0" fillId="0" borderId="0" xfId="0" applyNumberFormat="1" applyAlignment="1">
      <alignment horizontal="center" vertical="center" wrapText="1"/>
    </xf>
    <xf numFmtId="0" fontId="0" fillId="0" borderId="0" xfId="0" applyAlignment="1">
      <alignment horizontal="center" vertical="center" wrapText="1" shrinkToFit="1"/>
    </xf>
    <xf numFmtId="0" fontId="0" fillId="0" borderId="0" xfId="0" applyFill="1"/>
    <xf numFmtId="9" fontId="2" fillId="2" borderId="0" xfId="1" applyNumberFormat="1" applyAlignment="1">
      <alignment shrinkToFit="1"/>
    </xf>
    <xf numFmtId="9" fontId="3" fillId="3" borderId="0" xfId="2" applyNumberFormat="1" applyAlignment="1">
      <alignment shrinkToFit="1"/>
    </xf>
    <xf numFmtId="9" fontId="5" fillId="4" borderId="0" xfId="4" applyNumberFormat="1" applyFill="1" applyAlignment="1">
      <alignment shrinkToFit="1"/>
    </xf>
    <xf numFmtId="9" fontId="0" fillId="0" borderId="0" xfId="0" applyNumberFormat="1" applyAlignment="1">
      <alignment shrinkToFit="1"/>
    </xf>
    <xf numFmtId="9" fontId="4" fillId="4" borderId="0" xfId="3" applyNumberFormat="1" applyAlignment="1">
      <alignment shrinkToFit="1"/>
    </xf>
    <xf numFmtId="0" fontId="4" fillId="4" borderId="0" xfId="3" applyAlignment="1">
      <alignment wrapText="1" shrinkToFit="1"/>
    </xf>
    <xf numFmtId="0" fontId="3" fillId="3" borderId="0" xfId="2" applyAlignment="1">
      <alignment wrapText="1" shrinkToFit="1"/>
    </xf>
    <xf numFmtId="0" fontId="2" fillId="2" borderId="0" xfId="1" applyAlignment="1">
      <alignment wrapText="1" shrinkToFit="1"/>
    </xf>
    <xf numFmtId="0" fontId="4" fillId="4" borderId="0" xfId="3" applyBorder="1"/>
    <xf numFmtId="0" fontId="4" fillId="4" borderId="0" xfId="3" applyAlignment="1">
      <alignment horizontal="right"/>
    </xf>
    <xf numFmtId="9" fontId="6" fillId="0" borderId="0" xfId="0" applyNumberFormat="1" applyFont="1" applyAlignment="1">
      <alignment horizontal="center" vertical="center" wrapText="1" shrinkToFit="1"/>
    </xf>
    <xf numFmtId="0" fontId="6" fillId="0" borderId="0" xfId="0" applyFont="1" applyAlignment="1">
      <alignment horizontal="center" vertical="center" wrapText="1" shrinkToFit="1"/>
    </xf>
    <xf numFmtId="0" fontId="6" fillId="0" borderId="0" xfId="0" applyFont="1" applyAlignment="1">
      <alignment horizontal="center" vertical="center" wrapText="1"/>
    </xf>
    <xf numFmtId="1" fontId="0" fillId="0" borderId="0" xfId="0" applyNumberFormat="1"/>
    <xf numFmtId="1" fontId="3" fillId="3" borderId="0" xfId="2" applyNumberFormat="1"/>
    <xf numFmtId="1" fontId="2" fillId="2" borderId="0" xfId="1" applyNumberFormat="1"/>
    <xf numFmtId="20" fontId="2" fillId="2" borderId="0" xfId="1" applyNumberFormat="1" applyAlignment="1">
      <alignment shrinkToFit="1"/>
    </xf>
    <xf numFmtId="1" fontId="2" fillId="2" borderId="0" xfId="1" applyNumberFormat="1" applyAlignment="1">
      <alignment horizontal="right"/>
    </xf>
    <xf numFmtId="0" fontId="5" fillId="2" borderId="0" xfId="4" applyFill="1" applyAlignment="1">
      <alignment shrinkToFit="1"/>
    </xf>
    <xf numFmtId="0" fontId="7" fillId="5" borderId="0" xfId="5">
      <alignment wrapText="1"/>
    </xf>
    <xf numFmtId="0" fontId="8" fillId="4" borderId="0" xfId="6" applyAlignment="1">
      <alignment wrapText="1" shrinkToFit="1"/>
    </xf>
    <xf numFmtId="0" fontId="8" fillId="4" borderId="0" xfId="6" applyAlignment="1">
      <alignment shrinkToFit="1"/>
    </xf>
    <xf numFmtId="0" fontId="4" fillId="4" borderId="0" xfId="3" applyAlignment="1">
      <alignment wrapText="1"/>
    </xf>
    <xf numFmtId="0" fontId="2" fillId="2" borderId="0" xfId="1" applyAlignment="1">
      <alignment wrapText="1"/>
    </xf>
    <xf numFmtId="0" fontId="2" fillId="2" borderId="0" xfId="1" applyBorder="1"/>
    <xf numFmtId="165" fontId="2" fillId="2" borderId="0" xfId="1" applyNumberFormat="1" applyBorder="1"/>
    <xf numFmtId="0" fontId="2" fillId="2" borderId="0" xfId="1" applyBorder="1" applyAlignment="1">
      <alignment shrinkToFit="1"/>
    </xf>
    <xf numFmtId="9" fontId="2" fillId="2" borderId="0" xfId="1" applyNumberFormat="1" applyBorder="1" applyAlignment="1">
      <alignment shrinkToFit="1"/>
    </xf>
    <xf numFmtId="1" fontId="4" fillId="4" borderId="0" xfId="3" applyNumberFormat="1"/>
    <xf numFmtId="0" fontId="3" fillId="3" borderId="0" xfId="2" applyAlignment="1">
      <alignment wrapText="1"/>
    </xf>
    <xf numFmtId="0" fontId="2" fillId="0" borderId="0" xfId="1" applyFill="1"/>
    <xf numFmtId="9" fontId="2" fillId="0" borderId="0" xfId="1" applyNumberFormat="1" applyFill="1" applyAlignment="1">
      <alignment shrinkToFit="1"/>
    </xf>
    <xf numFmtId="0" fontId="2" fillId="0" borderId="0" xfId="1" applyFill="1" applyAlignment="1">
      <alignment shrinkToFit="1"/>
    </xf>
    <xf numFmtId="0" fontId="2" fillId="0" borderId="0" xfId="1" applyFill="1" applyAlignment="1">
      <alignment wrapText="1" shrinkToFit="1"/>
    </xf>
  </cellXfs>
  <cellStyles count="7">
    <cellStyle name="Bad" xfId="2" builtinId="27"/>
    <cellStyle name="Error" xfId="5"/>
    <cellStyle name="Good" xfId="1" builtinId="26"/>
    <cellStyle name="Hyperlink" xfId="4" builtinId="8"/>
    <cellStyle name="Neutral" xfId="3" builtinId="28"/>
    <cellStyle name="Normal" xfId="0" builtinId="0"/>
    <cellStyle name="TooLong" xfId="6"/>
  </cellStyles>
  <dxfs count="0"/>
  <tableStyles count="0" defaultTableStyle="TableStyleMedium2" defaultPivotStyle="PivotStyleLight16"/>
  <colors>
    <mruColors>
      <color rgb="FFFFEB9C"/>
      <color rgb="FFFFC7CE"/>
      <color rgb="FFF3C3C3"/>
      <color rgb="FFFF6699"/>
      <color rgb="FFFF7C80"/>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sergey.harlanov" refreshedDate="42113.988536111108" createdVersion="5" refreshedVersion="5" minRefreshableVersion="3" recordCount="727">
  <cacheSource type="worksheet">
    <worksheetSource ref="N2:AE729" sheet="GC_PivotData"/>
  </cacheSource>
  <cacheFields count="19">
    <cacheField name="Date" numFmtId="16">
      <sharedItems containsSemiMixedTypes="0" containsNonDate="0" containsDate="1" containsString="0" minDate="2015-03-06T00:00:00" maxDate="2015-04-13T00:00:00" count="15">
        <d v="2015-04-12T00:00:00"/>
        <d v="2015-04-06T00:00:00"/>
        <d v="2015-04-11T00:00:00"/>
        <d v="2015-04-05T00:00:00"/>
        <d v="2015-04-04T00:00:00"/>
        <d v="2015-04-02T00:00:00"/>
        <d v="2015-03-06T00:00:00"/>
        <d v="2015-03-20T00:00:00"/>
        <d v="2015-03-22T00:00:00"/>
        <d v="2015-03-25T00:00:00"/>
        <d v="2015-03-26T00:00:00"/>
        <d v="2015-03-27T00:00:00"/>
        <d v="2015-03-30T00:00:00"/>
        <d v="2015-03-23T00:00:00"/>
        <d v="2015-03-29T00:00:00"/>
      </sharedItems>
    </cacheField>
    <cacheField name="ID" numFmtId="16">
      <sharedItems/>
    </cacheField>
    <cacheField name="Section" numFmtId="0">
      <sharedItems count="2">
        <s v="Quantitative"/>
        <s v="Verbal"/>
      </sharedItems>
    </cacheField>
    <cacheField name="Type" numFmtId="0">
      <sharedItems count="5">
        <s v="PS"/>
        <s v="DS"/>
        <s v="SC"/>
        <s v="RC"/>
        <s v="CR"/>
      </sharedItems>
    </cacheField>
    <cacheField name="Specific" numFmtId="0">
      <sharedItems count="41">
        <s v="PERCENTS AND INTEREST PROBLEMS"/>
        <s v="ALGEBRA"/>
        <s v="OVERLAPPING SETS"/>
        <s v="GEOMETRY / COORDINATE GEOMETRY"/>
        <s v="DISTANCE / PROBLEMS"/>
        <s v="WORD PROBLEMS"/>
        <s v="FRACTIONS / RATIOS / DECIMALS"/>
        <s v="COMBINATORICS AND PROBABILITY"/>
        <s v="NUMBER PROPERTIES"/>
        <s v="DIVISIBILITY / MULTIPLES / FACTORS"/>
        <s v="INEQUALITIES"/>
        <s v="PROPERTIES OF SETS"/>
        <s v="ABSOLUTE VALUES"/>
        <s v="ARITHMETIC"/>
        <s v="WORK / RATE PROBLEMS"/>
        <s v="REMAINDERS"/>
        <s v="EXPONENTS / ROOTS"/>
        <s v="MUST OR COULD BE TRUE QUESTIONS"/>
        <s v="MIXTURE PROBLEMS"/>
        <s v="MIN/MAX PROBLEMS"/>
        <s v="VERB TENSE / FORM"/>
        <s v="MODIFIERS / LOGICAL PREDICATION"/>
        <s v="LONG PASSAGE"/>
        <s v="EVALUATE AN ARGUMENT"/>
        <s v="RHETORICAL CONSTRUCTION"/>
        <s v="CONCLUSION / INFERENCE"/>
        <s v="ASSUMPTION"/>
        <s v="PARALLELISM"/>
        <s v="WEAKEN"/>
        <s v="PRONOUNS"/>
        <s v="COMPARISONS"/>
        <s v="ARGUMENT STRUCTURE"/>
        <s v="SENTENCE CORRECTION OTHER"/>
        <s v="STRENGTHEN"/>
        <s v="IDIOMS"/>
        <s v="FLAW"/>
        <s v="CRITICAL REASONING OTHER"/>
        <s v="EXPLAIN"/>
        <s v="SUB-VERB AGREEMENT"/>
        <s v="STYLE AND USAGE"/>
        <s v="SHORT PASSAGE"/>
      </sharedItems>
    </cacheField>
    <cacheField name="AnsCor" numFmtId="0">
      <sharedItems containsSemiMixedTypes="0" containsString="0" containsNumber="1" containsInteger="1" minValue="0" maxValue="1"/>
    </cacheField>
    <cacheField name="AnsWrong" numFmtId="0">
      <sharedItems containsSemiMixedTypes="0" containsString="0" containsNumber="1" containsInteger="1" minValue="0" maxValue="1"/>
    </cacheField>
    <cacheField name="AnsCorCoef" numFmtId="0">
      <sharedItems containsSemiMixedTypes="0" containsString="0" containsNumber="1" containsInteger="1" minValue="0" maxValue="7"/>
    </cacheField>
    <cacheField name="AnsWrongCoef" numFmtId="0">
      <sharedItems containsSemiMixedTypes="0" containsString="0" containsNumber="1" containsInteger="1" minValue="0" maxValue="7"/>
    </cacheField>
    <cacheField name="Difficulty" numFmtId="0">
      <sharedItems containsSemiMixedTypes="0" containsString="0" containsNumber="1" containsInteger="1" minValue="500" maxValue="700" count="3">
        <n v="600"/>
        <n v="700"/>
        <n v="500"/>
      </sharedItems>
    </cacheField>
    <cacheField name="Guessed" numFmtId="0">
      <sharedItems/>
    </cacheField>
    <cacheField name="Bookmarked" numFmtId="0">
      <sharedItems/>
    </cacheField>
    <cacheField name="With Note" numFmtId="0">
      <sharedItems/>
    </cacheField>
    <cacheField name="Time" numFmtId="164">
      <sharedItems containsSemiMixedTypes="0" containsNonDate="0" containsDate="1" containsString="0" minDate="1899-12-30T00:00:04" maxDate="1899-12-30T00:06:14"/>
    </cacheField>
    <cacheField name="Cum. Time" numFmtId="0">
      <sharedItems/>
    </cacheField>
    <cacheField name="Answer" numFmtId="0">
      <sharedItems count="2">
        <s v="+"/>
        <s v="-"/>
      </sharedItems>
    </cacheField>
    <cacheField name="Counter" numFmtId="0">
      <sharedItems containsSemiMixedTypes="0" containsString="0" containsNumber="1" containsInteger="1" minValue="1" maxValue="1"/>
    </cacheField>
    <cacheField name="Target Cum. Time" numFmtId="0">
      <sharedItems/>
    </cacheField>
    <cacheField name="AvgTimePerQue" numFmtId="0" formula="Time/Counter"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sergey.harlanov" refreshedDate="42195.036130208333" createdVersion="5" refreshedVersion="5" minRefreshableVersion="3" recordCount="1268">
  <cacheSource type="worksheet">
    <worksheetSource ref="A1:M1280" sheet="ErrorLog"/>
  </cacheSource>
  <cacheFields count="13">
    <cacheField name="Source" numFmtId="0">
      <sharedItems containsBlank="1" containsMixedTypes="1" containsNumber="1" containsInteger="1" minValue="800" maxValue="800"/>
    </cacheField>
    <cacheField name="Type" numFmtId="0">
      <sharedItems containsBlank="1" count="6">
        <s v="CR"/>
        <s v="PS"/>
        <s v="DS"/>
        <s v="SC"/>
        <s v="RC"/>
        <m/>
      </sharedItems>
    </cacheField>
    <cacheField name="Set" numFmtId="0">
      <sharedItems containsBlank="1"/>
    </cacheField>
    <cacheField name="#" numFmtId="0">
      <sharedItems containsBlank="1" containsMixedTypes="1" containsNumber="1" containsInteger="1" minValue="1" maxValue="228"/>
    </cacheField>
    <cacheField name="Date" numFmtId="0">
      <sharedItems containsNonDate="0" containsDate="1" containsString="0" containsBlank="1" minDate="2015-06-02T00:00:00" maxDate="2015-07-10T00:00:00" count="39">
        <d v="2015-06-15T00:00:00"/>
        <d v="2015-06-23T00:00:00"/>
        <m/>
        <d v="2015-06-05T00:00:00"/>
        <d v="2015-06-14T00:00:00"/>
        <d v="2015-06-04T00:00:00"/>
        <d v="2015-06-06T00:00:00"/>
        <d v="2015-06-13T00:00:00"/>
        <d v="2015-07-06T00:00:00"/>
        <d v="2015-06-02T00:00:00"/>
        <d v="2015-06-07T00:00:00"/>
        <d v="2015-06-10T00:00:00"/>
        <d v="2015-06-11T00:00:00"/>
        <d v="2015-06-03T00:00:00"/>
        <d v="2015-06-16T00:00:00"/>
        <d v="2015-06-17T00:00:00"/>
        <d v="2015-06-20T00:00:00"/>
        <d v="2015-06-22T00:00:00"/>
        <d v="2015-06-24T00:00:00"/>
        <d v="2015-06-25T00:00:00"/>
        <d v="2015-06-26T00:00:00"/>
        <d v="2015-07-02T00:00:00"/>
        <d v="2015-07-03T00:00:00"/>
        <d v="2015-07-05T00:00:00"/>
        <d v="2015-07-09T00:00:00"/>
        <d v="2015-06-08T00:00:00"/>
        <d v="2015-06-19T00:00:00"/>
        <d v="2015-07-07T00:00:00"/>
        <d v="2015-06-09T00:00:00"/>
        <d v="2015-06-12T00:00:00"/>
        <d v="2015-06-18T00:00:00"/>
        <d v="2015-07-08T00:00:00"/>
        <d v="2015-06-27T00:00:00"/>
        <d v="2015-06-28T00:00:00"/>
        <d v="2015-06-29T00:00:00"/>
        <d v="2015-06-30T00:00:00"/>
        <d v="2015-07-01T00:00:00"/>
        <d v="2015-07-04T00:00:00"/>
        <d v="2015-06-21T00:00:00" u="1"/>
      </sharedItems>
    </cacheField>
    <cacheField name="Link" numFmtId="0">
      <sharedItems containsBlank="1"/>
    </cacheField>
    <cacheField name="Hardness" numFmtId="9">
      <sharedItems containsString="0" containsBlank="1" containsNumber="1" minValue="0.05" maxValue="0.95"/>
    </cacheField>
    <cacheField name="Mistake" numFmtId="0">
      <sharedItems containsString="0" containsBlank="1" containsNumber="1" containsInteger="1" minValue="1" maxValue="1"/>
    </cacheField>
    <cacheField name="Too long" numFmtId="0">
      <sharedItems containsString="0" containsBlank="1" containsNumber="1" containsInteger="1" minValue="1" maxValue="1"/>
    </cacheField>
    <cacheField name="# of attemtpts" numFmtId="0">
      <sharedItems containsString="0" containsBlank="1" containsNumber="1" containsInteger="1" minValue="1" maxValue="4"/>
    </cacheField>
    <cacheField name="Counter" numFmtId="0">
      <sharedItems containsString="0" containsBlank="1" containsNumber="1" containsInteger="1" minValue="1" maxValue="1"/>
    </cacheField>
    <cacheField name="Type of mistake" numFmtId="0">
      <sharedItems containsBlank="1"/>
    </cacheField>
    <cacheField name="Describe error"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27">
  <r>
    <x v="0"/>
    <s v="M22-31"/>
    <x v="0"/>
    <x v="0"/>
    <x v="0"/>
    <n v="1"/>
    <n v="0"/>
    <n v="6"/>
    <n v="0"/>
    <x v="0"/>
    <s v="-"/>
    <s v="-"/>
    <s v="-"/>
    <d v="1899-12-30T00:00:55"/>
    <s v="0:55"/>
    <x v="0"/>
    <n v="1"/>
    <s v="2:01"/>
  </r>
  <r>
    <x v="0"/>
    <s v="M26-35"/>
    <x v="0"/>
    <x v="1"/>
    <x v="1"/>
    <n v="1"/>
    <n v="0"/>
    <n v="7"/>
    <n v="0"/>
    <x v="1"/>
    <s v="-"/>
    <s v="-"/>
    <s v="-"/>
    <d v="1899-12-30T00:02:43"/>
    <s v="3:38"/>
    <x v="0"/>
    <n v="1"/>
    <s v="4:02"/>
  </r>
  <r>
    <x v="0"/>
    <s v="M00-02"/>
    <x v="0"/>
    <x v="0"/>
    <x v="2"/>
    <n v="1"/>
    <n v="0"/>
    <n v="5"/>
    <n v="0"/>
    <x v="2"/>
    <s v="+"/>
    <s v="-"/>
    <s v="-"/>
    <d v="1899-12-30T00:01:44"/>
    <s v="5:22"/>
    <x v="0"/>
    <n v="1"/>
    <s v="6:03"/>
  </r>
  <r>
    <x v="0"/>
    <s v="M13-05"/>
    <x v="0"/>
    <x v="1"/>
    <x v="3"/>
    <n v="1"/>
    <n v="0"/>
    <n v="7"/>
    <n v="0"/>
    <x v="1"/>
    <s v="-"/>
    <s v="-"/>
    <s v="-"/>
    <d v="1899-12-30T00:01:43"/>
    <s v="7:05"/>
    <x v="0"/>
    <n v="1"/>
    <s v="8:04"/>
  </r>
  <r>
    <x v="0"/>
    <s v="D01-25"/>
    <x v="0"/>
    <x v="0"/>
    <x v="4"/>
    <n v="0"/>
    <n v="1"/>
    <n v="0"/>
    <n v="7"/>
    <x v="1"/>
    <s v="-"/>
    <s v="+"/>
    <s v="-"/>
    <d v="1899-12-30T00:02:49"/>
    <s v="9:54"/>
    <x v="1"/>
    <n v="1"/>
    <s v="10:05"/>
  </r>
  <r>
    <x v="0"/>
    <s v="M16-19"/>
    <x v="0"/>
    <x v="0"/>
    <x v="5"/>
    <n v="0"/>
    <n v="1"/>
    <n v="0"/>
    <n v="7"/>
    <x v="1"/>
    <s v="-"/>
    <s v="-"/>
    <s v="-"/>
    <d v="1899-12-30T00:02:52"/>
    <s v="12:46"/>
    <x v="1"/>
    <n v="1"/>
    <s v="12:06"/>
  </r>
  <r>
    <x v="0"/>
    <s v="M21-08"/>
    <x v="0"/>
    <x v="0"/>
    <x v="6"/>
    <n v="1"/>
    <n v="0"/>
    <n v="7"/>
    <n v="0"/>
    <x v="1"/>
    <s v="-"/>
    <s v="+"/>
    <s v="-"/>
    <d v="1899-12-30T00:02:50"/>
    <s v="15:36"/>
    <x v="0"/>
    <n v="1"/>
    <s v="14:07"/>
  </r>
  <r>
    <x v="0"/>
    <s v="M13-37"/>
    <x v="0"/>
    <x v="0"/>
    <x v="7"/>
    <n v="0"/>
    <n v="1"/>
    <n v="0"/>
    <n v="7"/>
    <x v="1"/>
    <s v="-"/>
    <s v="+"/>
    <s v="-"/>
    <d v="1899-12-30T00:01:47"/>
    <s v="17:23"/>
    <x v="1"/>
    <n v="1"/>
    <s v="16:08"/>
  </r>
  <r>
    <x v="0"/>
    <s v="M14-30"/>
    <x v="0"/>
    <x v="1"/>
    <x v="8"/>
    <n v="1"/>
    <n v="0"/>
    <n v="7"/>
    <n v="0"/>
    <x v="1"/>
    <s v="-"/>
    <s v="-"/>
    <s v="-"/>
    <d v="1899-12-30T00:01:54"/>
    <s v="19:17"/>
    <x v="0"/>
    <n v="1"/>
    <s v="18:09"/>
  </r>
  <r>
    <x v="0"/>
    <s v="M15-23"/>
    <x v="0"/>
    <x v="1"/>
    <x v="9"/>
    <n v="1"/>
    <n v="0"/>
    <n v="7"/>
    <n v="0"/>
    <x v="1"/>
    <s v="-"/>
    <s v="-"/>
    <s v="-"/>
    <d v="1899-12-30T00:02:21"/>
    <s v="21:38"/>
    <x v="0"/>
    <n v="1"/>
    <s v="20:10"/>
  </r>
  <r>
    <x v="0"/>
    <s v="M08-37"/>
    <x v="0"/>
    <x v="0"/>
    <x v="5"/>
    <n v="1"/>
    <n v="0"/>
    <n v="6"/>
    <n v="0"/>
    <x v="0"/>
    <s v="-"/>
    <s v="-"/>
    <s v="-"/>
    <d v="1899-12-30T00:01:01"/>
    <s v="22:39"/>
    <x v="0"/>
    <n v="1"/>
    <s v="22:11"/>
  </r>
  <r>
    <x v="0"/>
    <s v="M20-21"/>
    <x v="0"/>
    <x v="1"/>
    <x v="10"/>
    <n v="0"/>
    <n v="1"/>
    <n v="0"/>
    <n v="6"/>
    <x v="0"/>
    <s v="-"/>
    <s v="-"/>
    <s v="-"/>
    <d v="1899-12-30T00:01:08"/>
    <s v="23:47"/>
    <x v="1"/>
    <n v="1"/>
    <s v="24:12"/>
  </r>
  <r>
    <x v="0"/>
    <s v="M16-23"/>
    <x v="0"/>
    <x v="0"/>
    <x v="11"/>
    <n v="1"/>
    <n v="0"/>
    <n v="7"/>
    <n v="0"/>
    <x v="1"/>
    <s v="-"/>
    <s v="-"/>
    <s v="-"/>
    <d v="1899-12-30T00:01:26"/>
    <s v="25:13"/>
    <x v="0"/>
    <n v="1"/>
    <s v="26:13"/>
  </r>
  <r>
    <x v="0"/>
    <s v="M21-14"/>
    <x v="0"/>
    <x v="0"/>
    <x v="0"/>
    <n v="0"/>
    <n v="1"/>
    <n v="0"/>
    <n v="7"/>
    <x v="1"/>
    <s v="-"/>
    <s v="+"/>
    <s v="-"/>
    <d v="1899-12-30T00:01:04"/>
    <s v="26:17"/>
    <x v="1"/>
    <n v="1"/>
    <s v="28:14"/>
  </r>
  <r>
    <x v="0"/>
    <s v="M19-14"/>
    <x v="0"/>
    <x v="0"/>
    <x v="1"/>
    <n v="1"/>
    <n v="0"/>
    <n v="6"/>
    <n v="0"/>
    <x v="0"/>
    <s v="-"/>
    <s v="-"/>
    <s v="-"/>
    <d v="1899-12-30T00:01:39"/>
    <s v="27:56"/>
    <x v="0"/>
    <n v="1"/>
    <s v="30:15"/>
  </r>
  <r>
    <x v="0"/>
    <s v="M13-25"/>
    <x v="0"/>
    <x v="1"/>
    <x v="3"/>
    <n v="1"/>
    <n v="0"/>
    <n v="7"/>
    <n v="0"/>
    <x v="1"/>
    <s v="-"/>
    <s v="+"/>
    <s v="-"/>
    <d v="1899-12-30T00:01:03"/>
    <s v="28:59"/>
    <x v="0"/>
    <n v="1"/>
    <s v="32:16"/>
  </r>
  <r>
    <x v="0"/>
    <s v="M09-19"/>
    <x v="0"/>
    <x v="1"/>
    <x v="12"/>
    <n v="1"/>
    <n v="0"/>
    <n v="7"/>
    <n v="0"/>
    <x v="1"/>
    <s v="-"/>
    <s v="-"/>
    <s v="-"/>
    <d v="1899-12-30T00:02:00"/>
    <s v="30:59"/>
    <x v="0"/>
    <n v="1"/>
    <s v="34:17"/>
  </r>
  <r>
    <x v="0"/>
    <s v="M10-11"/>
    <x v="0"/>
    <x v="0"/>
    <x v="13"/>
    <n v="1"/>
    <n v="0"/>
    <n v="5"/>
    <n v="0"/>
    <x v="2"/>
    <s v="-"/>
    <s v="-"/>
    <s v="-"/>
    <d v="1899-12-30T00:00:33"/>
    <s v="31:32"/>
    <x v="0"/>
    <n v="1"/>
    <s v="36:18"/>
  </r>
  <r>
    <x v="0"/>
    <s v="M14-05"/>
    <x v="0"/>
    <x v="1"/>
    <x v="11"/>
    <n v="0"/>
    <n v="1"/>
    <n v="0"/>
    <n v="7"/>
    <x v="1"/>
    <s v="-"/>
    <s v="-"/>
    <s v="-"/>
    <d v="1899-12-30T00:00:53"/>
    <s v="32:25"/>
    <x v="1"/>
    <n v="1"/>
    <s v="38:19"/>
  </r>
  <r>
    <x v="0"/>
    <s v="M08-10"/>
    <x v="0"/>
    <x v="0"/>
    <x v="14"/>
    <n v="0"/>
    <n v="1"/>
    <n v="0"/>
    <n v="7"/>
    <x v="1"/>
    <s v="-"/>
    <s v="+"/>
    <s v="-"/>
    <d v="1899-12-30T00:02:16"/>
    <s v="34:41"/>
    <x v="1"/>
    <n v="1"/>
    <s v="40:20"/>
  </r>
  <r>
    <x v="0"/>
    <s v="M03-21"/>
    <x v="0"/>
    <x v="0"/>
    <x v="1"/>
    <n v="1"/>
    <n v="0"/>
    <n v="5"/>
    <n v="0"/>
    <x v="2"/>
    <s v="+"/>
    <s v="-"/>
    <s v="-"/>
    <d v="1899-12-30T00:02:04"/>
    <s v="36:45"/>
    <x v="0"/>
    <n v="1"/>
    <s v="42:21"/>
  </r>
  <r>
    <x v="0"/>
    <s v="M15-13"/>
    <x v="0"/>
    <x v="1"/>
    <x v="5"/>
    <n v="0"/>
    <n v="1"/>
    <n v="0"/>
    <n v="6"/>
    <x v="0"/>
    <s v="-"/>
    <s v="-"/>
    <s v="-"/>
    <d v="1899-12-30T00:01:22"/>
    <s v="38:07"/>
    <x v="1"/>
    <n v="1"/>
    <s v="44:22"/>
  </r>
  <r>
    <x v="0"/>
    <s v="M11-32"/>
    <x v="0"/>
    <x v="0"/>
    <x v="3"/>
    <n v="1"/>
    <n v="0"/>
    <n v="5"/>
    <n v="0"/>
    <x v="2"/>
    <s v="+"/>
    <s v="-"/>
    <s v="-"/>
    <d v="1899-12-30T00:00:47"/>
    <s v="38:54"/>
    <x v="0"/>
    <n v="1"/>
    <s v="46:23"/>
  </r>
  <r>
    <x v="0"/>
    <s v="M11-21"/>
    <x v="0"/>
    <x v="1"/>
    <x v="3"/>
    <n v="1"/>
    <n v="0"/>
    <n v="5"/>
    <n v="0"/>
    <x v="2"/>
    <s v="-"/>
    <s v="-"/>
    <s v="-"/>
    <d v="1899-12-30T00:01:01"/>
    <s v="39:55"/>
    <x v="0"/>
    <n v="1"/>
    <s v="48:24"/>
  </r>
  <r>
    <x v="0"/>
    <s v="M15-33"/>
    <x v="0"/>
    <x v="1"/>
    <x v="5"/>
    <n v="1"/>
    <n v="0"/>
    <n v="6"/>
    <n v="0"/>
    <x v="0"/>
    <s v="-"/>
    <s v="-"/>
    <s v="-"/>
    <d v="1899-12-30T00:00:57"/>
    <s v="40:52"/>
    <x v="0"/>
    <n v="1"/>
    <s v="50:25"/>
  </r>
  <r>
    <x v="0"/>
    <s v="M20-37"/>
    <x v="0"/>
    <x v="1"/>
    <x v="10"/>
    <n v="1"/>
    <n v="0"/>
    <n v="6"/>
    <n v="0"/>
    <x v="0"/>
    <s v="-"/>
    <s v="-"/>
    <s v="-"/>
    <d v="1899-12-30T00:00:55"/>
    <s v="41:47"/>
    <x v="0"/>
    <n v="1"/>
    <s v="52:26"/>
  </r>
  <r>
    <x v="0"/>
    <s v="M28-26"/>
    <x v="0"/>
    <x v="0"/>
    <x v="15"/>
    <n v="1"/>
    <n v="0"/>
    <n v="7"/>
    <n v="0"/>
    <x v="1"/>
    <s v="-"/>
    <s v="-"/>
    <s v="-"/>
    <d v="1899-12-30T00:02:08"/>
    <s v="43:55"/>
    <x v="0"/>
    <n v="1"/>
    <s v="54:27"/>
  </r>
  <r>
    <x v="0"/>
    <s v="M15-29"/>
    <x v="0"/>
    <x v="1"/>
    <x v="9"/>
    <n v="0"/>
    <n v="1"/>
    <n v="0"/>
    <n v="7"/>
    <x v="1"/>
    <s v="-"/>
    <s v="-"/>
    <s v="-"/>
    <d v="1899-12-30T00:01:40"/>
    <s v="45:35"/>
    <x v="1"/>
    <n v="1"/>
    <s v="56:28"/>
  </r>
  <r>
    <x v="0"/>
    <s v="M17-10"/>
    <x v="0"/>
    <x v="0"/>
    <x v="13"/>
    <n v="1"/>
    <n v="0"/>
    <n v="6"/>
    <n v="0"/>
    <x v="0"/>
    <s v="+"/>
    <s v="-"/>
    <s v="-"/>
    <d v="1899-12-30T00:01:29"/>
    <s v="47:04"/>
    <x v="0"/>
    <n v="1"/>
    <s v="58:29"/>
  </r>
  <r>
    <x v="0"/>
    <s v="M14-29"/>
    <x v="0"/>
    <x v="0"/>
    <x v="7"/>
    <n v="0"/>
    <n v="1"/>
    <n v="0"/>
    <n v="7"/>
    <x v="1"/>
    <s v="-"/>
    <s v="+"/>
    <s v="-"/>
    <d v="1899-12-30T00:01:11"/>
    <s v="48:15"/>
    <x v="1"/>
    <n v="1"/>
    <s v="60:30"/>
  </r>
  <r>
    <x v="0"/>
    <s v="M14-36"/>
    <x v="0"/>
    <x v="1"/>
    <x v="8"/>
    <n v="1"/>
    <n v="0"/>
    <n v="7"/>
    <n v="0"/>
    <x v="1"/>
    <s v="-"/>
    <s v="-"/>
    <s v="-"/>
    <d v="1899-12-30T00:02:34"/>
    <s v="50:49"/>
    <x v="0"/>
    <n v="1"/>
    <s v="62:31"/>
  </r>
  <r>
    <x v="0"/>
    <s v="M25-31"/>
    <x v="0"/>
    <x v="0"/>
    <x v="16"/>
    <n v="1"/>
    <n v="0"/>
    <n v="7"/>
    <n v="0"/>
    <x v="1"/>
    <s v="-"/>
    <s v="-"/>
    <s v="-"/>
    <d v="1899-12-30T00:00:30"/>
    <s v="51:19"/>
    <x v="0"/>
    <n v="1"/>
    <s v="64:32"/>
  </r>
  <r>
    <x v="0"/>
    <s v="M15-10"/>
    <x v="0"/>
    <x v="0"/>
    <x v="7"/>
    <n v="1"/>
    <n v="0"/>
    <n v="7"/>
    <n v="0"/>
    <x v="1"/>
    <s v="-"/>
    <s v="-"/>
    <s v="-"/>
    <d v="1899-12-30T00:01:46"/>
    <s v="53:05"/>
    <x v="0"/>
    <n v="1"/>
    <s v="66:33"/>
  </r>
  <r>
    <x v="0"/>
    <s v="M15-31"/>
    <x v="0"/>
    <x v="0"/>
    <x v="7"/>
    <n v="0"/>
    <n v="1"/>
    <n v="0"/>
    <n v="7"/>
    <x v="1"/>
    <s v="-"/>
    <s v="+"/>
    <s v="-"/>
    <d v="1899-12-30T00:00:47"/>
    <s v="53:52"/>
    <x v="1"/>
    <n v="1"/>
    <s v="68:34"/>
  </r>
  <r>
    <x v="0"/>
    <s v="M22-33"/>
    <x v="0"/>
    <x v="0"/>
    <x v="17"/>
    <n v="1"/>
    <n v="0"/>
    <n v="7"/>
    <n v="0"/>
    <x v="1"/>
    <s v="-"/>
    <s v="+"/>
    <s v="-"/>
    <d v="1899-12-30T00:02:57"/>
    <s v="56:49"/>
    <x v="0"/>
    <n v="1"/>
    <s v="70:35"/>
  </r>
  <r>
    <x v="0"/>
    <s v="M12-27"/>
    <x v="0"/>
    <x v="0"/>
    <x v="9"/>
    <n v="1"/>
    <n v="0"/>
    <n v="5"/>
    <n v="0"/>
    <x v="2"/>
    <s v="+"/>
    <s v="-"/>
    <s v="-"/>
    <d v="1899-12-30T00:00:51"/>
    <s v="57:40"/>
    <x v="0"/>
    <n v="1"/>
    <s v="72:36"/>
  </r>
  <r>
    <x v="0"/>
    <s v="M15-03"/>
    <x v="0"/>
    <x v="1"/>
    <x v="8"/>
    <n v="0"/>
    <n v="1"/>
    <n v="0"/>
    <n v="7"/>
    <x v="1"/>
    <s v="-"/>
    <s v="-"/>
    <s v="-"/>
    <d v="1899-12-30T00:01:40"/>
    <s v="59:20"/>
    <x v="1"/>
    <n v="1"/>
    <s v="75:00"/>
  </r>
  <r>
    <x v="1"/>
    <s v="M13-36"/>
    <x v="0"/>
    <x v="1"/>
    <x v="16"/>
    <n v="1"/>
    <n v="0"/>
    <n v="6"/>
    <n v="0"/>
    <x v="0"/>
    <s v="-"/>
    <s v="-"/>
    <s v="-"/>
    <d v="1899-12-30T00:01:16"/>
    <s v="1:16"/>
    <x v="0"/>
    <n v="1"/>
    <s v="2:01"/>
  </r>
  <r>
    <x v="1"/>
    <s v="M08-11"/>
    <x v="0"/>
    <x v="1"/>
    <x v="12"/>
    <n v="0"/>
    <n v="1"/>
    <n v="0"/>
    <n v="7"/>
    <x v="1"/>
    <s v="+"/>
    <s v="-"/>
    <s v="-"/>
    <d v="1899-12-30T00:01:12"/>
    <s v="2:28"/>
    <x v="1"/>
    <n v="1"/>
    <s v="4:02"/>
  </r>
  <r>
    <x v="1"/>
    <s v="M26-21"/>
    <x v="0"/>
    <x v="0"/>
    <x v="8"/>
    <n v="0"/>
    <n v="1"/>
    <n v="0"/>
    <n v="6"/>
    <x v="0"/>
    <s v="+"/>
    <s v="-"/>
    <s v="-"/>
    <d v="1899-12-30T00:01:47"/>
    <s v="4:15"/>
    <x v="1"/>
    <n v="1"/>
    <s v="6:03"/>
  </r>
  <r>
    <x v="1"/>
    <s v="M27-04"/>
    <x v="0"/>
    <x v="1"/>
    <x v="2"/>
    <n v="0"/>
    <n v="1"/>
    <n v="0"/>
    <n v="7"/>
    <x v="1"/>
    <s v="+"/>
    <s v="-"/>
    <s v="-"/>
    <d v="1899-12-30T00:01:42"/>
    <s v="5:57"/>
    <x v="1"/>
    <n v="1"/>
    <s v="8:04"/>
  </r>
  <r>
    <x v="1"/>
    <s v="M10-16"/>
    <x v="0"/>
    <x v="0"/>
    <x v="3"/>
    <n v="1"/>
    <n v="0"/>
    <n v="5"/>
    <n v="0"/>
    <x v="2"/>
    <s v="-"/>
    <s v="-"/>
    <s v="-"/>
    <d v="1899-12-30T00:00:57"/>
    <s v="6:54"/>
    <x v="0"/>
    <n v="1"/>
    <s v="10:05"/>
  </r>
  <r>
    <x v="1"/>
    <s v="M18-09"/>
    <x v="0"/>
    <x v="0"/>
    <x v="15"/>
    <n v="1"/>
    <n v="0"/>
    <n v="5"/>
    <n v="0"/>
    <x v="2"/>
    <s v="+"/>
    <s v="-"/>
    <s v="-"/>
    <d v="1899-12-30T00:01:07"/>
    <s v="8:01"/>
    <x v="0"/>
    <n v="1"/>
    <s v="12:06"/>
  </r>
  <r>
    <x v="1"/>
    <s v="M07-27"/>
    <x v="0"/>
    <x v="0"/>
    <x v="7"/>
    <n v="1"/>
    <n v="0"/>
    <n v="6"/>
    <n v="0"/>
    <x v="0"/>
    <s v="-"/>
    <s v="-"/>
    <s v="-"/>
    <d v="1899-12-30T00:01:50"/>
    <s v="9:51"/>
    <x v="0"/>
    <n v="1"/>
    <s v="14:07"/>
  </r>
  <r>
    <x v="1"/>
    <s v="M05-03"/>
    <x v="0"/>
    <x v="0"/>
    <x v="13"/>
    <n v="1"/>
    <n v="0"/>
    <n v="5"/>
    <n v="0"/>
    <x v="2"/>
    <s v="+"/>
    <s v="-"/>
    <s v="-"/>
    <d v="1899-12-30T00:01:53"/>
    <s v="11:44"/>
    <x v="0"/>
    <n v="1"/>
    <s v="16:08"/>
  </r>
  <r>
    <x v="1"/>
    <s v="M15-26"/>
    <x v="0"/>
    <x v="0"/>
    <x v="18"/>
    <n v="1"/>
    <n v="0"/>
    <n v="7"/>
    <n v="0"/>
    <x v="1"/>
    <s v="+"/>
    <s v="-"/>
    <s v="-"/>
    <d v="1899-12-30T00:02:13"/>
    <s v="13:57"/>
    <x v="0"/>
    <n v="1"/>
    <s v="18:09"/>
  </r>
  <r>
    <x v="1"/>
    <s v="M12-10"/>
    <x v="0"/>
    <x v="0"/>
    <x v="5"/>
    <n v="1"/>
    <n v="0"/>
    <n v="7"/>
    <n v="0"/>
    <x v="1"/>
    <s v="+"/>
    <s v="-"/>
    <s v="-"/>
    <d v="1899-12-30T00:03:49"/>
    <s v="17:46"/>
    <x v="0"/>
    <n v="1"/>
    <s v="20:10"/>
  </r>
  <r>
    <x v="1"/>
    <s v="M28-34"/>
    <x v="0"/>
    <x v="0"/>
    <x v="9"/>
    <n v="1"/>
    <n v="0"/>
    <n v="7"/>
    <n v="0"/>
    <x v="1"/>
    <s v="+"/>
    <s v="-"/>
    <s v="-"/>
    <d v="1899-12-30T00:02:00"/>
    <s v="19:46"/>
    <x v="0"/>
    <n v="1"/>
    <s v="22:11"/>
  </r>
  <r>
    <x v="1"/>
    <s v="M10-09"/>
    <x v="0"/>
    <x v="1"/>
    <x v="9"/>
    <n v="0"/>
    <n v="1"/>
    <n v="0"/>
    <n v="6"/>
    <x v="0"/>
    <s v="+"/>
    <s v="-"/>
    <s v="-"/>
    <d v="1899-12-30T00:01:24"/>
    <s v="21:10"/>
    <x v="1"/>
    <n v="1"/>
    <s v="24:12"/>
  </r>
  <r>
    <x v="1"/>
    <s v="M22-19"/>
    <x v="0"/>
    <x v="0"/>
    <x v="14"/>
    <n v="1"/>
    <n v="0"/>
    <n v="6"/>
    <n v="0"/>
    <x v="0"/>
    <s v="-"/>
    <s v="-"/>
    <s v="-"/>
    <d v="1899-12-30T00:00:56"/>
    <s v="22:06"/>
    <x v="0"/>
    <n v="1"/>
    <s v="26:13"/>
  </r>
  <r>
    <x v="1"/>
    <s v="M10-14"/>
    <x v="0"/>
    <x v="0"/>
    <x v="7"/>
    <n v="1"/>
    <n v="0"/>
    <n v="7"/>
    <n v="0"/>
    <x v="1"/>
    <s v="+"/>
    <s v="-"/>
    <s v="-"/>
    <d v="1899-12-30T00:02:22"/>
    <s v="24:28"/>
    <x v="0"/>
    <n v="1"/>
    <s v="28:14"/>
  </r>
  <r>
    <x v="1"/>
    <s v="M01-23"/>
    <x v="0"/>
    <x v="1"/>
    <x v="10"/>
    <n v="1"/>
    <n v="0"/>
    <n v="5"/>
    <n v="0"/>
    <x v="2"/>
    <s v="-"/>
    <s v="-"/>
    <s v="-"/>
    <d v="1899-12-30T00:00:35"/>
    <s v="25:03"/>
    <x v="0"/>
    <n v="1"/>
    <s v="30:15"/>
  </r>
  <r>
    <x v="1"/>
    <s v="M11-05"/>
    <x v="0"/>
    <x v="1"/>
    <x v="3"/>
    <n v="0"/>
    <n v="1"/>
    <n v="0"/>
    <n v="7"/>
    <x v="1"/>
    <s v="+"/>
    <s v="-"/>
    <s v="-"/>
    <d v="1899-12-30T00:02:04"/>
    <s v="27:07"/>
    <x v="1"/>
    <n v="1"/>
    <s v="32:16"/>
  </r>
  <r>
    <x v="1"/>
    <s v="M18-07"/>
    <x v="0"/>
    <x v="0"/>
    <x v="0"/>
    <n v="1"/>
    <n v="0"/>
    <n v="7"/>
    <n v="0"/>
    <x v="1"/>
    <s v="-"/>
    <s v="-"/>
    <s v="-"/>
    <d v="1899-12-30T00:00:51"/>
    <s v="27:58"/>
    <x v="0"/>
    <n v="1"/>
    <s v="34:17"/>
  </r>
  <r>
    <x v="1"/>
    <s v="M19-07"/>
    <x v="0"/>
    <x v="1"/>
    <x v="1"/>
    <n v="0"/>
    <n v="1"/>
    <n v="0"/>
    <n v="7"/>
    <x v="1"/>
    <s v="+"/>
    <s v="-"/>
    <s v="-"/>
    <d v="1899-12-30T00:01:47"/>
    <s v="29:45"/>
    <x v="1"/>
    <n v="1"/>
    <s v="36:18"/>
  </r>
  <r>
    <x v="1"/>
    <s v="M11-12"/>
    <x v="0"/>
    <x v="0"/>
    <x v="3"/>
    <n v="1"/>
    <n v="0"/>
    <n v="5"/>
    <n v="0"/>
    <x v="2"/>
    <s v="-"/>
    <s v="-"/>
    <s v="-"/>
    <d v="1899-12-30T00:01:12"/>
    <s v="30:57"/>
    <x v="0"/>
    <n v="1"/>
    <s v="38:19"/>
  </r>
  <r>
    <x v="1"/>
    <s v="M13-29"/>
    <x v="0"/>
    <x v="1"/>
    <x v="5"/>
    <n v="1"/>
    <n v="0"/>
    <n v="5"/>
    <n v="0"/>
    <x v="2"/>
    <s v="-"/>
    <s v="-"/>
    <s v="-"/>
    <d v="1899-12-30T00:01:18"/>
    <s v="32:15"/>
    <x v="0"/>
    <n v="1"/>
    <s v="40:20"/>
  </r>
  <r>
    <x v="1"/>
    <s v="M17-35"/>
    <x v="0"/>
    <x v="0"/>
    <x v="0"/>
    <n v="0"/>
    <n v="1"/>
    <n v="0"/>
    <n v="6"/>
    <x v="0"/>
    <s v="+"/>
    <s v="-"/>
    <s v="-"/>
    <d v="1899-12-30T00:02:53"/>
    <s v="35:08"/>
    <x v="1"/>
    <n v="1"/>
    <s v="42:21"/>
  </r>
  <r>
    <x v="1"/>
    <s v="M24-21"/>
    <x v="0"/>
    <x v="1"/>
    <x v="0"/>
    <n v="1"/>
    <n v="0"/>
    <n v="6"/>
    <n v="0"/>
    <x v="0"/>
    <s v="-"/>
    <s v="-"/>
    <s v="-"/>
    <d v="1899-12-30T00:01:37"/>
    <s v="36:45"/>
    <x v="0"/>
    <n v="1"/>
    <s v="44:22"/>
  </r>
  <r>
    <x v="1"/>
    <s v="M05-32"/>
    <x v="0"/>
    <x v="1"/>
    <x v="11"/>
    <n v="1"/>
    <n v="0"/>
    <n v="5"/>
    <n v="0"/>
    <x v="2"/>
    <s v="-"/>
    <s v="-"/>
    <s v="-"/>
    <d v="1899-12-30T00:00:36"/>
    <s v="37:21"/>
    <x v="0"/>
    <n v="1"/>
    <s v="46:23"/>
  </r>
  <r>
    <x v="1"/>
    <s v="M05-11"/>
    <x v="0"/>
    <x v="0"/>
    <x v="13"/>
    <n v="1"/>
    <n v="0"/>
    <n v="5"/>
    <n v="0"/>
    <x v="2"/>
    <s v="+"/>
    <s v="-"/>
    <s v="-"/>
    <d v="1899-12-30T00:01:20"/>
    <s v="38:41"/>
    <x v="0"/>
    <n v="1"/>
    <s v="48:24"/>
  </r>
  <r>
    <x v="1"/>
    <s v="M06-21"/>
    <x v="0"/>
    <x v="0"/>
    <x v="14"/>
    <n v="1"/>
    <n v="0"/>
    <n v="7"/>
    <n v="0"/>
    <x v="1"/>
    <s v="+"/>
    <s v="-"/>
    <s v="-"/>
    <d v="1899-12-30T00:03:17"/>
    <s v="41:58"/>
    <x v="0"/>
    <n v="1"/>
    <s v="50:25"/>
  </r>
  <r>
    <x v="1"/>
    <s v="M04-25"/>
    <x v="0"/>
    <x v="0"/>
    <x v="5"/>
    <n v="1"/>
    <n v="0"/>
    <n v="5"/>
    <n v="0"/>
    <x v="2"/>
    <s v="-"/>
    <s v="-"/>
    <s v="-"/>
    <d v="1899-12-30T00:01:03"/>
    <s v="43:01"/>
    <x v="0"/>
    <n v="1"/>
    <s v="52:26"/>
  </r>
  <r>
    <x v="1"/>
    <s v="M02-32"/>
    <x v="0"/>
    <x v="1"/>
    <x v="1"/>
    <n v="1"/>
    <n v="0"/>
    <n v="6"/>
    <n v="0"/>
    <x v="0"/>
    <s v="-"/>
    <s v="-"/>
    <s v="-"/>
    <d v="1899-12-30T00:00:46"/>
    <s v="43:47"/>
    <x v="0"/>
    <n v="1"/>
    <s v="54:27"/>
  </r>
  <r>
    <x v="1"/>
    <s v="M18-19"/>
    <x v="0"/>
    <x v="0"/>
    <x v="17"/>
    <n v="1"/>
    <n v="0"/>
    <n v="7"/>
    <n v="0"/>
    <x v="1"/>
    <s v="+"/>
    <s v="-"/>
    <s v="-"/>
    <d v="1899-12-30T00:02:22"/>
    <s v="46:09"/>
    <x v="0"/>
    <n v="1"/>
    <s v="56:28"/>
  </r>
  <r>
    <x v="1"/>
    <s v="M08-04"/>
    <x v="0"/>
    <x v="0"/>
    <x v="7"/>
    <n v="1"/>
    <n v="0"/>
    <n v="6"/>
    <n v="0"/>
    <x v="0"/>
    <s v="-"/>
    <s v="-"/>
    <s v="-"/>
    <d v="1899-12-30T00:00:53"/>
    <s v="47:02"/>
    <x v="0"/>
    <n v="1"/>
    <s v="58:29"/>
  </r>
  <r>
    <x v="1"/>
    <s v="M20-10"/>
    <x v="0"/>
    <x v="1"/>
    <x v="6"/>
    <n v="0"/>
    <n v="1"/>
    <n v="0"/>
    <n v="6"/>
    <x v="0"/>
    <s v="+"/>
    <s v="-"/>
    <s v="-"/>
    <d v="1899-12-30T00:01:30"/>
    <s v="48:32"/>
    <x v="1"/>
    <n v="1"/>
    <s v="60:30"/>
  </r>
  <r>
    <x v="1"/>
    <s v="M28-35"/>
    <x v="0"/>
    <x v="0"/>
    <x v="9"/>
    <n v="0"/>
    <n v="1"/>
    <n v="0"/>
    <n v="7"/>
    <x v="1"/>
    <s v="+"/>
    <s v="-"/>
    <s v="-"/>
    <d v="1899-12-30T00:02:38"/>
    <s v="51:10"/>
    <x v="1"/>
    <n v="1"/>
    <s v="62:31"/>
  </r>
  <r>
    <x v="1"/>
    <s v="M12-32"/>
    <x v="0"/>
    <x v="1"/>
    <x v="8"/>
    <n v="0"/>
    <n v="1"/>
    <n v="0"/>
    <n v="7"/>
    <x v="1"/>
    <s v="+"/>
    <s v="-"/>
    <s v="-"/>
    <d v="1899-12-30T00:01:30"/>
    <s v="52:40"/>
    <x v="1"/>
    <n v="1"/>
    <s v="64:32"/>
  </r>
  <r>
    <x v="1"/>
    <s v="M13-13"/>
    <x v="0"/>
    <x v="1"/>
    <x v="8"/>
    <n v="1"/>
    <n v="0"/>
    <n v="7"/>
    <n v="0"/>
    <x v="1"/>
    <s v="-"/>
    <s v="-"/>
    <s v="-"/>
    <d v="1899-12-30T00:01:06"/>
    <s v="53:46"/>
    <x v="0"/>
    <n v="1"/>
    <s v="66:33"/>
  </r>
  <r>
    <x v="1"/>
    <s v="M10-25"/>
    <x v="0"/>
    <x v="0"/>
    <x v="7"/>
    <n v="0"/>
    <n v="1"/>
    <n v="0"/>
    <n v="7"/>
    <x v="1"/>
    <s v="+"/>
    <s v="-"/>
    <s v="-"/>
    <d v="1899-12-30T00:01:54"/>
    <s v="55:40"/>
    <x v="1"/>
    <n v="1"/>
    <s v="68:34"/>
  </r>
  <r>
    <x v="1"/>
    <s v="M12-30"/>
    <x v="0"/>
    <x v="0"/>
    <x v="11"/>
    <n v="0"/>
    <n v="1"/>
    <n v="0"/>
    <n v="7"/>
    <x v="1"/>
    <s v="+"/>
    <s v="-"/>
    <s v="-"/>
    <d v="1899-12-30T00:01:02"/>
    <s v="56:42"/>
    <x v="1"/>
    <n v="1"/>
    <s v="70:35"/>
  </r>
  <r>
    <x v="1"/>
    <s v="M15-19"/>
    <x v="0"/>
    <x v="0"/>
    <x v="3"/>
    <n v="0"/>
    <n v="1"/>
    <n v="0"/>
    <n v="7"/>
    <x v="1"/>
    <s v="+"/>
    <s v="-"/>
    <s v="-"/>
    <d v="1899-12-30T00:04:16"/>
    <s v="60:58"/>
    <x v="1"/>
    <n v="1"/>
    <s v="72:36"/>
  </r>
  <r>
    <x v="1"/>
    <s v="M13-32"/>
    <x v="0"/>
    <x v="1"/>
    <x v="10"/>
    <n v="1"/>
    <n v="0"/>
    <n v="7"/>
    <n v="0"/>
    <x v="1"/>
    <s v="-"/>
    <s v="-"/>
    <s v="-"/>
    <d v="1899-12-30T00:01:15"/>
    <s v="62:13"/>
    <x v="0"/>
    <n v="1"/>
    <s v="75:00"/>
  </r>
  <r>
    <x v="2"/>
    <s v="M07-07"/>
    <x v="0"/>
    <x v="0"/>
    <x v="5"/>
    <n v="1"/>
    <n v="0"/>
    <n v="6"/>
    <n v="0"/>
    <x v="0"/>
    <s v="-"/>
    <s v="-"/>
    <s v="-"/>
    <d v="1899-12-30T00:00:57"/>
    <s v="0:57"/>
    <x v="0"/>
    <n v="1"/>
    <s v="2:01"/>
  </r>
  <r>
    <x v="2"/>
    <s v="M11-08"/>
    <x v="0"/>
    <x v="0"/>
    <x v="7"/>
    <n v="0"/>
    <n v="1"/>
    <n v="0"/>
    <n v="7"/>
    <x v="1"/>
    <s v="+"/>
    <s v="+"/>
    <s v="-"/>
    <d v="1899-12-30T00:02:33"/>
    <s v="3:30"/>
    <x v="1"/>
    <n v="1"/>
    <s v="4:02"/>
  </r>
  <r>
    <x v="2"/>
    <s v="M15-25"/>
    <x v="0"/>
    <x v="0"/>
    <x v="13"/>
    <n v="1"/>
    <n v="0"/>
    <n v="6"/>
    <n v="0"/>
    <x v="0"/>
    <s v="+"/>
    <s v="-"/>
    <s v="-"/>
    <d v="1899-12-30T00:02:03"/>
    <s v="5:33"/>
    <x v="0"/>
    <n v="1"/>
    <s v="6:03"/>
  </r>
  <r>
    <x v="2"/>
    <s v="M13-23"/>
    <x v="0"/>
    <x v="1"/>
    <x v="8"/>
    <n v="1"/>
    <n v="0"/>
    <n v="7"/>
    <n v="0"/>
    <x v="1"/>
    <s v="-"/>
    <s v="-"/>
    <s v="-"/>
    <d v="1899-12-30T00:00:59"/>
    <s v="6:32"/>
    <x v="0"/>
    <n v="1"/>
    <s v="8:04"/>
  </r>
  <r>
    <x v="2"/>
    <s v="M24-25"/>
    <x v="0"/>
    <x v="0"/>
    <x v="12"/>
    <n v="1"/>
    <n v="0"/>
    <n v="5"/>
    <n v="0"/>
    <x v="2"/>
    <s v="-"/>
    <s v="-"/>
    <s v="-"/>
    <d v="1899-12-30T00:00:53"/>
    <s v="7:25"/>
    <x v="0"/>
    <n v="1"/>
    <s v="10:05"/>
  </r>
  <r>
    <x v="2"/>
    <s v="M07-17"/>
    <x v="0"/>
    <x v="0"/>
    <x v="6"/>
    <n v="0"/>
    <n v="1"/>
    <n v="0"/>
    <n v="7"/>
    <x v="1"/>
    <s v="+"/>
    <s v="+"/>
    <s v="-"/>
    <d v="1899-12-30T00:02:25"/>
    <s v="9:50"/>
    <x v="1"/>
    <n v="1"/>
    <s v="12:06"/>
  </r>
  <r>
    <x v="2"/>
    <s v="M22-14"/>
    <x v="0"/>
    <x v="0"/>
    <x v="2"/>
    <n v="1"/>
    <n v="0"/>
    <n v="7"/>
    <n v="0"/>
    <x v="1"/>
    <s v="+"/>
    <s v="-"/>
    <s v="-"/>
    <d v="1899-12-30T00:04:05"/>
    <s v="13:55"/>
    <x v="0"/>
    <n v="1"/>
    <s v="14:07"/>
  </r>
  <r>
    <x v="2"/>
    <s v="M28-39"/>
    <x v="0"/>
    <x v="1"/>
    <x v="15"/>
    <n v="0"/>
    <n v="1"/>
    <n v="0"/>
    <n v="7"/>
    <x v="1"/>
    <s v="+"/>
    <s v="-"/>
    <s v="-"/>
    <d v="1899-12-30T00:00:59"/>
    <s v="14:54"/>
    <x v="1"/>
    <n v="1"/>
    <s v="16:08"/>
  </r>
  <r>
    <x v="2"/>
    <s v="M17-16"/>
    <x v="0"/>
    <x v="0"/>
    <x v="3"/>
    <n v="1"/>
    <n v="0"/>
    <n v="7"/>
    <n v="0"/>
    <x v="1"/>
    <s v="-"/>
    <s v="-"/>
    <s v="-"/>
    <d v="1899-12-30T00:01:07"/>
    <s v="16:01"/>
    <x v="0"/>
    <n v="1"/>
    <s v="18:09"/>
  </r>
  <r>
    <x v="2"/>
    <s v="M18-36"/>
    <x v="0"/>
    <x v="0"/>
    <x v="0"/>
    <n v="1"/>
    <n v="0"/>
    <n v="7"/>
    <n v="0"/>
    <x v="1"/>
    <s v="+"/>
    <s v="+"/>
    <s v="-"/>
    <d v="1899-12-30T00:03:39"/>
    <s v="19:40"/>
    <x v="0"/>
    <n v="1"/>
    <s v="20:10"/>
  </r>
  <r>
    <x v="2"/>
    <s v="M19-34"/>
    <x v="0"/>
    <x v="1"/>
    <x v="10"/>
    <n v="0"/>
    <n v="1"/>
    <n v="0"/>
    <n v="6"/>
    <x v="0"/>
    <s v="+"/>
    <s v="-"/>
    <s v="-"/>
    <d v="1899-12-30T00:01:29"/>
    <s v="21:09"/>
    <x v="1"/>
    <n v="1"/>
    <s v="22:11"/>
  </r>
  <r>
    <x v="2"/>
    <s v="M03-05"/>
    <x v="0"/>
    <x v="1"/>
    <x v="1"/>
    <n v="1"/>
    <n v="0"/>
    <n v="6"/>
    <n v="0"/>
    <x v="0"/>
    <s v="-"/>
    <s v="-"/>
    <s v="-"/>
    <d v="1899-12-30T00:00:32"/>
    <s v="21:41"/>
    <x v="0"/>
    <n v="1"/>
    <s v="24:12"/>
  </r>
  <r>
    <x v="2"/>
    <s v="M11-04"/>
    <x v="0"/>
    <x v="0"/>
    <x v="9"/>
    <n v="1"/>
    <n v="0"/>
    <n v="5"/>
    <n v="0"/>
    <x v="2"/>
    <s v="-"/>
    <s v="-"/>
    <s v="-"/>
    <d v="1899-12-30T00:01:04"/>
    <s v="22:45"/>
    <x v="0"/>
    <n v="1"/>
    <s v="26:13"/>
  </r>
  <r>
    <x v="2"/>
    <s v="M28-07"/>
    <x v="0"/>
    <x v="0"/>
    <x v="8"/>
    <n v="1"/>
    <n v="0"/>
    <n v="5"/>
    <n v="0"/>
    <x v="2"/>
    <s v="-"/>
    <s v="-"/>
    <s v="-"/>
    <d v="1899-12-30T00:01:00"/>
    <s v="23:45"/>
    <x v="0"/>
    <n v="1"/>
    <s v="28:14"/>
  </r>
  <r>
    <x v="2"/>
    <s v="M04-02"/>
    <x v="0"/>
    <x v="1"/>
    <x v="8"/>
    <n v="1"/>
    <n v="0"/>
    <n v="6"/>
    <n v="0"/>
    <x v="0"/>
    <s v="-"/>
    <s v="-"/>
    <s v="-"/>
    <d v="1899-12-30T00:00:32"/>
    <s v="24:17"/>
    <x v="0"/>
    <n v="1"/>
    <s v="30:15"/>
  </r>
  <r>
    <x v="2"/>
    <s v="M28-16"/>
    <x v="0"/>
    <x v="0"/>
    <x v="1"/>
    <n v="1"/>
    <n v="0"/>
    <n v="7"/>
    <n v="0"/>
    <x v="1"/>
    <s v="-"/>
    <s v="-"/>
    <s v="-"/>
    <d v="1899-12-30T00:01:53"/>
    <s v="26:10"/>
    <x v="0"/>
    <n v="1"/>
    <s v="32:16"/>
  </r>
  <r>
    <x v="2"/>
    <s v="M06-33"/>
    <x v="0"/>
    <x v="0"/>
    <x v="5"/>
    <n v="1"/>
    <n v="0"/>
    <n v="5"/>
    <n v="0"/>
    <x v="2"/>
    <s v="-"/>
    <s v="-"/>
    <s v="-"/>
    <d v="1899-12-30T00:01:09"/>
    <s v="27:19"/>
    <x v="0"/>
    <n v="1"/>
    <s v="34:17"/>
  </r>
  <r>
    <x v="2"/>
    <s v="M11-27"/>
    <x v="0"/>
    <x v="0"/>
    <x v="3"/>
    <n v="1"/>
    <n v="0"/>
    <n v="5"/>
    <n v="0"/>
    <x v="2"/>
    <s v="+"/>
    <s v="+"/>
    <s v="-"/>
    <d v="1899-12-30T00:02:04"/>
    <s v="29:23"/>
    <x v="0"/>
    <n v="1"/>
    <s v="36:18"/>
  </r>
  <r>
    <x v="2"/>
    <s v="M21-22"/>
    <x v="0"/>
    <x v="0"/>
    <x v="17"/>
    <n v="0"/>
    <n v="1"/>
    <n v="0"/>
    <n v="7"/>
    <x v="1"/>
    <s v="+"/>
    <s v="-"/>
    <s v="-"/>
    <d v="1899-12-30T00:01:31"/>
    <s v="30:54"/>
    <x v="1"/>
    <n v="1"/>
    <s v="38:19"/>
  </r>
  <r>
    <x v="2"/>
    <s v="M12-18"/>
    <x v="0"/>
    <x v="0"/>
    <x v="5"/>
    <n v="0"/>
    <n v="1"/>
    <n v="0"/>
    <n v="7"/>
    <x v="1"/>
    <s v="+"/>
    <s v="+"/>
    <s v="-"/>
    <d v="1899-12-30T00:01:25"/>
    <s v="32:19"/>
    <x v="1"/>
    <n v="1"/>
    <s v="40:20"/>
  </r>
  <r>
    <x v="2"/>
    <s v="M05-07"/>
    <x v="0"/>
    <x v="0"/>
    <x v="11"/>
    <n v="1"/>
    <n v="0"/>
    <n v="5"/>
    <n v="0"/>
    <x v="2"/>
    <s v="-"/>
    <s v="-"/>
    <s v="-"/>
    <d v="1899-12-30T00:01:51"/>
    <s v="34:10"/>
    <x v="0"/>
    <n v="1"/>
    <s v="42:21"/>
  </r>
  <r>
    <x v="2"/>
    <s v="M24-27"/>
    <x v="0"/>
    <x v="0"/>
    <x v="11"/>
    <n v="1"/>
    <n v="0"/>
    <n v="6"/>
    <n v="0"/>
    <x v="0"/>
    <s v="-"/>
    <s v="-"/>
    <s v="-"/>
    <d v="1899-12-30T00:01:25"/>
    <s v="35:35"/>
    <x v="0"/>
    <n v="1"/>
    <s v="44:22"/>
  </r>
  <r>
    <x v="2"/>
    <s v="M12-13"/>
    <x v="0"/>
    <x v="1"/>
    <x v="3"/>
    <n v="0"/>
    <n v="1"/>
    <n v="0"/>
    <n v="7"/>
    <x v="1"/>
    <s v="+"/>
    <s v="-"/>
    <s v="-"/>
    <d v="1899-12-30T00:01:28"/>
    <s v="37:03"/>
    <x v="1"/>
    <n v="1"/>
    <s v="46:23"/>
  </r>
  <r>
    <x v="2"/>
    <s v="M07-03"/>
    <x v="0"/>
    <x v="0"/>
    <x v="14"/>
    <n v="1"/>
    <n v="0"/>
    <n v="7"/>
    <n v="0"/>
    <x v="1"/>
    <s v="+"/>
    <s v="-"/>
    <s v="-"/>
    <d v="1899-12-30T00:03:19"/>
    <s v="40:22"/>
    <x v="0"/>
    <n v="1"/>
    <s v="48:24"/>
  </r>
  <r>
    <x v="2"/>
    <s v="M10-34"/>
    <x v="0"/>
    <x v="1"/>
    <x v="3"/>
    <n v="1"/>
    <n v="0"/>
    <n v="5"/>
    <n v="0"/>
    <x v="2"/>
    <s v="-"/>
    <s v="-"/>
    <s v="-"/>
    <d v="1899-12-30T00:00:32"/>
    <s v="40:54"/>
    <x v="0"/>
    <n v="1"/>
    <s v="50:25"/>
  </r>
  <r>
    <x v="2"/>
    <s v="M09-18"/>
    <x v="0"/>
    <x v="1"/>
    <x v="18"/>
    <n v="1"/>
    <n v="0"/>
    <n v="7"/>
    <n v="0"/>
    <x v="1"/>
    <s v="-"/>
    <s v="-"/>
    <s v="-"/>
    <d v="1899-12-30T00:01:00"/>
    <s v="41:54"/>
    <x v="0"/>
    <n v="1"/>
    <s v="52:26"/>
  </r>
  <r>
    <x v="2"/>
    <s v="M03-17"/>
    <x v="0"/>
    <x v="1"/>
    <x v="16"/>
    <n v="1"/>
    <n v="0"/>
    <n v="5"/>
    <n v="0"/>
    <x v="2"/>
    <s v="-"/>
    <s v="-"/>
    <s v="-"/>
    <d v="1899-12-30T00:00:22"/>
    <s v="42:16"/>
    <x v="0"/>
    <n v="1"/>
    <s v="54:27"/>
  </r>
  <r>
    <x v="2"/>
    <s v="M14-13"/>
    <x v="0"/>
    <x v="1"/>
    <x v="10"/>
    <n v="0"/>
    <n v="1"/>
    <n v="0"/>
    <n v="7"/>
    <x v="1"/>
    <s v="+"/>
    <s v="-"/>
    <s v="-"/>
    <d v="1899-12-30T00:01:46"/>
    <s v="44:02"/>
    <x v="1"/>
    <n v="1"/>
    <s v="56:28"/>
  </r>
  <r>
    <x v="2"/>
    <s v="M30-15"/>
    <x v="0"/>
    <x v="0"/>
    <x v="9"/>
    <n v="0"/>
    <n v="1"/>
    <n v="0"/>
    <n v="7"/>
    <x v="1"/>
    <s v="+"/>
    <s v="+"/>
    <s v="-"/>
    <d v="1899-12-30T00:02:22"/>
    <s v="46:24"/>
    <x v="1"/>
    <n v="1"/>
    <s v="58:29"/>
  </r>
  <r>
    <x v="2"/>
    <s v="M12-17"/>
    <x v="0"/>
    <x v="0"/>
    <x v="16"/>
    <n v="0"/>
    <n v="1"/>
    <n v="0"/>
    <n v="7"/>
    <x v="1"/>
    <s v="+"/>
    <s v="-"/>
    <s v="-"/>
    <d v="1899-12-30T00:02:52"/>
    <s v="49:16"/>
    <x v="1"/>
    <n v="1"/>
    <s v="60:30"/>
  </r>
  <r>
    <x v="2"/>
    <s v="M12-31"/>
    <x v="0"/>
    <x v="1"/>
    <x v="9"/>
    <n v="1"/>
    <n v="0"/>
    <n v="7"/>
    <n v="0"/>
    <x v="1"/>
    <s v="+"/>
    <s v="-"/>
    <s v="-"/>
    <d v="1899-12-30T00:02:18"/>
    <s v="51:34"/>
    <x v="0"/>
    <n v="1"/>
    <s v="62:31"/>
  </r>
  <r>
    <x v="2"/>
    <s v="M16-36"/>
    <x v="0"/>
    <x v="0"/>
    <x v="16"/>
    <n v="1"/>
    <n v="0"/>
    <n v="7"/>
    <n v="0"/>
    <x v="1"/>
    <s v="-"/>
    <s v="-"/>
    <s v="-"/>
    <d v="1899-12-30T00:01:16"/>
    <s v="52:50"/>
    <x v="0"/>
    <n v="1"/>
    <s v="64:32"/>
  </r>
  <r>
    <x v="2"/>
    <s v="M07-06"/>
    <x v="0"/>
    <x v="0"/>
    <x v="14"/>
    <n v="1"/>
    <n v="0"/>
    <n v="7"/>
    <n v="0"/>
    <x v="1"/>
    <s v="+"/>
    <s v="+"/>
    <s v="-"/>
    <d v="1899-12-30T00:03:20"/>
    <s v="56:10"/>
    <x v="0"/>
    <n v="1"/>
    <s v="66:33"/>
  </r>
  <r>
    <x v="2"/>
    <s v="M09-14"/>
    <x v="0"/>
    <x v="0"/>
    <x v="13"/>
    <n v="1"/>
    <n v="0"/>
    <n v="5"/>
    <n v="0"/>
    <x v="2"/>
    <s v="+"/>
    <s v="-"/>
    <s v="-"/>
    <d v="1899-12-30T00:02:07"/>
    <s v="58:17"/>
    <x v="0"/>
    <n v="1"/>
    <s v="68:34"/>
  </r>
  <r>
    <x v="2"/>
    <s v="M30-13"/>
    <x v="0"/>
    <x v="0"/>
    <x v="1"/>
    <n v="0"/>
    <n v="1"/>
    <n v="0"/>
    <n v="7"/>
    <x v="1"/>
    <s v="+"/>
    <s v="-"/>
    <s v="-"/>
    <d v="1899-12-30T00:01:39"/>
    <s v="59:56"/>
    <x v="1"/>
    <n v="1"/>
    <s v="70:35"/>
  </r>
  <r>
    <x v="2"/>
    <s v="M20-13"/>
    <x v="0"/>
    <x v="0"/>
    <x v="0"/>
    <n v="0"/>
    <n v="1"/>
    <n v="0"/>
    <n v="7"/>
    <x v="1"/>
    <s v="+"/>
    <s v="+"/>
    <s v="-"/>
    <d v="1899-12-30T00:05:58"/>
    <s v="65:54"/>
    <x v="1"/>
    <n v="1"/>
    <s v="72:36"/>
  </r>
  <r>
    <x v="2"/>
    <s v="M15-20"/>
    <x v="0"/>
    <x v="0"/>
    <x v="5"/>
    <n v="1"/>
    <n v="0"/>
    <n v="7"/>
    <n v="0"/>
    <x v="1"/>
    <s v="+"/>
    <s v="-"/>
    <s v="-"/>
    <d v="1899-12-30T00:04:00"/>
    <s v="69:54"/>
    <x v="0"/>
    <n v="1"/>
    <s v="75:00"/>
  </r>
  <r>
    <x v="3"/>
    <s v="M12-25"/>
    <x v="0"/>
    <x v="0"/>
    <x v="13"/>
    <n v="1"/>
    <n v="0"/>
    <n v="6"/>
    <n v="0"/>
    <x v="0"/>
    <s v="-"/>
    <s v="-"/>
    <s v="-"/>
    <d v="1899-12-30T00:00:57"/>
    <s v="0:57"/>
    <x v="0"/>
    <n v="1"/>
    <s v="2:01"/>
  </r>
  <r>
    <x v="3"/>
    <s v="M24-19"/>
    <x v="0"/>
    <x v="1"/>
    <x v="0"/>
    <n v="1"/>
    <n v="0"/>
    <n v="7"/>
    <n v="0"/>
    <x v="1"/>
    <s v="-"/>
    <s v="-"/>
    <s v="-"/>
    <d v="1899-12-30T00:02:00"/>
    <s v="2:57"/>
    <x v="0"/>
    <n v="1"/>
    <s v="4:02"/>
  </r>
  <r>
    <x v="3"/>
    <s v="M23-11"/>
    <x v="0"/>
    <x v="0"/>
    <x v="8"/>
    <n v="0"/>
    <n v="1"/>
    <n v="0"/>
    <n v="5"/>
    <x v="2"/>
    <s v="-"/>
    <s v="-"/>
    <s v="-"/>
    <d v="1899-12-30T00:00:37"/>
    <s v="3:34"/>
    <x v="1"/>
    <n v="1"/>
    <s v="6:03"/>
  </r>
  <r>
    <x v="3"/>
    <s v="M08-21"/>
    <x v="0"/>
    <x v="0"/>
    <x v="7"/>
    <n v="0"/>
    <n v="1"/>
    <n v="0"/>
    <n v="7"/>
    <x v="1"/>
    <s v="+"/>
    <s v="-"/>
    <s v="-"/>
    <d v="1899-12-30T00:03:02"/>
    <s v="6:36"/>
    <x v="1"/>
    <n v="1"/>
    <s v="8:04"/>
  </r>
  <r>
    <x v="3"/>
    <s v="M12-28"/>
    <x v="0"/>
    <x v="1"/>
    <x v="5"/>
    <n v="1"/>
    <n v="0"/>
    <n v="6"/>
    <n v="0"/>
    <x v="0"/>
    <s v="-"/>
    <s v="-"/>
    <s v="-"/>
    <d v="1899-12-30T00:01:15"/>
    <s v="7:51"/>
    <x v="0"/>
    <n v="1"/>
    <s v="10:05"/>
  </r>
  <r>
    <x v="3"/>
    <s v="M14-17"/>
    <x v="0"/>
    <x v="0"/>
    <x v="3"/>
    <n v="0"/>
    <n v="1"/>
    <n v="0"/>
    <n v="7"/>
    <x v="1"/>
    <s v="-"/>
    <s v="-"/>
    <s v="-"/>
    <d v="1899-12-30T00:01:34"/>
    <s v="9:25"/>
    <x v="1"/>
    <n v="1"/>
    <s v="12:06"/>
  </r>
  <r>
    <x v="3"/>
    <s v="M11-34"/>
    <x v="0"/>
    <x v="0"/>
    <x v="15"/>
    <n v="1"/>
    <n v="0"/>
    <n v="5"/>
    <n v="0"/>
    <x v="2"/>
    <s v="-"/>
    <s v="-"/>
    <s v="-"/>
    <d v="1899-12-30T00:01:43"/>
    <s v="11:08"/>
    <x v="0"/>
    <n v="1"/>
    <s v="14:07"/>
  </r>
  <r>
    <x v="3"/>
    <s v="M12-14"/>
    <x v="0"/>
    <x v="1"/>
    <x v="11"/>
    <n v="0"/>
    <n v="1"/>
    <n v="0"/>
    <n v="7"/>
    <x v="1"/>
    <s v="+"/>
    <s v="-"/>
    <s v="-"/>
    <d v="1899-12-30T00:02:34"/>
    <s v="13:42"/>
    <x v="1"/>
    <n v="1"/>
    <s v="16:08"/>
  </r>
  <r>
    <x v="3"/>
    <s v="M11-19"/>
    <x v="0"/>
    <x v="0"/>
    <x v="14"/>
    <n v="1"/>
    <n v="0"/>
    <n v="6"/>
    <n v="0"/>
    <x v="0"/>
    <s v="-"/>
    <s v="-"/>
    <s v="-"/>
    <d v="1899-12-30T00:01:06"/>
    <s v="14:48"/>
    <x v="0"/>
    <n v="1"/>
    <s v="18:09"/>
  </r>
  <r>
    <x v="3"/>
    <s v="M16-09"/>
    <x v="0"/>
    <x v="1"/>
    <x v="16"/>
    <n v="0"/>
    <n v="1"/>
    <n v="0"/>
    <n v="7"/>
    <x v="1"/>
    <s v="+"/>
    <s v="-"/>
    <s v="-"/>
    <d v="1899-12-30T00:02:07"/>
    <s v="16:55"/>
    <x v="1"/>
    <n v="1"/>
    <s v="20:10"/>
  </r>
  <r>
    <x v="3"/>
    <s v="M12-02"/>
    <x v="0"/>
    <x v="1"/>
    <x v="9"/>
    <n v="0"/>
    <n v="1"/>
    <n v="0"/>
    <n v="7"/>
    <x v="1"/>
    <s v="-"/>
    <s v="-"/>
    <s v="-"/>
    <d v="1899-12-30T00:00:49"/>
    <s v="17:44"/>
    <x v="1"/>
    <n v="1"/>
    <s v="22:11"/>
  </r>
  <r>
    <x v="3"/>
    <s v="M13-08"/>
    <x v="0"/>
    <x v="1"/>
    <x v="10"/>
    <n v="0"/>
    <n v="1"/>
    <n v="0"/>
    <n v="7"/>
    <x v="1"/>
    <s v="-"/>
    <s v="-"/>
    <s v="-"/>
    <d v="1899-12-30T00:01:39"/>
    <s v="19:23"/>
    <x v="1"/>
    <n v="1"/>
    <s v="24:12"/>
  </r>
  <r>
    <x v="3"/>
    <s v="M14-23"/>
    <x v="0"/>
    <x v="0"/>
    <x v="3"/>
    <n v="0"/>
    <n v="1"/>
    <n v="0"/>
    <n v="7"/>
    <x v="1"/>
    <s v="-"/>
    <s v="-"/>
    <s v="-"/>
    <d v="1899-12-30T00:02:02"/>
    <s v="21:25"/>
    <x v="1"/>
    <n v="1"/>
    <s v="26:13"/>
  </r>
  <r>
    <x v="3"/>
    <s v="M06-26"/>
    <x v="0"/>
    <x v="1"/>
    <x v="9"/>
    <n v="1"/>
    <n v="0"/>
    <n v="6"/>
    <n v="0"/>
    <x v="0"/>
    <s v="-"/>
    <s v="-"/>
    <s v="-"/>
    <d v="1899-12-30T00:01:20"/>
    <s v="22:45"/>
    <x v="0"/>
    <n v="1"/>
    <s v="28:14"/>
  </r>
  <r>
    <x v="3"/>
    <s v="M01-13"/>
    <x v="0"/>
    <x v="1"/>
    <x v="1"/>
    <n v="1"/>
    <n v="0"/>
    <n v="6"/>
    <n v="0"/>
    <x v="0"/>
    <s v="-"/>
    <s v="-"/>
    <s v="-"/>
    <d v="1899-12-30T00:01:40"/>
    <s v="24:25"/>
    <x v="0"/>
    <n v="1"/>
    <s v="30:15"/>
  </r>
  <r>
    <x v="3"/>
    <s v="M10-31"/>
    <x v="0"/>
    <x v="1"/>
    <x v="3"/>
    <n v="0"/>
    <n v="1"/>
    <n v="0"/>
    <n v="7"/>
    <x v="1"/>
    <s v="-"/>
    <s v="-"/>
    <s v="-"/>
    <d v="1899-12-30T00:01:17"/>
    <s v="25:42"/>
    <x v="1"/>
    <n v="1"/>
    <s v="32:16"/>
  </r>
  <r>
    <x v="3"/>
    <s v="M27-03"/>
    <x v="0"/>
    <x v="1"/>
    <x v="2"/>
    <n v="1"/>
    <n v="0"/>
    <n v="7"/>
    <n v="0"/>
    <x v="1"/>
    <s v="-"/>
    <s v="-"/>
    <s v="-"/>
    <d v="1899-12-30T00:01:47"/>
    <s v="27:29"/>
    <x v="0"/>
    <n v="1"/>
    <s v="34:17"/>
  </r>
  <r>
    <x v="3"/>
    <s v="M11-15"/>
    <x v="0"/>
    <x v="0"/>
    <x v="5"/>
    <n v="1"/>
    <n v="0"/>
    <n v="7"/>
    <n v="0"/>
    <x v="1"/>
    <s v="-"/>
    <s v="-"/>
    <s v="-"/>
    <d v="1899-12-30T00:01:10"/>
    <s v="28:39"/>
    <x v="0"/>
    <n v="1"/>
    <s v="36:18"/>
  </r>
  <r>
    <x v="3"/>
    <s v="M30-21"/>
    <x v="0"/>
    <x v="0"/>
    <x v="12"/>
    <n v="0"/>
    <n v="1"/>
    <n v="0"/>
    <n v="7"/>
    <x v="1"/>
    <s v="-"/>
    <s v="-"/>
    <s v="-"/>
    <d v="1899-12-30T00:02:04"/>
    <s v="30:43"/>
    <x v="1"/>
    <n v="1"/>
    <s v="38:19"/>
  </r>
  <r>
    <x v="3"/>
    <s v="M14-34"/>
    <x v="0"/>
    <x v="0"/>
    <x v="3"/>
    <n v="1"/>
    <n v="0"/>
    <n v="7"/>
    <n v="0"/>
    <x v="1"/>
    <s v="-"/>
    <s v="-"/>
    <s v="-"/>
    <d v="1899-12-30T00:01:04"/>
    <s v="31:47"/>
    <x v="0"/>
    <n v="1"/>
    <s v="40:20"/>
  </r>
  <r>
    <x v="3"/>
    <s v="M03-18"/>
    <x v="0"/>
    <x v="0"/>
    <x v="1"/>
    <n v="1"/>
    <n v="0"/>
    <n v="5"/>
    <n v="0"/>
    <x v="2"/>
    <s v="-"/>
    <s v="-"/>
    <s v="-"/>
    <d v="1899-12-30T00:00:41"/>
    <s v="32:28"/>
    <x v="0"/>
    <n v="1"/>
    <s v="42:21"/>
  </r>
  <r>
    <x v="3"/>
    <s v="M14-33"/>
    <x v="0"/>
    <x v="0"/>
    <x v="17"/>
    <n v="1"/>
    <n v="0"/>
    <n v="7"/>
    <n v="0"/>
    <x v="1"/>
    <s v="-"/>
    <s v="-"/>
    <s v="-"/>
    <d v="1899-12-30T00:02:21"/>
    <s v="34:49"/>
    <x v="0"/>
    <n v="1"/>
    <s v="44:22"/>
  </r>
  <r>
    <x v="3"/>
    <s v="M04-27"/>
    <x v="0"/>
    <x v="0"/>
    <x v="13"/>
    <n v="1"/>
    <n v="0"/>
    <n v="5"/>
    <n v="0"/>
    <x v="2"/>
    <s v="-"/>
    <s v="-"/>
    <s v="-"/>
    <d v="1899-12-30T00:00:31"/>
    <s v="35:20"/>
    <x v="0"/>
    <n v="1"/>
    <s v="46:23"/>
  </r>
  <r>
    <x v="3"/>
    <s v="M03-13"/>
    <x v="0"/>
    <x v="0"/>
    <x v="5"/>
    <n v="1"/>
    <n v="0"/>
    <n v="5"/>
    <n v="0"/>
    <x v="2"/>
    <s v="-"/>
    <s v="-"/>
    <s v="-"/>
    <d v="1899-12-30T00:02:47"/>
    <s v="38:07"/>
    <x v="0"/>
    <n v="1"/>
    <s v="48:24"/>
  </r>
  <r>
    <x v="3"/>
    <s v="M21-26"/>
    <x v="0"/>
    <x v="1"/>
    <x v="0"/>
    <n v="1"/>
    <n v="0"/>
    <n v="5"/>
    <n v="0"/>
    <x v="2"/>
    <s v="-"/>
    <s v="-"/>
    <s v="-"/>
    <d v="1899-12-30T00:01:41"/>
    <s v="39:48"/>
    <x v="0"/>
    <n v="1"/>
    <s v="50:25"/>
  </r>
  <r>
    <x v="3"/>
    <s v="M08-20"/>
    <x v="0"/>
    <x v="1"/>
    <x v="5"/>
    <n v="1"/>
    <n v="0"/>
    <n v="5"/>
    <n v="0"/>
    <x v="2"/>
    <s v="-"/>
    <s v="-"/>
    <s v="-"/>
    <d v="1899-12-30T00:01:06"/>
    <s v="40:54"/>
    <x v="0"/>
    <n v="1"/>
    <s v="52:26"/>
  </r>
  <r>
    <x v="3"/>
    <s v="M06-20"/>
    <x v="0"/>
    <x v="0"/>
    <x v="16"/>
    <n v="1"/>
    <n v="0"/>
    <n v="6"/>
    <n v="0"/>
    <x v="0"/>
    <s v="-"/>
    <s v="-"/>
    <s v="-"/>
    <d v="1899-12-30T00:01:14"/>
    <s v="42:08"/>
    <x v="0"/>
    <n v="1"/>
    <s v="54:27"/>
  </r>
  <r>
    <x v="3"/>
    <s v="M03-24"/>
    <x v="0"/>
    <x v="1"/>
    <x v="8"/>
    <n v="0"/>
    <n v="1"/>
    <n v="0"/>
    <n v="6"/>
    <x v="0"/>
    <s v="-"/>
    <s v="-"/>
    <s v="-"/>
    <d v="1899-12-30T00:00:23"/>
    <s v="42:31"/>
    <x v="1"/>
    <n v="1"/>
    <s v="56:28"/>
  </r>
  <r>
    <x v="3"/>
    <s v="M13-26"/>
    <x v="0"/>
    <x v="1"/>
    <x v="11"/>
    <n v="0"/>
    <n v="1"/>
    <n v="0"/>
    <n v="7"/>
    <x v="1"/>
    <s v="-"/>
    <s v="-"/>
    <s v="-"/>
    <d v="1899-12-30T00:02:00"/>
    <s v="44:31"/>
    <x v="1"/>
    <n v="1"/>
    <s v="58:29"/>
  </r>
  <r>
    <x v="3"/>
    <s v="M10-37"/>
    <x v="0"/>
    <x v="0"/>
    <x v="9"/>
    <n v="1"/>
    <n v="0"/>
    <n v="5"/>
    <n v="0"/>
    <x v="2"/>
    <s v="-"/>
    <s v="-"/>
    <s v="-"/>
    <d v="1899-12-30T00:00:37"/>
    <s v="45:08"/>
    <x v="0"/>
    <n v="1"/>
    <s v="60:30"/>
  </r>
  <r>
    <x v="3"/>
    <s v="M08-30"/>
    <x v="0"/>
    <x v="0"/>
    <x v="7"/>
    <n v="1"/>
    <n v="0"/>
    <n v="7"/>
    <n v="0"/>
    <x v="1"/>
    <s v="-"/>
    <s v="-"/>
    <s v="-"/>
    <d v="1899-12-30T00:01:33"/>
    <s v="46:41"/>
    <x v="0"/>
    <n v="1"/>
    <s v="62:31"/>
  </r>
  <r>
    <x v="3"/>
    <s v="M09-17"/>
    <x v="0"/>
    <x v="0"/>
    <x v="7"/>
    <n v="1"/>
    <n v="0"/>
    <n v="7"/>
    <n v="0"/>
    <x v="1"/>
    <s v="-"/>
    <s v="-"/>
    <s v="-"/>
    <d v="1899-12-30T00:01:52"/>
    <s v="48:33"/>
    <x v="0"/>
    <n v="1"/>
    <s v="64:32"/>
  </r>
  <r>
    <x v="3"/>
    <s v="M11-18"/>
    <x v="0"/>
    <x v="0"/>
    <x v="16"/>
    <n v="1"/>
    <n v="0"/>
    <n v="7"/>
    <n v="0"/>
    <x v="1"/>
    <s v="+"/>
    <s v="-"/>
    <s v="-"/>
    <d v="1899-12-30T00:01:06"/>
    <s v="49:39"/>
    <x v="0"/>
    <n v="1"/>
    <s v="66:33"/>
  </r>
  <r>
    <x v="3"/>
    <s v="M24-09"/>
    <x v="0"/>
    <x v="0"/>
    <x v="8"/>
    <n v="1"/>
    <n v="0"/>
    <n v="5"/>
    <n v="0"/>
    <x v="2"/>
    <s v="-"/>
    <s v="-"/>
    <s v="-"/>
    <d v="1899-12-30T00:00:44"/>
    <s v="50:23"/>
    <x v="0"/>
    <n v="1"/>
    <s v="68:34"/>
  </r>
  <r>
    <x v="3"/>
    <s v="M10-13"/>
    <x v="0"/>
    <x v="0"/>
    <x v="7"/>
    <n v="1"/>
    <n v="0"/>
    <n v="7"/>
    <n v="0"/>
    <x v="1"/>
    <s v="-"/>
    <s v="-"/>
    <s v="-"/>
    <d v="1899-12-30T00:01:49"/>
    <s v="52:12"/>
    <x v="0"/>
    <n v="1"/>
    <s v="70:35"/>
  </r>
  <r>
    <x v="3"/>
    <s v="M13-19"/>
    <x v="0"/>
    <x v="1"/>
    <x v="10"/>
    <n v="1"/>
    <n v="0"/>
    <n v="7"/>
    <n v="0"/>
    <x v="1"/>
    <s v="-"/>
    <s v="-"/>
    <s v="-"/>
    <d v="1899-12-30T00:01:16"/>
    <s v="53:28"/>
    <x v="0"/>
    <n v="1"/>
    <s v="72:36"/>
  </r>
  <r>
    <x v="3"/>
    <s v="M05-04"/>
    <x v="0"/>
    <x v="0"/>
    <x v="6"/>
    <n v="1"/>
    <n v="0"/>
    <n v="7"/>
    <n v="0"/>
    <x v="1"/>
    <s v="-"/>
    <s v="-"/>
    <s v="-"/>
    <d v="1899-12-30T00:02:19"/>
    <s v="55:47"/>
    <x v="0"/>
    <n v="1"/>
    <s v="75:00"/>
  </r>
  <r>
    <x v="4"/>
    <s v="M05-30"/>
    <x v="0"/>
    <x v="1"/>
    <x v="5"/>
    <n v="1"/>
    <n v="0"/>
    <n v="6"/>
    <n v="0"/>
    <x v="0"/>
    <s v="-"/>
    <s v="-"/>
    <s v="-"/>
    <d v="1899-12-30T00:01:08"/>
    <s v="1:08"/>
    <x v="0"/>
    <n v="1"/>
    <s v="2:01"/>
  </r>
  <r>
    <x v="4"/>
    <s v="M19-13"/>
    <x v="0"/>
    <x v="1"/>
    <x v="0"/>
    <n v="1"/>
    <n v="0"/>
    <n v="7"/>
    <n v="0"/>
    <x v="1"/>
    <s v="-"/>
    <s v="-"/>
    <s v="-"/>
    <d v="1899-12-30T00:01:09"/>
    <s v="2:17"/>
    <x v="0"/>
    <n v="1"/>
    <s v="4:02"/>
  </r>
  <r>
    <x v="4"/>
    <s v="M14-09"/>
    <x v="0"/>
    <x v="0"/>
    <x v="17"/>
    <n v="0"/>
    <n v="1"/>
    <n v="0"/>
    <n v="7"/>
    <x v="1"/>
    <s v="-"/>
    <s v="-"/>
    <s v="-"/>
    <d v="1899-12-30T00:02:26"/>
    <s v="4:43"/>
    <x v="1"/>
    <n v="1"/>
    <s v="6:03"/>
  </r>
  <r>
    <x v="4"/>
    <s v="M10-19"/>
    <x v="0"/>
    <x v="1"/>
    <x v="8"/>
    <n v="0"/>
    <n v="1"/>
    <n v="0"/>
    <n v="7"/>
    <x v="1"/>
    <s v="-"/>
    <s v="-"/>
    <s v="-"/>
    <d v="1899-12-30T00:00:31"/>
    <s v="5:14"/>
    <x v="1"/>
    <n v="1"/>
    <s v="8:04"/>
  </r>
  <r>
    <x v="4"/>
    <s v="M09-08"/>
    <x v="0"/>
    <x v="0"/>
    <x v="15"/>
    <n v="1"/>
    <n v="0"/>
    <n v="5"/>
    <n v="0"/>
    <x v="2"/>
    <s v="-"/>
    <s v="-"/>
    <s v="-"/>
    <d v="1899-12-30T00:01:36"/>
    <s v="6:50"/>
    <x v="0"/>
    <n v="1"/>
    <s v="10:05"/>
  </r>
  <r>
    <x v="4"/>
    <s v="M15-35"/>
    <x v="0"/>
    <x v="1"/>
    <x v="1"/>
    <n v="0"/>
    <n v="1"/>
    <n v="0"/>
    <n v="7"/>
    <x v="1"/>
    <s v="-"/>
    <s v="-"/>
    <s v="-"/>
    <d v="1899-12-30T00:01:50"/>
    <s v="8:40"/>
    <x v="1"/>
    <n v="1"/>
    <s v="12:06"/>
  </r>
  <r>
    <x v="4"/>
    <s v="M13-01"/>
    <x v="0"/>
    <x v="1"/>
    <x v="16"/>
    <n v="0"/>
    <n v="1"/>
    <n v="0"/>
    <n v="6"/>
    <x v="0"/>
    <s v="-"/>
    <s v="-"/>
    <s v="-"/>
    <d v="1899-12-30T00:00:50"/>
    <s v="9:30"/>
    <x v="1"/>
    <n v="1"/>
    <s v="14:07"/>
  </r>
  <r>
    <x v="4"/>
    <s v="M05-19"/>
    <x v="0"/>
    <x v="1"/>
    <x v="10"/>
    <n v="1"/>
    <n v="0"/>
    <n v="6"/>
    <n v="0"/>
    <x v="0"/>
    <s v="-"/>
    <s v="-"/>
    <s v="-"/>
    <d v="1899-12-30T00:01:18"/>
    <s v="10:48"/>
    <x v="0"/>
    <n v="1"/>
    <s v="16:08"/>
  </r>
  <r>
    <x v="4"/>
    <s v="M22-02"/>
    <x v="0"/>
    <x v="1"/>
    <x v="3"/>
    <n v="1"/>
    <n v="0"/>
    <n v="6"/>
    <n v="0"/>
    <x v="0"/>
    <s v="-"/>
    <s v="-"/>
    <s v="-"/>
    <d v="1899-12-30T00:01:31"/>
    <s v="12:19"/>
    <x v="0"/>
    <n v="1"/>
    <s v="18:09"/>
  </r>
  <r>
    <x v="4"/>
    <s v="M06-10"/>
    <x v="0"/>
    <x v="0"/>
    <x v="7"/>
    <n v="1"/>
    <n v="0"/>
    <n v="7"/>
    <n v="0"/>
    <x v="1"/>
    <s v="-"/>
    <s v="-"/>
    <s v="-"/>
    <d v="1899-12-30T00:02:25"/>
    <s v="14:44"/>
    <x v="0"/>
    <n v="1"/>
    <s v="20:10"/>
  </r>
  <r>
    <x v="4"/>
    <s v="M09-33"/>
    <x v="0"/>
    <x v="0"/>
    <x v="9"/>
    <n v="1"/>
    <n v="0"/>
    <n v="5"/>
    <n v="0"/>
    <x v="2"/>
    <s v="-"/>
    <s v="-"/>
    <s v="-"/>
    <d v="1899-12-30T00:00:57"/>
    <s v="15:41"/>
    <x v="0"/>
    <n v="1"/>
    <s v="22:11"/>
  </r>
  <r>
    <x v="4"/>
    <s v="M06-03"/>
    <x v="0"/>
    <x v="0"/>
    <x v="5"/>
    <n v="1"/>
    <n v="0"/>
    <n v="6"/>
    <n v="0"/>
    <x v="0"/>
    <s v="-"/>
    <s v="-"/>
    <s v="-"/>
    <d v="1899-12-30T00:00:44"/>
    <s v="16:25"/>
    <x v="0"/>
    <n v="1"/>
    <s v="24:12"/>
  </r>
  <r>
    <x v="4"/>
    <s v="M12-23"/>
    <x v="0"/>
    <x v="0"/>
    <x v="11"/>
    <n v="0"/>
    <n v="1"/>
    <n v="0"/>
    <n v="7"/>
    <x v="1"/>
    <s v="-"/>
    <s v="-"/>
    <s v="-"/>
    <d v="1899-12-30T00:01:40"/>
    <s v="18:05"/>
    <x v="1"/>
    <n v="1"/>
    <s v="26:13"/>
  </r>
  <r>
    <x v="4"/>
    <s v="M09-12"/>
    <x v="0"/>
    <x v="0"/>
    <x v="5"/>
    <n v="1"/>
    <n v="0"/>
    <n v="7"/>
    <n v="0"/>
    <x v="1"/>
    <s v="-"/>
    <s v="-"/>
    <s v="-"/>
    <d v="1899-12-30T00:00:52"/>
    <s v="18:57"/>
    <x v="0"/>
    <n v="1"/>
    <s v="28:14"/>
  </r>
  <r>
    <x v="4"/>
    <s v="M11-30"/>
    <x v="0"/>
    <x v="1"/>
    <x v="2"/>
    <n v="1"/>
    <n v="0"/>
    <n v="6"/>
    <n v="0"/>
    <x v="0"/>
    <s v="-"/>
    <s v="-"/>
    <s v="-"/>
    <d v="1899-12-30T00:00:59"/>
    <s v="19:56"/>
    <x v="0"/>
    <n v="1"/>
    <s v="30:15"/>
  </r>
  <r>
    <x v="4"/>
    <s v="M03-34"/>
    <x v="0"/>
    <x v="0"/>
    <x v="11"/>
    <n v="1"/>
    <n v="0"/>
    <n v="5"/>
    <n v="0"/>
    <x v="2"/>
    <s v="-"/>
    <s v="-"/>
    <s v="-"/>
    <d v="1899-12-30T00:00:29"/>
    <s v="20:25"/>
    <x v="0"/>
    <n v="1"/>
    <s v="32:16"/>
  </r>
  <r>
    <x v="4"/>
    <s v="M05-22"/>
    <x v="0"/>
    <x v="1"/>
    <x v="9"/>
    <n v="1"/>
    <n v="0"/>
    <n v="6"/>
    <n v="0"/>
    <x v="0"/>
    <s v="-"/>
    <s v="-"/>
    <s v="-"/>
    <d v="1899-12-30T00:00:49"/>
    <s v="21:14"/>
    <x v="0"/>
    <n v="1"/>
    <s v="34:17"/>
  </r>
  <r>
    <x v="4"/>
    <s v="M26-17"/>
    <x v="0"/>
    <x v="0"/>
    <x v="8"/>
    <n v="1"/>
    <n v="0"/>
    <n v="6"/>
    <n v="0"/>
    <x v="0"/>
    <s v="-"/>
    <s v="-"/>
    <s v="-"/>
    <d v="1899-12-30T00:03:47"/>
    <s v="25:01"/>
    <x v="0"/>
    <n v="1"/>
    <s v="36:18"/>
  </r>
  <r>
    <x v="4"/>
    <s v="M18-35"/>
    <x v="0"/>
    <x v="0"/>
    <x v="1"/>
    <n v="1"/>
    <n v="0"/>
    <n v="6"/>
    <n v="0"/>
    <x v="0"/>
    <s v="-"/>
    <s v="-"/>
    <s v="-"/>
    <d v="1899-12-30T00:01:00"/>
    <s v="26:01"/>
    <x v="0"/>
    <n v="1"/>
    <s v="38:19"/>
  </r>
  <r>
    <x v="4"/>
    <s v="M16-29"/>
    <x v="0"/>
    <x v="0"/>
    <x v="0"/>
    <n v="1"/>
    <n v="0"/>
    <n v="7"/>
    <n v="0"/>
    <x v="1"/>
    <s v="-"/>
    <s v="-"/>
    <s v="-"/>
    <d v="1899-12-30T00:02:36"/>
    <s v="28:37"/>
    <x v="0"/>
    <n v="1"/>
    <s v="40:20"/>
  </r>
  <r>
    <x v="4"/>
    <s v="M05-13"/>
    <x v="0"/>
    <x v="1"/>
    <x v="3"/>
    <n v="1"/>
    <n v="0"/>
    <n v="5"/>
    <n v="0"/>
    <x v="2"/>
    <s v="-"/>
    <s v="-"/>
    <s v="-"/>
    <d v="1899-12-30T00:01:04"/>
    <s v="29:41"/>
    <x v="0"/>
    <n v="1"/>
    <s v="42:21"/>
  </r>
  <r>
    <x v="4"/>
    <s v="M26-25"/>
    <x v="0"/>
    <x v="0"/>
    <x v="12"/>
    <n v="0"/>
    <n v="1"/>
    <n v="0"/>
    <n v="7"/>
    <x v="1"/>
    <s v="-"/>
    <s v="-"/>
    <s v="-"/>
    <d v="1899-12-30T00:01:10"/>
    <s v="30:51"/>
    <x v="1"/>
    <n v="1"/>
    <s v="44:22"/>
  </r>
  <r>
    <x v="4"/>
    <s v="M06-14"/>
    <x v="0"/>
    <x v="1"/>
    <x v="6"/>
    <n v="1"/>
    <n v="0"/>
    <n v="5"/>
    <n v="0"/>
    <x v="2"/>
    <s v="-"/>
    <s v="-"/>
    <s v="-"/>
    <d v="1899-12-30T00:00:28"/>
    <s v="31:19"/>
    <x v="0"/>
    <n v="1"/>
    <s v="46:23"/>
  </r>
  <r>
    <x v="4"/>
    <s v="M09-13"/>
    <x v="0"/>
    <x v="0"/>
    <x v="5"/>
    <n v="0"/>
    <n v="1"/>
    <n v="0"/>
    <n v="7"/>
    <x v="1"/>
    <s v="-"/>
    <s v="-"/>
    <s v="-"/>
    <d v="1899-12-30T00:01:42"/>
    <s v="33:01"/>
    <x v="1"/>
    <n v="1"/>
    <s v="48:24"/>
  </r>
  <r>
    <x v="4"/>
    <s v="M26-24"/>
    <x v="0"/>
    <x v="0"/>
    <x v="13"/>
    <n v="0"/>
    <n v="1"/>
    <n v="0"/>
    <n v="7"/>
    <x v="1"/>
    <s v="-"/>
    <s v="-"/>
    <s v="-"/>
    <d v="1899-12-30T00:02:14"/>
    <s v="35:15"/>
    <x v="1"/>
    <n v="1"/>
    <s v="50:25"/>
  </r>
  <r>
    <x v="4"/>
    <s v="M13-12"/>
    <x v="0"/>
    <x v="0"/>
    <x v="3"/>
    <n v="0"/>
    <n v="1"/>
    <n v="0"/>
    <n v="7"/>
    <x v="1"/>
    <s v="+"/>
    <s v="-"/>
    <s v="-"/>
    <d v="1899-12-30T00:01:53"/>
    <s v="37:08"/>
    <x v="1"/>
    <n v="1"/>
    <s v="52:26"/>
  </r>
  <r>
    <x v="4"/>
    <s v="M09-25"/>
    <x v="0"/>
    <x v="0"/>
    <x v="3"/>
    <n v="1"/>
    <n v="0"/>
    <n v="5"/>
    <n v="0"/>
    <x v="2"/>
    <s v="-"/>
    <s v="-"/>
    <s v="-"/>
    <d v="1899-12-30T00:01:18"/>
    <s v="38:26"/>
    <x v="0"/>
    <n v="1"/>
    <s v="54:27"/>
  </r>
  <r>
    <x v="4"/>
    <s v="M05-23"/>
    <x v="0"/>
    <x v="0"/>
    <x v="14"/>
    <n v="1"/>
    <n v="0"/>
    <n v="6"/>
    <n v="0"/>
    <x v="0"/>
    <s v="-"/>
    <s v="-"/>
    <s v="-"/>
    <d v="1899-12-30T00:02:06"/>
    <s v="40:32"/>
    <x v="0"/>
    <n v="1"/>
    <s v="56:28"/>
  </r>
  <r>
    <x v="4"/>
    <s v="M18-08"/>
    <x v="0"/>
    <x v="1"/>
    <x v="1"/>
    <n v="1"/>
    <n v="0"/>
    <n v="7"/>
    <n v="0"/>
    <x v="1"/>
    <s v="-"/>
    <s v="-"/>
    <s v="-"/>
    <d v="1899-12-30T00:01:47"/>
    <s v="42:19"/>
    <x v="0"/>
    <n v="1"/>
    <s v="58:29"/>
  </r>
  <r>
    <x v="4"/>
    <s v="M12-21"/>
    <x v="0"/>
    <x v="1"/>
    <x v="8"/>
    <n v="1"/>
    <n v="0"/>
    <n v="7"/>
    <n v="0"/>
    <x v="1"/>
    <s v="-"/>
    <s v="-"/>
    <s v="-"/>
    <d v="1899-12-30T00:01:56"/>
    <s v="44:15"/>
    <x v="0"/>
    <n v="1"/>
    <s v="60:30"/>
  </r>
  <r>
    <x v="4"/>
    <s v="M05-35"/>
    <x v="0"/>
    <x v="0"/>
    <x v="14"/>
    <n v="1"/>
    <n v="0"/>
    <n v="7"/>
    <n v="0"/>
    <x v="1"/>
    <s v="-"/>
    <s v="-"/>
    <s v="-"/>
    <d v="1899-12-30T00:03:18"/>
    <s v="47:33"/>
    <x v="0"/>
    <n v="1"/>
    <s v="62:31"/>
  </r>
  <r>
    <x v="4"/>
    <s v="M02-35"/>
    <x v="0"/>
    <x v="0"/>
    <x v="13"/>
    <n v="1"/>
    <n v="0"/>
    <n v="5"/>
    <n v="0"/>
    <x v="2"/>
    <s v="-"/>
    <s v="-"/>
    <s v="-"/>
    <d v="1899-12-30T00:00:50"/>
    <s v="48:23"/>
    <x v="0"/>
    <n v="1"/>
    <s v="64:32"/>
  </r>
  <r>
    <x v="4"/>
    <s v="M12-16"/>
    <x v="0"/>
    <x v="1"/>
    <x v="10"/>
    <n v="0"/>
    <n v="1"/>
    <n v="0"/>
    <n v="7"/>
    <x v="1"/>
    <s v="-"/>
    <s v="-"/>
    <s v="-"/>
    <d v="1899-12-30T00:02:23"/>
    <s v="50:46"/>
    <x v="1"/>
    <n v="1"/>
    <s v="66:33"/>
  </r>
  <r>
    <x v="4"/>
    <s v="M10-27"/>
    <x v="0"/>
    <x v="1"/>
    <x v="3"/>
    <n v="1"/>
    <n v="0"/>
    <n v="7"/>
    <n v="0"/>
    <x v="1"/>
    <s v="-"/>
    <s v="-"/>
    <s v="-"/>
    <d v="1899-12-30T00:01:18"/>
    <s v="52:04"/>
    <x v="0"/>
    <n v="1"/>
    <s v="68:34"/>
  </r>
  <r>
    <x v="4"/>
    <s v="M06-11"/>
    <x v="0"/>
    <x v="0"/>
    <x v="7"/>
    <n v="0"/>
    <n v="1"/>
    <n v="0"/>
    <n v="7"/>
    <x v="1"/>
    <s v="-"/>
    <s v="-"/>
    <s v="-"/>
    <d v="1899-12-30T00:01:34"/>
    <s v="53:38"/>
    <x v="1"/>
    <n v="1"/>
    <s v="70:35"/>
  </r>
  <r>
    <x v="4"/>
    <s v="M07-12"/>
    <x v="0"/>
    <x v="0"/>
    <x v="7"/>
    <n v="1"/>
    <n v="0"/>
    <n v="7"/>
    <n v="0"/>
    <x v="1"/>
    <s v="-"/>
    <s v="-"/>
    <s v="-"/>
    <d v="1899-12-30T00:02:26"/>
    <s v="56:04"/>
    <x v="0"/>
    <n v="1"/>
    <s v="72:36"/>
  </r>
  <r>
    <x v="4"/>
    <s v="M28-33"/>
    <x v="0"/>
    <x v="0"/>
    <x v="9"/>
    <n v="1"/>
    <n v="0"/>
    <n v="7"/>
    <n v="0"/>
    <x v="1"/>
    <s v="-"/>
    <s v="-"/>
    <s v="-"/>
    <d v="1899-12-30T00:02:24"/>
    <s v="58:28"/>
    <x v="0"/>
    <n v="1"/>
    <s v="75:00"/>
  </r>
  <r>
    <x v="5"/>
    <s v="M28-41"/>
    <x v="0"/>
    <x v="1"/>
    <x v="14"/>
    <n v="1"/>
    <n v="0"/>
    <n v="7"/>
    <n v="0"/>
    <x v="1"/>
    <s v="-"/>
    <s v="-"/>
    <s v="-"/>
    <d v="1899-12-30T00:00:50"/>
    <s v="0:50"/>
    <x v="0"/>
    <n v="1"/>
    <s v="2:01"/>
  </r>
  <r>
    <x v="5"/>
    <s v="M11-16"/>
    <x v="0"/>
    <x v="0"/>
    <x v="17"/>
    <n v="1"/>
    <n v="0"/>
    <n v="7"/>
    <n v="0"/>
    <x v="1"/>
    <s v="-"/>
    <s v="-"/>
    <s v="-"/>
    <d v="1899-12-30T00:02:24"/>
    <s v="3:14"/>
    <x v="0"/>
    <n v="1"/>
    <s v="4:02"/>
  </r>
  <r>
    <x v="5"/>
    <s v="M28-13"/>
    <x v="0"/>
    <x v="0"/>
    <x v="1"/>
    <n v="1"/>
    <n v="0"/>
    <n v="7"/>
    <n v="0"/>
    <x v="1"/>
    <s v="-"/>
    <s v="-"/>
    <s v="-"/>
    <d v="1899-12-30T00:00:51"/>
    <s v="4:05"/>
    <x v="0"/>
    <n v="1"/>
    <s v="6:03"/>
  </r>
  <r>
    <x v="5"/>
    <s v="M04-22"/>
    <x v="0"/>
    <x v="1"/>
    <x v="5"/>
    <n v="1"/>
    <n v="0"/>
    <n v="5"/>
    <n v="0"/>
    <x v="2"/>
    <s v="-"/>
    <s v="-"/>
    <s v="-"/>
    <d v="1899-12-30T00:01:00"/>
    <s v="5:05"/>
    <x v="0"/>
    <n v="1"/>
    <s v="8:04"/>
  </r>
  <r>
    <x v="5"/>
    <s v="M09-31"/>
    <x v="0"/>
    <x v="0"/>
    <x v="16"/>
    <n v="0"/>
    <n v="1"/>
    <n v="0"/>
    <n v="7"/>
    <x v="1"/>
    <s v="+"/>
    <s v="-"/>
    <s v="-"/>
    <d v="1899-12-30T00:02:30"/>
    <s v="7:35"/>
    <x v="1"/>
    <n v="1"/>
    <s v="10:05"/>
  </r>
  <r>
    <x v="5"/>
    <s v="M09-34"/>
    <x v="0"/>
    <x v="1"/>
    <x v="3"/>
    <n v="0"/>
    <n v="1"/>
    <n v="0"/>
    <n v="7"/>
    <x v="1"/>
    <s v="+"/>
    <s v="-"/>
    <s v="-"/>
    <d v="1899-12-30T00:02:13"/>
    <s v="9:48"/>
    <x v="1"/>
    <n v="1"/>
    <s v="12:06"/>
  </r>
  <r>
    <x v="5"/>
    <s v="M07-28"/>
    <x v="0"/>
    <x v="0"/>
    <x v="18"/>
    <n v="1"/>
    <n v="0"/>
    <n v="7"/>
    <n v="0"/>
    <x v="1"/>
    <s v="+"/>
    <s v="-"/>
    <s v="-"/>
    <d v="1899-12-30T00:02:48"/>
    <s v="12:36"/>
    <x v="0"/>
    <n v="1"/>
    <s v="14:07"/>
  </r>
  <r>
    <x v="5"/>
    <s v="M20-15"/>
    <x v="0"/>
    <x v="0"/>
    <x v="8"/>
    <n v="1"/>
    <n v="0"/>
    <n v="5"/>
    <n v="0"/>
    <x v="2"/>
    <s v="-"/>
    <s v="-"/>
    <s v="-"/>
    <d v="1899-12-30T00:01:20"/>
    <s v="13:56"/>
    <x v="0"/>
    <n v="1"/>
    <s v="16:08"/>
  </r>
  <r>
    <x v="5"/>
    <s v="M05-10"/>
    <x v="0"/>
    <x v="0"/>
    <x v="7"/>
    <n v="0"/>
    <n v="1"/>
    <n v="0"/>
    <n v="7"/>
    <x v="1"/>
    <s v="-"/>
    <s v="-"/>
    <s v="-"/>
    <d v="1899-12-30T00:01:44"/>
    <s v="15:40"/>
    <x v="1"/>
    <n v="1"/>
    <s v="18:09"/>
  </r>
  <r>
    <x v="5"/>
    <s v="M26-27"/>
    <x v="0"/>
    <x v="0"/>
    <x v="15"/>
    <n v="1"/>
    <n v="0"/>
    <n v="7"/>
    <n v="0"/>
    <x v="1"/>
    <s v="-"/>
    <s v="-"/>
    <s v="-"/>
    <d v="1899-12-30T00:01:11"/>
    <s v="16:51"/>
    <x v="0"/>
    <n v="1"/>
    <s v="20:10"/>
  </r>
  <r>
    <x v="5"/>
    <s v="M23-35"/>
    <x v="0"/>
    <x v="0"/>
    <x v="9"/>
    <n v="0"/>
    <n v="1"/>
    <n v="0"/>
    <n v="7"/>
    <x v="1"/>
    <s v="-"/>
    <s v="-"/>
    <s v="-"/>
    <d v="1899-12-30T00:01:24"/>
    <s v="18:15"/>
    <x v="1"/>
    <n v="1"/>
    <s v="22:11"/>
  </r>
  <r>
    <x v="5"/>
    <s v="M19-30"/>
    <x v="0"/>
    <x v="0"/>
    <x v="13"/>
    <n v="1"/>
    <n v="0"/>
    <n v="7"/>
    <n v="0"/>
    <x v="1"/>
    <s v="-"/>
    <s v="-"/>
    <s v="-"/>
    <d v="1899-12-30T00:01:57"/>
    <s v="20:12"/>
    <x v="0"/>
    <n v="1"/>
    <s v="24:12"/>
  </r>
  <r>
    <x v="5"/>
    <s v="M09-32"/>
    <x v="0"/>
    <x v="0"/>
    <x v="6"/>
    <n v="0"/>
    <n v="1"/>
    <n v="0"/>
    <n v="6"/>
    <x v="0"/>
    <s v="-"/>
    <s v="-"/>
    <s v="-"/>
    <d v="1899-12-30T00:00:33"/>
    <s v="20:45"/>
    <x v="1"/>
    <n v="1"/>
    <s v="26:13"/>
  </r>
  <r>
    <x v="5"/>
    <s v="M03-37"/>
    <x v="0"/>
    <x v="1"/>
    <x v="9"/>
    <n v="1"/>
    <n v="0"/>
    <n v="5"/>
    <n v="0"/>
    <x v="2"/>
    <s v="-"/>
    <s v="-"/>
    <s v="-"/>
    <d v="1899-12-30T00:00:56"/>
    <s v="21:41"/>
    <x v="0"/>
    <n v="1"/>
    <s v="28:14"/>
  </r>
  <r>
    <x v="5"/>
    <s v="M22-18"/>
    <x v="0"/>
    <x v="1"/>
    <x v="0"/>
    <n v="1"/>
    <n v="0"/>
    <n v="6"/>
    <n v="0"/>
    <x v="0"/>
    <s v="-"/>
    <s v="-"/>
    <s v="-"/>
    <d v="1899-12-30T00:01:13"/>
    <s v="22:54"/>
    <x v="0"/>
    <n v="1"/>
    <s v="30:15"/>
  </r>
  <r>
    <x v="5"/>
    <s v="M11-26"/>
    <x v="0"/>
    <x v="1"/>
    <x v="10"/>
    <n v="0"/>
    <n v="1"/>
    <n v="0"/>
    <n v="7"/>
    <x v="1"/>
    <s v="-"/>
    <s v="-"/>
    <s v="-"/>
    <d v="1899-12-30T00:01:17"/>
    <s v="24:11"/>
    <x v="1"/>
    <n v="1"/>
    <s v="32:16"/>
  </r>
  <r>
    <x v="5"/>
    <s v="M13-16"/>
    <x v="0"/>
    <x v="0"/>
    <x v="19"/>
    <n v="1"/>
    <n v="0"/>
    <n v="7"/>
    <n v="0"/>
    <x v="1"/>
    <s v="-"/>
    <s v="-"/>
    <s v="-"/>
    <d v="1899-12-30T00:02:14"/>
    <s v="26:25"/>
    <x v="0"/>
    <n v="1"/>
    <s v="34:17"/>
  </r>
  <r>
    <x v="5"/>
    <s v="M09-09"/>
    <x v="0"/>
    <x v="0"/>
    <x v="5"/>
    <n v="1"/>
    <n v="0"/>
    <n v="7"/>
    <n v="0"/>
    <x v="1"/>
    <s v="-"/>
    <s v="-"/>
    <s v="-"/>
    <d v="1899-12-30T00:02:35"/>
    <s v="29:00"/>
    <x v="0"/>
    <n v="1"/>
    <s v="36:18"/>
  </r>
  <r>
    <x v="5"/>
    <s v="M05-08"/>
    <x v="0"/>
    <x v="1"/>
    <x v="3"/>
    <n v="1"/>
    <n v="0"/>
    <n v="5"/>
    <n v="0"/>
    <x v="2"/>
    <s v="-"/>
    <s v="-"/>
    <s v="-"/>
    <d v="1899-12-30T00:00:40"/>
    <s v="29:40"/>
    <x v="0"/>
    <n v="1"/>
    <s v="38:19"/>
  </r>
  <r>
    <x v="5"/>
    <s v="M10-17"/>
    <x v="0"/>
    <x v="1"/>
    <x v="2"/>
    <n v="1"/>
    <n v="0"/>
    <n v="6"/>
    <n v="0"/>
    <x v="0"/>
    <s v="-"/>
    <s v="-"/>
    <s v="-"/>
    <d v="1899-12-30T00:01:19"/>
    <s v="30:59"/>
    <x v="0"/>
    <n v="1"/>
    <s v="40:20"/>
  </r>
  <r>
    <x v="5"/>
    <s v="M13-02"/>
    <x v="0"/>
    <x v="0"/>
    <x v="12"/>
    <n v="1"/>
    <n v="0"/>
    <n v="7"/>
    <n v="0"/>
    <x v="1"/>
    <s v="-"/>
    <s v="-"/>
    <s v="-"/>
    <d v="1899-12-30T00:01:57"/>
    <s v="32:56"/>
    <x v="0"/>
    <n v="1"/>
    <s v="42:21"/>
  </r>
  <r>
    <x v="5"/>
    <s v="M24-29"/>
    <x v="0"/>
    <x v="0"/>
    <x v="8"/>
    <n v="1"/>
    <n v="0"/>
    <n v="6"/>
    <n v="0"/>
    <x v="0"/>
    <s v="-"/>
    <s v="-"/>
    <s v="-"/>
    <d v="1899-12-30T00:01:55"/>
    <s v="34:51"/>
    <x v="0"/>
    <n v="1"/>
    <s v="44:22"/>
  </r>
  <r>
    <x v="5"/>
    <s v="M07-29"/>
    <x v="0"/>
    <x v="0"/>
    <x v="3"/>
    <n v="1"/>
    <n v="0"/>
    <n v="5"/>
    <n v="0"/>
    <x v="2"/>
    <s v="-"/>
    <s v="-"/>
    <s v="-"/>
    <d v="1899-12-30T00:00:42"/>
    <s v="35:33"/>
    <x v="0"/>
    <n v="1"/>
    <s v="46:23"/>
  </r>
  <r>
    <x v="5"/>
    <s v="M10-05"/>
    <x v="0"/>
    <x v="1"/>
    <x v="3"/>
    <n v="0"/>
    <n v="1"/>
    <n v="0"/>
    <n v="7"/>
    <x v="1"/>
    <s v="+"/>
    <s v="-"/>
    <s v="-"/>
    <d v="1899-12-30T00:01:55"/>
    <s v="37:28"/>
    <x v="1"/>
    <n v="1"/>
    <s v="48:24"/>
  </r>
  <r>
    <x v="5"/>
    <s v="M17-03"/>
    <x v="0"/>
    <x v="0"/>
    <x v="0"/>
    <n v="1"/>
    <n v="0"/>
    <n v="6"/>
    <n v="0"/>
    <x v="0"/>
    <s v="-"/>
    <s v="-"/>
    <s v="-"/>
    <d v="1899-12-30T00:01:50"/>
    <s v="39:18"/>
    <x v="0"/>
    <n v="1"/>
    <s v="50:25"/>
  </r>
  <r>
    <x v="5"/>
    <s v="M25-02"/>
    <x v="0"/>
    <x v="0"/>
    <x v="9"/>
    <n v="0"/>
    <n v="1"/>
    <n v="0"/>
    <n v="7"/>
    <x v="1"/>
    <s v="-"/>
    <s v="-"/>
    <s v="-"/>
    <d v="1899-12-30T00:01:41"/>
    <s v="40:59"/>
    <x v="1"/>
    <n v="1"/>
    <s v="52:26"/>
  </r>
  <r>
    <x v="5"/>
    <s v="M23-07"/>
    <x v="0"/>
    <x v="0"/>
    <x v="8"/>
    <n v="1"/>
    <n v="0"/>
    <n v="5"/>
    <n v="0"/>
    <x v="2"/>
    <s v="-"/>
    <s v="-"/>
    <s v="-"/>
    <d v="1899-12-30T00:01:30"/>
    <s v="42:29"/>
    <x v="0"/>
    <n v="1"/>
    <s v="54:27"/>
  </r>
  <r>
    <x v="5"/>
    <s v="M06-25"/>
    <x v="0"/>
    <x v="1"/>
    <x v="5"/>
    <n v="1"/>
    <n v="0"/>
    <n v="5"/>
    <n v="0"/>
    <x v="2"/>
    <s v="-"/>
    <s v="-"/>
    <s v="-"/>
    <d v="1899-12-30T00:00:54"/>
    <s v="43:23"/>
    <x v="0"/>
    <n v="1"/>
    <s v="56:28"/>
  </r>
  <r>
    <x v="5"/>
    <s v="M21-32"/>
    <x v="0"/>
    <x v="0"/>
    <x v="13"/>
    <n v="0"/>
    <n v="1"/>
    <n v="0"/>
    <n v="7"/>
    <x v="1"/>
    <s v="+"/>
    <s v="-"/>
    <s v="-"/>
    <d v="1899-12-30T00:04:31"/>
    <s v="47:54"/>
    <x v="1"/>
    <n v="1"/>
    <s v="58:29"/>
  </r>
  <r>
    <x v="5"/>
    <s v="M05-17"/>
    <x v="0"/>
    <x v="0"/>
    <x v="7"/>
    <n v="0"/>
    <n v="1"/>
    <n v="0"/>
    <n v="7"/>
    <x v="1"/>
    <s v="+"/>
    <s v="-"/>
    <s v="-"/>
    <d v="1899-12-30T00:03:21"/>
    <s v="51:15"/>
    <x v="1"/>
    <n v="1"/>
    <s v="60:30"/>
  </r>
  <r>
    <x v="5"/>
    <s v="M10-10"/>
    <x v="0"/>
    <x v="1"/>
    <x v="11"/>
    <n v="1"/>
    <n v="0"/>
    <n v="7"/>
    <n v="0"/>
    <x v="1"/>
    <s v="-"/>
    <s v="-"/>
    <s v="-"/>
    <d v="1899-12-30T00:01:15"/>
    <s v="52:30"/>
    <x v="0"/>
    <n v="1"/>
    <s v="62:31"/>
  </r>
  <r>
    <x v="5"/>
    <s v="M07-02"/>
    <x v="0"/>
    <x v="1"/>
    <x v="8"/>
    <n v="0"/>
    <n v="1"/>
    <n v="0"/>
    <n v="7"/>
    <x v="1"/>
    <s v="-"/>
    <s v="-"/>
    <s v="-"/>
    <d v="1899-12-30T00:01:39"/>
    <s v="54:09"/>
    <x v="1"/>
    <n v="1"/>
    <s v="64:32"/>
  </r>
  <r>
    <x v="5"/>
    <s v="M12-05"/>
    <x v="0"/>
    <x v="1"/>
    <x v="10"/>
    <n v="1"/>
    <n v="0"/>
    <n v="7"/>
    <n v="0"/>
    <x v="1"/>
    <s v="+"/>
    <s v="-"/>
    <s v="-"/>
    <d v="1899-12-30T00:03:55"/>
    <s v="58:04"/>
    <x v="0"/>
    <n v="1"/>
    <s v="66:33"/>
  </r>
  <r>
    <x v="5"/>
    <s v="M16-30"/>
    <x v="0"/>
    <x v="1"/>
    <x v="7"/>
    <n v="1"/>
    <n v="0"/>
    <n v="6"/>
    <n v="0"/>
    <x v="0"/>
    <s v="-"/>
    <s v="-"/>
    <s v="-"/>
    <d v="1899-12-30T00:01:17"/>
    <s v="59:21"/>
    <x v="0"/>
    <n v="1"/>
    <s v="68:34"/>
  </r>
  <r>
    <x v="5"/>
    <s v="M11-28"/>
    <x v="0"/>
    <x v="1"/>
    <x v="11"/>
    <n v="0"/>
    <n v="1"/>
    <n v="0"/>
    <n v="7"/>
    <x v="1"/>
    <s v="+"/>
    <s v="-"/>
    <s v="-"/>
    <d v="1899-12-30T00:02:19"/>
    <s v="61:40"/>
    <x v="1"/>
    <n v="1"/>
    <s v="70:35"/>
  </r>
  <r>
    <x v="5"/>
    <s v="M15-06"/>
    <x v="0"/>
    <x v="0"/>
    <x v="18"/>
    <n v="0"/>
    <n v="1"/>
    <n v="0"/>
    <n v="7"/>
    <x v="1"/>
    <s v="+"/>
    <s v="-"/>
    <s v="-"/>
    <d v="1899-12-30T00:04:30"/>
    <s v="66:10"/>
    <x v="1"/>
    <n v="1"/>
    <s v="72:36"/>
  </r>
  <r>
    <x v="5"/>
    <s v="M28-14"/>
    <x v="0"/>
    <x v="0"/>
    <x v="1"/>
    <n v="1"/>
    <n v="0"/>
    <n v="7"/>
    <n v="0"/>
    <x v="1"/>
    <s v="-"/>
    <s v="-"/>
    <s v="-"/>
    <d v="1899-12-30T00:01:58"/>
    <s v="68:08"/>
    <x v="0"/>
    <n v="1"/>
    <s v="75:00"/>
  </r>
  <r>
    <x v="5"/>
    <s v="V02-26"/>
    <x v="1"/>
    <x v="2"/>
    <x v="20"/>
    <n v="0"/>
    <n v="1"/>
    <n v="0"/>
    <n v="5"/>
    <x v="2"/>
    <s v="-"/>
    <s v="-"/>
    <s v="-"/>
    <d v="1899-12-30T00:00:58"/>
    <s v="0:58"/>
    <x v="1"/>
    <n v="1"/>
    <s v="1:49"/>
  </r>
  <r>
    <x v="5"/>
    <s v="V01-25"/>
    <x v="1"/>
    <x v="2"/>
    <x v="21"/>
    <n v="1"/>
    <n v="0"/>
    <n v="6"/>
    <n v="0"/>
    <x v="0"/>
    <s v="-"/>
    <s v="-"/>
    <s v="-"/>
    <d v="1899-12-30T00:01:21"/>
    <s v="2:19"/>
    <x v="0"/>
    <n v="1"/>
    <s v="3:38"/>
  </r>
  <r>
    <x v="5"/>
    <s v="V03-39"/>
    <x v="1"/>
    <x v="3"/>
    <x v="22"/>
    <n v="1"/>
    <n v="0"/>
    <n v="6"/>
    <n v="0"/>
    <x v="0"/>
    <s v="-"/>
    <s v="-"/>
    <s v="-"/>
    <d v="1899-12-30T00:02:54"/>
    <s v="5:13"/>
    <x v="0"/>
    <n v="1"/>
    <s v="5:27"/>
  </r>
  <r>
    <x v="5"/>
    <s v="V03-37"/>
    <x v="1"/>
    <x v="3"/>
    <x v="22"/>
    <n v="1"/>
    <n v="0"/>
    <n v="7"/>
    <n v="0"/>
    <x v="1"/>
    <s v="-"/>
    <s v="-"/>
    <s v="-"/>
    <d v="1899-12-30T00:01:51"/>
    <s v="7:04"/>
    <x v="0"/>
    <n v="1"/>
    <s v="7:16"/>
  </r>
  <r>
    <x v="5"/>
    <s v="V03-36"/>
    <x v="1"/>
    <x v="3"/>
    <x v="22"/>
    <n v="0"/>
    <n v="1"/>
    <n v="0"/>
    <n v="7"/>
    <x v="1"/>
    <s v="-"/>
    <s v="-"/>
    <s v="-"/>
    <d v="1899-12-30T00:00:22"/>
    <s v="7:26"/>
    <x v="1"/>
    <n v="1"/>
    <s v="9:05"/>
  </r>
  <r>
    <x v="5"/>
    <s v="V03-35"/>
    <x v="1"/>
    <x v="3"/>
    <x v="22"/>
    <n v="1"/>
    <n v="0"/>
    <n v="5"/>
    <n v="0"/>
    <x v="2"/>
    <s v="-"/>
    <s v="-"/>
    <s v="-"/>
    <d v="1899-12-30T00:00:16"/>
    <s v="7:42"/>
    <x v="0"/>
    <n v="1"/>
    <s v="10:54"/>
  </r>
  <r>
    <x v="5"/>
    <s v="V03-38"/>
    <x v="1"/>
    <x v="3"/>
    <x v="22"/>
    <n v="0"/>
    <n v="1"/>
    <n v="0"/>
    <n v="7"/>
    <x v="1"/>
    <s v="-"/>
    <s v="-"/>
    <s v="-"/>
    <d v="1899-12-30T00:01:38"/>
    <s v="9:20"/>
    <x v="1"/>
    <n v="1"/>
    <s v="12:43"/>
  </r>
  <r>
    <x v="5"/>
    <s v="V03-13"/>
    <x v="1"/>
    <x v="4"/>
    <x v="23"/>
    <n v="1"/>
    <n v="0"/>
    <n v="6"/>
    <n v="0"/>
    <x v="0"/>
    <s v="-"/>
    <s v="-"/>
    <s v="-"/>
    <d v="1899-12-30T00:01:29"/>
    <s v="10:49"/>
    <x v="0"/>
    <n v="1"/>
    <s v="14:32"/>
  </r>
  <r>
    <x v="5"/>
    <s v="V04-31"/>
    <x v="1"/>
    <x v="3"/>
    <x v="22"/>
    <n v="0"/>
    <n v="1"/>
    <n v="0"/>
    <n v="5"/>
    <x v="2"/>
    <s v="-"/>
    <s v="-"/>
    <s v="-"/>
    <d v="1899-12-30T00:03:31"/>
    <s v="14:20"/>
    <x v="1"/>
    <n v="1"/>
    <s v="16:21"/>
  </r>
  <r>
    <x v="5"/>
    <s v="V04-32"/>
    <x v="1"/>
    <x v="3"/>
    <x v="22"/>
    <n v="0"/>
    <n v="1"/>
    <n v="0"/>
    <n v="7"/>
    <x v="1"/>
    <s v="-"/>
    <s v="-"/>
    <s v="-"/>
    <d v="1899-12-30T00:03:01"/>
    <s v="17:21"/>
    <x v="1"/>
    <n v="1"/>
    <s v="18:10"/>
  </r>
  <r>
    <x v="5"/>
    <s v="V04-34"/>
    <x v="1"/>
    <x v="3"/>
    <x v="22"/>
    <n v="1"/>
    <n v="0"/>
    <n v="7"/>
    <n v="0"/>
    <x v="1"/>
    <s v="-"/>
    <s v="-"/>
    <s v="-"/>
    <d v="1899-12-30T00:00:51"/>
    <s v="18:12"/>
    <x v="0"/>
    <n v="1"/>
    <s v="19:59"/>
  </r>
  <r>
    <x v="5"/>
    <s v="V04-33"/>
    <x v="1"/>
    <x v="3"/>
    <x v="22"/>
    <n v="0"/>
    <n v="1"/>
    <n v="0"/>
    <n v="7"/>
    <x v="1"/>
    <s v="-"/>
    <s v="-"/>
    <s v="-"/>
    <d v="1899-12-30T00:02:36"/>
    <s v="20:48"/>
    <x v="1"/>
    <n v="1"/>
    <s v="21:48"/>
  </r>
  <r>
    <x v="5"/>
    <s v="V06-03"/>
    <x v="1"/>
    <x v="2"/>
    <x v="24"/>
    <n v="1"/>
    <n v="0"/>
    <n v="5"/>
    <n v="0"/>
    <x v="2"/>
    <s v="-"/>
    <s v="-"/>
    <s v="-"/>
    <d v="1899-12-30T00:01:23"/>
    <s v="22:11"/>
    <x v="0"/>
    <n v="1"/>
    <s v="23:37"/>
  </r>
  <r>
    <x v="5"/>
    <s v="V04-18"/>
    <x v="1"/>
    <x v="4"/>
    <x v="23"/>
    <n v="1"/>
    <n v="0"/>
    <n v="5"/>
    <n v="0"/>
    <x v="2"/>
    <s v="-"/>
    <s v="-"/>
    <s v="-"/>
    <d v="1899-12-30T00:00:52"/>
    <s v="23:03"/>
    <x v="0"/>
    <n v="1"/>
    <s v="25:26"/>
  </r>
  <r>
    <x v="5"/>
    <s v="V06-01"/>
    <x v="1"/>
    <x v="2"/>
    <x v="20"/>
    <n v="1"/>
    <n v="0"/>
    <n v="5"/>
    <n v="0"/>
    <x v="2"/>
    <s v="-"/>
    <s v="-"/>
    <s v="-"/>
    <d v="1899-12-30T00:01:02"/>
    <s v="24:05"/>
    <x v="0"/>
    <n v="1"/>
    <s v="27:15"/>
  </r>
  <r>
    <x v="5"/>
    <s v="V04-04"/>
    <x v="1"/>
    <x v="2"/>
    <x v="21"/>
    <n v="0"/>
    <n v="1"/>
    <n v="0"/>
    <n v="5"/>
    <x v="2"/>
    <s v="-"/>
    <s v="-"/>
    <s v="-"/>
    <d v="1899-12-30T00:01:20"/>
    <s v="25:25"/>
    <x v="1"/>
    <n v="1"/>
    <s v="29:04"/>
  </r>
  <r>
    <x v="5"/>
    <s v="V04-01"/>
    <x v="1"/>
    <x v="2"/>
    <x v="20"/>
    <n v="1"/>
    <n v="0"/>
    <n v="5"/>
    <n v="0"/>
    <x v="2"/>
    <s v="-"/>
    <s v="-"/>
    <s v="-"/>
    <d v="1899-12-30T00:01:16"/>
    <s v="26:41"/>
    <x v="0"/>
    <n v="1"/>
    <s v="30:53"/>
  </r>
  <r>
    <x v="5"/>
    <s v="V02-11"/>
    <x v="1"/>
    <x v="4"/>
    <x v="23"/>
    <n v="1"/>
    <n v="0"/>
    <n v="6"/>
    <n v="0"/>
    <x v="0"/>
    <s v="-"/>
    <s v="-"/>
    <s v="-"/>
    <d v="1899-12-30T00:00:52"/>
    <s v="27:33"/>
    <x v="0"/>
    <n v="1"/>
    <s v="32:42"/>
  </r>
  <r>
    <x v="5"/>
    <s v="V02-34"/>
    <x v="1"/>
    <x v="2"/>
    <x v="21"/>
    <n v="1"/>
    <n v="0"/>
    <n v="5"/>
    <n v="0"/>
    <x v="2"/>
    <s v="-"/>
    <s v="-"/>
    <s v="-"/>
    <d v="1899-12-30T00:01:30"/>
    <s v="29:03"/>
    <x v="0"/>
    <n v="1"/>
    <s v="34:31"/>
  </r>
  <r>
    <x v="5"/>
    <s v="V06-02"/>
    <x v="1"/>
    <x v="4"/>
    <x v="25"/>
    <n v="1"/>
    <n v="0"/>
    <n v="6"/>
    <n v="0"/>
    <x v="0"/>
    <s v="-"/>
    <s v="-"/>
    <s v="-"/>
    <d v="1899-12-30T00:01:25"/>
    <s v="30:28"/>
    <x v="0"/>
    <n v="1"/>
    <s v="36:20"/>
  </r>
  <r>
    <x v="5"/>
    <s v="V02-27"/>
    <x v="1"/>
    <x v="4"/>
    <x v="23"/>
    <n v="1"/>
    <n v="0"/>
    <n v="6"/>
    <n v="0"/>
    <x v="0"/>
    <s v="+"/>
    <s v="-"/>
    <s v="-"/>
    <d v="1899-12-30T00:02:47"/>
    <s v="33:15"/>
    <x v="0"/>
    <n v="1"/>
    <s v="38:09"/>
  </r>
  <r>
    <x v="5"/>
    <s v="V02-01"/>
    <x v="1"/>
    <x v="4"/>
    <x v="25"/>
    <n v="1"/>
    <n v="0"/>
    <n v="6"/>
    <n v="0"/>
    <x v="0"/>
    <s v="-"/>
    <s v="-"/>
    <s v="-"/>
    <d v="1899-12-30T00:01:01"/>
    <s v="34:16"/>
    <x v="0"/>
    <n v="1"/>
    <s v="39:58"/>
  </r>
  <r>
    <x v="5"/>
    <s v="V07-06"/>
    <x v="1"/>
    <x v="2"/>
    <x v="21"/>
    <n v="1"/>
    <n v="0"/>
    <n v="5"/>
    <n v="0"/>
    <x v="2"/>
    <s v="-"/>
    <s v="-"/>
    <s v="-"/>
    <d v="1899-12-30T00:01:13"/>
    <s v="35:29"/>
    <x v="0"/>
    <n v="1"/>
    <s v="41:47"/>
  </r>
  <r>
    <x v="5"/>
    <s v="V02-30"/>
    <x v="1"/>
    <x v="4"/>
    <x v="26"/>
    <n v="1"/>
    <n v="0"/>
    <n v="5"/>
    <n v="0"/>
    <x v="2"/>
    <s v="-"/>
    <s v="-"/>
    <s v="-"/>
    <d v="1899-12-30T00:02:30"/>
    <s v="37:59"/>
    <x v="0"/>
    <n v="1"/>
    <s v="43:36"/>
  </r>
  <r>
    <x v="5"/>
    <s v="V01-10"/>
    <x v="1"/>
    <x v="4"/>
    <x v="25"/>
    <n v="1"/>
    <n v="0"/>
    <n v="6"/>
    <n v="0"/>
    <x v="0"/>
    <s v="-"/>
    <s v="-"/>
    <s v="-"/>
    <d v="1899-12-30T00:01:03"/>
    <s v="39:02"/>
    <x v="0"/>
    <n v="1"/>
    <s v="45:25"/>
  </r>
  <r>
    <x v="5"/>
    <s v="V06-24"/>
    <x v="1"/>
    <x v="4"/>
    <x v="26"/>
    <n v="1"/>
    <n v="0"/>
    <n v="5"/>
    <n v="0"/>
    <x v="2"/>
    <s v="-"/>
    <s v="-"/>
    <s v="-"/>
    <d v="1899-12-30T00:01:32"/>
    <s v="40:34"/>
    <x v="0"/>
    <n v="1"/>
    <s v="47:14"/>
  </r>
  <r>
    <x v="5"/>
    <s v="V07-10"/>
    <x v="1"/>
    <x v="2"/>
    <x v="21"/>
    <n v="1"/>
    <n v="0"/>
    <n v="7"/>
    <n v="0"/>
    <x v="1"/>
    <s v="-"/>
    <s v="-"/>
    <s v="-"/>
    <d v="1899-12-30T00:03:13"/>
    <s v="43:47"/>
    <x v="0"/>
    <n v="1"/>
    <s v="49:03"/>
  </r>
  <r>
    <x v="5"/>
    <s v="V05-36"/>
    <x v="1"/>
    <x v="2"/>
    <x v="27"/>
    <n v="1"/>
    <n v="0"/>
    <n v="5"/>
    <n v="0"/>
    <x v="2"/>
    <s v="-"/>
    <s v="-"/>
    <s v="-"/>
    <d v="1899-12-30T00:00:46"/>
    <s v="44:33"/>
    <x v="0"/>
    <n v="1"/>
    <s v="50:52"/>
  </r>
  <r>
    <x v="5"/>
    <s v="V01-09"/>
    <x v="1"/>
    <x v="2"/>
    <x v="20"/>
    <n v="1"/>
    <n v="0"/>
    <n v="5"/>
    <n v="0"/>
    <x v="2"/>
    <s v="-"/>
    <s v="-"/>
    <s v="-"/>
    <d v="1899-12-30T00:00:47"/>
    <s v="45:20"/>
    <x v="0"/>
    <n v="1"/>
    <s v="52:41"/>
  </r>
  <r>
    <x v="5"/>
    <s v="V04-09"/>
    <x v="1"/>
    <x v="2"/>
    <x v="21"/>
    <n v="0"/>
    <n v="1"/>
    <n v="0"/>
    <n v="7"/>
    <x v="1"/>
    <s v="-"/>
    <s v="-"/>
    <s v="-"/>
    <d v="1899-12-30T00:01:41"/>
    <s v="47:01"/>
    <x v="1"/>
    <n v="1"/>
    <s v="54:30"/>
  </r>
  <r>
    <x v="5"/>
    <s v="V01-06"/>
    <x v="1"/>
    <x v="4"/>
    <x v="25"/>
    <n v="1"/>
    <n v="0"/>
    <n v="7"/>
    <n v="0"/>
    <x v="1"/>
    <s v="-"/>
    <s v="-"/>
    <s v="-"/>
    <d v="1899-12-30T00:02:46"/>
    <s v="49:47"/>
    <x v="0"/>
    <n v="1"/>
    <s v="56:19"/>
  </r>
  <r>
    <x v="5"/>
    <s v="V05-05"/>
    <x v="1"/>
    <x v="4"/>
    <x v="23"/>
    <n v="1"/>
    <n v="0"/>
    <n v="7"/>
    <n v="0"/>
    <x v="1"/>
    <s v="-"/>
    <s v="-"/>
    <s v="-"/>
    <d v="1899-12-30T00:02:28"/>
    <s v="52:15"/>
    <x v="0"/>
    <n v="1"/>
    <s v="58:08"/>
  </r>
  <r>
    <x v="5"/>
    <s v="V02-37"/>
    <x v="1"/>
    <x v="2"/>
    <x v="21"/>
    <n v="0"/>
    <n v="1"/>
    <n v="0"/>
    <n v="7"/>
    <x v="1"/>
    <s v="-"/>
    <s v="-"/>
    <s v="-"/>
    <d v="1899-12-30T00:01:35"/>
    <s v="53:50"/>
    <x v="1"/>
    <n v="1"/>
    <s v="59:57"/>
  </r>
  <r>
    <x v="5"/>
    <s v="V02-32"/>
    <x v="1"/>
    <x v="4"/>
    <x v="26"/>
    <n v="0"/>
    <n v="1"/>
    <n v="0"/>
    <n v="7"/>
    <x v="1"/>
    <s v="-"/>
    <s v="-"/>
    <s v="-"/>
    <d v="1899-12-30T00:02:41"/>
    <s v="56:31"/>
    <x v="1"/>
    <n v="1"/>
    <s v="61:46"/>
  </r>
  <r>
    <x v="5"/>
    <s v="V03-07"/>
    <x v="1"/>
    <x v="4"/>
    <x v="25"/>
    <n v="1"/>
    <n v="0"/>
    <n v="6"/>
    <n v="0"/>
    <x v="0"/>
    <s v="-"/>
    <s v="-"/>
    <s v="-"/>
    <d v="1899-12-30T00:01:19"/>
    <s v="57:50"/>
    <x v="0"/>
    <n v="1"/>
    <s v="63:35"/>
  </r>
  <r>
    <x v="5"/>
    <s v="V04-37"/>
    <x v="1"/>
    <x v="4"/>
    <x v="28"/>
    <n v="0"/>
    <n v="1"/>
    <n v="0"/>
    <n v="7"/>
    <x v="1"/>
    <s v="-"/>
    <s v="-"/>
    <s v="-"/>
    <d v="1899-12-30T00:01:25"/>
    <s v="59:15"/>
    <x v="1"/>
    <n v="1"/>
    <s v="65:24"/>
  </r>
  <r>
    <x v="5"/>
    <s v="V03-41"/>
    <x v="1"/>
    <x v="4"/>
    <x v="23"/>
    <n v="1"/>
    <n v="0"/>
    <n v="6"/>
    <n v="0"/>
    <x v="0"/>
    <s v="-"/>
    <s v="-"/>
    <s v="-"/>
    <d v="1899-12-30T00:02:46"/>
    <s v="62:01"/>
    <x v="0"/>
    <n v="1"/>
    <s v="67:13"/>
  </r>
  <r>
    <x v="5"/>
    <s v="V03-04"/>
    <x v="1"/>
    <x v="4"/>
    <x v="25"/>
    <n v="1"/>
    <n v="0"/>
    <n v="5"/>
    <n v="0"/>
    <x v="2"/>
    <s v="-"/>
    <s v="-"/>
    <s v="-"/>
    <d v="1899-12-30T00:01:34"/>
    <s v="63:35"/>
    <x v="0"/>
    <n v="1"/>
    <s v="69:02"/>
  </r>
  <r>
    <x v="5"/>
    <s v="V06-19"/>
    <x v="1"/>
    <x v="2"/>
    <x v="21"/>
    <n v="1"/>
    <n v="0"/>
    <n v="5"/>
    <n v="0"/>
    <x v="2"/>
    <s v="-"/>
    <s v="-"/>
    <s v="-"/>
    <d v="1899-12-30T00:00:45"/>
    <s v="64:20"/>
    <x v="0"/>
    <n v="1"/>
    <s v="70:51"/>
  </r>
  <r>
    <x v="5"/>
    <s v="V03-01"/>
    <x v="1"/>
    <x v="4"/>
    <x v="28"/>
    <n v="1"/>
    <n v="0"/>
    <n v="7"/>
    <n v="0"/>
    <x v="1"/>
    <s v="-"/>
    <s v="-"/>
    <s v="-"/>
    <d v="1899-12-30T00:01:54"/>
    <s v="66:14"/>
    <x v="0"/>
    <n v="1"/>
    <s v="72:40"/>
  </r>
  <r>
    <x v="5"/>
    <s v="V06-25"/>
    <x v="1"/>
    <x v="4"/>
    <x v="23"/>
    <n v="0"/>
    <n v="1"/>
    <n v="0"/>
    <n v="7"/>
    <x v="1"/>
    <s v="-"/>
    <s v="-"/>
    <s v="-"/>
    <d v="1899-12-30T00:02:43"/>
    <s v="68:57"/>
    <x v="1"/>
    <n v="1"/>
    <s v="75:00"/>
  </r>
  <r>
    <x v="6"/>
    <s v="M06-36"/>
    <x v="0"/>
    <x v="0"/>
    <x v="0"/>
    <n v="1"/>
    <n v="0"/>
    <n v="6"/>
    <n v="0"/>
    <x v="0"/>
    <s v="-"/>
    <s v="-"/>
    <s v="-"/>
    <d v="1899-12-30T00:02:39"/>
    <s v="2:39"/>
    <x v="0"/>
    <n v="1"/>
    <s v="2:01"/>
  </r>
  <r>
    <x v="6"/>
    <s v="D01-34"/>
    <x v="0"/>
    <x v="1"/>
    <x v="3"/>
    <n v="0"/>
    <n v="1"/>
    <n v="0"/>
    <n v="7"/>
    <x v="1"/>
    <s v="-"/>
    <s v="-"/>
    <s v="-"/>
    <d v="1899-12-30T00:01:24"/>
    <s v="4:03"/>
    <x v="1"/>
    <n v="1"/>
    <s v="4:02"/>
  </r>
  <r>
    <x v="6"/>
    <s v="M04-31"/>
    <x v="0"/>
    <x v="0"/>
    <x v="8"/>
    <n v="1"/>
    <n v="0"/>
    <n v="6"/>
    <n v="0"/>
    <x v="0"/>
    <s v="-"/>
    <s v="-"/>
    <s v="-"/>
    <d v="1899-12-30T00:03:43"/>
    <s v="7:46"/>
    <x v="0"/>
    <n v="1"/>
    <s v="6:03"/>
  </r>
  <r>
    <x v="6"/>
    <s v="M03-31"/>
    <x v="0"/>
    <x v="1"/>
    <x v="6"/>
    <n v="0"/>
    <n v="1"/>
    <n v="0"/>
    <n v="7"/>
    <x v="1"/>
    <s v="-"/>
    <s v="-"/>
    <s v="-"/>
    <d v="1899-12-30T00:01:02"/>
    <s v="8:48"/>
    <x v="1"/>
    <n v="1"/>
    <s v="8:04"/>
  </r>
  <r>
    <x v="6"/>
    <s v="M09-11"/>
    <x v="0"/>
    <x v="1"/>
    <x v="7"/>
    <n v="0"/>
    <n v="1"/>
    <n v="0"/>
    <n v="6"/>
    <x v="0"/>
    <s v="-"/>
    <s v="-"/>
    <s v="-"/>
    <d v="1899-12-30T00:01:03"/>
    <s v="9:51"/>
    <x v="1"/>
    <n v="1"/>
    <s v="10:05"/>
  </r>
  <r>
    <x v="6"/>
    <s v="M01-07"/>
    <x v="0"/>
    <x v="0"/>
    <x v="5"/>
    <n v="0"/>
    <n v="1"/>
    <n v="0"/>
    <n v="6"/>
    <x v="0"/>
    <s v="-"/>
    <s v="-"/>
    <s v="-"/>
    <d v="1899-12-30T00:04:51"/>
    <s v="14:42"/>
    <x v="1"/>
    <n v="1"/>
    <s v="12:06"/>
  </r>
  <r>
    <x v="6"/>
    <s v="D01-14"/>
    <x v="0"/>
    <x v="0"/>
    <x v="17"/>
    <n v="1"/>
    <n v="0"/>
    <n v="5"/>
    <n v="0"/>
    <x v="2"/>
    <s v="-"/>
    <s v="-"/>
    <s v="-"/>
    <d v="1899-12-30T00:01:27"/>
    <s v="16:09"/>
    <x v="0"/>
    <n v="1"/>
    <s v="14:07"/>
  </r>
  <r>
    <x v="6"/>
    <s v="M07-31"/>
    <x v="0"/>
    <x v="0"/>
    <x v="10"/>
    <n v="1"/>
    <n v="0"/>
    <n v="6"/>
    <n v="0"/>
    <x v="0"/>
    <s v="-"/>
    <s v="-"/>
    <s v="-"/>
    <d v="1899-12-30T00:00:47"/>
    <s v="16:56"/>
    <x v="0"/>
    <n v="1"/>
    <s v="16:08"/>
  </r>
  <r>
    <x v="6"/>
    <s v="M10-12"/>
    <x v="0"/>
    <x v="1"/>
    <x v="15"/>
    <n v="1"/>
    <n v="0"/>
    <n v="6"/>
    <n v="0"/>
    <x v="0"/>
    <s v="-"/>
    <s v="-"/>
    <s v="-"/>
    <d v="1899-12-30T00:01:57"/>
    <s v="18:53"/>
    <x v="0"/>
    <n v="1"/>
    <s v="18:09"/>
  </r>
  <r>
    <x v="6"/>
    <s v="D01-43"/>
    <x v="0"/>
    <x v="1"/>
    <x v="1"/>
    <n v="0"/>
    <n v="1"/>
    <n v="0"/>
    <n v="7"/>
    <x v="1"/>
    <s v="-"/>
    <s v="-"/>
    <s v="-"/>
    <d v="1899-12-30T00:02:04"/>
    <s v="20:57"/>
    <x v="1"/>
    <n v="1"/>
    <s v="20:10"/>
  </r>
  <r>
    <x v="6"/>
    <s v="D01-12"/>
    <x v="0"/>
    <x v="1"/>
    <x v="9"/>
    <n v="0"/>
    <n v="1"/>
    <n v="0"/>
    <n v="7"/>
    <x v="1"/>
    <s v="-"/>
    <s v="-"/>
    <s v="-"/>
    <d v="1899-12-30T00:01:10"/>
    <s v="22:07"/>
    <x v="1"/>
    <n v="1"/>
    <s v="22:11"/>
  </r>
  <r>
    <x v="6"/>
    <s v="D01-29"/>
    <x v="0"/>
    <x v="1"/>
    <x v="14"/>
    <n v="0"/>
    <n v="1"/>
    <n v="0"/>
    <n v="7"/>
    <x v="1"/>
    <s v="+"/>
    <s v="-"/>
    <s v="-"/>
    <d v="1899-12-30T00:01:52"/>
    <s v="23:59"/>
    <x v="1"/>
    <n v="1"/>
    <s v="24:12"/>
  </r>
  <r>
    <x v="6"/>
    <s v="M04-26"/>
    <x v="0"/>
    <x v="1"/>
    <x v="16"/>
    <n v="0"/>
    <n v="1"/>
    <n v="0"/>
    <n v="7"/>
    <x v="1"/>
    <s v="-"/>
    <s v="-"/>
    <s v="-"/>
    <d v="1899-12-30T00:01:11"/>
    <s v="25:10"/>
    <x v="1"/>
    <n v="1"/>
    <s v="26:13"/>
  </r>
  <r>
    <x v="6"/>
    <s v="M02-22"/>
    <x v="0"/>
    <x v="1"/>
    <x v="3"/>
    <n v="1"/>
    <n v="0"/>
    <n v="5"/>
    <n v="0"/>
    <x v="2"/>
    <s v="-"/>
    <s v="-"/>
    <s v="-"/>
    <d v="1899-12-30T00:00:35"/>
    <s v="25:45"/>
    <x v="0"/>
    <n v="1"/>
    <s v="28:14"/>
  </r>
  <r>
    <x v="6"/>
    <s v="D01-07"/>
    <x v="0"/>
    <x v="0"/>
    <x v="13"/>
    <n v="0"/>
    <n v="1"/>
    <n v="0"/>
    <n v="6"/>
    <x v="0"/>
    <s v="-"/>
    <s v="-"/>
    <s v="-"/>
    <d v="1899-12-30T00:00:42"/>
    <s v="26:27"/>
    <x v="1"/>
    <n v="1"/>
    <s v="30:15"/>
  </r>
  <r>
    <x v="6"/>
    <s v="M01-27"/>
    <x v="0"/>
    <x v="0"/>
    <x v="0"/>
    <n v="1"/>
    <n v="0"/>
    <n v="5"/>
    <n v="0"/>
    <x v="2"/>
    <s v="-"/>
    <s v="-"/>
    <s v="-"/>
    <d v="1899-12-30T00:01:18"/>
    <s v="27:45"/>
    <x v="0"/>
    <n v="1"/>
    <s v="32:16"/>
  </r>
  <r>
    <x v="6"/>
    <s v="M01-03"/>
    <x v="0"/>
    <x v="0"/>
    <x v="1"/>
    <n v="1"/>
    <n v="0"/>
    <n v="5"/>
    <n v="0"/>
    <x v="2"/>
    <s v="-"/>
    <s v="-"/>
    <s v="-"/>
    <d v="1899-12-30T00:01:39"/>
    <s v="29:24"/>
    <x v="0"/>
    <n v="1"/>
    <s v="34:17"/>
  </r>
  <r>
    <x v="6"/>
    <s v="D01-38"/>
    <x v="0"/>
    <x v="0"/>
    <x v="7"/>
    <n v="0"/>
    <n v="1"/>
    <n v="0"/>
    <n v="7"/>
    <x v="1"/>
    <s v="+"/>
    <s v="-"/>
    <s v="-"/>
    <d v="1899-12-30T00:04:27"/>
    <s v="33:51"/>
    <x v="1"/>
    <n v="1"/>
    <s v="36:18"/>
  </r>
  <r>
    <x v="6"/>
    <s v="M01-18"/>
    <x v="0"/>
    <x v="0"/>
    <x v="9"/>
    <n v="0"/>
    <n v="1"/>
    <n v="0"/>
    <n v="6"/>
    <x v="0"/>
    <s v="-"/>
    <s v="-"/>
    <s v="-"/>
    <d v="1899-12-30T00:01:28"/>
    <s v="35:19"/>
    <x v="1"/>
    <n v="1"/>
    <s v="38:19"/>
  </r>
  <r>
    <x v="6"/>
    <s v="M30-10"/>
    <x v="0"/>
    <x v="1"/>
    <x v="14"/>
    <n v="1"/>
    <n v="0"/>
    <n v="6"/>
    <n v="0"/>
    <x v="0"/>
    <s v="-"/>
    <s v="-"/>
    <s v="-"/>
    <d v="1899-12-30T00:01:55"/>
    <s v="37:14"/>
    <x v="0"/>
    <n v="1"/>
    <s v="40:20"/>
  </r>
  <r>
    <x v="6"/>
    <s v="D01-09"/>
    <x v="0"/>
    <x v="0"/>
    <x v="8"/>
    <n v="1"/>
    <n v="0"/>
    <n v="7"/>
    <n v="0"/>
    <x v="1"/>
    <s v="-"/>
    <s v="-"/>
    <s v="-"/>
    <d v="1899-12-30T00:01:01"/>
    <s v="38:15"/>
    <x v="0"/>
    <n v="1"/>
    <s v="42:21"/>
  </r>
  <r>
    <x v="6"/>
    <s v="D01-18"/>
    <x v="0"/>
    <x v="1"/>
    <x v="11"/>
    <n v="0"/>
    <n v="1"/>
    <n v="0"/>
    <n v="7"/>
    <x v="1"/>
    <s v="-"/>
    <s v="-"/>
    <s v="-"/>
    <d v="1899-12-30T00:00:55"/>
    <s v="39:10"/>
    <x v="1"/>
    <n v="1"/>
    <s v="44:22"/>
  </r>
  <r>
    <x v="6"/>
    <s v="M04-35"/>
    <x v="0"/>
    <x v="0"/>
    <x v="8"/>
    <n v="0"/>
    <n v="1"/>
    <n v="0"/>
    <n v="5"/>
    <x v="2"/>
    <s v="-"/>
    <s v="-"/>
    <s v="-"/>
    <d v="1899-12-30T00:01:02"/>
    <s v="40:12"/>
    <x v="1"/>
    <n v="1"/>
    <s v="46:23"/>
  </r>
  <r>
    <x v="6"/>
    <s v="M01-17"/>
    <x v="0"/>
    <x v="1"/>
    <x v="1"/>
    <n v="0"/>
    <n v="1"/>
    <n v="0"/>
    <n v="7"/>
    <x v="1"/>
    <s v="-"/>
    <s v="-"/>
    <s v="-"/>
    <d v="1899-12-30T00:00:36"/>
    <s v="40:48"/>
    <x v="1"/>
    <n v="1"/>
    <s v="48:24"/>
  </r>
  <r>
    <x v="6"/>
    <s v="M03-29"/>
    <x v="0"/>
    <x v="0"/>
    <x v="11"/>
    <n v="0"/>
    <n v="1"/>
    <n v="0"/>
    <n v="6"/>
    <x v="0"/>
    <s v="+"/>
    <s v="-"/>
    <s v="-"/>
    <d v="1899-12-30T00:04:43"/>
    <s v="45:31"/>
    <x v="1"/>
    <n v="1"/>
    <s v="50:25"/>
  </r>
  <r>
    <x v="6"/>
    <s v="M03-04"/>
    <x v="0"/>
    <x v="0"/>
    <x v="18"/>
    <n v="1"/>
    <n v="0"/>
    <n v="7"/>
    <n v="0"/>
    <x v="1"/>
    <s v="-"/>
    <s v="-"/>
    <s v="-"/>
    <d v="1899-12-30T00:02:17"/>
    <s v="47:48"/>
    <x v="0"/>
    <n v="1"/>
    <s v="52:26"/>
  </r>
  <r>
    <x v="6"/>
    <s v="D01-33"/>
    <x v="0"/>
    <x v="0"/>
    <x v="3"/>
    <n v="1"/>
    <n v="0"/>
    <n v="7"/>
    <n v="0"/>
    <x v="1"/>
    <s v="-"/>
    <s v="-"/>
    <s v="-"/>
    <d v="1899-12-30T00:03:00"/>
    <s v="50:48"/>
    <x v="0"/>
    <n v="1"/>
    <s v="54:27"/>
  </r>
  <r>
    <x v="6"/>
    <s v="M11-35"/>
    <x v="0"/>
    <x v="0"/>
    <x v="10"/>
    <n v="0"/>
    <n v="1"/>
    <n v="0"/>
    <n v="7"/>
    <x v="1"/>
    <s v="+"/>
    <s v="-"/>
    <s v="-"/>
    <d v="1899-12-30T00:00:57"/>
    <s v="51:45"/>
    <x v="1"/>
    <n v="1"/>
    <s v="56:28"/>
  </r>
  <r>
    <x v="6"/>
    <s v="D01-36"/>
    <x v="0"/>
    <x v="0"/>
    <x v="7"/>
    <n v="1"/>
    <n v="0"/>
    <n v="5"/>
    <n v="0"/>
    <x v="2"/>
    <s v="-"/>
    <s v="-"/>
    <s v="-"/>
    <d v="1899-12-30T00:01:12"/>
    <s v="52:57"/>
    <x v="0"/>
    <n v="1"/>
    <s v="58:29"/>
  </r>
  <r>
    <x v="6"/>
    <s v="M19-20"/>
    <x v="0"/>
    <x v="0"/>
    <x v="12"/>
    <n v="1"/>
    <n v="0"/>
    <n v="6"/>
    <n v="0"/>
    <x v="0"/>
    <s v="+"/>
    <s v="-"/>
    <s v="-"/>
    <d v="1899-12-30T00:01:05"/>
    <s v="54:02"/>
    <x v="0"/>
    <n v="1"/>
    <s v="60:30"/>
  </r>
  <r>
    <x v="6"/>
    <s v="M01-09"/>
    <x v="0"/>
    <x v="0"/>
    <x v="5"/>
    <n v="1"/>
    <n v="0"/>
    <n v="6"/>
    <n v="0"/>
    <x v="0"/>
    <s v="-"/>
    <s v="-"/>
    <s v="-"/>
    <d v="1899-12-30T00:01:22"/>
    <s v="55:24"/>
    <x v="0"/>
    <n v="1"/>
    <s v="62:31"/>
  </r>
  <r>
    <x v="6"/>
    <s v="M03-28"/>
    <x v="0"/>
    <x v="0"/>
    <x v="5"/>
    <n v="1"/>
    <n v="0"/>
    <n v="6"/>
    <n v="0"/>
    <x v="0"/>
    <s v="-"/>
    <s v="-"/>
    <s v="-"/>
    <d v="1899-12-30T00:01:23"/>
    <s v="56:47"/>
    <x v="0"/>
    <n v="1"/>
    <s v="64:32"/>
  </r>
  <r>
    <x v="6"/>
    <s v="M04-11"/>
    <x v="0"/>
    <x v="1"/>
    <x v="16"/>
    <n v="0"/>
    <n v="1"/>
    <n v="0"/>
    <n v="6"/>
    <x v="0"/>
    <s v="-"/>
    <s v="-"/>
    <s v="-"/>
    <d v="1899-12-30T00:01:16"/>
    <s v="58:03"/>
    <x v="1"/>
    <n v="1"/>
    <s v="66:33"/>
  </r>
  <r>
    <x v="6"/>
    <s v="D01-45"/>
    <x v="0"/>
    <x v="0"/>
    <x v="13"/>
    <n v="1"/>
    <n v="0"/>
    <n v="6"/>
    <n v="0"/>
    <x v="0"/>
    <s v="-"/>
    <s v="-"/>
    <s v="-"/>
    <d v="1899-12-30T00:01:28"/>
    <s v="59:31"/>
    <x v="0"/>
    <n v="1"/>
    <s v="68:34"/>
  </r>
  <r>
    <x v="6"/>
    <s v="M04-04"/>
    <x v="0"/>
    <x v="1"/>
    <x v="2"/>
    <n v="0"/>
    <n v="1"/>
    <n v="0"/>
    <n v="6"/>
    <x v="0"/>
    <s v="-"/>
    <s v="-"/>
    <s v="-"/>
    <d v="1899-12-30T00:03:01"/>
    <s v="62:32"/>
    <x v="1"/>
    <n v="1"/>
    <s v="70:35"/>
  </r>
  <r>
    <x v="6"/>
    <s v="M07-26"/>
    <x v="0"/>
    <x v="1"/>
    <x v="3"/>
    <n v="1"/>
    <n v="0"/>
    <n v="6"/>
    <n v="0"/>
    <x v="0"/>
    <s v="-"/>
    <s v="-"/>
    <s v="-"/>
    <d v="1899-12-30T00:01:50"/>
    <s v="64:22"/>
    <x v="0"/>
    <n v="1"/>
    <s v="72:36"/>
  </r>
  <r>
    <x v="6"/>
    <s v="M01-35"/>
    <x v="0"/>
    <x v="0"/>
    <x v="9"/>
    <n v="1"/>
    <n v="0"/>
    <n v="6"/>
    <n v="0"/>
    <x v="0"/>
    <s v="-"/>
    <s v="-"/>
    <s v="-"/>
    <d v="1899-12-30T00:01:09"/>
    <s v="65:31"/>
    <x v="0"/>
    <n v="1"/>
    <s v="75:00"/>
  </r>
  <r>
    <x v="7"/>
    <s v="M12-04"/>
    <x v="0"/>
    <x v="0"/>
    <x v="8"/>
    <n v="1"/>
    <n v="0"/>
    <n v="6"/>
    <n v="0"/>
    <x v="0"/>
    <s v="-"/>
    <s v="-"/>
    <s v="-"/>
    <d v="1899-12-30T00:00:50"/>
    <s v="0:50"/>
    <x v="0"/>
    <n v="1"/>
    <s v="2:01"/>
  </r>
  <r>
    <x v="7"/>
    <s v="M23-02"/>
    <x v="0"/>
    <x v="1"/>
    <x v="7"/>
    <n v="0"/>
    <n v="1"/>
    <n v="0"/>
    <n v="7"/>
    <x v="1"/>
    <s v="-"/>
    <s v="-"/>
    <s v="-"/>
    <d v="1899-12-30T00:00:54"/>
    <s v="1:44"/>
    <x v="1"/>
    <n v="1"/>
    <s v="4:02"/>
  </r>
  <r>
    <x v="7"/>
    <s v="D01-19"/>
    <x v="0"/>
    <x v="1"/>
    <x v="11"/>
    <n v="1"/>
    <n v="0"/>
    <n v="6"/>
    <n v="0"/>
    <x v="0"/>
    <s v="-"/>
    <s v="-"/>
    <s v="-"/>
    <d v="1899-12-30T00:00:44"/>
    <s v="2:28"/>
    <x v="0"/>
    <n v="1"/>
    <s v="6:03"/>
  </r>
  <r>
    <x v="7"/>
    <s v="M01-21"/>
    <x v="0"/>
    <x v="1"/>
    <x v="3"/>
    <n v="1"/>
    <n v="0"/>
    <n v="7"/>
    <n v="0"/>
    <x v="1"/>
    <s v="-"/>
    <s v="-"/>
    <s v="-"/>
    <d v="1899-12-30T00:01:12"/>
    <s v="3:40"/>
    <x v="0"/>
    <n v="1"/>
    <s v="8:04"/>
  </r>
  <r>
    <x v="7"/>
    <s v="M05-20"/>
    <x v="0"/>
    <x v="1"/>
    <x v="15"/>
    <n v="0"/>
    <n v="1"/>
    <n v="0"/>
    <n v="7"/>
    <x v="1"/>
    <s v="-"/>
    <s v="-"/>
    <s v="-"/>
    <d v="1899-12-30T00:02:32"/>
    <s v="6:12"/>
    <x v="1"/>
    <n v="1"/>
    <s v="10:05"/>
  </r>
  <r>
    <x v="7"/>
    <s v="D01-10"/>
    <x v="0"/>
    <x v="1"/>
    <x v="10"/>
    <n v="1"/>
    <n v="0"/>
    <n v="7"/>
    <n v="0"/>
    <x v="1"/>
    <s v="-"/>
    <s v="-"/>
    <s v="-"/>
    <d v="1899-12-30T00:01:29"/>
    <s v="7:41"/>
    <x v="0"/>
    <n v="1"/>
    <s v="12:06"/>
  </r>
  <r>
    <x v="7"/>
    <s v="D01-08"/>
    <x v="0"/>
    <x v="0"/>
    <x v="6"/>
    <n v="1"/>
    <n v="0"/>
    <n v="7"/>
    <n v="0"/>
    <x v="1"/>
    <s v="-"/>
    <s v="-"/>
    <s v="-"/>
    <d v="1899-12-30T00:01:03"/>
    <s v="8:44"/>
    <x v="0"/>
    <n v="1"/>
    <s v="14:07"/>
  </r>
  <r>
    <x v="7"/>
    <s v="M07-18"/>
    <x v="0"/>
    <x v="1"/>
    <x v="5"/>
    <n v="1"/>
    <n v="0"/>
    <n v="7"/>
    <n v="0"/>
    <x v="1"/>
    <s v="-"/>
    <s v="-"/>
    <s v="-"/>
    <d v="1899-12-30T00:00:53"/>
    <s v="9:37"/>
    <x v="0"/>
    <n v="1"/>
    <s v="16:08"/>
  </r>
  <r>
    <x v="7"/>
    <s v="D01-13"/>
    <x v="0"/>
    <x v="0"/>
    <x v="1"/>
    <n v="0"/>
    <n v="1"/>
    <n v="0"/>
    <n v="7"/>
    <x v="1"/>
    <s v="-"/>
    <s v="-"/>
    <s v="-"/>
    <d v="1899-12-30T00:00:54"/>
    <s v="10:31"/>
    <x v="1"/>
    <n v="1"/>
    <s v="18:09"/>
  </r>
  <r>
    <x v="7"/>
    <s v="D01-42"/>
    <x v="0"/>
    <x v="0"/>
    <x v="19"/>
    <n v="0"/>
    <n v="1"/>
    <n v="0"/>
    <n v="7"/>
    <x v="1"/>
    <s v="-"/>
    <s v="-"/>
    <s v="-"/>
    <d v="1899-12-30T00:00:57"/>
    <s v="11:28"/>
    <x v="1"/>
    <n v="1"/>
    <s v="20:10"/>
  </r>
  <r>
    <x v="7"/>
    <s v="M09-23"/>
    <x v="0"/>
    <x v="1"/>
    <x v="0"/>
    <n v="1"/>
    <n v="0"/>
    <n v="7"/>
    <n v="0"/>
    <x v="1"/>
    <s v="-"/>
    <s v="-"/>
    <s v="-"/>
    <d v="1899-12-30T00:01:42"/>
    <s v="13:10"/>
    <x v="0"/>
    <n v="1"/>
    <s v="22:11"/>
  </r>
  <r>
    <x v="7"/>
    <s v="M01-19"/>
    <x v="0"/>
    <x v="1"/>
    <x v="1"/>
    <n v="0"/>
    <n v="1"/>
    <n v="0"/>
    <n v="7"/>
    <x v="1"/>
    <s v="-"/>
    <s v="+"/>
    <s v="-"/>
    <d v="1899-12-30T00:01:36"/>
    <s v="14:46"/>
    <x v="1"/>
    <n v="1"/>
    <s v="24:12"/>
  </r>
  <r>
    <x v="7"/>
    <s v="M02-24"/>
    <x v="0"/>
    <x v="0"/>
    <x v="9"/>
    <n v="1"/>
    <n v="0"/>
    <n v="5"/>
    <n v="0"/>
    <x v="2"/>
    <s v="-"/>
    <s v="-"/>
    <s v="-"/>
    <d v="1899-12-30T00:00:27"/>
    <s v="15:13"/>
    <x v="0"/>
    <n v="1"/>
    <s v="26:13"/>
  </r>
  <r>
    <x v="7"/>
    <s v="D01-22"/>
    <x v="0"/>
    <x v="0"/>
    <x v="2"/>
    <n v="1"/>
    <n v="0"/>
    <n v="5"/>
    <n v="0"/>
    <x v="2"/>
    <s v="-"/>
    <s v="-"/>
    <s v="-"/>
    <d v="1899-12-30T00:00:53"/>
    <s v="16:06"/>
    <x v="0"/>
    <n v="1"/>
    <s v="28:14"/>
  </r>
  <r>
    <x v="7"/>
    <s v="M03-32"/>
    <x v="0"/>
    <x v="0"/>
    <x v="0"/>
    <n v="1"/>
    <n v="0"/>
    <n v="7"/>
    <n v="0"/>
    <x v="1"/>
    <s v="-"/>
    <s v="-"/>
    <s v="-"/>
    <d v="1899-12-30T00:01:30"/>
    <s v="17:36"/>
    <x v="0"/>
    <n v="1"/>
    <s v="30:15"/>
  </r>
  <r>
    <x v="7"/>
    <s v="M06-07"/>
    <x v="0"/>
    <x v="0"/>
    <x v="16"/>
    <n v="1"/>
    <n v="0"/>
    <n v="7"/>
    <n v="0"/>
    <x v="1"/>
    <s v="-"/>
    <s v="-"/>
    <s v="-"/>
    <d v="1899-12-30T00:01:19"/>
    <s v="18:55"/>
    <x v="0"/>
    <n v="1"/>
    <s v="32:16"/>
  </r>
  <r>
    <x v="7"/>
    <s v="M11-17"/>
    <x v="0"/>
    <x v="1"/>
    <x v="16"/>
    <n v="1"/>
    <n v="0"/>
    <n v="6"/>
    <n v="0"/>
    <x v="0"/>
    <s v="-"/>
    <s v="-"/>
    <s v="-"/>
    <d v="1899-12-30T00:00:58"/>
    <s v="19:53"/>
    <x v="0"/>
    <n v="1"/>
    <s v="34:17"/>
  </r>
  <r>
    <x v="7"/>
    <s v="D01-35"/>
    <x v="0"/>
    <x v="0"/>
    <x v="3"/>
    <n v="0"/>
    <n v="1"/>
    <n v="0"/>
    <n v="7"/>
    <x v="1"/>
    <s v="-"/>
    <s v="-"/>
    <s v="-"/>
    <d v="1899-12-30T00:02:13"/>
    <s v="22:06"/>
    <x v="1"/>
    <n v="1"/>
    <s v="36:18"/>
  </r>
  <r>
    <x v="7"/>
    <s v="M07-21"/>
    <x v="0"/>
    <x v="0"/>
    <x v="0"/>
    <n v="1"/>
    <n v="0"/>
    <n v="6"/>
    <n v="0"/>
    <x v="0"/>
    <s v="-"/>
    <s v="-"/>
    <s v="-"/>
    <d v="1899-12-30T00:02:24"/>
    <s v="24:30"/>
    <x v="0"/>
    <n v="1"/>
    <s v="38:19"/>
  </r>
  <r>
    <x v="7"/>
    <s v="D01-17"/>
    <x v="0"/>
    <x v="1"/>
    <x v="11"/>
    <n v="1"/>
    <n v="0"/>
    <n v="5"/>
    <n v="0"/>
    <x v="2"/>
    <s v="-"/>
    <s v="-"/>
    <s v="-"/>
    <d v="1899-12-30T00:00:47"/>
    <s v="25:17"/>
    <x v="0"/>
    <n v="1"/>
    <s v="40:20"/>
  </r>
  <r>
    <x v="7"/>
    <s v="D01-28"/>
    <x v="0"/>
    <x v="0"/>
    <x v="14"/>
    <n v="0"/>
    <n v="1"/>
    <n v="0"/>
    <n v="7"/>
    <x v="1"/>
    <s v="-"/>
    <s v="-"/>
    <s v="-"/>
    <d v="1899-12-30T00:04:03"/>
    <s v="29:20"/>
    <x v="1"/>
    <n v="1"/>
    <s v="42:21"/>
  </r>
  <r>
    <x v="7"/>
    <s v="M10-01"/>
    <x v="0"/>
    <x v="0"/>
    <x v="12"/>
    <n v="1"/>
    <n v="0"/>
    <n v="5"/>
    <n v="0"/>
    <x v="2"/>
    <s v="-"/>
    <s v="-"/>
    <s v="-"/>
    <d v="1899-12-30T00:00:51"/>
    <s v="30:11"/>
    <x v="0"/>
    <n v="1"/>
    <s v="44:22"/>
  </r>
  <r>
    <x v="7"/>
    <s v="M04-12"/>
    <x v="0"/>
    <x v="1"/>
    <x v="3"/>
    <n v="0"/>
    <n v="1"/>
    <n v="0"/>
    <n v="7"/>
    <x v="1"/>
    <s v="-"/>
    <s v="-"/>
    <s v="-"/>
    <d v="1899-12-30T00:01:40"/>
    <s v="31:51"/>
    <x v="1"/>
    <n v="1"/>
    <s v="46:23"/>
  </r>
  <r>
    <x v="7"/>
    <s v="M02-12"/>
    <x v="0"/>
    <x v="1"/>
    <x v="9"/>
    <n v="1"/>
    <n v="0"/>
    <n v="6"/>
    <n v="0"/>
    <x v="0"/>
    <s v="-"/>
    <s v="-"/>
    <s v="-"/>
    <d v="1899-12-30T00:01:37"/>
    <s v="33:28"/>
    <x v="0"/>
    <n v="1"/>
    <s v="48:24"/>
  </r>
  <r>
    <x v="7"/>
    <s v="D01-26"/>
    <x v="0"/>
    <x v="0"/>
    <x v="5"/>
    <n v="0"/>
    <n v="1"/>
    <n v="0"/>
    <n v="7"/>
    <x v="1"/>
    <s v="-"/>
    <s v="+"/>
    <s v="-"/>
    <d v="1899-12-30T00:02:40"/>
    <s v="36:08"/>
    <x v="1"/>
    <n v="1"/>
    <s v="50:25"/>
  </r>
  <r>
    <x v="7"/>
    <s v="M16-34"/>
    <x v="0"/>
    <x v="0"/>
    <x v="17"/>
    <n v="0"/>
    <n v="1"/>
    <n v="0"/>
    <n v="6"/>
    <x v="0"/>
    <s v="-"/>
    <s v="-"/>
    <s v="-"/>
    <d v="1899-12-30T00:02:20"/>
    <s v="38:28"/>
    <x v="1"/>
    <n v="1"/>
    <s v="52:26"/>
  </r>
  <r>
    <x v="7"/>
    <s v="M01-28"/>
    <x v="0"/>
    <x v="1"/>
    <x v="8"/>
    <n v="1"/>
    <n v="0"/>
    <n v="5"/>
    <n v="0"/>
    <x v="2"/>
    <s v="-"/>
    <s v="-"/>
    <s v="-"/>
    <d v="1899-12-30T00:01:02"/>
    <s v="39:30"/>
    <x v="0"/>
    <n v="1"/>
    <s v="54:27"/>
  </r>
  <r>
    <x v="7"/>
    <s v="D01-20"/>
    <x v="0"/>
    <x v="1"/>
    <x v="8"/>
    <n v="0"/>
    <n v="1"/>
    <n v="0"/>
    <n v="7"/>
    <x v="1"/>
    <s v="-"/>
    <s v="-"/>
    <s v="-"/>
    <d v="1899-12-30T00:02:47"/>
    <s v="42:17"/>
    <x v="1"/>
    <n v="1"/>
    <s v="56:28"/>
  </r>
  <r>
    <x v="7"/>
    <s v="M26-12"/>
    <x v="0"/>
    <x v="0"/>
    <x v="10"/>
    <n v="1"/>
    <n v="0"/>
    <n v="6"/>
    <n v="0"/>
    <x v="0"/>
    <s v="-"/>
    <s v="-"/>
    <s v="-"/>
    <d v="1899-12-30T00:01:52"/>
    <s v="44:09"/>
    <x v="0"/>
    <n v="1"/>
    <s v="58:29"/>
  </r>
  <r>
    <x v="7"/>
    <s v="M25-27"/>
    <x v="0"/>
    <x v="1"/>
    <x v="7"/>
    <n v="1"/>
    <n v="0"/>
    <n v="7"/>
    <n v="0"/>
    <x v="1"/>
    <s v="-"/>
    <s v="-"/>
    <s v="-"/>
    <d v="1899-12-30T00:01:13"/>
    <s v="45:22"/>
    <x v="0"/>
    <n v="1"/>
    <s v="60:30"/>
  </r>
  <r>
    <x v="7"/>
    <s v="M07-14"/>
    <x v="0"/>
    <x v="0"/>
    <x v="9"/>
    <n v="1"/>
    <n v="0"/>
    <n v="7"/>
    <n v="0"/>
    <x v="1"/>
    <s v="-"/>
    <s v="-"/>
    <s v="-"/>
    <d v="1899-12-30T00:03:41"/>
    <s v="49:03"/>
    <x v="0"/>
    <n v="1"/>
    <s v="62:31"/>
  </r>
  <r>
    <x v="7"/>
    <s v="M00-01"/>
    <x v="0"/>
    <x v="0"/>
    <x v="5"/>
    <n v="1"/>
    <n v="0"/>
    <n v="7"/>
    <n v="0"/>
    <x v="1"/>
    <s v="-"/>
    <s v="-"/>
    <s v="-"/>
    <d v="1899-12-30T00:03:02"/>
    <s v="52:05"/>
    <x v="0"/>
    <n v="1"/>
    <s v="64:32"/>
  </r>
  <r>
    <x v="7"/>
    <s v="M01-11"/>
    <x v="0"/>
    <x v="0"/>
    <x v="3"/>
    <n v="1"/>
    <n v="0"/>
    <n v="7"/>
    <n v="0"/>
    <x v="1"/>
    <s v="-"/>
    <s v="-"/>
    <s v="-"/>
    <d v="1899-12-30T00:03:55"/>
    <s v="56:00"/>
    <x v="0"/>
    <n v="1"/>
    <s v="66:33"/>
  </r>
  <r>
    <x v="7"/>
    <s v="D01-05"/>
    <x v="0"/>
    <x v="0"/>
    <x v="13"/>
    <n v="1"/>
    <n v="0"/>
    <n v="7"/>
    <n v="0"/>
    <x v="1"/>
    <s v="-"/>
    <s v="-"/>
    <s v="-"/>
    <d v="1899-12-30T00:02:39"/>
    <s v="58:39"/>
    <x v="0"/>
    <n v="1"/>
    <s v="68:34"/>
  </r>
  <r>
    <x v="7"/>
    <s v="D01-39"/>
    <x v="0"/>
    <x v="0"/>
    <x v="7"/>
    <n v="1"/>
    <n v="0"/>
    <n v="7"/>
    <n v="0"/>
    <x v="1"/>
    <s v="-"/>
    <s v="-"/>
    <s v="-"/>
    <d v="1899-12-30T00:02:09"/>
    <s v="60:48"/>
    <x v="0"/>
    <n v="1"/>
    <s v="70:35"/>
  </r>
  <r>
    <x v="7"/>
    <s v="D01-24"/>
    <x v="0"/>
    <x v="0"/>
    <x v="4"/>
    <n v="0"/>
    <n v="1"/>
    <n v="0"/>
    <n v="7"/>
    <x v="1"/>
    <s v="-"/>
    <s v="-"/>
    <s v="-"/>
    <d v="1899-12-30T00:02:49"/>
    <s v="63:37"/>
    <x v="1"/>
    <n v="1"/>
    <s v="72:36"/>
  </r>
  <r>
    <x v="7"/>
    <s v="D01-11"/>
    <x v="0"/>
    <x v="0"/>
    <x v="13"/>
    <n v="0"/>
    <n v="1"/>
    <n v="0"/>
    <n v="7"/>
    <x v="1"/>
    <s v="-"/>
    <s v="-"/>
    <s v="-"/>
    <d v="1899-12-30T00:02:02"/>
    <s v="65:39"/>
    <x v="1"/>
    <n v="1"/>
    <s v="75:00"/>
  </r>
  <r>
    <x v="8"/>
    <s v="M15-17"/>
    <x v="0"/>
    <x v="0"/>
    <x v="1"/>
    <n v="1"/>
    <n v="0"/>
    <n v="6"/>
    <n v="0"/>
    <x v="0"/>
    <s v="+"/>
    <s v="-"/>
    <s v="-"/>
    <d v="1899-12-30T00:01:47"/>
    <s v="1:47"/>
    <x v="0"/>
    <n v="1"/>
    <s v="2:01"/>
  </r>
  <r>
    <x v="8"/>
    <s v="M03-06"/>
    <x v="0"/>
    <x v="0"/>
    <x v="8"/>
    <n v="0"/>
    <n v="1"/>
    <n v="0"/>
    <n v="7"/>
    <x v="1"/>
    <s v="-"/>
    <s v="-"/>
    <s v="-"/>
    <d v="1899-12-30T00:00:59"/>
    <s v="2:46"/>
    <x v="1"/>
    <n v="1"/>
    <s v="4:02"/>
  </r>
  <r>
    <x v="8"/>
    <s v="M03-15"/>
    <x v="0"/>
    <x v="1"/>
    <x v="3"/>
    <n v="1"/>
    <n v="0"/>
    <n v="6"/>
    <n v="0"/>
    <x v="0"/>
    <s v="-"/>
    <s v="-"/>
    <s v="-"/>
    <d v="1899-12-30T00:00:53"/>
    <s v="3:39"/>
    <x v="0"/>
    <n v="1"/>
    <s v="6:03"/>
  </r>
  <r>
    <x v="8"/>
    <s v="M02-37"/>
    <x v="0"/>
    <x v="0"/>
    <x v="5"/>
    <n v="0"/>
    <n v="1"/>
    <n v="0"/>
    <n v="7"/>
    <x v="1"/>
    <s v="-"/>
    <s v="-"/>
    <s v="-"/>
    <d v="1899-12-30T00:01:42"/>
    <s v="5:21"/>
    <x v="1"/>
    <n v="1"/>
    <s v="8:04"/>
  </r>
  <r>
    <x v="8"/>
    <s v="M26-11"/>
    <x v="0"/>
    <x v="0"/>
    <x v="10"/>
    <n v="0"/>
    <n v="1"/>
    <n v="0"/>
    <n v="7"/>
    <x v="1"/>
    <s v="+"/>
    <s v="-"/>
    <s v="-"/>
    <d v="1899-12-30T00:01:49"/>
    <s v="7:10"/>
    <x v="1"/>
    <n v="1"/>
    <s v="10:05"/>
  </r>
  <r>
    <x v="8"/>
    <s v="M01-08"/>
    <x v="0"/>
    <x v="0"/>
    <x v="16"/>
    <n v="1"/>
    <n v="0"/>
    <n v="6"/>
    <n v="0"/>
    <x v="0"/>
    <s v="-"/>
    <s v="-"/>
    <s v="-"/>
    <d v="1899-12-30T00:01:38"/>
    <s v="8:48"/>
    <x v="0"/>
    <n v="1"/>
    <s v="12:06"/>
  </r>
  <r>
    <x v="8"/>
    <s v="M08-09"/>
    <x v="0"/>
    <x v="1"/>
    <x v="11"/>
    <n v="1"/>
    <n v="0"/>
    <n v="6"/>
    <n v="0"/>
    <x v="0"/>
    <s v="-"/>
    <s v="-"/>
    <s v="-"/>
    <d v="1899-12-30T00:00:32"/>
    <s v="9:20"/>
    <x v="0"/>
    <n v="1"/>
    <s v="14:07"/>
  </r>
  <r>
    <x v="8"/>
    <s v="M27-06"/>
    <x v="0"/>
    <x v="1"/>
    <x v="7"/>
    <n v="0"/>
    <n v="1"/>
    <n v="0"/>
    <n v="7"/>
    <x v="1"/>
    <s v="-"/>
    <s v="-"/>
    <s v="-"/>
    <d v="1899-12-30T00:01:12"/>
    <s v="10:32"/>
    <x v="1"/>
    <n v="1"/>
    <s v="16:08"/>
  </r>
  <r>
    <x v="8"/>
    <s v="D01-31"/>
    <x v="0"/>
    <x v="0"/>
    <x v="18"/>
    <n v="1"/>
    <n v="0"/>
    <n v="6"/>
    <n v="0"/>
    <x v="0"/>
    <s v="-"/>
    <s v="-"/>
    <s v="-"/>
    <d v="1899-12-30T00:02:01"/>
    <s v="12:33"/>
    <x v="0"/>
    <n v="1"/>
    <s v="18:09"/>
  </r>
  <r>
    <x v="8"/>
    <s v="M02-02"/>
    <x v="0"/>
    <x v="1"/>
    <x v="9"/>
    <n v="1"/>
    <n v="0"/>
    <n v="7"/>
    <n v="0"/>
    <x v="1"/>
    <s v="-"/>
    <s v="-"/>
    <s v="-"/>
    <d v="1899-12-30T00:01:47"/>
    <s v="14:20"/>
    <x v="0"/>
    <n v="1"/>
    <s v="20:10"/>
  </r>
  <r>
    <x v="8"/>
    <s v="M11-14"/>
    <x v="0"/>
    <x v="0"/>
    <x v="9"/>
    <n v="1"/>
    <n v="0"/>
    <n v="6"/>
    <n v="0"/>
    <x v="0"/>
    <s v="-"/>
    <s v="-"/>
    <s v="-"/>
    <d v="1899-12-30T00:01:06"/>
    <s v="15:26"/>
    <x v="0"/>
    <n v="1"/>
    <s v="22:11"/>
  </r>
  <r>
    <x v="8"/>
    <s v="M00-04"/>
    <x v="0"/>
    <x v="0"/>
    <x v="5"/>
    <n v="1"/>
    <n v="0"/>
    <n v="5"/>
    <n v="0"/>
    <x v="2"/>
    <s v="-"/>
    <s v="-"/>
    <s v="-"/>
    <d v="1899-12-30T00:01:34"/>
    <s v="17:00"/>
    <x v="0"/>
    <n v="1"/>
    <s v="24:12"/>
  </r>
  <r>
    <x v="8"/>
    <s v="D01-37"/>
    <x v="0"/>
    <x v="0"/>
    <x v="7"/>
    <n v="1"/>
    <n v="0"/>
    <n v="5"/>
    <n v="0"/>
    <x v="2"/>
    <s v="-"/>
    <s v="-"/>
    <s v="-"/>
    <d v="1899-12-30T00:00:46"/>
    <s v="17:46"/>
    <x v="0"/>
    <n v="1"/>
    <s v="26:13"/>
  </r>
  <r>
    <x v="8"/>
    <s v="D01-41"/>
    <x v="0"/>
    <x v="0"/>
    <x v="1"/>
    <n v="0"/>
    <n v="1"/>
    <n v="0"/>
    <n v="7"/>
    <x v="1"/>
    <s v="-"/>
    <s v="-"/>
    <s v="-"/>
    <d v="1899-12-30T00:05:31"/>
    <s v="23:17"/>
    <x v="1"/>
    <n v="1"/>
    <s v="28:14"/>
  </r>
  <r>
    <x v="8"/>
    <s v="M21-07"/>
    <x v="0"/>
    <x v="0"/>
    <x v="17"/>
    <n v="1"/>
    <n v="0"/>
    <n v="6"/>
    <n v="0"/>
    <x v="0"/>
    <s v="-"/>
    <s v="-"/>
    <s v="-"/>
    <d v="1899-12-30T00:01:57"/>
    <s v="25:14"/>
    <x v="0"/>
    <n v="1"/>
    <s v="30:15"/>
  </r>
  <r>
    <x v="8"/>
    <s v="M05-28"/>
    <x v="0"/>
    <x v="1"/>
    <x v="9"/>
    <n v="0"/>
    <n v="1"/>
    <n v="0"/>
    <n v="7"/>
    <x v="1"/>
    <s v="-"/>
    <s v="-"/>
    <s v="-"/>
    <d v="1899-12-30T00:02:49"/>
    <s v="28:03"/>
    <x v="1"/>
    <n v="1"/>
    <s v="32:16"/>
  </r>
  <r>
    <x v="8"/>
    <s v="M02-13"/>
    <x v="0"/>
    <x v="0"/>
    <x v="1"/>
    <n v="0"/>
    <n v="1"/>
    <n v="0"/>
    <n v="7"/>
    <x v="1"/>
    <s v="-"/>
    <s v="-"/>
    <s v="-"/>
    <d v="1899-12-30T00:04:04"/>
    <s v="32:07"/>
    <x v="1"/>
    <n v="1"/>
    <s v="34:17"/>
  </r>
  <r>
    <x v="8"/>
    <s v="M02-19"/>
    <x v="0"/>
    <x v="1"/>
    <x v="10"/>
    <n v="1"/>
    <n v="0"/>
    <n v="7"/>
    <n v="0"/>
    <x v="1"/>
    <s v="-"/>
    <s v="-"/>
    <s v="-"/>
    <d v="1899-12-30T00:00:58"/>
    <s v="33:05"/>
    <x v="0"/>
    <n v="1"/>
    <s v="36:18"/>
  </r>
  <r>
    <x v="8"/>
    <s v="M14-21"/>
    <x v="0"/>
    <x v="1"/>
    <x v="15"/>
    <n v="0"/>
    <n v="1"/>
    <n v="0"/>
    <n v="7"/>
    <x v="1"/>
    <s v="-"/>
    <s v="-"/>
    <s v="-"/>
    <d v="1899-12-30T00:01:53"/>
    <s v="34:58"/>
    <x v="1"/>
    <n v="1"/>
    <s v="38:19"/>
  </r>
  <r>
    <x v="8"/>
    <s v="M02-16"/>
    <x v="0"/>
    <x v="0"/>
    <x v="13"/>
    <n v="1"/>
    <n v="0"/>
    <n v="7"/>
    <n v="0"/>
    <x v="1"/>
    <s v="-"/>
    <s v="-"/>
    <s v="-"/>
    <d v="1899-12-30T00:03:08"/>
    <s v="38:06"/>
    <x v="0"/>
    <n v="1"/>
    <s v="40:20"/>
  </r>
  <r>
    <x v="8"/>
    <s v="M25-01"/>
    <x v="0"/>
    <x v="1"/>
    <x v="12"/>
    <n v="1"/>
    <n v="0"/>
    <n v="6"/>
    <n v="0"/>
    <x v="0"/>
    <s v="-"/>
    <s v="-"/>
    <s v="-"/>
    <d v="1899-12-30T00:01:06"/>
    <s v="39:12"/>
    <x v="0"/>
    <n v="1"/>
    <s v="42:21"/>
  </r>
  <r>
    <x v="8"/>
    <s v="M08-34"/>
    <x v="0"/>
    <x v="1"/>
    <x v="0"/>
    <n v="1"/>
    <n v="0"/>
    <n v="6"/>
    <n v="0"/>
    <x v="0"/>
    <s v="-"/>
    <s v="-"/>
    <s v="-"/>
    <d v="1899-12-30T00:01:13"/>
    <s v="40:25"/>
    <x v="0"/>
    <n v="1"/>
    <s v="44:22"/>
  </r>
  <r>
    <x v="8"/>
    <s v="M01-32"/>
    <x v="0"/>
    <x v="1"/>
    <x v="6"/>
    <n v="1"/>
    <n v="0"/>
    <n v="5"/>
    <n v="0"/>
    <x v="2"/>
    <s v="-"/>
    <s v="-"/>
    <s v="-"/>
    <d v="1899-12-30T00:00:51"/>
    <s v="41:16"/>
    <x v="0"/>
    <n v="1"/>
    <s v="46:23"/>
  </r>
  <r>
    <x v="8"/>
    <s v="D01-06"/>
    <x v="0"/>
    <x v="0"/>
    <x v="13"/>
    <n v="1"/>
    <n v="0"/>
    <n v="5"/>
    <n v="0"/>
    <x v="2"/>
    <s v="-"/>
    <s v="-"/>
    <s v="-"/>
    <d v="1899-12-30T00:02:01"/>
    <s v="43:17"/>
    <x v="0"/>
    <n v="1"/>
    <s v="48:24"/>
  </r>
  <r>
    <x v="8"/>
    <s v="M00-03"/>
    <x v="0"/>
    <x v="0"/>
    <x v="14"/>
    <n v="1"/>
    <n v="0"/>
    <n v="7"/>
    <n v="0"/>
    <x v="1"/>
    <s v="-"/>
    <s v="-"/>
    <s v="-"/>
    <d v="1899-12-30T00:02:59"/>
    <s v="46:16"/>
    <x v="0"/>
    <n v="1"/>
    <s v="50:25"/>
  </r>
  <r>
    <x v="8"/>
    <s v="M03-02"/>
    <x v="0"/>
    <x v="1"/>
    <x v="3"/>
    <n v="1"/>
    <n v="0"/>
    <n v="5"/>
    <n v="0"/>
    <x v="2"/>
    <s v="-"/>
    <s v="-"/>
    <s v="-"/>
    <d v="1899-12-30T00:01:05"/>
    <s v="47:21"/>
    <x v="0"/>
    <n v="1"/>
    <s v="52:26"/>
  </r>
  <r>
    <x v="8"/>
    <s v="M14-16"/>
    <x v="0"/>
    <x v="1"/>
    <x v="5"/>
    <n v="1"/>
    <n v="0"/>
    <n v="7"/>
    <n v="0"/>
    <x v="1"/>
    <s v="-"/>
    <s v="-"/>
    <s v="-"/>
    <d v="1899-12-30T00:01:21"/>
    <s v="48:42"/>
    <x v="0"/>
    <n v="1"/>
    <s v="54:27"/>
  </r>
  <r>
    <x v="8"/>
    <s v="M17-25"/>
    <x v="0"/>
    <x v="0"/>
    <x v="8"/>
    <n v="0"/>
    <n v="1"/>
    <n v="0"/>
    <n v="7"/>
    <x v="1"/>
    <s v="-"/>
    <s v="-"/>
    <s v="-"/>
    <d v="1899-12-30T00:03:14"/>
    <s v="51:56"/>
    <x v="1"/>
    <n v="1"/>
    <s v="56:28"/>
  </r>
  <r>
    <x v="8"/>
    <s v="M06-32"/>
    <x v="0"/>
    <x v="0"/>
    <x v="3"/>
    <n v="1"/>
    <n v="0"/>
    <n v="6"/>
    <n v="0"/>
    <x v="0"/>
    <s v="-"/>
    <s v="-"/>
    <s v="-"/>
    <d v="1899-12-30T00:02:36"/>
    <s v="54:32"/>
    <x v="0"/>
    <n v="1"/>
    <s v="58:29"/>
  </r>
  <r>
    <x v="8"/>
    <s v="M04-24"/>
    <x v="0"/>
    <x v="1"/>
    <x v="3"/>
    <n v="1"/>
    <n v="0"/>
    <n v="7"/>
    <n v="0"/>
    <x v="1"/>
    <s v="-"/>
    <s v="-"/>
    <s v="-"/>
    <d v="1899-12-30T00:01:59"/>
    <s v="56:31"/>
    <x v="0"/>
    <n v="1"/>
    <s v="60:30"/>
  </r>
  <r>
    <x v="8"/>
    <s v="M20-04"/>
    <x v="0"/>
    <x v="0"/>
    <x v="8"/>
    <n v="1"/>
    <n v="0"/>
    <n v="7"/>
    <n v="0"/>
    <x v="1"/>
    <s v="-"/>
    <s v="-"/>
    <s v="-"/>
    <d v="1899-12-30T00:01:55"/>
    <s v="58:26"/>
    <x v="0"/>
    <n v="1"/>
    <s v="62:31"/>
  </r>
  <r>
    <x v="8"/>
    <s v="D01-23"/>
    <x v="0"/>
    <x v="1"/>
    <x v="11"/>
    <n v="0"/>
    <n v="1"/>
    <n v="0"/>
    <n v="7"/>
    <x v="1"/>
    <s v="-"/>
    <s v="-"/>
    <s v="-"/>
    <d v="1899-12-30T00:02:13"/>
    <s v="60:39"/>
    <x v="1"/>
    <n v="1"/>
    <s v="64:32"/>
  </r>
  <r>
    <x v="8"/>
    <s v="M07-33"/>
    <x v="0"/>
    <x v="0"/>
    <x v="0"/>
    <n v="1"/>
    <n v="0"/>
    <n v="7"/>
    <n v="0"/>
    <x v="1"/>
    <s v="-"/>
    <s v="-"/>
    <s v="-"/>
    <d v="1899-12-30T00:01:40"/>
    <s v="62:19"/>
    <x v="0"/>
    <n v="1"/>
    <s v="66:33"/>
  </r>
  <r>
    <x v="8"/>
    <s v="M25-28"/>
    <x v="0"/>
    <x v="0"/>
    <x v="8"/>
    <n v="0"/>
    <n v="1"/>
    <n v="0"/>
    <n v="7"/>
    <x v="1"/>
    <s v="-"/>
    <s v="-"/>
    <s v="-"/>
    <d v="1899-12-30T00:03:12"/>
    <s v="65:31"/>
    <x v="1"/>
    <n v="1"/>
    <s v="68:34"/>
  </r>
  <r>
    <x v="8"/>
    <s v="M03-30"/>
    <x v="0"/>
    <x v="0"/>
    <x v="18"/>
    <n v="0"/>
    <n v="1"/>
    <n v="0"/>
    <n v="7"/>
    <x v="1"/>
    <s v="-"/>
    <s v="-"/>
    <s v="-"/>
    <d v="1899-12-30T00:02:54"/>
    <s v="68:25"/>
    <x v="1"/>
    <n v="1"/>
    <s v="70:35"/>
  </r>
  <r>
    <x v="8"/>
    <s v="M03-07"/>
    <x v="0"/>
    <x v="0"/>
    <x v="2"/>
    <n v="1"/>
    <n v="0"/>
    <n v="7"/>
    <n v="0"/>
    <x v="1"/>
    <s v="-"/>
    <s v="-"/>
    <s v="-"/>
    <d v="1899-12-30T00:01:45"/>
    <s v="70:10"/>
    <x v="0"/>
    <n v="1"/>
    <s v="72:36"/>
  </r>
  <r>
    <x v="8"/>
    <s v="M28-45"/>
    <x v="0"/>
    <x v="1"/>
    <x v="7"/>
    <n v="0"/>
    <n v="1"/>
    <n v="0"/>
    <n v="7"/>
    <x v="1"/>
    <s v="-"/>
    <s v="-"/>
    <s v="-"/>
    <d v="1899-12-30T00:01:56"/>
    <s v="72:06"/>
    <x v="1"/>
    <n v="1"/>
    <s v="75:00"/>
  </r>
  <r>
    <x v="9"/>
    <s v="M07-25"/>
    <x v="0"/>
    <x v="0"/>
    <x v="0"/>
    <n v="1"/>
    <n v="0"/>
    <n v="6"/>
    <n v="0"/>
    <x v="0"/>
    <s v="-"/>
    <s v="-"/>
    <s v="-"/>
    <d v="1899-12-30T00:01:16"/>
    <s v="1:16"/>
    <x v="0"/>
    <n v="1"/>
    <s v="2:01"/>
  </r>
  <r>
    <x v="9"/>
    <s v="M08-16"/>
    <x v="0"/>
    <x v="0"/>
    <x v="16"/>
    <n v="0"/>
    <n v="1"/>
    <n v="0"/>
    <n v="7"/>
    <x v="1"/>
    <s v="-"/>
    <s v="-"/>
    <s v="-"/>
    <d v="1899-12-30T00:00:56"/>
    <s v="2:12"/>
    <x v="1"/>
    <n v="1"/>
    <s v="4:02"/>
  </r>
  <r>
    <x v="9"/>
    <s v="M07-05"/>
    <x v="0"/>
    <x v="0"/>
    <x v="3"/>
    <n v="1"/>
    <n v="0"/>
    <n v="6"/>
    <n v="0"/>
    <x v="0"/>
    <s v="-"/>
    <s v="-"/>
    <s v="-"/>
    <d v="1899-12-30T00:01:40"/>
    <s v="3:52"/>
    <x v="0"/>
    <n v="1"/>
    <s v="6:03"/>
  </r>
  <r>
    <x v="9"/>
    <s v="M30-07"/>
    <x v="0"/>
    <x v="0"/>
    <x v="8"/>
    <n v="0"/>
    <n v="1"/>
    <n v="0"/>
    <n v="7"/>
    <x v="1"/>
    <s v="-"/>
    <s v="-"/>
    <s v="-"/>
    <d v="1899-12-30T00:01:14"/>
    <s v="5:06"/>
    <x v="1"/>
    <n v="1"/>
    <s v="8:04"/>
  </r>
  <r>
    <x v="9"/>
    <s v="M04-29"/>
    <x v="0"/>
    <x v="0"/>
    <x v="7"/>
    <n v="0"/>
    <n v="1"/>
    <n v="0"/>
    <n v="6"/>
    <x v="0"/>
    <s v="-"/>
    <s v="-"/>
    <s v="-"/>
    <d v="1899-12-30T00:00:55"/>
    <s v="6:01"/>
    <x v="1"/>
    <n v="1"/>
    <s v="10:05"/>
  </r>
  <r>
    <x v="9"/>
    <s v="M10-20"/>
    <x v="0"/>
    <x v="0"/>
    <x v="13"/>
    <n v="1"/>
    <n v="0"/>
    <n v="6"/>
    <n v="0"/>
    <x v="0"/>
    <s v="-"/>
    <s v="-"/>
    <s v="-"/>
    <d v="1899-12-30T00:02:32"/>
    <s v="8:33"/>
    <x v="0"/>
    <n v="1"/>
    <s v="12:06"/>
  </r>
  <r>
    <x v="9"/>
    <s v="M04-18"/>
    <x v="0"/>
    <x v="0"/>
    <x v="5"/>
    <n v="1"/>
    <n v="0"/>
    <n v="6"/>
    <n v="0"/>
    <x v="0"/>
    <s v="-"/>
    <s v="-"/>
    <s v="-"/>
    <d v="1899-12-30T00:02:10"/>
    <s v="10:43"/>
    <x v="0"/>
    <n v="1"/>
    <s v="14:07"/>
  </r>
  <r>
    <x v="9"/>
    <s v="M16-11"/>
    <x v="0"/>
    <x v="0"/>
    <x v="9"/>
    <n v="1"/>
    <n v="0"/>
    <n v="7"/>
    <n v="0"/>
    <x v="1"/>
    <s v="-"/>
    <s v="-"/>
    <s v="-"/>
    <d v="1899-12-30T00:01:19"/>
    <s v="12:02"/>
    <x v="0"/>
    <n v="1"/>
    <s v="16:08"/>
  </r>
  <r>
    <x v="9"/>
    <s v="M11-24"/>
    <x v="0"/>
    <x v="0"/>
    <x v="12"/>
    <n v="1"/>
    <n v="0"/>
    <n v="7"/>
    <n v="0"/>
    <x v="1"/>
    <s v="-"/>
    <s v="-"/>
    <s v="-"/>
    <d v="1899-12-30T00:02:35"/>
    <s v="14:37"/>
    <x v="0"/>
    <n v="1"/>
    <s v="18:09"/>
  </r>
  <r>
    <x v="9"/>
    <s v="D01-44"/>
    <x v="0"/>
    <x v="0"/>
    <x v="17"/>
    <n v="1"/>
    <n v="0"/>
    <n v="7"/>
    <n v="0"/>
    <x v="1"/>
    <s v="-"/>
    <s v="-"/>
    <s v="-"/>
    <d v="1899-12-30T00:01:45"/>
    <s v="16:22"/>
    <x v="0"/>
    <n v="1"/>
    <s v="20:10"/>
  </r>
  <r>
    <x v="9"/>
    <s v="M01-05"/>
    <x v="0"/>
    <x v="1"/>
    <x v="10"/>
    <n v="0"/>
    <n v="1"/>
    <n v="0"/>
    <n v="6"/>
    <x v="0"/>
    <s v="-"/>
    <s v="-"/>
    <s v="-"/>
    <d v="1899-12-30T00:02:06"/>
    <s v="18:28"/>
    <x v="1"/>
    <n v="1"/>
    <s v="22:11"/>
  </r>
  <r>
    <x v="9"/>
    <s v="M02-36"/>
    <x v="0"/>
    <x v="1"/>
    <x v="1"/>
    <n v="1"/>
    <n v="0"/>
    <n v="7"/>
    <n v="0"/>
    <x v="1"/>
    <s v="-"/>
    <s v="-"/>
    <s v="-"/>
    <d v="1899-12-30T00:00:41"/>
    <s v="19:09"/>
    <x v="0"/>
    <n v="1"/>
    <s v="24:12"/>
  </r>
  <r>
    <x v="9"/>
    <s v="M30-19"/>
    <x v="0"/>
    <x v="0"/>
    <x v="10"/>
    <n v="0"/>
    <n v="1"/>
    <n v="0"/>
    <n v="7"/>
    <x v="1"/>
    <s v="-"/>
    <s v="-"/>
    <s v="-"/>
    <d v="1899-12-30T00:03:24"/>
    <s v="22:33"/>
    <x v="1"/>
    <n v="1"/>
    <s v="26:13"/>
  </r>
  <r>
    <x v="9"/>
    <s v="M02-07"/>
    <x v="0"/>
    <x v="1"/>
    <x v="14"/>
    <n v="1"/>
    <n v="0"/>
    <n v="7"/>
    <n v="0"/>
    <x v="1"/>
    <s v="-"/>
    <s v="-"/>
    <s v="-"/>
    <d v="1899-12-30T00:02:35"/>
    <s v="25:08"/>
    <x v="0"/>
    <n v="1"/>
    <s v="28:14"/>
  </r>
  <r>
    <x v="9"/>
    <s v="M08-17"/>
    <x v="0"/>
    <x v="0"/>
    <x v="0"/>
    <n v="1"/>
    <n v="0"/>
    <n v="7"/>
    <n v="0"/>
    <x v="1"/>
    <s v="-"/>
    <s v="-"/>
    <s v="-"/>
    <d v="1899-12-30T00:02:39"/>
    <s v="27:47"/>
    <x v="0"/>
    <n v="1"/>
    <s v="30:15"/>
  </r>
  <r>
    <x v="9"/>
    <s v="M04-33"/>
    <x v="0"/>
    <x v="0"/>
    <x v="5"/>
    <n v="1"/>
    <n v="0"/>
    <n v="6"/>
    <n v="0"/>
    <x v="0"/>
    <s v="-"/>
    <s v="-"/>
    <s v="-"/>
    <d v="1899-12-30T00:05:51"/>
    <s v="33:38"/>
    <x v="0"/>
    <n v="1"/>
    <s v="32:16"/>
  </r>
  <r>
    <x v="9"/>
    <s v="M02-18"/>
    <x v="0"/>
    <x v="1"/>
    <x v="11"/>
    <n v="0"/>
    <n v="1"/>
    <n v="0"/>
    <n v="7"/>
    <x v="1"/>
    <s v="-"/>
    <s v="-"/>
    <s v="-"/>
    <d v="1899-12-30T00:01:02"/>
    <s v="34:40"/>
    <x v="1"/>
    <n v="1"/>
    <s v="34:17"/>
  </r>
  <r>
    <x v="9"/>
    <s v="M01-04"/>
    <x v="0"/>
    <x v="0"/>
    <x v="7"/>
    <n v="1"/>
    <n v="0"/>
    <n v="5"/>
    <n v="0"/>
    <x v="2"/>
    <s v="-"/>
    <s v="-"/>
    <s v="-"/>
    <d v="1899-12-30T00:00:59"/>
    <s v="35:39"/>
    <x v="0"/>
    <n v="1"/>
    <s v="36:18"/>
  </r>
  <r>
    <x v="9"/>
    <s v="M12-19"/>
    <x v="0"/>
    <x v="0"/>
    <x v="9"/>
    <n v="1"/>
    <n v="0"/>
    <n v="6"/>
    <n v="0"/>
    <x v="0"/>
    <s v="-"/>
    <s v="-"/>
    <s v="-"/>
    <d v="1899-12-30T00:01:03"/>
    <s v="36:42"/>
    <x v="0"/>
    <n v="1"/>
    <s v="38:19"/>
  </r>
  <r>
    <x v="9"/>
    <s v="M02-27"/>
    <x v="0"/>
    <x v="0"/>
    <x v="3"/>
    <n v="1"/>
    <n v="0"/>
    <n v="5"/>
    <n v="0"/>
    <x v="2"/>
    <s v="-"/>
    <s v="-"/>
    <s v="-"/>
    <d v="1899-12-30T00:01:00"/>
    <s v="37:42"/>
    <x v="0"/>
    <n v="1"/>
    <s v="40:20"/>
  </r>
  <r>
    <x v="9"/>
    <s v="M11-33"/>
    <x v="0"/>
    <x v="1"/>
    <x v="0"/>
    <n v="0"/>
    <n v="1"/>
    <n v="0"/>
    <n v="7"/>
    <x v="1"/>
    <s v="-"/>
    <s v="-"/>
    <s v="-"/>
    <d v="1899-12-30T00:02:52"/>
    <s v="40:34"/>
    <x v="1"/>
    <n v="1"/>
    <s v="42:21"/>
  </r>
  <r>
    <x v="9"/>
    <s v="M03-08"/>
    <x v="0"/>
    <x v="1"/>
    <x v="3"/>
    <n v="1"/>
    <n v="0"/>
    <n v="5"/>
    <n v="0"/>
    <x v="2"/>
    <s v="-"/>
    <s v="-"/>
    <s v="-"/>
    <d v="1899-12-30T00:00:26"/>
    <s v="41:00"/>
    <x v="0"/>
    <n v="1"/>
    <s v="44:22"/>
  </r>
  <r>
    <x v="9"/>
    <s v="M08-06"/>
    <x v="0"/>
    <x v="1"/>
    <x v="3"/>
    <n v="0"/>
    <n v="1"/>
    <n v="0"/>
    <n v="7"/>
    <x v="1"/>
    <s v="-"/>
    <s v="-"/>
    <s v="-"/>
    <d v="1899-12-30T00:01:32"/>
    <s v="42:32"/>
    <x v="1"/>
    <n v="1"/>
    <s v="46:23"/>
  </r>
  <r>
    <x v="9"/>
    <s v="M04-36"/>
    <x v="0"/>
    <x v="0"/>
    <x v="5"/>
    <n v="1"/>
    <n v="0"/>
    <n v="6"/>
    <n v="0"/>
    <x v="0"/>
    <s v="-"/>
    <s v="-"/>
    <s v="-"/>
    <d v="1899-12-30T00:02:42"/>
    <s v="45:14"/>
    <x v="0"/>
    <n v="1"/>
    <s v="48:24"/>
  </r>
  <r>
    <x v="9"/>
    <s v="M15-16"/>
    <x v="0"/>
    <x v="0"/>
    <x v="2"/>
    <n v="0"/>
    <n v="1"/>
    <n v="0"/>
    <n v="7"/>
    <x v="1"/>
    <s v="-"/>
    <s v="-"/>
    <s v="-"/>
    <d v="1899-12-30T00:02:17"/>
    <s v="47:31"/>
    <x v="1"/>
    <n v="1"/>
    <s v="50:25"/>
  </r>
  <r>
    <x v="9"/>
    <s v="M01-02"/>
    <x v="0"/>
    <x v="0"/>
    <x v="5"/>
    <n v="1"/>
    <n v="0"/>
    <n v="5"/>
    <n v="0"/>
    <x v="2"/>
    <s v="-"/>
    <s v="-"/>
    <s v="-"/>
    <d v="1899-12-30T00:02:47"/>
    <s v="50:18"/>
    <x v="0"/>
    <n v="1"/>
    <s v="52:26"/>
  </r>
  <r>
    <x v="9"/>
    <s v="M01-26"/>
    <x v="0"/>
    <x v="1"/>
    <x v="8"/>
    <n v="0"/>
    <n v="1"/>
    <n v="0"/>
    <n v="7"/>
    <x v="1"/>
    <s v="-"/>
    <s v="-"/>
    <s v="-"/>
    <d v="1899-12-30T00:00:32"/>
    <s v="50:50"/>
    <x v="1"/>
    <n v="1"/>
    <s v="54:27"/>
  </r>
  <r>
    <x v="9"/>
    <s v="M01-31"/>
    <x v="0"/>
    <x v="1"/>
    <x v="6"/>
    <n v="1"/>
    <n v="0"/>
    <n v="6"/>
    <n v="0"/>
    <x v="0"/>
    <s v="-"/>
    <s v="-"/>
    <s v="-"/>
    <d v="1899-12-30T00:00:28"/>
    <s v="51:18"/>
    <x v="0"/>
    <n v="1"/>
    <s v="56:28"/>
  </r>
  <r>
    <x v="9"/>
    <s v="M02-23"/>
    <x v="0"/>
    <x v="1"/>
    <x v="9"/>
    <n v="1"/>
    <n v="0"/>
    <n v="5"/>
    <n v="0"/>
    <x v="2"/>
    <s v="-"/>
    <s v="-"/>
    <s v="-"/>
    <d v="1899-12-30T00:00:22"/>
    <s v="51:40"/>
    <x v="0"/>
    <n v="1"/>
    <s v="58:29"/>
  </r>
  <r>
    <x v="9"/>
    <s v="M14-24"/>
    <x v="0"/>
    <x v="1"/>
    <x v="3"/>
    <n v="0"/>
    <n v="1"/>
    <n v="0"/>
    <n v="6"/>
    <x v="0"/>
    <s v="-"/>
    <s v="-"/>
    <s v="-"/>
    <d v="1899-12-30T00:01:37"/>
    <s v="53:17"/>
    <x v="1"/>
    <n v="1"/>
    <s v="60:30"/>
  </r>
  <r>
    <x v="9"/>
    <s v="M05-37"/>
    <x v="0"/>
    <x v="1"/>
    <x v="11"/>
    <n v="1"/>
    <n v="0"/>
    <n v="7"/>
    <n v="0"/>
    <x v="1"/>
    <s v="-"/>
    <s v="-"/>
    <s v="-"/>
    <d v="1899-12-30T00:02:30"/>
    <s v="55:47"/>
    <x v="0"/>
    <n v="1"/>
    <s v="62:31"/>
  </r>
  <r>
    <x v="9"/>
    <s v="M06-08"/>
    <x v="0"/>
    <x v="0"/>
    <x v="1"/>
    <n v="1"/>
    <n v="0"/>
    <n v="7"/>
    <n v="0"/>
    <x v="1"/>
    <s v="+"/>
    <s v="-"/>
    <s v="-"/>
    <d v="1899-12-30T00:02:02"/>
    <s v="57:49"/>
    <x v="0"/>
    <n v="1"/>
    <s v="64:32"/>
  </r>
  <r>
    <x v="9"/>
    <s v="M02-20"/>
    <x v="0"/>
    <x v="1"/>
    <x v="8"/>
    <n v="1"/>
    <n v="0"/>
    <n v="7"/>
    <n v="0"/>
    <x v="1"/>
    <s v="-"/>
    <s v="-"/>
    <s v="-"/>
    <d v="1899-12-30T00:01:36"/>
    <s v="59:25"/>
    <x v="0"/>
    <n v="1"/>
    <s v="66:33"/>
  </r>
  <r>
    <x v="9"/>
    <s v="M07-23"/>
    <x v="0"/>
    <x v="0"/>
    <x v="13"/>
    <n v="1"/>
    <n v="0"/>
    <n v="7"/>
    <n v="0"/>
    <x v="1"/>
    <s v="-"/>
    <s v="-"/>
    <s v="-"/>
    <d v="1899-12-30T00:02:14"/>
    <s v="61:39"/>
    <x v="0"/>
    <n v="1"/>
    <s v="68:34"/>
  </r>
  <r>
    <x v="9"/>
    <s v="M01-22"/>
    <x v="0"/>
    <x v="0"/>
    <x v="7"/>
    <n v="1"/>
    <n v="0"/>
    <n v="7"/>
    <n v="0"/>
    <x v="1"/>
    <s v="-"/>
    <s v="-"/>
    <s v="-"/>
    <d v="1899-12-30T00:01:32"/>
    <s v="63:11"/>
    <x v="0"/>
    <n v="1"/>
    <s v="70:35"/>
  </r>
  <r>
    <x v="9"/>
    <s v="M17-08"/>
    <x v="0"/>
    <x v="1"/>
    <x v="15"/>
    <n v="1"/>
    <n v="0"/>
    <n v="7"/>
    <n v="0"/>
    <x v="1"/>
    <s v="-"/>
    <s v="-"/>
    <s v="-"/>
    <d v="1899-12-30T00:03:01"/>
    <s v="66:12"/>
    <x v="0"/>
    <n v="1"/>
    <s v="72:36"/>
  </r>
  <r>
    <x v="9"/>
    <s v="M06-24"/>
    <x v="0"/>
    <x v="1"/>
    <x v="1"/>
    <n v="1"/>
    <n v="0"/>
    <n v="7"/>
    <n v="0"/>
    <x v="1"/>
    <s v="-"/>
    <s v="-"/>
    <s v="-"/>
    <d v="1899-12-30T00:01:06"/>
    <s v="67:18"/>
    <x v="0"/>
    <n v="1"/>
    <s v="75:00"/>
  </r>
  <r>
    <x v="10"/>
    <s v="M02-31"/>
    <x v="0"/>
    <x v="1"/>
    <x v="9"/>
    <n v="1"/>
    <n v="0"/>
    <n v="6"/>
    <n v="0"/>
    <x v="0"/>
    <s v="-"/>
    <s v="-"/>
    <s v="-"/>
    <d v="1899-12-30T00:02:03"/>
    <s v="2:03"/>
    <x v="0"/>
    <n v="1"/>
    <s v="2:01"/>
  </r>
  <r>
    <x v="10"/>
    <s v="M02-05"/>
    <x v="0"/>
    <x v="0"/>
    <x v="7"/>
    <n v="1"/>
    <n v="0"/>
    <n v="7"/>
    <n v="0"/>
    <x v="1"/>
    <s v="-"/>
    <s v="-"/>
    <s v="-"/>
    <d v="1899-12-30T00:01:33"/>
    <s v="3:36"/>
    <x v="0"/>
    <n v="1"/>
    <s v="4:02"/>
  </r>
  <r>
    <x v="10"/>
    <s v="M14-19"/>
    <x v="0"/>
    <x v="1"/>
    <x v="2"/>
    <n v="0"/>
    <n v="1"/>
    <n v="0"/>
    <n v="7"/>
    <x v="1"/>
    <s v="-"/>
    <s v="-"/>
    <s v="-"/>
    <d v="1899-12-30T00:00:56"/>
    <s v="4:32"/>
    <x v="1"/>
    <n v="1"/>
    <s v="6:03"/>
  </r>
  <r>
    <x v="10"/>
    <s v="M06-05"/>
    <x v="0"/>
    <x v="0"/>
    <x v="3"/>
    <n v="0"/>
    <n v="1"/>
    <n v="0"/>
    <n v="7"/>
    <x v="1"/>
    <s v="-"/>
    <s v="-"/>
    <s v="-"/>
    <d v="1899-12-30T00:01:15"/>
    <s v="5:47"/>
    <x v="1"/>
    <n v="1"/>
    <s v="8:04"/>
  </r>
  <r>
    <x v="10"/>
    <s v="M12-11"/>
    <x v="0"/>
    <x v="0"/>
    <x v="0"/>
    <n v="1"/>
    <n v="0"/>
    <n v="6"/>
    <n v="0"/>
    <x v="0"/>
    <s v="-"/>
    <s v="-"/>
    <s v="-"/>
    <d v="1899-12-30T00:01:01"/>
    <s v="6:48"/>
    <x v="0"/>
    <n v="1"/>
    <s v="10:05"/>
  </r>
  <r>
    <x v="10"/>
    <s v="M15-12"/>
    <x v="0"/>
    <x v="0"/>
    <x v="13"/>
    <n v="1"/>
    <n v="0"/>
    <n v="7"/>
    <n v="0"/>
    <x v="1"/>
    <s v="-"/>
    <s v="-"/>
    <s v="-"/>
    <d v="1899-12-30T00:01:40"/>
    <s v="8:28"/>
    <x v="0"/>
    <n v="1"/>
    <s v="12:06"/>
  </r>
  <r>
    <x v="10"/>
    <s v="M06-18"/>
    <x v="0"/>
    <x v="0"/>
    <x v="5"/>
    <n v="1"/>
    <n v="0"/>
    <n v="7"/>
    <n v="0"/>
    <x v="1"/>
    <s v="-"/>
    <s v="-"/>
    <s v="-"/>
    <d v="1899-12-30T00:01:00"/>
    <s v="9:28"/>
    <x v="0"/>
    <n v="1"/>
    <s v="14:07"/>
  </r>
  <r>
    <x v="10"/>
    <s v="M02-03"/>
    <x v="0"/>
    <x v="1"/>
    <x v="6"/>
    <n v="1"/>
    <n v="0"/>
    <n v="5"/>
    <n v="0"/>
    <x v="2"/>
    <s v="-"/>
    <s v="-"/>
    <s v="-"/>
    <d v="1899-12-30T00:00:42"/>
    <s v="10:10"/>
    <x v="0"/>
    <n v="1"/>
    <s v="16:08"/>
  </r>
  <r>
    <x v="10"/>
    <s v="M04-15"/>
    <x v="0"/>
    <x v="1"/>
    <x v="8"/>
    <n v="1"/>
    <n v="0"/>
    <n v="7"/>
    <n v="0"/>
    <x v="1"/>
    <s v="-"/>
    <s v="-"/>
    <s v="-"/>
    <d v="1899-12-30T00:02:03"/>
    <s v="12:13"/>
    <x v="0"/>
    <n v="1"/>
    <s v="18:09"/>
  </r>
  <r>
    <x v="10"/>
    <s v="M02-21"/>
    <x v="0"/>
    <x v="1"/>
    <x v="10"/>
    <n v="0"/>
    <n v="1"/>
    <n v="0"/>
    <n v="7"/>
    <x v="1"/>
    <s v="-"/>
    <s v="-"/>
    <s v="-"/>
    <d v="1899-12-30T00:01:32"/>
    <s v="13:45"/>
    <x v="1"/>
    <n v="1"/>
    <s v="20:10"/>
  </r>
  <r>
    <x v="10"/>
    <s v="M08-15"/>
    <x v="0"/>
    <x v="1"/>
    <x v="3"/>
    <n v="0"/>
    <n v="1"/>
    <n v="0"/>
    <n v="7"/>
    <x v="1"/>
    <s v="-"/>
    <s v="-"/>
    <s v="-"/>
    <d v="1899-12-30T00:01:29"/>
    <s v="15:14"/>
    <x v="1"/>
    <n v="1"/>
    <s v="22:11"/>
  </r>
  <r>
    <x v="10"/>
    <s v="M01-16"/>
    <x v="0"/>
    <x v="0"/>
    <x v="11"/>
    <n v="1"/>
    <n v="0"/>
    <n v="5"/>
    <n v="0"/>
    <x v="2"/>
    <s v="-"/>
    <s v="-"/>
    <s v="-"/>
    <d v="1899-12-30T00:00:29"/>
    <s v="15:43"/>
    <x v="0"/>
    <n v="1"/>
    <s v="24:12"/>
  </r>
  <r>
    <x v="10"/>
    <s v="M01-25"/>
    <x v="0"/>
    <x v="1"/>
    <x v="10"/>
    <n v="0"/>
    <n v="1"/>
    <n v="0"/>
    <n v="6"/>
    <x v="0"/>
    <s v="-"/>
    <s v="-"/>
    <s v="-"/>
    <d v="1899-12-30T00:00:38"/>
    <s v="16:21"/>
    <x v="1"/>
    <n v="1"/>
    <s v="26:13"/>
  </r>
  <r>
    <x v="10"/>
    <s v="M23-23"/>
    <x v="0"/>
    <x v="1"/>
    <x v="5"/>
    <n v="1"/>
    <n v="0"/>
    <n v="7"/>
    <n v="0"/>
    <x v="1"/>
    <s v="-"/>
    <s v="-"/>
    <s v="-"/>
    <d v="1899-12-30T00:01:37"/>
    <s v="17:58"/>
    <x v="0"/>
    <n v="1"/>
    <s v="28:14"/>
  </r>
  <r>
    <x v="10"/>
    <s v="M08-08"/>
    <x v="0"/>
    <x v="0"/>
    <x v="8"/>
    <n v="1"/>
    <n v="0"/>
    <n v="5"/>
    <n v="0"/>
    <x v="2"/>
    <s v="-"/>
    <s v="-"/>
    <s v="-"/>
    <d v="1899-12-30T00:02:25"/>
    <s v="20:23"/>
    <x v="0"/>
    <n v="1"/>
    <s v="30:15"/>
  </r>
  <r>
    <x v="10"/>
    <s v="M30-12"/>
    <x v="0"/>
    <x v="0"/>
    <x v="8"/>
    <n v="0"/>
    <n v="1"/>
    <n v="0"/>
    <n v="7"/>
    <x v="1"/>
    <s v="-"/>
    <s v="-"/>
    <s v="-"/>
    <d v="1899-12-30T00:01:57"/>
    <s v="22:20"/>
    <x v="1"/>
    <n v="1"/>
    <s v="32:16"/>
  </r>
  <r>
    <x v="10"/>
    <s v="M06-16"/>
    <x v="0"/>
    <x v="0"/>
    <x v="1"/>
    <n v="0"/>
    <n v="1"/>
    <n v="0"/>
    <n v="7"/>
    <x v="1"/>
    <s v="-"/>
    <s v="-"/>
    <s v="-"/>
    <d v="1899-12-30T00:03:12"/>
    <s v="25:32"/>
    <x v="1"/>
    <n v="1"/>
    <s v="34:17"/>
  </r>
  <r>
    <x v="10"/>
    <s v="M15-21"/>
    <x v="0"/>
    <x v="0"/>
    <x v="13"/>
    <n v="0"/>
    <n v="1"/>
    <n v="0"/>
    <n v="7"/>
    <x v="1"/>
    <s v="-"/>
    <s v="-"/>
    <s v="-"/>
    <d v="1899-12-30T00:01:47"/>
    <s v="27:19"/>
    <x v="1"/>
    <n v="1"/>
    <s v="36:18"/>
  </r>
  <r>
    <x v="10"/>
    <s v="M06-09"/>
    <x v="0"/>
    <x v="0"/>
    <x v="3"/>
    <n v="1"/>
    <n v="0"/>
    <n v="7"/>
    <n v="0"/>
    <x v="1"/>
    <s v="-"/>
    <s v="-"/>
    <s v="-"/>
    <d v="1899-12-30T00:02:05"/>
    <s v="29:24"/>
    <x v="0"/>
    <n v="1"/>
    <s v="38:19"/>
  </r>
  <r>
    <x v="10"/>
    <s v="D01-16"/>
    <x v="0"/>
    <x v="0"/>
    <x v="17"/>
    <n v="1"/>
    <n v="0"/>
    <n v="5"/>
    <n v="0"/>
    <x v="2"/>
    <s v="-"/>
    <s v="-"/>
    <s v="-"/>
    <d v="1899-12-30T00:01:01"/>
    <s v="30:25"/>
    <x v="0"/>
    <n v="1"/>
    <s v="40:20"/>
  </r>
  <r>
    <x v="10"/>
    <s v="M09-36"/>
    <x v="0"/>
    <x v="0"/>
    <x v="3"/>
    <n v="0"/>
    <n v="1"/>
    <n v="0"/>
    <n v="6"/>
    <x v="0"/>
    <s v="-"/>
    <s v="-"/>
    <s v="-"/>
    <d v="1899-12-30T00:01:45"/>
    <s v="32:10"/>
    <x v="1"/>
    <n v="1"/>
    <s v="42:21"/>
  </r>
  <r>
    <x v="10"/>
    <s v="M16-10"/>
    <x v="0"/>
    <x v="1"/>
    <x v="3"/>
    <n v="1"/>
    <n v="0"/>
    <n v="6"/>
    <n v="0"/>
    <x v="0"/>
    <s v="-"/>
    <s v="-"/>
    <s v="-"/>
    <d v="1899-12-30T00:01:13"/>
    <s v="33:23"/>
    <x v="0"/>
    <n v="1"/>
    <s v="44:22"/>
  </r>
  <r>
    <x v="10"/>
    <s v="M07-08"/>
    <x v="0"/>
    <x v="0"/>
    <x v="18"/>
    <n v="1"/>
    <n v="0"/>
    <n v="7"/>
    <n v="0"/>
    <x v="1"/>
    <s v="-"/>
    <s v="-"/>
    <s v="-"/>
    <d v="1899-12-30T00:01:25"/>
    <s v="34:48"/>
    <x v="0"/>
    <n v="1"/>
    <s v="46:23"/>
  </r>
  <r>
    <x v="10"/>
    <s v="M27-11"/>
    <x v="0"/>
    <x v="1"/>
    <x v="14"/>
    <n v="0"/>
    <n v="1"/>
    <n v="0"/>
    <n v="7"/>
    <x v="1"/>
    <s v="+"/>
    <s v="-"/>
    <s v="-"/>
    <d v="1899-12-30T00:02:08"/>
    <s v="36:56"/>
    <x v="1"/>
    <n v="1"/>
    <s v="48:24"/>
  </r>
  <r>
    <x v="10"/>
    <s v="M13-03"/>
    <x v="0"/>
    <x v="0"/>
    <x v="0"/>
    <n v="1"/>
    <n v="0"/>
    <n v="6"/>
    <n v="0"/>
    <x v="0"/>
    <s v="-"/>
    <s v="-"/>
    <s v="-"/>
    <d v="1899-12-30T00:01:51"/>
    <s v="38:47"/>
    <x v="0"/>
    <n v="1"/>
    <s v="50:25"/>
  </r>
  <r>
    <x v="10"/>
    <s v="M20-22"/>
    <x v="0"/>
    <x v="0"/>
    <x v="12"/>
    <n v="1"/>
    <n v="0"/>
    <n v="6"/>
    <n v="0"/>
    <x v="0"/>
    <s v="-"/>
    <s v="-"/>
    <s v="-"/>
    <d v="1899-12-30T00:00:53"/>
    <s v="39:40"/>
    <x v="0"/>
    <n v="1"/>
    <s v="52:26"/>
  </r>
  <r>
    <x v="10"/>
    <s v="M03-20"/>
    <x v="0"/>
    <x v="0"/>
    <x v="9"/>
    <n v="1"/>
    <n v="0"/>
    <n v="5"/>
    <n v="0"/>
    <x v="2"/>
    <s v="-"/>
    <s v="-"/>
    <s v="-"/>
    <d v="1899-12-30T00:00:35"/>
    <s v="40:15"/>
    <x v="0"/>
    <n v="1"/>
    <s v="54:27"/>
  </r>
  <r>
    <x v="10"/>
    <s v="M01-29"/>
    <x v="0"/>
    <x v="0"/>
    <x v="0"/>
    <n v="1"/>
    <n v="0"/>
    <n v="5"/>
    <n v="0"/>
    <x v="2"/>
    <s v="-"/>
    <s v="-"/>
    <s v="-"/>
    <d v="1899-12-30T00:01:54"/>
    <s v="42:09"/>
    <x v="0"/>
    <n v="1"/>
    <s v="56:28"/>
  </r>
  <r>
    <x v="10"/>
    <s v="M21-29"/>
    <x v="0"/>
    <x v="0"/>
    <x v="9"/>
    <n v="1"/>
    <n v="0"/>
    <n v="7"/>
    <n v="0"/>
    <x v="1"/>
    <s v="-"/>
    <s v="-"/>
    <s v="-"/>
    <d v="1899-12-30T00:01:21"/>
    <s v="43:30"/>
    <x v="0"/>
    <n v="1"/>
    <s v="58:29"/>
  </r>
  <r>
    <x v="10"/>
    <s v="M02-06"/>
    <x v="0"/>
    <x v="0"/>
    <x v="7"/>
    <n v="1"/>
    <n v="0"/>
    <n v="7"/>
    <n v="0"/>
    <x v="1"/>
    <s v="-"/>
    <s v="-"/>
    <s v="-"/>
    <d v="1899-12-30T00:01:09"/>
    <s v="44:39"/>
    <x v="0"/>
    <n v="1"/>
    <s v="60:30"/>
  </r>
  <r>
    <x v="10"/>
    <s v="M27-16"/>
    <x v="0"/>
    <x v="1"/>
    <x v="5"/>
    <n v="1"/>
    <n v="0"/>
    <n v="7"/>
    <n v="0"/>
    <x v="1"/>
    <s v="-"/>
    <s v="-"/>
    <s v="-"/>
    <d v="1899-12-30T00:01:59"/>
    <s v="46:38"/>
    <x v="0"/>
    <n v="1"/>
    <s v="62:31"/>
  </r>
  <r>
    <x v="10"/>
    <s v="M03-12"/>
    <x v="0"/>
    <x v="0"/>
    <x v="7"/>
    <n v="1"/>
    <n v="0"/>
    <n v="7"/>
    <n v="0"/>
    <x v="1"/>
    <s v="-"/>
    <s v="-"/>
    <s v="-"/>
    <d v="1899-12-30T00:04:59"/>
    <s v="51:37"/>
    <x v="0"/>
    <n v="1"/>
    <s v="64:32"/>
  </r>
  <r>
    <x v="10"/>
    <s v="M08-28"/>
    <x v="0"/>
    <x v="1"/>
    <x v="11"/>
    <n v="1"/>
    <n v="0"/>
    <n v="7"/>
    <n v="0"/>
    <x v="1"/>
    <s v="-"/>
    <s v="-"/>
    <s v="-"/>
    <d v="1899-12-30T00:01:57"/>
    <s v="53:34"/>
    <x v="0"/>
    <n v="1"/>
    <s v="66:33"/>
  </r>
  <r>
    <x v="10"/>
    <s v="M21-35"/>
    <x v="0"/>
    <x v="1"/>
    <x v="15"/>
    <n v="1"/>
    <n v="0"/>
    <n v="7"/>
    <n v="0"/>
    <x v="1"/>
    <s v="-"/>
    <s v="-"/>
    <s v="-"/>
    <d v="1899-12-30T00:02:09"/>
    <s v="55:43"/>
    <x v="0"/>
    <n v="1"/>
    <s v="68:34"/>
  </r>
  <r>
    <x v="10"/>
    <s v="M06-34"/>
    <x v="0"/>
    <x v="1"/>
    <x v="1"/>
    <n v="0"/>
    <n v="1"/>
    <n v="0"/>
    <n v="7"/>
    <x v="1"/>
    <s v="-"/>
    <s v="-"/>
    <s v="-"/>
    <d v="1899-12-30T00:02:06"/>
    <s v="57:49"/>
    <x v="1"/>
    <n v="1"/>
    <s v="70:35"/>
  </r>
  <r>
    <x v="10"/>
    <s v="M06-04"/>
    <x v="0"/>
    <x v="1"/>
    <x v="16"/>
    <n v="0"/>
    <n v="1"/>
    <n v="0"/>
    <n v="7"/>
    <x v="1"/>
    <s v="-"/>
    <s v="-"/>
    <s v="-"/>
    <d v="1899-12-30T00:02:12"/>
    <s v="60:01"/>
    <x v="1"/>
    <n v="1"/>
    <s v="72:36"/>
  </r>
  <r>
    <x v="10"/>
    <s v="M08-35"/>
    <x v="0"/>
    <x v="0"/>
    <x v="8"/>
    <n v="1"/>
    <n v="0"/>
    <n v="5"/>
    <n v="0"/>
    <x v="2"/>
    <s v="-"/>
    <s v="-"/>
    <s v="-"/>
    <d v="1899-12-30T00:01:53"/>
    <s v="61:54"/>
    <x v="0"/>
    <n v="1"/>
    <s v="75:00"/>
  </r>
  <r>
    <x v="11"/>
    <s v="M03-14"/>
    <x v="0"/>
    <x v="1"/>
    <x v="10"/>
    <n v="1"/>
    <n v="0"/>
    <n v="6"/>
    <n v="0"/>
    <x v="0"/>
    <s v="-"/>
    <s v="-"/>
    <s v="-"/>
    <d v="1899-12-30T00:00:56"/>
    <s v="0:56"/>
    <x v="0"/>
    <n v="1"/>
    <s v="2:01"/>
  </r>
  <r>
    <x v="11"/>
    <s v="M10-21"/>
    <x v="0"/>
    <x v="0"/>
    <x v="1"/>
    <n v="0"/>
    <n v="1"/>
    <n v="0"/>
    <n v="7"/>
    <x v="1"/>
    <s v="-"/>
    <s v="-"/>
    <s v="-"/>
    <d v="1899-12-30T00:02:03"/>
    <s v="2:59"/>
    <x v="1"/>
    <n v="1"/>
    <s v="4:02"/>
  </r>
  <r>
    <x v="11"/>
    <s v="M07-34"/>
    <x v="0"/>
    <x v="0"/>
    <x v="15"/>
    <n v="1"/>
    <n v="0"/>
    <n v="5"/>
    <n v="0"/>
    <x v="2"/>
    <s v="-"/>
    <s v="-"/>
    <s v="-"/>
    <d v="1899-12-30T00:00:47"/>
    <s v="3:46"/>
    <x v="0"/>
    <n v="1"/>
    <s v="6:03"/>
  </r>
  <r>
    <x v="11"/>
    <s v="M10-36"/>
    <x v="0"/>
    <x v="1"/>
    <x v="16"/>
    <n v="1"/>
    <n v="0"/>
    <n v="7"/>
    <n v="0"/>
    <x v="1"/>
    <s v="-"/>
    <s v="-"/>
    <s v="-"/>
    <d v="1899-12-30T00:01:05"/>
    <s v="4:51"/>
    <x v="0"/>
    <n v="1"/>
    <s v="8:04"/>
  </r>
  <r>
    <x v="11"/>
    <s v="M07-04"/>
    <x v="0"/>
    <x v="0"/>
    <x v="5"/>
    <n v="0"/>
    <n v="1"/>
    <n v="0"/>
    <n v="7"/>
    <x v="1"/>
    <s v="-"/>
    <s v="-"/>
    <s v="-"/>
    <d v="1899-12-30T00:02:44"/>
    <s v="7:35"/>
    <x v="1"/>
    <n v="1"/>
    <s v="10:05"/>
  </r>
  <r>
    <x v="11"/>
    <s v="M05-25"/>
    <x v="0"/>
    <x v="0"/>
    <x v="19"/>
    <n v="1"/>
    <n v="0"/>
    <n v="7"/>
    <n v="0"/>
    <x v="1"/>
    <s v="-"/>
    <s v="-"/>
    <s v="-"/>
    <d v="1899-12-30T00:02:16"/>
    <s v="9:51"/>
    <x v="0"/>
    <n v="1"/>
    <s v="12:06"/>
  </r>
  <r>
    <x v="11"/>
    <s v="M02-08"/>
    <x v="0"/>
    <x v="0"/>
    <x v="17"/>
    <n v="1"/>
    <n v="0"/>
    <n v="7"/>
    <n v="0"/>
    <x v="1"/>
    <s v="-"/>
    <s v="-"/>
    <s v="-"/>
    <d v="1899-12-30T00:03:36"/>
    <s v="13:27"/>
    <x v="0"/>
    <n v="1"/>
    <s v="14:07"/>
  </r>
  <r>
    <x v="11"/>
    <s v="M05-16"/>
    <x v="0"/>
    <x v="1"/>
    <x v="8"/>
    <n v="1"/>
    <n v="0"/>
    <n v="7"/>
    <n v="0"/>
    <x v="1"/>
    <s v="-"/>
    <s v="-"/>
    <s v="-"/>
    <d v="1899-12-30T00:01:39"/>
    <s v="15:06"/>
    <x v="0"/>
    <n v="1"/>
    <s v="16:08"/>
  </r>
  <r>
    <x v="11"/>
    <s v="M03-26"/>
    <x v="0"/>
    <x v="0"/>
    <x v="7"/>
    <n v="0"/>
    <n v="1"/>
    <n v="0"/>
    <n v="7"/>
    <x v="1"/>
    <s v="-"/>
    <s v="-"/>
    <s v="-"/>
    <d v="1899-12-30T00:03:38"/>
    <s v="18:44"/>
    <x v="1"/>
    <n v="1"/>
    <s v="18:09"/>
  </r>
  <r>
    <x v="11"/>
    <s v="M08-22"/>
    <x v="0"/>
    <x v="1"/>
    <x v="3"/>
    <n v="1"/>
    <n v="0"/>
    <n v="7"/>
    <n v="0"/>
    <x v="1"/>
    <s v="-"/>
    <s v="-"/>
    <s v="-"/>
    <d v="1899-12-30T00:01:24"/>
    <s v="20:08"/>
    <x v="0"/>
    <n v="1"/>
    <s v="20:10"/>
  </r>
  <r>
    <x v="11"/>
    <s v="M02-04"/>
    <x v="0"/>
    <x v="0"/>
    <x v="11"/>
    <n v="1"/>
    <n v="0"/>
    <n v="5"/>
    <n v="0"/>
    <x v="2"/>
    <s v="-"/>
    <s v="-"/>
    <s v="-"/>
    <d v="1899-12-30T00:01:15"/>
    <s v="21:23"/>
    <x v="0"/>
    <n v="1"/>
    <s v="22:11"/>
  </r>
  <r>
    <x v="11"/>
    <s v="M02-28"/>
    <x v="0"/>
    <x v="0"/>
    <x v="11"/>
    <n v="1"/>
    <n v="0"/>
    <n v="7"/>
    <n v="0"/>
    <x v="1"/>
    <s v="-"/>
    <s v="-"/>
    <s v="-"/>
    <d v="1899-12-30T00:02:14"/>
    <s v="23:37"/>
    <x v="0"/>
    <n v="1"/>
    <s v="24:12"/>
  </r>
  <r>
    <x v="11"/>
    <s v="M11-02"/>
    <x v="0"/>
    <x v="1"/>
    <x v="6"/>
    <n v="1"/>
    <n v="0"/>
    <n v="6"/>
    <n v="0"/>
    <x v="0"/>
    <s v="-"/>
    <s v="-"/>
    <s v="-"/>
    <d v="1899-12-30T00:01:13"/>
    <s v="24:50"/>
    <x v="0"/>
    <n v="1"/>
    <s v="26:13"/>
  </r>
  <r>
    <x v="11"/>
    <s v="M02-01"/>
    <x v="0"/>
    <x v="0"/>
    <x v="13"/>
    <n v="1"/>
    <n v="0"/>
    <n v="5"/>
    <n v="0"/>
    <x v="2"/>
    <s v="-"/>
    <s v="-"/>
    <s v="-"/>
    <d v="1899-12-30T00:01:11"/>
    <s v="26:01"/>
    <x v="0"/>
    <n v="1"/>
    <s v="28:14"/>
  </r>
  <r>
    <x v="11"/>
    <s v="M12-37"/>
    <x v="0"/>
    <x v="0"/>
    <x v="12"/>
    <n v="1"/>
    <n v="0"/>
    <n v="5"/>
    <n v="0"/>
    <x v="2"/>
    <s v="-"/>
    <s v="-"/>
    <s v="-"/>
    <d v="1899-12-30T00:00:31"/>
    <s v="26:32"/>
    <x v="0"/>
    <n v="1"/>
    <s v="30:15"/>
  </r>
  <r>
    <x v="11"/>
    <s v="M06-27"/>
    <x v="0"/>
    <x v="0"/>
    <x v="3"/>
    <n v="1"/>
    <n v="0"/>
    <n v="7"/>
    <n v="0"/>
    <x v="1"/>
    <s v="-"/>
    <s v="-"/>
    <s v="-"/>
    <d v="1899-12-30T00:01:41"/>
    <s v="28:13"/>
    <x v="0"/>
    <n v="1"/>
    <s v="32:16"/>
  </r>
  <r>
    <x v="11"/>
    <s v="M03-27"/>
    <x v="0"/>
    <x v="0"/>
    <x v="7"/>
    <n v="0"/>
    <n v="1"/>
    <n v="0"/>
    <n v="7"/>
    <x v="1"/>
    <s v="-"/>
    <s v="-"/>
    <s v="-"/>
    <d v="1899-12-30T00:04:25"/>
    <s v="32:38"/>
    <x v="1"/>
    <n v="1"/>
    <s v="34:17"/>
  </r>
  <r>
    <x v="11"/>
    <s v="M04-09"/>
    <x v="0"/>
    <x v="0"/>
    <x v="7"/>
    <n v="1"/>
    <n v="0"/>
    <n v="7"/>
    <n v="0"/>
    <x v="1"/>
    <s v="-"/>
    <s v="-"/>
    <s v="-"/>
    <d v="1899-12-30T00:02:38"/>
    <s v="35:16"/>
    <x v="0"/>
    <n v="1"/>
    <s v="36:18"/>
  </r>
  <r>
    <x v="11"/>
    <s v="M22-27"/>
    <x v="0"/>
    <x v="0"/>
    <x v="9"/>
    <n v="1"/>
    <n v="0"/>
    <n v="7"/>
    <n v="0"/>
    <x v="1"/>
    <s v="-"/>
    <s v="-"/>
    <s v="-"/>
    <d v="1899-12-30T00:01:54"/>
    <s v="37:10"/>
    <x v="0"/>
    <n v="1"/>
    <s v="38:19"/>
  </r>
  <r>
    <x v="11"/>
    <s v="M09-03"/>
    <x v="0"/>
    <x v="1"/>
    <x v="3"/>
    <n v="1"/>
    <n v="0"/>
    <n v="7"/>
    <n v="0"/>
    <x v="1"/>
    <s v="-"/>
    <s v="-"/>
    <s v="-"/>
    <d v="1899-12-30T00:00:15"/>
    <s v="37:25"/>
    <x v="0"/>
    <n v="1"/>
    <s v="40:20"/>
  </r>
  <r>
    <x v="11"/>
    <s v="M11-10"/>
    <x v="0"/>
    <x v="1"/>
    <x v="1"/>
    <n v="1"/>
    <n v="0"/>
    <n v="7"/>
    <n v="0"/>
    <x v="1"/>
    <s v="-"/>
    <s v="-"/>
    <s v="-"/>
    <d v="1899-12-30T00:01:41"/>
    <s v="39:06"/>
    <x v="0"/>
    <n v="1"/>
    <s v="42:21"/>
  </r>
  <r>
    <x v="11"/>
    <s v="D01-30"/>
    <x v="0"/>
    <x v="0"/>
    <x v="14"/>
    <n v="1"/>
    <n v="0"/>
    <n v="6"/>
    <n v="0"/>
    <x v="0"/>
    <s v="-"/>
    <s v="-"/>
    <s v="-"/>
    <d v="1899-12-30T00:02:14"/>
    <s v="41:20"/>
    <x v="0"/>
    <n v="1"/>
    <s v="44:22"/>
  </r>
  <r>
    <x v="11"/>
    <s v="M14-03"/>
    <x v="0"/>
    <x v="0"/>
    <x v="8"/>
    <n v="1"/>
    <n v="0"/>
    <n v="6"/>
    <n v="0"/>
    <x v="0"/>
    <s v="-"/>
    <s v="-"/>
    <s v="-"/>
    <d v="1899-12-30T00:01:20"/>
    <s v="42:40"/>
    <x v="0"/>
    <n v="1"/>
    <s v="46:23"/>
  </r>
  <r>
    <x v="11"/>
    <s v="M02-30"/>
    <x v="0"/>
    <x v="0"/>
    <x v="3"/>
    <n v="1"/>
    <n v="0"/>
    <n v="5"/>
    <n v="0"/>
    <x v="2"/>
    <s v="-"/>
    <s v="-"/>
    <s v="-"/>
    <d v="1899-12-30T00:01:43"/>
    <s v="44:23"/>
    <x v="0"/>
    <n v="1"/>
    <s v="48:24"/>
  </r>
  <r>
    <x v="11"/>
    <s v="M16-06"/>
    <x v="0"/>
    <x v="0"/>
    <x v="0"/>
    <n v="1"/>
    <n v="0"/>
    <n v="6"/>
    <n v="0"/>
    <x v="0"/>
    <s v="-"/>
    <s v="-"/>
    <s v="-"/>
    <d v="1899-12-30T00:02:48"/>
    <s v="47:11"/>
    <x v="0"/>
    <n v="1"/>
    <s v="50:25"/>
  </r>
  <r>
    <x v="11"/>
    <s v="M05-29"/>
    <x v="0"/>
    <x v="1"/>
    <x v="8"/>
    <n v="0"/>
    <n v="1"/>
    <n v="0"/>
    <n v="7"/>
    <x v="1"/>
    <s v="-"/>
    <s v="-"/>
    <s v="-"/>
    <d v="1899-12-30T00:00:51"/>
    <s v="48:02"/>
    <x v="1"/>
    <n v="1"/>
    <s v="52:26"/>
  </r>
  <r>
    <x v="11"/>
    <s v="M02-33"/>
    <x v="0"/>
    <x v="1"/>
    <x v="9"/>
    <n v="0"/>
    <n v="1"/>
    <n v="0"/>
    <n v="6"/>
    <x v="0"/>
    <s v="-"/>
    <s v="-"/>
    <s v="-"/>
    <d v="1899-12-30T00:00:48"/>
    <s v="48:50"/>
    <x v="1"/>
    <n v="1"/>
    <s v="54:27"/>
  </r>
  <r>
    <x v="11"/>
    <s v="M14-07"/>
    <x v="0"/>
    <x v="1"/>
    <x v="14"/>
    <n v="1"/>
    <n v="0"/>
    <n v="5"/>
    <n v="0"/>
    <x v="2"/>
    <s v="+"/>
    <s v="-"/>
    <s v="-"/>
    <d v="1899-12-30T00:00:51"/>
    <s v="49:41"/>
    <x v="0"/>
    <n v="1"/>
    <s v="56:28"/>
  </r>
  <r>
    <x v="11"/>
    <s v="M01-20"/>
    <x v="0"/>
    <x v="1"/>
    <x v="5"/>
    <n v="1"/>
    <n v="0"/>
    <n v="5"/>
    <n v="0"/>
    <x v="2"/>
    <s v="-"/>
    <s v="-"/>
    <s v="-"/>
    <d v="1899-12-30T00:01:07"/>
    <s v="50:48"/>
    <x v="0"/>
    <n v="1"/>
    <s v="58:29"/>
  </r>
  <r>
    <x v="11"/>
    <s v="M07-37"/>
    <x v="0"/>
    <x v="0"/>
    <x v="5"/>
    <n v="1"/>
    <n v="0"/>
    <n v="7"/>
    <n v="0"/>
    <x v="1"/>
    <s v="-"/>
    <s v="-"/>
    <s v="-"/>
    <d v="1899-12-30T00:01:28"/>
    <s v="52:16"/>
    <x v="0"/>
    <n v="1"/>
    <s v="60:30"/>
  </r>
  <r>
    <x v="11"/>
    <s v="M08-12"/>
    <x v="0"/>
    <x v="1"/>
    <x v="9"/>
    <n v="1"/>
    <n v="0"/>
    <n v="7"/>
    <n v="0"/>
    <x v="1"/>
    <s v="-"/>
    <s v="-"/>
    <s v="-"/>
    <d v="1899-12-30T00:01:43"/>
    <s v="53:59"/>
    <x v="0"/>
    <n v="1"/>
    <s v="62:31"/>
  </r>
  <r>
    <x v="11"/>
    <s v="M08-13"/>
    <x v="0"/>
    <x v="0"/>
    <x v="5"/>
    <n v="0"/>
    <n v="1"/>
    <n v="0"/>
    <n v="7"/>
    <x v="1"/>
    <s v="-"/>
    <s v="+"/>
    <s v="-"/>
    <d v="1899-12-30T00:03:40"/>
    <s v="57:39"/>
    <x v="1"/>
    <n v="1"/>
    <s v="64:32"/>
  </r>
  <r>
    <x v="11"/>
    <s v="M17-09"/>
    <x v="0"/>
    <x v="0"/>
    <x v="2"/>
    <n v="0"/>
    <n v="1"/>
    <n v="0"/>
    <n v="7"/>
    <x v="1"/>
    <s v="-"/>
    <s v="+"/>
    <s v="-"/>
    <d v="1899-12-30T00:02:40"/>
    <s v="60:19"/>
    <x v="1"/>
    <n v="1"/>
    <s v="66:33"/>
  </r>
  <r>
    <x v="11"/>
    <s v="M17-05"/>
    <x v="0"/>
    <x v="0"/>
    <x v="13"/>
    <n v="1"/>
    <n v="0"/>
    <n v="7"/>
    <n v="0"/>
    <x v="1"/>
    <s v="-"/>
    <s v="-"/>
    <s v="-"/>
    <d v="1899-12-30T00:01:26"/>
    <s v="61:45"/>
    <x v="0"/>
    <n v="1"/>
    <s v="68:34"/>
  </r>
  <r>
    <x v="11"/>
    <s v="M03-01"/>
    <x v="0"/>
    <x v="1"/>
    <x v="10"/>
    <n v="0"/>
    <n v="1"/>
    <n v="0"/>
    <n v="7"/>
    <x v="1"/>
    <s v="-"/>
    <s v="-"/>
    <s v="-"/>
    <d v="1899-12-30T00:01:29"/>
    <s v="63:14"/>
    <x v="1"/>
    <n v="1"/>
    <s v="70:35"/>
  </r>
  <r>
    <x v="11"/>
    <s v="M12-35"/>
    <x v="0"/>
    <x v="1"/>
    <x v="0"/>
    <n v="0"/>
    <n v="1"/>
    <n v="0"/>
    <n v="7"/>
    <x v="1"/>
    <s v="-"/>
    <s v="-"/>
    <s v="-"/>
    <d v="1899-12-30T00:03:46"/>
    <s v="67:00"/>
    <x v="1"/>
    <n v="1"/>
    <s v="72:36"/>
  </r>
  <r>
    <x v="11"/>
    <s v="M16-12"/>
    <x v="0"/>
    <x v="1"/>
    <x v="0"/>
    <n v="0"/>
    <n v="1"/>
    <n v="0"/>
    <n v="7"/>
    <x v="1"/>
    <s v="-"/>
    <s v="+"/>
    <s v="-"/>
    <d v="1899-12-30T00:02:04"/>
    <s v="69:04"/>
    <x v="1"/>
    <n v="1"/>
    <s v="75:00"/>
  </r>
  <r>
    <x v="12"/>
    <s v="M05-27"/>
    <x v="0"/>
    <x v="0"/>
    <x v="7"/>
    <n v="1"/>
    <n v="0"/>
    <n v="6"/>
    <n v="0"/>
    <x v="0"/>
    <s v="-"/>
    <s v="-"/>
    <s v="-"/>
    <d v="1899-12-30T00:00:52"/>
    <s v="0:52"/>
    <x v="0"/>
    <n v="1"/>
    <s v="2:01"/>
  </r>
  <r>
    <x v="12"/>
    <s v="M23-29"/>
    <x v="0"/>
    <x v="1"/>
    <x v="15"/>
    <n v="1"/>
    <n v="0"/>
    <n v="7"/>
    <n v="0"/>
    <x v="1"/>
    <s v="-"/>
    <s v="-"/>
    <s v="-"/>
    <d v="1899-12-30T00:01:26"/>
    <s v="2:18"/>
    <x v="0"/>
    <n v="1"/>
    <s v="4:02"/>
  </r>
  <r>
    <x v="12"/>
    <s v="M08-14"/>
    <x v="0"/>
    <x v="0"/>
    <x v="5"/>
    <n v="1"/>
    <n v="0"/>
    <n v="7"/>
    <n v="0"/>
    <x v="1"/>
    <s v="-"/>
    <s v="-"/>
    <s v="-"/>
    <d v="1899-12-30T00:01:07"/>
    <s v="3:25"/>
    <x v="0"/>
    <n v="1"/>
    <s v="6:03"/>
  </r>
  <r>
    <x v="12"/>
    <s v="M06-19"/>
    <x v="0"/>
    <x v="1"/>
    <x v="4"/>
    <n v="0"/>
    <n v="1"/>
    <n v="0"/>
    <n v="7"/>
    <x v="1"/>
    <s v="-"/>
    <s v="-"/>
    <s v="-"/>
    <d v="1899-12-30T00:01:50"/>
    <s v="5:15"/>
    <x v="1"/>
    <n v="1"/>
    <s v="8:04"/>
  </r>
  <r>
    <x v="12"/>
    <s v="M17-29"/>
    <x v="0"/>
    <x v="0"/>
    <x v="13"/>
    <n v="0"/>
    <n v="1"/>
    <n v="0"/>
    <n v="7"/>
    <x v="1"/>
    <s v="-"/>
    <s v="-"/>
    <s v="-"/>
    <d v="1899-12-30T00:01:22"/>
    <s v="6:37"/>
    <x v="1"/>
    <n v="1"/>
    <s v="10:05"/>
  </r>
  <r>
    <x v="12"/>
    <s v="M16-32"/>
    <x v="0"/>
    <x v="1"/>
    <x v="0"/>
    <n v="0"/>
    <n v="1"/>
    <n v="0"/>
    <n v="7"/>
    <x v="1"/>
    <s v="-"/>
    <s v="-"/>
    <s v="-"/>
    <d v="1899-12-30T00:02:43"/>
    <s v="9:20"/>
    <x v="1"/>
    <n v="1"/>
    <s v="12:06"/>
  </r>
  <r>
    <x v="12"/>
    <s v="M09-21"/>
    <x v="0"/>
    <x v="0"/>
    <x v="16"/>
    <n v="1"/>
    <n v="0"/>
    <n v="7"/>
    <n v="0"/>
    <x v="1"/>
    <s v="-"/>
    <s v="-"/>
    <s v="-"/>
    <d v="1899-12-30T00:01:15"/>
    <s v="10:35"/>
    <x v="0"/>
    <n v="1"/>
    <s v="14:07"/>
  </r>
  <r>
    <x v="12"/>
    <s v="M05-36"/>
    <x v="0"/>
    <x v="1"/>
    <x v="8"/>
    <n v="1"/>
    <n v="0"/>
    <n v="7"/>
    <n v="0"/>
    <x v="1"/>
    <s v="-"/>
    <s v="-"/>
    <s v="-"/>
    <d v="1899-12-30T00:01:40"/>
    <s v="12:15"/>
    <x v="0"/>
    <n v="1"/>
    <s v="16:08"/>
  </r>
  <r>
    <x v="12"/>
    <s v="M07-10"/>
    <x v="0"/>
    <x v="0"/>
    <x v="3"/>
    <n v="1"/>
    <n v="0"/>
    <n v="7"/>
    <n v="0"/>
    <x v="1"/>
    <s v="-"/>
    <s v="-"/>
    <s v="-"/>
    <d v="1899-12-30T00:03:57"/>
    <s v="16:12"/>
    <x v="0"/>
    <n v="1"/>
    <s v="18:09"/>
  </r>
  <r>
    <x v="12"/>
    <s v="M06-28"/>
    <x v="0"/>
    <x v="0"/>
    <x v="11"/>
    <n v="0"/>
    <n v="1"/>
    <n v="0"/>
    <n v="7"/>
    <x v="1"/>
    <s v="-"/>
    <s v="-"/>
    <s v="-"/>
    <d v="1899-12-30T00:01:48"/>
    <s v="18:00"/>
    <x v="1"/>
    <n v="1"/>
    <s v="20:10"/>
  </r>
  <r>
    <x v="12"/>
    <s v="M02-34"/>
    <x v="0"/>
    <x v="0"/>
    <x v="1"/>
    <n v="1"/>
    <n v="0"/>
    <n v="5"/>
    <n v="0"/>
    <x v="2"/>
    <s v="-"/>
    <s v="-"/>
    <s v="-"/>
    <d v="1899-12-30T00:00:43"/>
    <s v="18:43"/>
    <x v="0"/>
    <n v="1"/>
    <s v="22:11"/>
  </r>
  <r>
    <x v="12"/>
    <s v="M09-07"/>
    <x v="0"/>
    <x v="1"/>
    <x v="3"/>
    <n v="0"/>
    <n v="1"/>
    <n v="0"/>
    <n v="7"/>
    <x v="1"/>
    <s v="-"/>
    <s v="-"/>
    <s v="-"/>
    <d v="1899-12-30T00:02:23"/>
    <s v="21:06"/>
    <x v="1"/>
    <n v="1"/>
    <s v="24:12"/>
  </r>
  <r>
    <x v="12"/>
    <s v="M14-04"/>
    <x v="0"/>
    <x v="0"/>
    <x v="9"/>
    <n v="0"/>
    <n v="1"/>
    <n v="0"/>
    <n v="6"/>
    <x v="0"/>
    <s v="-"/>
    <s v="-"/>
    <s v="-"/>
    <d v="1899-12-30T00:01:37"/>
    <s v="22:43"/>
    <x v="1"/>
    <n v="1"/>
    <s v="26:13"/>
  </r>
  <r>
    <x v="12"/>
    <s v="M02-26"/>
    <x v="0"/>
    <x v="0"/>
    <x v="5"/>
    <n v="1"/>
    <n v="0"/>
    <n v="5"/>
    <n v="0"/>
    <x v="2"/>
    <s v="-"/>
    <s v="-"/>
    <s v="-"/>
    <d v="1899-12-30T00:01:34"/>
    <s v="24:17"/>
    <x v="0"/>
    <n v="1"/>
    <s v="28:14"/>
  </r>
  <r>
    <x v="12"/>
    <s v="M11-09"/>
    <x v="0"/>
    <x v="0"/>
    <x v="11"/>
    <n v="1"/>
    <n v="0"/>
    <n v="7"/>
    <n v="0"/>
    <x v="1"/>
    <s v="-"/>
    <s v="-"/>
    <s v="-"/>
    <d v="1899-12-30T00:02:10"/>
    <s v="26:27"/>
    <x v="0"/>
    <n v="1"/>
    <s v="30:15"/>
  </r>
  <r>
    <x v="12"/>
    <s v="M28-44"/>
    <x v="0"/>
    <x v="1"/>
    <x v="5"/>
    <n v="0"/>
    <n v="1"/>
    <n v="0"/>
    <n v="7"/>
    <x v="1"/>
    <s v="-"/>
    <s v="-"/>
    <s v="-"/>
    <d v="1899-12-30T00:01:08"/>
    <s v="27:35"/>
    <x v="1"/>
    <n v="1"/>
    <s v="32:16"/>
  </r>
  <r>
    <x v="12"/>
    <s v="M04-30"/>
    <x v="0"/>
    <x v="1"/>
    <x v="6"/>
    <n v="1"/>
    <n v="0"/>
    <n v="5"/>
    <n v="0"/>
    <x v="2"/>
    <s v="-"/>
    <s v="-"/>
    <s v="-"/>
    <d v="1899-12-30T00:00:43"/>
    <s v="28:18"/>
    <x v="0"/>
    <n v="1"/>
    <s v="34:17"/>
  </r>
  <r>
    <x v="12"/>
    <s v="M06-31"/>
    <x v="0"/>
    <x v="1"/>
    <x v="8"/>
    <n v="0"/>
    <n v="1"/>
    <n v="0"/>
    <n v="7"/>
    <x v="1"/>
    <s v="-"/>
    <s v="-"/>
    <s v="-"/>
    <d v="1899-12-30T00:02:25"/>
    <s v="30:43"/>
    <x v="1"/>
    <n v="1"/>
    <s v="36:18"/>
  </r>
  <r>
    <x v="12"/>
    <s v="M06-22"/>
    <x v="0"/>
    <x v="1"/>
    <x v="2"/>
    <n v="0"/>
    <n v="1"/>
    <n v="0"/>
    <n v="5"/>
    <x v="2"/>
    <s v="-"/>
    <s v="-"/>
    <s v="-"/>
    <d v="1899-12-30T00:01:58"/>
    <s v="32:41"/>
    <x v="1"/>
    <n v="1"/>
    <s v="38:19"/>
  </r>
  <r>
    <x v="12"/>
    <s v="M04-14"/>
    <x v="0"/>
    <x v="0"/>
    <x v="7"/>
    <n v="1"/>
    <n v="0"/>
    <n v="7"/>
    <n v="0"/>
    <x v="1"/>
    <s v="-"/>
    <s v="-"/>
    <s v="-"/>
    <d v="1899-12-30T00:02:39"/>
    <s v="35:20"/>
    <x v="0"/>
    <n v="1"/>
    <s v="40:20"/>
  </r>
  <r>
    <x v="12"/>
    <s v="M03-22"/>
    <x v="0"/>
    <x v="1"/>
    <x v="8"/>
    <n v="1"/>
    <n v="0"/>
    <n v="6"/>
    <n v="0"/>
    <x v="0"/>
    <s v="-"/>
    <s v="-"/>
    <s v="-"/>
    <d v="1899-12-30T00:01:37"/>
    <s v="36:57"/>
    <x v="0"/>
    <n v="1"/>
    <s v="42:21"/>
  </r>
  <r>
    <x v="12"/>
    <s v="M11-13"/>
    <x v="0"/>
    <x v="1"/>
    <x v="9"/>
    <n v="0"/>
    <n v="1"/>
    <n v="0"/>
    <n v="7"/>
    <x v="1"/>
    <s v="-"/>
    <s v="-"/>
    <s v="-"/>
    <d v="1899-12-30T00:01:43"/>
    <s v="38:40"/>
    <x v="1"/>
    <n v="1"/>
    <s v="44:22"/>
  </r>
  <r>
    <x v="12"/>
    <s v="M14-26"/>
    <x v="0"/>
    <x v="0"/>
    <x v="0"/>
    <n v="1"/>
    <n v="0"/>
    <n v="7"/>
    <n v="0"/>
    <x v="1"/>
    <s v="-"/>
    <s v="-"/>
    <s v="-"/>
    <d v="1899-12-30T00:03:28"/>
    <s v="42:08"/>
    <x v="0"/>
    <n v="1"/>
    <s v="46:23"/>
  </r>
  <r>
    <x v="12"/>
    <s v="M05-15"/>
    <x v="0"/>
    <x v="1"/>
    <x v="10"/>
    <n v="1"/>
    <n v="0"/>
    <n v="7"/>
    <n v="0"/>
    <x v="1"/>
    <s v="-"/>
    <s v="-"/>
    <s v="-"/>
    <d v="1899-12-30T00:01:29"/>
    <s v="43:37"/>
    <x v="0"/>
    <n v="1"/>
    <s v="48:24"/>
  </r>
  <r>
    <x v="12"/>
    <s v="M28-32"/>
    <x v="0"/>
    <x v="0"/>
    <x v="9"/>
    <n v="1"/>
    <n v="0"/>
    <n v="6"/>
    <n v="0"/>
    <x v="0"/>
    <s v="-"/>
    <s v="-"/>
    <s v="-"/>
    <d v="1899-12-30T00:00:35"/>
    <s v="44:12"/>
    <x v="0"/>
    <n v="1"/>
    <s v="50:25"/>
  </r>
  <r>
    <x v="12"/>
    <s v="M09-22"/>
    <x v="0"/>
    <x v="0"/>
    <x v="17"/>
    <n v="0"/>
    <n v="1"/>
    <n v="0"/>
    <n v="7"/>
    <x v="1"/>
    <s v="-"/>
    <s v="-"/>
    <s v="-"/>
    <d v="1899-12-30T00:01:26"/>
    <s v="45:38"/>
    <x v="1"/>
    <n v="1"/>
    <s v="52:26"/>
  </r>
  <r>
    <x v="12"/>
    <s v="M20-31"/>
    <x v="0"/>
    <x v="0"/>
    <x v="8"/>
    <n v="1"/>
    <n v="0"/>
    <n v="6"/>
    <n v="0"/>
    <x v="0"/>
    <s v="-"/>
    <s v="-"/>
    <s v="-"/>
    <d v="1899-12-30T00:02:30"/>
    <s v="48:08"/>
    <x v="0"/>
    <n v="1"/>
    <s v="54:27"/>
  </r>
  <r>
    <x v="12"/>
    <s v="M04-34"/>
    <x v="0"/>
    <x v="0"/>
    <x v="3"/>
    <n v="1"/>
    <n v="0"/>
    <n v="5"/>
    <n v="0"/>
    <x v="2"/>
    <s v="-"/>
    <s v="-"/>
    <s v="-"/>
    <d v="1899-12-30T00:00:54"/>
    <s v="49:02"/>
    <x v="0"/>
    <n v="1"/>
    <s v="56:28"/>
  </r>
  <r>
    <x v="12"/>
    <s v="M05-09"/>
    <x v="0"/>
    <x v="0"/>
    <x v="14"/>
    <n v="1"/>
    <n v="0"/>
    <n v="6"/>
    <n v="0"/>
    <x v="0"/>
    <s v="-"/>
    <s v="-"/>
    <s v="-"/>
    <d v="1899-12-30T00:02:35"/>
    <s v="51:37"/>
    <x v="0"/>
    <n v="1"/>
    <s v="58:29"/>
  </r>
  <r>
    <x v="12"/>
    <s v="M08-25"/>
    <x v="0"/>
    <x v="0"/>
    <x v="3"/>
    <n v="1"/>
    <n v="0"/>
    <n v="7"/>
    <n v="0"/>
    <x v="1"/>
    <s v="-"/>
    <s v="-"/>
    <s v="-"/>
    <d v="1899-12-30T00:02:25"/>
    <s v="54:02"/>
    <x v="0"/>
    <n v="1"/>
    <s v="60:30"/>
  </r>
  <r>
    <x v="12"/>
    <s v="M02-25"/>
    <x v="0"/>
    <x v="1"/>
    <x v="12"/>
    <n v="0"/>
    <n v="1"/>
    <n v="0"/>
    <n v="7"/>
    <x v="1"/>
    <s v="+"/>
    <s v="+"/>
    <s v="-"/>
    <d v="1899-12-30T00:02:44"/>
    <s v="56:46"/>
    <x v="1"/>
    <n v="1"/>
    <s v="62:31"/>
  </r>
  <r>
    <x v="12"/>
    <s v="M08-31"/>
    <x v="0"/>
    <x v="0"/>
    <x v="3"/>
    <n v="1"/>
    <n v="0"/>
    <n v="7"/>
    <n v="0"/>
    <x v="1"/>
    <s v="-"/>
    <s v="-"/>
    <s v="-"/>
    <d v="1899-12-30T00:02:35"/>
    <s v="59:21"/>
    <x v="0"/>
    <n v="1"/>
    <s v="64:32"/>
  </r>
  <r>
    <x v="12"/>
    <s v="M10-33"/>
    <x v="0"/>
    <x v="1"/>
    <x v="10"/>
    <n v="0"/>
    <n v="1"/>
    <n v="0"/>
    <n v="7"/>
    <x v="1"/>
    <s v="+"/>
    <s v="-"/>
    <s v="-"/>
    <d v="1899-12-30T00:01:55"/>
    <s v="61:16"/>
    <x v="1"/>
    <n v="1"/>
    <s v="66:33"/>
  </r>
  <r>
    <x v="12"/>
    <s v="M25-13"/>
    <x v="0"/>
    <x v="0"/>
    <x v="1"/>
    <n v="0"/>
    <n v="1"/>
    <n v="0"/>
    <n v="7"/>
    <x v="1"/>
    <s v="-"/>
    <s v="-"/>
    <s v="-"/>
    <d v="1899-12-30T00:01:23"/>
    <s v="62:39"/>
    <x v="1"/>
    <n v="1"/>
    <s v="68:34"/>
  </r>
  <r>
    <x v="12"/>
    <s v="M23-37"/>
    <x v="0"/>
    <x v="1"/>
    <x v="13"/>
    <n v="1"/>
    <n v="0"/>
    <n v="5"/>
    <n v="0"/>
    <x v="2"/>
    <s v="-"/>
    <s v="-"/>
    <s v="-"/>
    <d v="1899-12-30T00:01:08"/>
    <s v="63:47"/>
    <x v="0"/>
    <n v="1"/>
    <s v="70:35"/>
  </r>
  <r>
    <x v="12"/>
    <s v="M15-34"/>
    <x v="0"/>
    <x v="0"/>
    <x v="0"/>
    <n v="0"/>
    <n v="1"/>
    <n v="0"/>
    <n v="7"/>
    <x v="1"/>
    <s v="-"/>
    <s v="-"/>
    <s v="-"/>
    <d v="1899-12-30T00:02:38"/>
    <s v="66:25"/>
    <x v="1"/>
    <n v="1"/>
    <s v="72:36"/>
  </r>
  <r>
    <x v="12"/>
    <s v="M04-32"/>
    <x v="0"/>
    <x v="0"/>
    <x v="7"/>
    <n v="0"/>
    <n v="1"/>
    <n v="0"/>
    <n v="7"/>
    <x v="1"/>
    <s v="+"/>
    <s v="-"/>
    <s v="-"/>
    <d v="1899-12-30T00:06:14"/>
    <s v="72:39"/>
    <x v="1"/>
    <n v="1"/>
    <s v="75:00"/>
  </r>
  <r>
    <x v="13"/>
    <s v="V04-06"/>
    <x v="1"/>
    <x v="2"/>
    <x v="29"/>
    <n v="0"/>
    <n v="1"/>
    <n v="0"/>
    <n v="6"/>
    <x v="0"/>
    <s v="-"/>
    <s v="-"/>
    <s v="-"/>
    <d v="1899-12-30T00:00:54"/>
    <s v="0:54"/>
    <x v="1"/>
    <n v="1"/>
    <s v="1:49"/>
  </r>
  <r>
    <x v="13"/>
    <s v="V06-16"/>
    <x v="1"/>
    <x v="3"/>
    <x v="22"/>
    <n v="1"/>
    <n v="0"/>
    <n v="6"/>
    <n v="0"/>
    <x v="0"/>
    <s v="-"/>
    <s v="-"/>
    <s v="-"/>
    <d v="1899-12-30T00:03:35"/>
    <s v="4:29"/>
    <x v="0"/>
    <n v="1"/>
    <s v="3:38"/>
  </r>
  <r>
    <x v="13"/>
    <s v="V06-14"/>
    <x v="1"/>
    <x v="3"/>
    <x v="22"/>
    <n v="1"/>
    <n v="0"/>
    <n v="6"/>
    <n v="0"/>
    <x v="0"/>
    <s v="-"/>
    <s v="-"/>
    <s v="-"/>
    <d v="1899-12-30T00:00:38"/>
    <s v="5:07"/>
    <x v="0"/>
    <n v="1"/>
    <s v="5:27"/>
  </r>
  <r>
    <x v="13"/>
    <s v="V06-15"/>
    <x v="1"/>
    <x v="3"/>
    <x v="22"/>
    <n v="1"/>
    <n v="0"/>
    <n v="5"/>
    <n v="0"/>
    <x v="2"/>
    <s v="-"/>
    <s v="-"/>
    <s v="-"/>
    <d v="1899-12-30T00:01:02"/>
    <s v="6:09"/>
    <x v="0"/>
    <n v="1"/>
    <s v="7:16"/>
  </r>
  <r>
    <x v="13"/>
    <s v="V06-13"/>
    <x v="1"/>
    <x v="3"/>
    <x v="22"/>
    <n v="1"/>
    <n v="0"/>
    <n v="5"/>
    <n v="0"/>
    <x v="2"/>
    <s v="-"/>
    <s v="-"/>
    <s v="-"/>
    <d v="1899-12-30T00:00:27"/>
    <s v="6:36"/>
    <x v="0"/>
    <n v="1"/>
    <s v="9:05"/>
  </r>
  <r>
    <x v="13"/>
    <s v="V06-12"/>
    <x v="1"/>
    <x v="3"/>
    <x v="22"/>
    <n v="1"/>
    <n v="0"/>
    <n v="7"/>
    <n v="0"/>
    <x v="1"/>
    <s v="-"/>
    <s v="-"/>
    <s v="-"/>
    <d v="1899-12-30T00:01:22"/>
    <s v="7:58"/>
    <x v="0"/>
    <n v="1"/>
    <s v="10:54"/>
  </r>
  <r>
    <x v="13"/>
    <s v="V07-05"/>
    <x v="1"/>
    <x v="2"/>
    <x v="30"/>
    <n v="0"/>
    <n v="1"/>
    <n v="0"/>
    <n v="6"/>
    <x v="0"/>
    <s v="-"/>
    <s v="-"/>
    <s v="-"/>
    <d v="1899-12-30T00:00:35"/>
    <s v="8:33"/>
    <x v="1"/>
    <n v="1"/>
    <s v="12:43"/>
  </r>
  <r>
    <x v="13"/>
    <s v="V03-15"/>
    <x v="1"/>
    <x v="4"/>
    <x v="31"/>
    <n v="1"/>
    <n v="0"/>
    <n v="7"/>
    <n v="0"/>
    <x v="1"/>
    <s v="-"/>
    <s v="-"/>
    <s v="-"/>
    <d v="1899-12-30T00:02:33"/>
    <s v="11:06"/>
    <x v="0"/>
    <n v="1"/>
    <s v="14:32"/>
  </r>
  <r>
    <x v="13"/>
    <s v="V05-29"/>
    <x v="1"/>
    <x v="3"/>
    <x v="22"/>
    <n v="0"/>
    <n v="1"/>
    <n v="0"/>
    <n v="7"/>
    <x v="1"/>
    <s v="-"/>
    <s v="-"/>
    <s v="-"/>
    <d v="1899-12-30T00:03:04"/>
    <s v="14:10"/>
    <x v="1"/>
    <n v="1"/>
    <s v="16:21"/>
  </r>
  <r>
    <x v="13"/>
    <s v="V05-27"/>
    <x v="1"/>
    <x v="3"/>
    <x v="22"/>
    <n v="1"/>
    <n v="0"/>
    <n v="7"/>
    <n v="0"/>
    <x v="1"/>
    <s v="-"/>
    <s v="-"/>
    <s v="-"/>
    <d v="1899-12-30T00:00:43"/>
    <s v="14:53"/>
    <x v="0"/>
    <n v="1"/>
    <s v="18:10"/>
  </r>
  <r>
    <x v="13"/>
    <s v="V05-28"/>
    <x v="1"/>
    <x v="3"/>
    <x v="22"/>
    <n v="1"/>
    <n v="0"/>
    <n v="7"/>
    <n v="0"/>
    <x v="1"/>
    <s v="-"/>
    <s v="-"/>
    <s v="-"/>
    <d v="1899-12-30T00:02:18"/>
    <s v="17:11"/>
    <x v="0"/>
    <n v="1"/>
    <s v="19:59"/>
  </r>
  <r>
    <x v="13"/>
    <s v="V05-26"/>
    <x v="1"/>
    <x v="3"/>
    <x v="22"/>
    <n v="1"/>
    <n v="0"/>
    <n v="5"/>
    <n v="0"/>
    <x v="2"/>
    <s v="-"/>
    <s v="-"/>
    <s v="-"/>
    <d v="1899-12-30T00:00:50"/>
    <s v="18:01"/>
    <x v="0"/>
    <n v="1"/>
    <s v="21:48"/>
  </r>
  <r>
    <x v="13"/>
    <s v="V02-10"/>
    <x v="1"/>
    <x v="2"/>
    <x v="32"/>
    <n v="0"/>
    <n v="1"/>
    <n v="0"/>
    <n v="6"/>
    <x v="0"/>
    <s v="-"/>
    <s v="-"/>
    <s v="-"/>
    <d v="1899-12-30T00:01:37"/>
    <s v="19:38"/>
    <x v="1"/>
    <n v="1"/>
    <s v="23:37"/>
  </r>
  <r>
    <x v="13"/>
    <s v="V02-02"/>
    <x v="1"/>
    <x v="4"/>
    <x v="33"/>
    <n v="0"/>
    <n v="1"/>
    <n v="0"/>
    <n v="6"/>
    <x v="0"/>
    <s v="-"/>
    <s v="-"/>
    <s v="-"/>
    <d v="1899-12-30T00:02:36"/>
    <s v="22:14"/>
    <x v="1"/>
    <n v="1"/>
    <s v="25:26"/>
  </r>
  <r>
    <x v="13"/>
    <s v="V07-04"/>
    <x v="1"/>
    <x v="2"/>
    <x v="21"/>
    <n v="1"/>
    <n v="0"/>
    <n v="6"/>
    <n v="0"/>
    <x v="0"/>
    <s v="-"/>
    <s v="-"/>
    <s v="-"/>
    <d v="1899-12-30T00:01:47"/>
    <s v="24:01"/>
    <x v="0"/>
    <n v="1"/>
    <s v="27:15"/>
  </r>
  <r>
    <x v="13"/>
    <s v="V01-37"/>
    <x v="1"/>
    <x v="2"/>
    <x v="34"/>
    <n v="1"/>
    <n v="0"/>
    <n v="6"/>
    <n v="0"/>
    <x v="0"/>
    <s v="-"/>
    <s v="-"/>
    <s v="-"/>
    <d v="1899-12-30T00:00:47"/>
    <s v="24:48"/>
    <x v="0"/>
    <n v="1"/>
    <s v="29:04"/>
  </r>
  <r>
    <x v="13"/>
    <s v="V05-06"/>
    <x v="1"/>
    <x v="4"/>
    <x v="25"/>
    <n v="1"/>
    <n v="0"/>
    <n v="6"/>
    <n v="0"/>
    <x v="0"/>
    <s v="-"/>
    <s v="-"/>
    <s v="-"/>
    <d v="1899-12-30T00:00:51"/>
    <s v="25:39"/>
    <x v="0"/>
    <n v="1"/>
    <s v="30:53"/>
  </r>
  <r>
    <x v="13"/>
    <s v="V05-03"/>
    <x v="1"/>
    <x v="4"/>
    <x v="26"/>
    <n v="1"/>
    <n v="0"/>
    <n v="7"/>
    <n v="0"/>
    <x v="1"/>
    <s v="-"/>
    <s v="-"/>
    <s v="-"/>
    <d v="1899-12-30T00:01:16"/>
    <s v="26:55"/>
    <x v="0"/>
    <n v="1"/>
    <s v="32:42"/>
  </r>
  <r>
    <x v="13"/>
    <s v="V04-28"/>
    <x v="1"/>
    <x v="4"/>
    <x v="35"/>
    <n v="0"/>
    <n v="1"/>
    <n v="0"/>
    <n v="7"/>
    <x v="1"/>
    <s v="-"/>
    <s v="-"/>
    <s v="-"/>
    <d v="1899-12-30T00:01:35"/>
    <s v="28:30"/>
    <x v="1"/>
    <n v="1"/>
    <s v="34:31"/>
  </r>
  <r>
    <x v="13"/>
    <s v="V06-04"/>
    <x v="1"/>
    <x v="4"/>
    <x v="36"/>
    <n v="1"/>
    <n v="0"/>
    <n v="6"/>
    <n v="0"/>
    <x v="0"/>
    <s v="-"/>
    <s v="-"/>
    <s v="-"/>
    <d v="1899-12-30T00:02:50"/>
    <s v="31:20"/>
    <x v="0"/>
    <n v="1"/>
    <s v="36:20"/>
  </r>
  <r>
    <x v="13"/>
    <s v="V05-04"/>
    <x v="1"/>
    <x v="4"/>
    <x v="37"/>
    <n v="1"/>
    <n v="0"/>
    <n v="6"/>
    <n v="0"/>
    <x v="0"/>
    <s v="-"/>
    <s v="-"/>
    <s v="-"/>
    <d v="1899-12-30T00:00:50"/>
    <s v="32:10"/>
    <x v="0"/>
    <n v="1"/>
    <s v="38:09"/>
  </r>
  <r>
    <x v="13"/>
    <s v="V05-37"/>
    <x v="1"/>
    <x v="2"/>
    <x v="27"/>
    <n v="0"/>
    <n v="1"/>
    <n v="0"/>
    <n v="7"/>
    <x v="1"/>
    <s v="-"/>
    <s v="-"/>
    <s v="-"/>
    <d v="1899-12-30T00:01:00"/>
    <s v="33:10"/>
    <x v="1"/>
    <n v="1"/>
    <s v="39:58"/>
  </r>
  <r>
    <x v="13"/>
    <s v="V04-03"/>
    <x v="1"/>
    <x v="2"/>
    <x v="21"/>
    <n v="0"/>
    <n v="1"/>
    <n v="0"/>
    <n v="6"/>
    <x v="0"/>
    <s v="-"/>
    <s v="-"/>
    <s v="-"/>
    <d v="1899-12-30T00:01:52"/>
    <s v="35:02"/>
    <x v="1"/>
    <n v="1"/>
    <s v="41:47"/>
  </r>
  <r>
    <x v="13"/>
    <s v="V02-07"/>
    <x v="1"/>
    <x v="2"/>
    <x v="38"/>
    <n v="1"/>
    <n v="0"/>
    <n v="6"/>
    <n v="0"/>
    <x v="0"/>
    <s v="-"/>
    <s v="-"/>
    <s v="-"/>
    <d v="1899-12-30T00:01:34"/>
    <s v="36:36"/>
    <x v="0"/>
    <n v="1"/>
    <s v="43:36"/>
  </r>
  <r>
    <x v="13"/>
    <s v="V05-12"/>
    <x v="1"/>
    <x v="2"/>
    <x v="29"/>
    <n v="1"/>
    <n v="0"/>
    <n v="6"/>
    <n v="0"/>
    <x v="0"/>
    <s v="-"/>
    <s v="-"/>
    <s v="-"/>
    <d v="1899-12-30T00:00:57"/>
    <s v="37:33"/>
    <x v="0"/>
    <n v="1"/>
    <s v="45:25"/>
  </r>
  <r>
    <x v="13"/>
    <s v="V07-24"/>
    <x v="1"/>
    <x v="2"/>
    <x v="34"/>
    <n v="1"/>
    <n v="0"/>
    <n v="7"/>
    <n v="0"/>
    <x v="1"/>
    <s v="-"/>
    <s v="-"/>
    <s v="-"/>
    <d v="1899-12-30T00:01:03"/>
    <s v="38:36"/>
    <x v="0"/>
    <n v="1"/>
    <s v="47:14"/>
  </r>
  <r>
    <x v="13"/>
    <s v="V02-35"/>
    <x v="1"/>
    <x v="2"/>
    <x v="38"/>
    <n v="0"/>
    <n v="1"/>
    <n v="0"/>
    <n v="7"/>
    <x v="1"/>
    <s v="-"/>
    <s v="-"/>
    <s v="-"/>
    <d v="1899-12-30T00:01:51"/>
    <s v="40:27"/>
    <x v="1"/>
    <n v="1"/>
    <s v="49:03"/>
  </r>
  <r>
    <x v="13"/>
    <s v="V07-07"/>
    <x v="1"/>
    <x v="4"/>
    <x v="28"/>
    <n v="0"/>
    <n v="1"/>
    <n v="0"/>
    <n v="7"/>
    <x v="1"/>
    <s v="-"/>
    <s v="-"/>
    <s v="-"/>
    <d v="1899-12-30T00:03:23"/>
    <s v="43:50"/>
    <x v="1"/>
    <n v="1"/>
    <s v="50:52"/>
  </r>
  <r>
    <x v="13"/>
    <s v="V02-41"/>
    <x v="1"/>
    <x v="3"/>
    <x v="22"/>
    <n v="0"/>
    <n v="1"/>
    <n v="0"/>
    <n v="6"/>
    <x v="0"/>
    <s v="-"/>
    <s v="-"/>
    <s v="-"/>
    <d v="1899-12-30T00:04:27"/>
    <s v="48:17"/>
    <x v="1"/>
    <n v="1"/>
    <s v="52:41"/>
  </r>
  <r>
    <x v="13"/>
    <s v="V02-39"/>
    <x v="1"/>
    <x v="3"/>
    <x v="22"/>
    <n v="1"/>
    <n v="0"/>
    <n v="5"/>
    <n v="0"/>
    <x v="2"/>
    <s v="-"/>
    <s v="-"/>
    <s v="-"/>
    <d v="1899-12-30T00:00:56"/>
    <s v="49:13"/>
    <x v="0"/>
    <n v="1"/>
    <s v="54:30"/>
  </r>
  <r>
    <x v="13"/>
    <s v="V02-38"/>
    <x v="1"/>
    <x v="3"/>
    <x v="22"/>
    <n v="1"/>
    <n v="0"/>
    <n v="5"/>
    <n v="0"/>
    <x v="2"/>
    <s v="-"/>
    <s v="-"/>
    <s v="-"/>
    <d v="1899-12-30T00:00:57"/>
    <s v="50:10"/>
    <x v="0"/>
    <n v="1"/>
    <s v="56:19"/>
  </r>
  <r>
    <x v="13"/>
    <s v="V02-40"/>
    <x v="1"/>
    <x v="3"/>
    <x v="22"/>
    <n v="1"/>
    <n v="0"/>
    <n v="7"/>
    <n v="0"/>
    <x v="1"/>
    <s v="-"/>
    <s v="-"/>
    <s v="-"/>
    <d v="1899-12-30T00:00:47"/>
    <s v="50:57"/>
    <x v="0"/>
    <n v="1"/>
    <s v="58:08"/>
  </r>
  <r>
    <x v="13"/>
    <s v="V06-31"/>
    <x v="1"/>
    <x v="4"/>
    <x v="33"/>
    <n v="1"/>
    <n v="0"/>
    <n v="6"/>
    <n v="0"/>
    <x v="0"/>
    <s v="-"/>
    <s v="-"/>
    <s v="-"/>
    <d v="1899-12-30T00:02:36"/>
    <s v="53:33"/>
    <x v="0"/>
    <n v="1"/>
    <s v="59:57"/>
  </r>
  <r>
    <x v="13"/>
    <s v="V03-28"/>
    <x v="1"/>
    <x v="4"/>
    <x v="25"/>
    <n v="0"/>
    <n v="1"/>
    <n v="0"/>
    <n v="6"/>
    <x v="0"/>
    <s v="-"/>
    <s v="-"/>
    <s v="-"/>
    <d v="1899-12-30T00:01:32"/>
    <s v="55:05"/>
    <x v="1"/>
    <n v="1"/>
    <s v="61:46"/>
  </r>
  <r>
    <x v="13"/>
    <s v="V07-09"/>
    <x v="1"/>
    <x v="2"/>
    <x v="39"/>
    <n v="1"/>
    <n v="0"/>
    <n v="7"/>
    <n v="0"/>
    <x v="1"/>
    <s v="-"/>
    <s v="-"/>
    <s v="-"/>
    <d v="1899-12-30T00:02:03"/>
    <s v="57:08"/>
    <x v="0"/>
    <n v="1"/>
    <s v="63:35"/>
  </r>
  <r>
    <x v="13"/>
    <s v="V03-21"/>
    <x v="1"/>
    <x v="4"/>
    <x v="36"/>
    <n v="1"/>
    <n v="0"/>
    <n v="6"/>
    <n v="0"/>
    <x v="0"/>
    <s v="-"/>
    <s v="-"/>
    <s v="-"/>
    <d v="1899-12-30T00:00:52"/>
    <s v="58:00"/>
    <x v="0"/>
    <n v="1"/>
    <s v="65:24"/>
  </r>
  <r>
    <x v="13"/>
    <s v="V02-08"/>
    <x v="1"/>
    <x v="2"/>
    <x v="34"/>
    <n v="1"/>
    <n v="0"/>
    <n v="6"/>
    <n v="0"/>
    <x v="0"/>
    <s v="-"/>
    <s v="-"/>
    <s v="-"/>
    <d v="1899-12-30T00:00:54"/>
    <s v="58:54"/>
    <x v="0"/>
    <n v="1"/>
    <s v="67:13"/>
  </r>
  <r>
    <x v="13"/>
    <s v="V01-32"/>
    <x v="1"/>
    <x v="2"/>
    <x v="29"/>
    <n v="1"/>
    <n v="0"/>
    <n v="6"/>
    <n v="0"/>
    <x v="0"/>
    <s v="-"/>
    <s v="-"/>
    <s v="-"/>
    <d v="1899-12-30T00:00:46"/>
    <s v="59:40"/>
    <x v="0"/>
    <n v="1"/>
    <s v="69:02"/>
  </r>
  <r>
    <x v="13"/>
    <s v="V01-16"/>
    <x v="1"/>
    <x v="2"/>
    <x v="34"/>
    <n v="0"/>
    <n v="1"/>
    <n v="0"/>
    <n v="7"/>
    <x v="1"/>
    <s v="-"/>
    <s v="-"/>
    <s v="-"/>
    <d v="1899-12-30T00:02:33"/>
    <s v="62:13"/>
    <x v="1"/>
    <n v="1"/>
    <s v="70:51"/>
  </r>
  <r>
    <x v="13"/>
    <s v="V01-14"/>
    <x v="1"/>
    <x v="4"/>
    <x v="31"/>
    <n v="1"/>
    <n v="0"/>
    <n v="7"/>
    <n v="0"/>
    <x v="1"/>
    <s v="-"/>
    <s v="-"/>
    <s v="-"/>
    <d v="1899-12-30T00:01:43"/>
    <s v="63:56"/>
    <x v="0"/>
    <n v="1"/>
    <s v="72:40"/>
  </r>
  <r>
    <x v="13"/>
    <s v="V07-02"/>
    <x v="1"/>
    <x v="2"/>
    <x v="21"/>
    <n v="1"/>
    <n v="0"/>
    <n v="6"/>
    <n v="0"/>
    <x v="0"/>
    <s v="-"/>
    <s v="-"/>
    <s v="-"/>
    <d v="1899-12-30T00:00:55"/>
    <s v="64:51"/>
    <x v="0"/>
    <n v="1"/>
    <s v="75:00"/>
  </r>
  <r>
    <x v="9"/>
    <s v="V06-30"/>
    <x v="1"/>
    <x v="3"/>
    <x v="40"/>
    <n v="1"/>
    <n v="0"/>
    <n v="5"/>
    <n v="0"/>
    <x v="2"/>
    <s v="-"/>
    <s v="-"/>
    <s v="-"/>
    <d v="1899-12-30T00:01:25"/>
    <s v="1:25"/>
    <x v="0"/>
    <n v="1"/>
    <s v="1:49"/>
  </r>
  <r>
    <x v="9"/>
    <s v="V06-29"/>
    <x v="1"/>
    <x v="3"/>
    <x v="40"/>
    <n v="1"/>
    <n v="0"/>
    <n v="5"/>
    <n v="0"/>
    <x v="2"/>
    <s v="-"/>
    <s v="-"/>
    <s v="-"/>
    <d v="1899-12-30T00:01:18"/>
    <s v="2:43"/>
    <x v="0"/>
    <n v="1"/>
    <s v="3:38"/>
  </r>
  <r>
    <x v="9"/>
    <s v="V06-28"/>
    <x v="1"/>
    <x v="3"/>
    <x v="40"/>
    <n v="1"/>
    <n v="0"/>
    <n v="5"/>
    <n v="0"/>
    <x v="2"/>
    <s v="-"/>
    <s v="-"/>
    <s v="-"/>
    <d v="1899-12-30T00:00:24"/>
    <s v="3:07"/>
    <x v="0"/>
    <n v="1"/>
    <s v="5:27"/>
  </r>
  <r>
    <x v="9"/>
    <s v="V02-17"/>
    <x v="1"/>
    <x v="4"/>
    <x v="23"/>
    <n v="1"/>
    <n v="0"/>
    <n v="6"/>
    <n v="0"/>
    <x v="0"/>
    <s v="-"/>
    <s v="-"/>
    <s v="-"/>
    <d v="1899-12-30T00:00:59"/>
    <s v="4:06"/>
    <x v="0"/>
    <n v="1"/>
    <s v="7:16"/>
  </r>
  <r>
    <x v="9"/>
    <s v="V03-23"/>
    <x v="1"/>
    <x v="4"/>
    <x v="26"/>
    <n v="0"/>
    <n v="1"/>
    <n v="0"/>
    <n v="6"/>
    <x v="0"/>
    <s v="-"/>
    <s v="-"/>
    <s v="-"/>
    <d v="1899-12-30T00:02:14"/>
    <s v="6:20"/>
    <x v="1"/>
    <n v="1"/>
    <s v="9:05"/>
  </r>
  <r>
    <x v="9"/>
    <s v="V06-39"/>
    <x v="1"/>
    <x v="3"/>
    <x v="40"/>
    <n v="1"/>
    <n v="0"/>
    <n v="6"/>
    <n v="0"/>
    <x v="0"/>
    <s v="-"/>
    <s v="-"/>
    <s v="-"/>
    <d v="1899-12-30T00:02:20"/>
    <s v="8:40"/>
    <x v="0"/>
    <n v="1"/>
    <s v="10:54"/>
  </r>
  <r>
    <x v="9"/>
    <s v="V06-38"/>
    <x v="1"/>
    <x v="3"/>
    <x v="40"/>
    <n v="1"/>
    <n v="0"/>
    <n v="6"/>
    <n v="0"/>
    <x v="0"/>
    <s v="-"/>
    <s v="-"/>
    <s v="-"/>
    <d v="1899-12-30T00:00:51"/>
    <s v="9:31"/>
    <x v="0"/>
    <n v="1"/>
    <s v="12:43"/>
  </r>
  <r>
    <x v="9"/>
    <s v="V06-36"/>
    <x v="1"/>
    <x v="3"/>
    <x v="40"/>
    <n v="1"/>
    <n v="0"/>
    <n v="5"/>
    <n v="0"/>
    <x v="2"/>
    <s v="-"/>
    <s v="-"/>
    <s v="-"/>
    <d v="1899-12-30T00:00:28"/>
    <s v="9:59"/>
    <x v="0"/>
    <n v="1"/>
    <s v="14:32"/>
  </r>
  <r>
    <x v="9"/>
    <s v="V06-37"/>
    <x v="1"/>
    <x v="3"/>
    <x v="40"/>
    <n v="1"/>
    <n v="0"/>
    <n v="5"/>
    <n v="0"/>
    <x v="2"/>
    <s v="-"/>
    <s v="-"/>
    <s v="-"/>
    <d v="1899-12-30T00:01:11"/>
    <s v="11:10"/>
    <x v="0"/>
    <n v="1"/>
    <s v="16:21"/>
  </r>
  <r>
    <x v="9"/>
    <s v="V07-03"/>
    <x v="1"/>
    <x v="2"/>
    <x v="34"/>
    <n v="1"/>
    <n v="0"/>
    <n v="7"/>
    <n v="0"/>
    <x v="1"/>
    <s v="-"/>
    <s v="-"/>
    <s v="-"/>
    <d v="1899-12-30T00:02:20"/>
    <s v="13:30"/>
    <x v="0"/>
    <n v="1"/>
    <s v="18:10"/>
  </r>
  <r>
    <x v="9"/>
    <s v="V03-30"/>
    <x v="1"/>
    <x v="3"/>
    <x v="22"/>
    <n v="0"/>
    <n v="1"/>
    <n v="0"/>
    <n v="7"/>
    <x v="1"/>
    <s v="-"/>
    <s v="-"/>
    <s v="-"/>
    <d v="1899-12-30T00:05:02"/>
    <s v="18:32"/>
    <x v="1"/>
    <n v="1"/>
    <s v="19:59"/>
  </r>
  <r>
    <x v="9"/>
    <s v="V03-31"/>
    <x v="1"/>
    <x v="3"/>
    <x v="22"/>
    <n v="1"/>
    <n v="0"/>
    <n v="6"/>
    <n v="0"/>
    <x v="0"/>
    <s v="-"/>
    <s v="-"/>
    <s v="-"/>
    <d v="1899-12-30T00:00:40"/>
    <s v="19:12"/>
    <x v="0"/>
    <n v="1"/>
    <s v="21:48"/>
  </r>
  <r>
    <x v="9"/>
    <s v="V03-32"/>
    <x v="1"/>
    <x v="3"/>
    <x v="22"/>
    <n v="0"/>
    <n v="1"/>
    <n v="0"/>
    <n v="7"/>
    <x v="1"/>
    <s v="-"/>
    <s v="-"/>
    <s v="-"/>
    <d v="1899-12-30T00:02:14"/>
    <s v="21:26"/>
    <x v="1"/>
    <n v="1"/>
    <s v="23:37"/>
  </r>
  <r>
    <x v="9"/>
    <s v="V03-33"/>
    <x v="1"/>
    <x v="3"/>
    <x v="22"/>
    <n v="1"/>
    <n v="0"/>
    <n v="5"/>
    <n v="0"/>
    <x v="2"/>
    <s v="-"/>
    <s v="-"/>
    <s v="-"/>
    <d v="1899-12-30T00:00:35"/>
    <s v="22:01"/>
    <x v="0"/>
    <n v="1"/>
    <s v="25:26"/>
  </r>
  <r>
    <x v="9"/>
    <s v="V01-18"/>
    <x v="1"/>
    <x v="4"/>
    <x v="31"/>
    <n v="1"/>
    <n v="0"/>
    <n v="7"/>
    <n v="0"/>
    <x v="1"/>
    <s v="-"/>
    <s v="-"/>
    <s v="-"/>
    <d v="1899-12-30T00:01:38"/>
    <s v="23:39"/>
    <x v="0"/>
    <n v="1"/>
    <s v="27:15"/>
  </r>
  <r>
    <x v="9"/>
    <s v="V02-18"/>
    <x v="1"/>
    <x v="2"/>
    <x v="30"/>
    <n v="1"/>
    <n v="0"/>
    <n v="6"/>
    <n v="0"/>
    <x v="0"/>
    <s v="-"/>
    <s v="-"/>
    <s v="-"/>
    <d v="1899-12-30T00:01:37"/>
    <s v="25:16"/>
    <x v="0"/>
    <n v="1"/>
    <s v="29:04"/>
  </r>
  <r>
    <x v="9"/>
    <s v="V05-13"/>
    <x v="1"/>
    <x v="2"/>
    <x v="38"/>
    <n v="1"/>
    <n v="0"/>
    <n v="7"/>
    <n v="0"/>
    <x v="1"/>
    <s v="-"/>
    <s v="-"/>
    <s v="-"/>
    <d v="1899-12-30T00:02:09"/>
    <s v="27:25"/>
    <x v="0"/>
    <n v="1"/>
    <s v="30:53"/>
  </r>
  <r>
    <x v="9"/>
    <s v="V02-03"/>
    <x v="1"/>
    <x v="4"/>
    <x v="36"/>
    <n v="1"/>
    <n v="0"/>
    <n v="6"/>
    <n v="0"/>
    <x v="0"/>
    <s v="-"/>
    <s v="-"/>
    <s v="-"/>
    <d v="1899-12-30T00:01:18"/>
    <s v="28:43"/>
    <x v="0"/>
    <n v="1"/>
    <s v="32:42"/>
  </r>
  <r>
    <x v="9"/>
    <s v="V07-21"/>
    <x v="1"/>
    <x v="4"/>
    <x v="25"/>
    <n v="1"/>
    <n v="0"/>
    <n v="7"/>
    <n v="0"/>
    <x v="1"/>
    <s v="-"/>
    <s v="-"/>
    <s v="-"/>
    <d v="1899-12-30T00:02:47"/>
    <s v="31:30"/>
    <x v="0"/>
    <n v="1"/>
    <s v="34:31"/>
  </r>
  <r>
    <x v="9"/>
    <s v="V02-12"/>
    <x v="1"/>
    <x v="2"/>
    <x v="34"/>
    <n v="1"/>
    <n v="0"/>
    <n v="6"/>
    <n v="0"/>
    <x v="0"/>
    <s v="-"/>
    <s v="-"/>
    <s v="-"/>
    <d v="1899-12-30T00:01:02"/>
    <s v="32:32"/>
    <x v="0"/>
    <n v="1"/>
    <s v="36:20"/>
  </r>
  <r>
    <x v="9"/>
    <s v="V04-07"/>
    <x v="1"/>
    <x v="2"/>
    <x v="24"/>
    <n v="0"/>
    <n v="1"/>
    <n v="0"/>
    <n v="7"/>
    <x v="1"/>
    <s v="-"/>
    <s v="-"/>
    <s v="-"/>
    <d v="1899-12-30T00:01:53"/>
    <s v="34:25"/>
    <x v="1"/>
    <n v="1"/>
    <s v="38:09"/>
  </r>
  <r>
    <x v="9"/>
    <s v="V05-20"/>
    <x v="1"/>
    <x v="3"/>
    <x v="22"/>
    <n v="1"/>
    <n v="0"/>
    <n v="7"/>
    <n v="0"/>
    <x v="1"/>
    <s v="-"/>
    <s v="-"/>
    <s v="-"/>
    <d v="1899-12-30T00:04:29"/>
    <s v="38:54"/>
    <x v="0"/>
    <n v="1"/>
    <s v="39:58"/>
  </r>
  <r>
    <x v="9"/>
    <s v="V05-21"/>
    <x v="1"/>
    <x v="3"/>
    <x v="22"/>
    <n v="0"/>
    <n v="1"/>
    <n v="0"/>
    <n v="6"/>
    <x v="0"/>
    <s v="-"/>
    <s v="-"/>
    <s v="-"/>
    <d v="1899-12-30T00:02:43"/>
    <s v="41:37"/>
    <x v="1"/>
    <n v="1"/>
    <s v="41:47"/>
  </r>
  <r>
    <x v="9"/>
    <s v="V05-22"/>
    <x v="1"/>
    <x v="3"/>
    <x v="22"/>
    <n v="1"/>
    <n v="0"/>
    <n v="5"/>
    <n v="0"/>
    <x v="2"/>
    <s v="-"/>
    <s v="-"/>
    <s v="-"/>
    <d v="1899-12-30T00:04:44"/>
    <s v="46:21"/>
    <x v="0"/>
    <n v="1"/>
    <s v="43:36"/>
  </r>
  <r>
    <x v="9"/>
    <s v="V02-33"/>
    <x v="1"/>
    <x v="4"/>
    <x v="31"/>
    <n v="1"/>
    <n v="0"/>
    <n v="7"/>
    <n v="0"/>
    <x v="1"/>
    <s v="-"/>
    <s v="-"/>
    <s v="-"/>
    <d v="1899-12-30T00:03:06"/>
    <s v="49:27"/>
    <x v="0"/>
    <n v="1"/>
    <s v="45:25"/>
  </r>
  <r>
    <x v="9"/>
    <s v="V05-32"/>
    <x v="1"/>
    <x v="4"/>
    <x v="26"/>
    <n v="1"/>
    <n v="0"/>
    <n v="7"/>
    <n v="0"/>
    <x v="1"/>
    <s v="-"/>
    <s v="-"/>
    <s v="-"/>
    <d v="1899-12-30T00:03:54"/>
    <s v="53:21"/>
    <x v="0"/>
    <n v="1"/>
    <s v="47:14"/>
  </r>
  <r>
    <x v="9"/>
    <s v="V06-22"/>
    <x v="1"/>
    <x v="2"/>
    <x v="34"/>
    <n v="1"/>
    <n v="0"/>
    <n v="6"/>
    <n v="0"/>
    <x v="0"/>
    <s v="-"/>
    <s v="-"/>
    <s v="-"/>
    <d v="1899-12-30T00:00:04"/>
    <s v="53:25"/>
    <x v="0"/>
    <n v="1"/>
    <s v="49:03"/>
  </r>
  <r>
    <x v="9"/>
    <s v="V03-34"/>
    <x v="1"/>
    <x v="4"/>
    <x v="28"/>
    <n v="0"/>
    <n v="1"/>
    <n v="0"/>
    <n v="7"/>
    <x v="1"/>
    <s v="-"/>
    <s v="-"/>
    <s v="-"/>
    <d v="1899-12-30T00:00:05"/>
    <s v="53:30"/>
    <x v="1"/>
    <n v="1"/>
    <s v="50:52"/>
  </r>
  <r>
    <x v="9"/>
    <s v="V07-20"/>
    <x v="1"/>
    <x v="2"/>
    <x v="30"/>
    <n v="1"/>
    <n v="0"/>
    <n v="6"/>
    <n v="0"/>
    <x v="0"/>
    <s v="-"/>
    <s v="-"/>
    <s v="-"/>
    <d v="1899-12-30T00:00:06"/>
    <s v="53:36"/>
    <x v="0"/>
    <n v="1"/>
    <s v="52:41"/>
  </r>
  <r>
    <x v="9"/>
    <s v="V02-05"/>
    <x v="1"/>
    <x v="2"/>
    <x v="38"/>
    <n v="1"/>
    <n v="0"/>
    <n v="6"/>
    <n v="0"/>
    <x v="0"/>
    <s v="-"/>
    <s v="-"/>
    <s v="-"/>
    <d v="1899-12-30T00:00:05"/>
    <s v="53:41"/>
    <x v="0"/>
    <n v="1"/>
    <s v="54:30"/>
  </r>
  <r>
    <x v="9"/>
    <s v="V07-22"/>
    <x v="1"/>
    <x v="2"/>
    <x v="29"/>
    <n v="1"/>
    <n v="0"/>
    <n v="6"/>
    <n v="0"/>
    <x v="0"/>
    <s v="-"/>
    <s v="-"/>
    <s v="-"/>
    <d v="1899-12-30T00:00:12"/>
    <s v="53:53"/>
    <x v="0"/>
    <n v="1"/>
    <s v="56:19"/>
  </r>
  <r>
    <x v="9"/>
    <s v="V07-15"/>
    <x v="1"/>
    <x v="4"/>
    <x v="28"/>
    <n v="0"/>
    <n v="1"/>
    <n v="0"/>
    <n v="7"/>
    <x v="1"/>
    <s v="-"/>
    <s v="-"/>
    <s v="-"/>
    <d v="1899-12-30T00:00:07"/>
    <s v="54:00"/>
    <x v="1"/>
    <n v="1"/>
    <s v="58:08"/>
  </r>
  <r>
    <x v="9"/>
    <s v="V05-19"/>
    <x v="1"/>
    <x v="2"/>
    <x v="24"/>
    <n v="0"/>
    <n v="1"/>
    <n v="0"/>
    <n v="7"/>
    <x v="1"/>
    <s v="-"/>
    <s v="-"/>
    <s v="-"/>
    <d v="1899-12-30T00:00:05"/>
    <s v="54:05"/>
    <x v="1"/>
    <n v="1"/>
    <s v="59:57"/>
  </r>
  <r>
    <x v="9"/>
    <s v="V06-18"/>
    <x v="1"/>
    <x v="2"/>
    <x v="29"/>
    <n v="1"/>
    <n v="0"/>
    <n v="6"/>
    <n v="0"/>
    <x v="0"/>
    <s v="-"/>
    <s v="-"/>
    <s v="-"/>
    <d v="1899-12-30T00:00:04"/>
    <s v="54:09"/>
    <x v="0"/>
    <n v="1"/>
    <s v="61:46"/>
  </r>
  <r>
    <x v="9"/>
    <s v="V04-39"/>
    <x v="1"/>
    <x v="4"/>
    <x v="25"/>
    <n v="1"/>
    <n v="0"/>
    <n v="7"/>
    <n v="0"/>
    <x v="1"/>
    <s v="-"/>
    <s v="-"/>
    <s v="-"/>
    <d v="1899-12-30T00:00:04"/>
    <s v="54:13"/>
    <x v="0"/>
    <n v="1"/>
    <s v="63:35"/>
  </r>
  <r>
    <x v="9"/>
    <s v="V04-27"/>
    <x v="1"/>
    <x v="4"/>
    <x v="26"/>
    <n v="1"/>
    <n v="0"/>
    <n v="7"/>
    <n v="0"/>
    <x v="1"/>
    <s v="-"/>
    <s v="-"/>
    <s v="-"/>
    <d v="1899-12-30T00:02:43"/>
    <s v="56:56"/>
    <x v="0"/>
    <n v="1"/>
    <s v="65:24"/>
  </r>
  <r>
    <x v="9"/>
    <s v="V06-26"/>
    <x v="1"/>
    <x v="2"/>
    <x v="20"/>
    <n v="0"/>
    <n v="1"/>
    <n v="0"/>
    <n v="7"/>
    <x v="1"/>
    <s v="-"/>
    <s v="-"/>
    <s v="-"/>
    <d v="1899-12-30T00:02:37"/>
    <s v="59:33"/>
    <x v="1"/>
    <n v="1"/>
    <s v="67:13"/>
  </r>
  <r>
    <x v="9"/>
    <s v="V04-36"/>
    <x v="1"/>
    <x v="2"/>
    <x v="27"/>
    <n v="1"/>
    <n v="0"/>
    <n v="6"/>
    <n v="0"/>
    <x v="0"/>
    <s v="-"/>
    <s v="-"/>
    <s v="-"/>
    <d v="1899-12-30T00:00:51"/>
    <s v="60:24"/>
    <x v="0"/>
    <n v="1"/>
    <s v="69:02"/>
  </r>
  <r>
    <x v="9"/>
    <s v="V04-41"/>
    <x v="1"/>
    <x v="2"/>
    <x v="21"/>
    <n v="1"/>
    <n v="0"/>
    <n v="7"/>
    <n v="0"/>
    <x v="1"/>
    <s v="-"/>
    <s v="-"/>
    <s v="-"/>
    <d v="1899-12-30T00:01:11"/>
    <s v="61:35"/>
    <x v="0"/>
    <n v="1"/>
    <s v="70:51"/>
  </r>
  <r>
    <x v="9"/>
    <s v="V03-26"/>
    <x v="1"/>
    <x v="2"/>
    <x v="38"/>
    <n v="0"/>
    <n v="1"/>
    <n v="0"/>
    <n v="6"/>
    <x v="0"/>
    <s v="-"/>
    <s v="-"/>
    <s v="-"/>
    <d v="1899-12-30T00:00:52"/>
    <s v="62:27"/>
    <x v="1"/>
    <n v="1"/>
    <s v="72:40"/>
  </r>
  <r>
    <x v="9"/>
    <s v="V04-29"/>
    <x v="1"/>
    <x v="4"/>
    <x v="26"/>
    <n v="1"/>
    <n v="0"/>
    <n v="7"/>
    <n v="0"/>
    <x v="1"/>
    <s v="-"/>
    <s v="-"/>
    <s v="-"/>
    <d v="1899-12-30T00:03:47"/>
    <s v="66:14"/>
    <x v="0"/>
    <n v="1"/>
    <s v="75:00"/>
  </r>
  <r>
    <x v="11"/>
    <s v="V05-33"/>
    <x v="1"/>
    <x v="2"/>
    <x v="21"/>
    <n v="1"/>
    <n v="0"/>
    <n v="6"/>
    <n v="0"/>
    <x v="0"/>
    <s v="-"/>
    <s v="-"/>
    <s v="-"/>
    <d v="1899-12-30T00:01:01"/>
    <s v="1:01"/>
    <x v="0"/>
    <n v="1"/>
    <s v="1:49"/>
  </r>
  <r>
    <x v="11"/>
    <s v="V01-23"/>
    <x v="1"/>
    <x v="2"/>
    <x v="32"/>
    <n v="0"/>
    <n v="1"/>
    <n v="0"/>
    <n v="7"/>
    <x v="1"/>
    <s v="-"/>
    <s v="-"/>
    <s v="-"/>
    <d v="1899-12-30T00:00:32"/>
    <s v="1:33"/>
    <x v="1"/>
    <n v="1"/>
    <s v="3:38"/>
  </r>
  <r>
    <x v="11"/>
    <s v="V04-38"/>
    <x v="1"/>
    <x v="2"/>
    <x v="20"/>
    <n v="1"/>
    <n v="0"/>
    <n v="6"/>
    <n v="0"/>
    <x v="0"/>
    <s v="-"/>
    <s v="-"/>
    <s v="-"/>
    <d v="1899-12-30T00:01:05"/>
    <s v="2:38"/>
    <x v="0"/>
    <n v="1"/>
    <s v="5:27"/>
  </r>
  <r>
    <x v="11"/>
    <s v="V01-19"/>
    <x v="1"/>
    <x v="2"/>
    <x v="24"/>
    <n v="1"/>
    <n v="0"/>
    <n v="6"/>
    <n v="0"/>
    <x v="0"/>
    <s v="-"/>
    <s v="-"/>
    <s v="-"/>
    <d v="1899-12-30T00:01:14"/>
    <s v="3:52"/>
    <x v="0"/>
    <n v="1"/>
    <s v="7:16"/>
  </r>
  <r>
    <x v="11"/>
    <s v="V05-23"/>
    <x v="1"/>
    <x v="3"/>
    <x v="22"/>
    <n v="0"/>
    <n v="1"/>
    <n v="0"/>
    <n v="7"/>
    <x v="1"/>
    <s v="-"/>
    <s v="-"/>
    <s v="-"/>
    <d v="1899-12-30T00:02:14"/>
    <s v="6:06"/>
    <x v="1"/>
    <n v="1"/>
    <s v="9:05"/>
  </r>
  <r>
    <x v="11"/>
    <s v="V05-24"/>
    <x v="1"/>
    <x v="3"/>
    <x v="22"/>
    <n v="1"/>
    <n v="0"/>
    <n v="5"/>
    <n v="0"/>
    <x v="2"/>
    <s v="-"/>
    <s v="-"/>
    <s v="-"/>
    <d v="1899-12-30T00:01:22"/>
    <s v="7:28"/>
    <x v="0"/>
    <n v="1"/>
    <s v="10:54"/>
  </r>
  <r>
    <x v="11"/>
    <s v="V05-01"/>
    <x v="1"/>
    <x v="4"/>
    <x v="35"/>
    <n v="1"/>
    <n v="0"/>
    <n v="5"/>
    <n v="0"/>
    <x v="2"/>
    <s v="-"/>
    <s v="-"/>
    <s v="-"/>
    <d v="1899-12-30T00:00:49"/>
    <s v="8:17"/>
    <x v="0"/>
    <n v="1"/>
    <s v="12:43"/>
  </r>
  <r>
    <x v="11"/>
    <s v="V01-34"/>
    <x v="1"/>
    <x v="3"/>
    <x v="22"/>
    <n v="1"/>
    <n v="0"/>
    <n v="6"/>
    <n v="0"/>
    <x v="0"/>
    <s v="-"/>
    <s v="-"/>
    <s v="-"/>
    <d v="1899-12-30T00:04:36"/>
    <s v="12:53"/>
    <x v="0"/>
    <n v="1"/>
    <s v="14:32"/>
  </r>
  <r>
    <x v="11"/>
    <s v="V01-33"/>
    <x v="1"/>
    <x v="3"/>
    <x v="22"/>
    <n v="1"/>
    <n v="0"/>
    <n v="7"/>
    <n v="0"/>
    <x v="1"/>
    <s v="-"/>
    <s v="-"/>
    <s v="-"/>
    <d v="1899-12-30T00:00:27"/>
    <s v="13:20"/>
    <x v="0"/>
    <n v="1"/>
    <s v="16:21"/>
  </r>
  <r>
    <x v="11"/>
    <s v="V01-36"/>
    <x v="1"/>
    <x v="3"/>
    <x v="22"/>
    <n v="0"/>
    <n v="1"/>
    <n v="0"/>
    <n v="7"/>
    <x v="1"/>
    <s v="-"/>
    <s v="-"/>
    <s v="-"/>
    <d v="1899-12-30T00:01:41"/>
    <s v="15:01"/>
    <x v="1"/>
    <n v="1"/>
    <s v="18:10"/>
  </r>
  <r>
    <x v="11"/>
    <s v="V01-35"/>
    <x v="1"/>
    <x v="3"/>
    <x v="22"/>
    <n v="0"/>
    <n v="1"/>
    <n v="0"/>
    <n v="7"/>
    <x v="1"/>
    <s v="-"/>
    <s v="-"/>
    <s v="-"/>
    <d v="1899-12-30T00:02:36"/>
    <s v="17:37"/>
    <x v="1"/>
    <n v="1"/>
    <s v="19:59"/>
  </r>
  <r>
    <x v="11"/>
    <s v="V03-05"/>
    <x v="1"/>
    <x v="2"/>
    <x v="21"/>
    <n v="1"/>
    <n v="0"/>
    <n v="5"/>
    <n v="0"/>
    <x v="2"/>
    <s v="-"/>
    <s v="-"/>
    <s v="-"/>
    <d v="1899-12-30T00:01:40"/>
    <s v="19:17"/>
    <x v="0"/>
    <n v="1"/>
    <s v="21:48"/>
  </r>
  <r>
    <x v="11"/>
    <s v="V04-10"/>
    <x v="1"/>
    <x v="3"/>
    <x v="22"/>
    <n v="1"/>
    <n v="0"/>
    <n v="5"/>
    <n v="0"/>
    <x v="2"/>
    <s v="-"/>
    <s v="-"/>
    <s v="-"/>
    <d v="1899-12-30T00:02:21"/>
    <s v="21:38"/>
    <x v="0"/>
    <n v="1"/>
    <s v="23:37"/>
  </r>
  <r>
    <x v="11"/>
    <s v="V04-11"/>
    <x v="1"/>
    <x v="3"/>
    <x v="22"/>
    <n v="1"/>
    <n v="0"/>
    <n v="7"/>
    <n v="0"/>
    <x v="1"/>
    <s v="-"/>
    <s v="-"/>
    <s v="-"/>
    <d v="1899-12-30T00:02:03"/>
    <s v="23:41"/>
    <x v="0"/>
    <n v="1"/>
    <s v="25:26"/>
  </r>
  <r>
    <x v="11"/>
    <s v="V04-12"/>
    <x v="1"/>
    <x v="3"/>
    <x v="22"/>
    <n v="1"/>
    <n v="0"/>
    <n v="7"/>
    <n v="0"/>
    <x v="1"/>
    <s v="-"/>
    <s v="-"/>
    <s v="-"/>
    <d v="1899-12-30T00:02:44"/>
    <s v="26:25"/>
    <x v="0"/>
    <n v="1"/>
    <s v="27:15"/>
  </r>
  <r>
    <x v="11"/>
    <s v="V04-13"/>
    <x v="1"/>
    <x v="3"/>
    <x v="22"/>
    <n v="1"/>
    <n v="0"/>
    <n v="7"/>
    <n v="0"/>
    <x v="1"/>
    <s v="-"/>
    <s v="-"/>
    <s v="-"/>
    <d v="1899-12-30T00:03:07"/>
    <s v="29:32"/>
    <x v="0"/>
    <n v="1"/>
    <s v="29:04"/>
  </r>
  <r>
    <x v="11"/>
    <s v="V01-40"/>
    <x v="1"/>
    <x v="4"/>
    <x v="26"/>
    <n v="0"/>
    <n v="1"/>
    <n v="0"/>
    <n v="6"/>
    <x v="0"/>
    <s v="-"/>
    <s v="-"/>
    <s v="-"/>
    <d v="1899-12-30T00:02:05"/>
    <s v="31:37"/>
    <x v="1"/>
    <n v="1"/>
    <s v="30:53"/>
  </r>
  <r>
    <x v="11"/>
    <s v="V07-14"/>
    <x v="1"/>
    <x v="4"/>
    <x v="28"/>
    <n v="1"/>
    <n v="0"/>
    <n v="6"/>
    <n v="0"/>
    <x v="0"/>
    <s v="-"/>
    <s v="-"/>
    <s v="-"/>
    <d v="1899-12-30T00:02:41"/>
    <s v="34:18"/>
    <x v="0"/>
    <n v="1"/>
    <s v="32:42"/>
  </r>
  <r>
    <x v="11"/>
    <s v="V05-35"/>
    <x v="1"/>
    <x v="4"/>
    <x v="37"/>
    <n v="1"/>
    <n v="0"/>
    <n v="6"/>
    <n v="0"/>
    <x v="0"/>
    <s v="-"/>
    <s v="-"/>
    <s v="-"/>
    <d v="1899-12-30T00:00:48"/>
    <s v="35:06"/>
    <x v="0"/>
    <n v="1"/>
    <s v="34:31"/>
  </r>
  <r>
    <x v="11"/>
    <s v="V04-25"/>
    <x v="1"/>
    <x v="2"/>
    <x v="34"/>
    <n v="1"/>
    <n v="0"/>
    <n v="5"/>
    <n v="0"/>
    <x v="2"/>
    <s v="-"/>
    <s v="-"/>
    <s v="-"/>
    <d v="1899-12-30T00:01:01"/>
    <s v="36:07"/>
    <x v="0"/>
    <n v="1"/>
    <s v="36:20"/>
  </r>
  <r>
    <x v="11"/>
    <s v="V05-18"/>
    <x v="1"/>
    <x v="4"/>
    <x v="37"/>
    <n v="0"/>
    <n v="1"/>
    <n v="0"/>
    <n v="6"/>
    <x v="0"/>
    <s v="-"/>
    <s v="-"/>
    <s v="-"/>
    <d v="1899-12-30T00:01:12"/>
    <s v="37:19"/>
    <x v="1"/>
    <n v="1"/>
    <s v="38:09"/>
  </r>
  <r>
    <x v="11"/>
    <s v="V02-09"/>
    <x v="1"/>
    <x v="2"/>
    <x v="24"/>
    <n v="1"/>
    <n v="0"/>
    <n v="6"/>
    <n v="0"/>
    <x v="0"/>
    <s v="-"/>
    <s v="-"/>
    <s v="-"/>
    <d v="1899-12-30T00:00:58"/>
    <s v="38:17"/>
    <x v="0"/>
    <n v="1"/>
    <s v="39:58"/>
  </r>
  <r>
    <x v="11"/>
    <s v="V03-02"/>
    <x v="1"/>
    <x v="2"/>
    <x v="20"/>
    <n v="0"/>
    <n v="1"/>
    <n v="0"/>
    <n v="7"/>
    <x v="1"/>
    <s v="-"/>
    <s v="-"/>
    <s v="-"/>
    <d v="1899-12-30T00:01:02"/>
    <s v="39:19"/>
    <x v="1"/>
    <n v="1"/>
    <s v="41:47"/>
  </r>
  <r>
    <x v="11"/>
    <s v="V01-27"/>
    <x v="1"/>
    <x v="3"/>
    <x v="40"/>
    <n v="1"/>
    <n v="0"/>
    <n v="7"/>
    <n v="0"/>
    <x v="1"/>
    <s v="-"/>
    <s v="-"/>
    <s v="-"/>
    <d v="1899-12-30T00:02:31"/>
    <s v="41:50"/>
    <x v="0"/>
    <n v="1"/>
    <s v="43:36"/>
  </r>
  <r>
    <x v="11"/>
    <s v="V01-26"/>
    <x v="1"/>
    <x v="3"/>
    <x v="40"/>
    <n v="1"/>
    <n v="0"/>
    <n v="7"/>
    <n v="0"/>
    <x v="1"/>
    <s v="-"/>
    <s v="-"/>
    <s v="-"/>
    <d v="1899-12-30T00:01:14"/>
    <s v="43:04"/>
    <x v="0"/>
    <n v="1"/>
    <s v="45:25"/>
  </r>
  <r>
    <x v="11"/>
    <s v="V01-28"/>
    <x v="1"/>
    <x v="3"/>
    <x v="40"/>
    <n v="0"/>
    <n v="1"/>
    <n v="0"/>
    <n v="7"/>
    <x v="1"/>
    <s v="-"/>
    <s v="-"/>
    <s v="-"/>
    <d v="1899-12-30T00:02:01"/>
    <s v="45:05"/>
    <x v="1"/>
    <n v="1"/>
    <s v="47:14"/>
  </r>
  <r>
    <x v="11"/>
    <s v="V06-23"/>
    <x v="1"/>
    <x v="4"/>
    <x v="37"/>
    <n v="1"/>
    <n v="0"/>
    <n v="5"/>
    <n v="0"/>
    <x v="2"/>
    <s v="-"/>
    <s v="-"/>
    <s v="-"/>
    <d v="1899-12-30T00:00:43"/>
    <s v="45:48"/>
    <x v="0"/>
    <n v="1"/>
    <s v="49:03"/>
  </r>
  <r>
    <x v="11"/>
    <s v="V02-25"/>
    <x v="1"/>
    <x v="2"/>
    <x v="24"/>
    <n v="1"/>
    <n v="0"/>
    <n v="6"/>
    <n v="0"/>
    <x v="0"/>
    <s v="-"/>
    <s v="-"/>
    <s v="-"/>
    <d v="1899-12-30T00:00:59"/>
    <s v="46:47"/>
    <x v="0"/>
    <n v="1"/>
    <s v="50:52"/>
  </r>
  <r>
    <x v="11"/>
    <s v="V05-16"/>
    <x v="1"/>
    <x v="4"/>
    <x v="31"/>
    <n v="0"/>
    <n v="1"/>
    <n v="0"/>
    <n v="7"/>
    <x v="1"/>
    <s v="-"/>
    <s v="-"/>
    <s v="-"/>
    <d v="1899-12-30T00:02:23"/>
    <s v="49:10"/>
    <x v="1"/>
    <n v="1"/>
    <s v="52:41"/>
  </r>
  <r>
    <x v="11"/>
    <s v="V04-02"/>
    <x v="1"/>
    <x v="2"/>
    <x v="34"/>
    <n v="0"/>
    <n v="1"/>
    <n v="0"/>
    <n v="5"/>
    <x v="2"/>
    <s v="-"/>
    <s v="-"/>
    <s v="-"/>
    <d v="1899-12-30T00:02:18"/>
    <s v="51:28"/>
    <x v="1"/>
    <n v="1"/>
    <s v="54:30"/>
  </r>
  <r>
    <x v="11"/>
    <s v="V07-08"/>
    <x v="1"/>
    <x v="4"/>
    <x v="33"/>
    <n v="1"/>
    <n v="0"/>
    <n v="7"/>
    <n v="0"/>
    <x v="1"/>
    <s v="-"/>
    <s v="-"/>
    <s v="-"/>
    <d v="1899-12-30T00:02:25"/>
    <s v="53:53"/>
    <x v="0"/>
    <n v="1"/>
    <s v="56:19"/>
  </r>
  <r>
    <x v="11"/>
    <s v="V03-29"/>
    <x v="1"/>
    <x v="2"/>
    <x v="20"/>
    <n v="1"/>
    <n v="0"/>
    <n v="6"/>
    <n v="0"/>
    <x v="0"/>
    <s v="-"/>
    <s v="-"/>
    <s v="-"/>
    <d v="1899-12-30T00:00:24"/>
    <s v="54:17"/>
    <x v="0"/>
    <n v="1"/>
    <s v="58:08"/>
  </r>
  <r>
    <x v="11"/>
    <s v="V05-02"/>
    <x v="1"/>
    <x v="2"/>
    <x v="21"/>
    <n v="0"/>
    <n v="1"/>
    <n v="0"/>
    <n v="6"/>
    <x v="0"/>
    <s v="-"/>
    <s v="-"/>
    <s v="-"/>
    <d v="1899-12-30T00:01:59"/>
    <s v="56:16"/>
    <x v="1"/>
    <n v="1"/>
    <s v="59:57"/>
  </r>
  <r>
    <x v="11"/>
    <s v="V01-11"/>
    <x v="1"/>
    <x v="2"/>
    <x v="32"/>
    <n v="0"/>
    <n v="1"/>
    <n v="0"/>
    <n v="5"/>
    <x v="2"/>
    <s v="-"/>
    <s v="-"/>
    <s v="-"/>
    <d v="1899-12-30T00:01:12"/>
    <s v="57:28"/>
    <x v="1"/>
    <n v="1"/>
    <s v="61:46"/>
  </r>
  <r>
    <x v="11"/>
    <s v="V02-06"/>
    <x v="1"/>
    <x v="2"/>
    <x v="30"/>
    <n v="1"/>
    <n v="0"/>
    <n v="5"/>
    <n v="0"/>
    <x v="2"/>
    <s v="-"/>
    <s v="-"/>
    <s v="-"/>
    <d v="1899-12-30T00:02:15"/>
    <s v="59:43"/>
    <x v="0"/>
    <n v="1"/>
    <s v="63:35"/>
  </r>
  <r>
    <x v="11"/>
    <s v="V02-24"/>
    <x v="1"/>
    <x v="4"/>
    <x v="25"/>
    <n v="1"/>
    <n v="0"/>
    <n v="6"/>
    <n v="0"/>
    <x v="0"/>
    <s v="-"/>
    <s v="-"/>
    <s v="-"/>
    <d v="1899-12-30T00:01:07"/>
    <s v="60:50"/>
    <x v="0"/>
    <n v="1"/>
    <s v="65:24"/>
  </r>
  <r>
    <x v="11"/>
    <s v="V05-30"/>
    <x v="1"/>
    <x v="2"/>
    <x v="29"/>
    <n v="1"/>
    <n v="0"/>
    <n v="6"/>
    <n v="0"/>
    <x v="0"/>
    <s v="-"/>
    <s v="-"/>
    <s v="-"/>
    <d v="1899-12-30T00:01:33"/>
    <s v="62:23"/>
    <x v="0"/>
    <n v="1"/>
    <s v="67:13"/>
  </r>
  <r>
    <x v="11"/>
    <s v="V01-21"/>
    <x v="1"/>
    <x v="4"/>
    <x v="31"/>
    <n v="1"/>
    <n v="0"/>
    <n v="7"/>
    <n v="0"/>
    <x v="1"/>
    <s v="-"/>
    <s v="-"/>
    <s v="-"/>
    <d v="1899-12-30T00:02:27"/>
    <s v="64:50"/>
    <x v="0"/>
    <n v="1"/>
    <s v="69:02"/>
  </r>
  <r>
    <x v="11"/>
    <s v="V03-27"/>
    <x v="1"/>
    <x v="4"/>
    <x v="23"/>
    <n v="1"/>
    <n v="0"/>
    <n v="7"/>
    <n v="0"/>
    <x v="1"/>
    <s v="-"/>
    <s v="-"/>
    <s v="-"/>
    <d v="1899-12-30T00:01:14"/>
    <s v="66:04"/>
    <x v="0"/>
    <n v="1"/>
    <s v="70:51"/>
  </r>
  <r>
    <x v="11"/>
    <s v="V04-05"/>
    <x v="1"/>
    <x v="4"/>
    <x v="26"/>
    <n v="1"/>
    <n v="0"/>
    <n v="7"/>
    <n v="0"/>
    <x v="1"/>
    <s v="-"/>
    <s v="-"/>
    <s v="-"/>
    <d v="1899-12-30T00:02:27"/>
    <s v="68:31"/>
    <x v="0"/>
    <n v="1"/>
    <s v="72:40"/>
  </r>
  <r>
    <x v="11"/>
    <s v="V03-40"/>
    <x v="1"/>
    <x v="2"/>
    <x v="24"/>
    <n v="1"/>
    <n v="0"/>
    <n v="7"/>
    <n v="0"/>
    <x v="1"/>
    <s v="-"/>
    <s v="-"/>
    <s v="-"/>
    <d v="1899-12-30T00:01:43"/>
    <s v="70:14"/>
    <x v="0"/>
    <n v="1"/>
    <s v="75:00"/>
  </r>
  <r>
    <x v="14"/>
    <s v="V02-20"/>
    <x v="1"/>
    <x v="3"/>
    <x v="22"/>
    <n v="1"/>
    <n v="0"/>
    <n v="6"/>
    <n v="0"/>
    <x v="0"/>
    <s v="-"/>
    <s v="-"/>
    <s v="-"/>
    <d v="1899-12-30T00:01:22"/>
    <s v="1:22"/>
    <x v="0"/>
    <n v="1"/>
    <s v="1:49"/>
  </r>
  <r>
    <x v="14"/>
    <s v="V02-22"/>
    <x v="1"/>
    <x v="3"/>
    <x v="22"/>
    <n v="1"/>
    <n v="0"/>
    <n v="7"/>
    <n v="0"/>
    <x v="1"/>
    <s v="-"/>
    <s v="-"/>
    <s v="-"/>
    <d v="1899-12-30T00:01:40"/>
    <s v="3:02"/>
    <x v="0"/>
    <n v="1"/>
    <s v="3:38"/>
  </r>
  <r>
    <x v="14"/>
    <s v="V02-19"/>
    <x v="1"/>
    <x v="3"/>
    <x v="22"/>
    <n v="1"/>
    <n v="0"/>
    <n v="5"/>
    <n v="0"/>
    <x v="2"/>
    <s v="-"/>
    <s v="-"/>
    <s v="-"/>
    <d v="1899-12-30T00:01:06"/>
    <s v="4:08"/>
    <x v="0"/>
    <n v="1"/>
    <s v="5:27"/>
  </r>
  <r>
    <x v="14"/>
    <s v="V02-21"/>
    <x v="1"/>
    <x v="3"/>
    <x v="22"/>
    <n v="1"/>
    <n v="0"/>
    <n v="7"/>
    <n v="0"/>
    <x v="1"/>
    <s v="-"/>
    <s v="-"/>
    <s v="-"/>
    <d v="1899-12-30T00:01:59"/>
    <s v="6:07"/>
    <x v="0"/>
    <n v="1"/>
    <s v="7:16"/>
  </r>
  <r>
    <x v="14"/>
    <s v="V06-08"/>
    <x v="1"/>
    <x v="4"/>
    <x v="26"/>
    <n v="1"/>
    <n v="0"/>
    <n v="7"/>
    <n v="0"/>
    <x v="1"/>
    <s v="-"/>
    <s v="-"/>
    <s v="-"/>
    <d v="1899-12-30T00:01:21"/>
    <s v="7:28"/>
    <x v="0"/>
    <n v="1"/>
    <s v="9:05"/>
  </r>
  <r>
    <x v="14"/>
    <s v="V07-11"/>
    <x v="1"/>
    <x v="4"/>
    <x v="25"/>
    <n v="0"/>
    <n v="1"/>
    <n v="0"/>
    <n v="7"/>
    <x v="1"/>
    <s v="-"/>
    <s v="-"/>
    <s v="-"/>
    <d v="1899-12-30T00:01:50"/>
    <s v="9:18"/>
    <x v="1"/>
    <n v="1"/>
    <s v="10:54"/>
  </r>
  <r>
    <x v="14"/>
    <s v="V05-08"/>
    <x v="1"/>
    <x v="3"/>
    <x v="22"/>
    <n v="1"/>
    <n v="0"/>
    <n v="7"/>
    <n v="0"/>
    <x v="1"/>
    <s v="-"/>
    <s v="-"/>
    <s v="-"/>
    <d v="1899-12-30T00:03:15"/>
    <s v="12:33"/>
    <x v="0"/>
    <n v="1"/>
    <s v="12:43"/>
  </r>
  <r>
    <x v="14"/>
    <s v="V05-11"/>
    <x v="1"/>
    <x v="3"/>
    <x v="22"/>
    <n v="1"/>
    <n v="0"/>
    <n v="7"/>
    <n v="0"/>
    <x v="1"/>
    <s v="-"/>
    <s v="-"/>
    <s v="-"/>
    <d v="1899-12-30T00:00:29"/>
    <s v="13:02"/>
    <x v="0"/>
    <n v="1"/>
    <s v="14:32"/>
  </r>
  <r>
    <x v="14"/>
    <s v="V05-10"/>
    <x v="1"/>
    <x v="3"/>
    <x v="22"/>
    <n v="1"/>
    <n v="0"/>
    <n v="5"/>
    <n v="0"/>
    <x v="2"/>
    <s v="-"/>
    <s v="-"/>
    <s v="-"/>
    <d v="1899-12-30T00:00:28"/>
    <s v="13:30"/>
    <x v="0"/>
    <n v="1"/>
    <s v="16:21"/>
  </r>
  <r>
    <x v="14"/>
    <s v="V05-09"/>
    <x v="1"/>
    <x v="3"/>
    <x v="22"/>
    <n v="1"/>
    <n v="0"/>
    <n v="5"/>
    <n v="0"/>
    <x v="2"/>
    <s v="-"/>
    <s v="-"/>
    <s v="-"/>
    <d v="1899-12-30T00:00:39"/>
    <s v="14:09"/>
    <x v="0"/>
    <n v="1"/>
    <s v="18:10"/>
  </r>
  <r>
    <x v="14"/>
    <s v="V01-08"/>
    <x v="1"/>
    <x v="2"/>
    <x v="21"/>
    <n v="0"/>
    <n v="1"/>
    <n v="0"/>
    <n v="7"/>
    <x v="1"/>
    <s v="-"/>
    <s v="-"/>
    <s v="-"/>
    <d v="1899-12-30T00:00:29"/>
    <s v="14:38"/>
    <x v="1"/>
    <n v="1"/>
    <s v="19:59"/>
  </r>
  <r>
    <x v="14"/>
    <s v="V01-29"/>
    <x v="1"/>
    <x v="2"/>
    <x v="24"/>
    <n v="1"/>
    <n v="0"/>
    <n v="6"/>
    <n v="0"/>
    <x v="0"/>
    <s v="-"/>
    <s v="-"/>
    <s v="-"/>
    <d v="1899-12-30T00:01:20"/>
    <s v="15:58"/>
    <x v="0"/>
    <n v="1"/>
    <s v="21:48"/>
  </r>
  <r>
    <x v="14"/>
    <s v="V05-15"/>
    <x v="1"/>
    <x v="4"/>
    <x v="25"/>
    <n v="0"/>
    <n v="1"/>
    <n v="0"/>
    <n v="7"/>
    <x v="1"/>
    <s v="-"/>
    <s v="-"/>
    <s v="-"/>
    <d v="1899-12-30T00:02:09"/>
    <s v="18:07"/>
    <x v="1"/>
    <n v="1"/>
    <s v="23:37"/>
  </r>
  <r>
    <x v="14"/>
    <s v="V02-15"/>
    <x v="1"/>
    <x v="3"/>
    <x v="22"/>
    <n v="0"/>
    <n v="1"/>
    <n v="0"/>
    <n v="6"/>
    <x v="0"/>
    <s v="-"/>
    <s v="-"/>
    <s v="-"/>
    <d v="1899-12-30T00:02:29"/>
    <s v="20:36"/>
    <x v="1"/>
    <n v="1"/>
    <s v="25:26"/>
  </r>
  <r>
    <x v="14"/>
    <s v="V02-16"/>
    <x v="1"/>
    <x v="3"/>
    <x v="22"/>
    <n v="1"/>
    <n v="0"/>
    <n v="5"/>
    <n v="0"/>
    <x v="2"/>
    <s v="-"/>
    <s v="-"/>
    <s v="-"/>
    <d v="1899-12-30T00:00:46"/>
    <s v="21:22"/>
    <x v="0"/>
    <n v="1"/>
    <s v="27:15"/>
  </r>
  <r>
    <x v="14"/>
    <s v="V02-14"/>
    <x v="1"/>
    <x v="3"/>
    <x v="22"/>
    <n v="0"/>
    <n v="1"/>
    <n v="0"/>
    <n v="7"/>
    <x v="1"/>
    <s v="-"/>
    <s v="-"/>
    <s v="-"/>
    <d v="1899-12-30T00:02:08"/>
    <s v="23:30"/>
    <x v="1"/>
    <n v="1"/>
    <s v="29:04"/>
  </r>
  <r>
    <x v="14"/>
    <s v="V02-13"/>
    <x v="1"/>
    <x v="3"/>
    <x v="22"/>
    <n v="0"/>
    <n v="1"/>
    <n v="0"/>
    <n v="7"/>
    <x v="1"/>
    <s v="-"/>
    <s v="-"/>
    <s v="-"/>
    <d v="1899-12-30T00:01:08"/>
    <s v="24:38"/>
    <x v="1"/>
    <n v="1"/>
    <s v="30:53"/>
  </r>
  <r>
    <x v="14"/>
    <s v="V05-17"/>
    <x v="1"/>
    <x v="4"/>
    <x v="33"/>
    <n v="0"/>
    <n v="1"/>
    <n v="0"/>
    <n v="7"/>
    <x v="1"/>
    <s v="-"/>
    <s v="-"/>
    <s v="-"/>
    <d v="1899-12-30T00:02:59"/>
    <s v="27:37"/>
    <x v="1"/>
    <n v="1"/>
    <s v="32:42"/>
  </r>
  <r>
    <x v="14"/>
    <s v="V06-11"/>
    <x v="1"/>
    <x v="2"/>
    <x v="27"/>
    <n v="1"/>
    <n v="0"/>
    <n v="5"/>
    <n v="0"/>
    <x v="2"/>
    <s v="-"/>
    <s v="-"/>
    <s v="-"/>
    <d v="1899-12-30T00:01:10"/>
    <s v="28:47"/>
    <x v="0"/>
    <n v="1"/>
    <s v="34:31"/>
  </r>
  <r>
    <x v="14"/>
    <s v="V04-20"/>
    <x v="1"/>
    <x v="4"/>
    <x v="28"/>
    <n v="1"/>
    <n v="0"/>
    <n v="5"/>
    <n v="0"/>
    <x v="2"/>
    <s v="-"/>
    <s v="-"/>
    <s v="-"/>
    <d v="1899-12-30T00:02:55"/>
    <s v="31:42"/>
    <x v="0"/>
    <n v="1"/>
    <s v="36:20"/>
  </r>
  <r>
    <x v="14"/>
    <s v="V06-05"/>
    <x v="1"/>
    <x v="2"/>
    <x v="21"/>
    <n v="1"/>
    <n v="0"/>
    <n v="5"/>
    <n v="0"/>
    <x v="2"/>
    <s v="-"/>
    <s v="-"/>
    <s v="-"/>
    <d v="1899-12-30T00:01:16"/>
    <s v="32:58"/>
    <x v="0"/>
    <n v="1"/>
    <s v="38:09"/>
  </r>
  <r>
    <x v="14"/>
    <s v="V02-28"/>
    <x v="1"/>
    <x v="4"/>
    <x v="31"/>
    <n v="0"/>
    <n v="1"/>
    <n v="0"/>
    <n v="7"/>
    <x v="1"/>
    <s v="-"/>
    <s v="-"/>
    <s v="-"/>
    <d v="1899-12-30T00:02:36"/>
    <s v="35:34"/>
    <x v="1"/>
    <n v="1"/>
    <s v="39:58"/>
  </r>
  <r>
    <x v="14"/>
    <s v="V03-11"/>
    <x v="1"/>
    <x v="2"/>
    <x v="34"/>
    <n v="1"/>
    <n v="0"/>
    <n v="5"/>
    <n v="0"/>
    <x v="2"/>
    <s v="-"/>
    <s v="-"/>
    <s v="-"/>
    <d v="1899-12-30T00:00:19"/>
    <s v="35:53"/>
    <x v="0"/>
    <n v="1"/>
    <s v="41:47"/>
  </r>
  <r>
    <x v="14"/>
    <s v="V06-07"/>
    <x v="1"/>
    <x v="4"/>
    <x v="25"/>
    <n v="1"/>
    <n v="0"/>
    <n v="5"/>
    <n v="0"/>
    <x v="2"/>
    <s v="-"/>
    <s v="-"/>
    <s v="-"/>
    <d v="1899-12-30T00:01:11"/>
    <s v="37:04"/>
    <x v="0"/>
    <n v="1"/>
    <s v="43:36"/>
  </r>
  <r>
    <x v="14"/>
    <s v="V06-09"/>
    <x v="1"/>
    <x v="2"/>
    <x v="38"/>
    <n v="1"/>
    <n v="0"/>
    <n v="5"/>
    <n v="0"/>
    <x v="2"/>
    <s v="-"/>
    <s v="-"/>
    <s v="-"/>
    <d v="1899-12-30T00:01:36"/>
    <s v="38:40"/>
    <x v="0"/>
    <n v="1"/>
    <s v="45:25"/>
  </r>
  <r>
    <x v="14"/>
    <s v="V05-31"/>
    <x v="1"/>
    <x v="2"/>
    <x v="32"/>
    <n v="1"/>
    <n v="0"/>
    <n v="5"/>
    <n v="0"/>
    <x v="2"/>
    <s v="-"/>
    <s v="-"/>
    <s v="-"/>
    <d v="1899-12-30T00:01:06"/>
    <s v="39:46"/>
    <x v="0"/>
    <n v="1"/>
    <s v="47:14"/>
  </r>
  <r>
    <x v="14"/>
    <s v="V07-16"/>
    <x v="1"/>
    <x v="4"/>
    <x v="28"/>
    <n v="1"/>
    <n v="0"/>
    <n v="6"/>
    <n v="0"/>
    <x v="0"/>
    <s v="-"/>
    <s v="-"/>
    <s v="-"/>
    <d v="1899-12-30T00:01:29"/>
    <s v="41:15"/>
    <x v="0"/>
    <n v="1"/>
    <s v="49:03"/>
  </r>
  <r>
    <x v="14"/>
    <s v="V07-12"/>
    <x v="1"/>
    <x v="4"/>
    <x v="37"/>
    <n v="1"/>
    <n v="0"/>
    <n v="5"/>
    <n v="0"/>
    <x v="2"/>
    <s v="-"/>
    <s v="-"/>
    <s v="-"/>
    <d v="1899-12-30T00:00:41"/>
    <s v="41:56"/>
    <x v="0"/>
    <n v="1"/>
    <s v="50:52"/>
  </r>
  <r>
    <x v="14"/>
    <s v="V04-26"/>
    <x v="1"/>
    <x v="2"/>
    <x v="21"/>
    <n v="1"/>
    <n v="0"/>
    <n v="6"/>
    <n v="0"/>
    <x v="0"/>
    <s v="-"/>
    <s v="-"/>
    <s v="-"/>
    <d v="1899-12-30T00:00:33"/>
    <s v="42:29"/>
    <x v="0"/>
    <n v="1"/>
    <s v="52:41"/>
  </r>
  <r>
    <x v="14"/>
    <s v="V03-22"/>
    <x v="1"/>
    <x v="4"/>
    <x v="26"/>
    <n v="1"/>
    <n v="0"/>
    <n v="6"/>
    <n v="0"/>
    <x v="0"/>
    <s v="-"/>
    <s v="-"/>
    <s v="-"/>
    <d v="1899-12-30T00:01:19"/>
    <s v="43:48"/>
    <x v="0"/>
    <n v="1"/>
    <s v="54:30"/>
  </r>
  <r>
    <x v="14"/>
    <s v="V04-08"/>
    <x v="1"/>
    <x v="2"/>
    <x v="38"/>
    <n v="1"/>
    <n v="0"/>
    <n v="5"/>
    <n v="0"/>
    <x v="2"/>
    <s v="-"/>
    <s v="-"/>
    <s v="-"/>
    <d v="1899-12-30T00:00:51"/>
    <s v="44:39"/>
    <x v="0"/>
    <n v="1"/>
    <s v="56:19"/>
  </r>
  <r>
    <x v="14"/>
    <s v="V06-41"/>
    <x v="1"/>
    <x v="2"/>
    <x v="24"/>
    <n v="1"/>
    <n v="0"/>
    <n v="5"/>
    <n v="0"/>
    <x v="2"/>
    <s v="-"/>
    <s v="-"/>
    <s v="-"/>
    <d v="1899-12-30T00:00:57"/>
    <s v="45:36"/>
    <x v="0"/>
    <n v="1"/>
    <s v="58:08"/>
  </r>
  <r>
    <x v="14"/>
    <s v="V01-39"/>
    <x v="1"/>
    <x v="4"/>
    <x v="28"/>
    <n v="1"/>
    <n v="0"/>
    <n v="6"/>
    <n v="0"/>
    <x v="0"/>
    <s v="-"/>
    <s v="-"/>
    <s v="-"/>
    <d v="1899-12-30T00:01:45"/>
    <s v="47:21"/>
    <x v="0"/>
    <n v="1"/>
    <s v="59:57"/>
  </r>
  <r>
    <x v="14"/>
    <s v="V06-33"/>
    <x v="1"/>
    <x v="2"/>
    <x v="29"/>
    <n v="1"/>
    <n v="0"/>
    <n v="6"/>
    <n v="0"/>
    <x v="0"/>
    <s v="-"/>
    <s v="-"/>
    <s v="-"/>
    <d v="1899-12-30T00:01:12"/>
    <s v="48:33"/>
    <x v="0"/>
    <n v="1"/>
    <s v="61:46"/>
  </r>
  <r>
    <x v="14"/>
    <s v="V03-20"/>
    <x v="1"/>
    <x v="2"/>
    <x v="30"/>
    <n v="1"/>
    <n v="0"/>
    <n v="5"/>
    <n v="0"/>
    <x v="2"/>
    <s v="-"/>
    <s v="-"/>
    <s v="-"/>
    <d v="1899-12-30T00:01:00"/>
    <s v="49:33"/>
    <x v="0"/>
    <n v="1"/>
    <s v="63:35"/>
  </r>
  <r>
    <x v="14"/>
    <s v="V01-07"/>
    <x v="1"/>
    <x v="4"/>
    <x v="23"/>
    <n v="1"/>
    <n v="0"/>
    <n v="6"/>
    <n v="0"/>
    <x v="0"/>
    <s v="-"/>
    <s v="-"/>
    <s v="-"/>
    <d v="1899-12-30T00:00:56"/>
    <s v="50:29"/>
    <x v="0"/>
    <n v="1"/>
    <s v="65:24"/>
  </r>
  <r>
    <x v="14"/>
    <s v="V01-31"/>
    <x v="1"/>
    <x v="2"/>
    <x v="27"/>
    <n v="1"/>
    <n v="0"/>
    <n v="5"/>
    <n v="0"/>
    <x v="2"/>
    <s v="-"/>
    <s v="-"/>
    <s v="-"/>
    <d v="1899-12-30T00:01:38"/>
    <s v="52:07"/>
    <x v="0"/>
    <n v="1"/>
    <s v="67:13"/>
  </r>
  <r>
    <x v="14"/>
    <s v="V04-15"/>
    <x v="1"/>
    <x v="3"/>
    <x v="40"/>
    <n v="1"/>
    <n v="0"/>
    <n v="7"/>
    <n v="0"/>
    <x v="1"/>
    <s v="-"/>
    <s v="-"/>
    <s v="-"/>
    <d v="1899-12-30T00:01:43"/>
    <s v="53:50"/>
    <x v="0"/>
    <n v="1"/>
    <s v="69:02"/>
  </r>
  <r>
    <x v="14"/>
    <s v="V04-14"/>
    <x v="1"/>
    <x v="3"/>
    <x v="40"/>
    <n v="1"/>
    <n v="0"/>
    <n v="7"/>
    <n v="0"/>
    <x v="1"/>
    <s v="-"/>
    <s v="-"/>
    <s v="-"/>
    <d v="1899-12-30T00:00:42"/>
    <s v="54:32"/>
    <x v="0"/>
    <n v="1"/>
    <s v="70:51"/>
  </r>
  <r>
    <x v="14"/>
    <s v="V01-38"/>
    <x v="1"/>
    <x v="2"/>
    <x v="32"/>
    <n v="0"/>
    <n v="1"/>
    <n v="0"/>
    <n v="5"/>
    <x v="2"/>
    <s v="-"/>
    <s v="-"/>
    <s v="-"/>
    <d v="1899-12-30T00:00:59"/>
    <s v="55:31"/>
    <x v="1"/>
    <n v="1"/>
    <s v="72:40"/>
  </r>
  <r>
    <x v="14"/>
    <s v="V07-01"/>
    <x v="1"/>
    <x v="2"/>
    <x v="21"/>
    <n v="0"/>
    <n v="1"/>
    <n v="0"/>
    <n v="7"/>
    <x v="1"/>
    <s v="-"/>
    <s v="-"/>
    <s v="-"/>
    <d v="1899-12-30T00:01:43"/>
    <s v="57:14"/>
    <x v="1"/>
    <n v="1"/>
    <s v="75:00"/>
  </r>
  <r>
    <x v="12"/>
    <s v="V01-22"/>
    <x v="1"/>
    <x v="4"/>
    <x v="25"/>
    <n v="1"/>
    <n v="0"/>
    <n v="6"/>
    <n v="0"/>
    <x v="0"/>
    <s v="-"/>
    <s v="-"/>
    <s v="-"/>
    <d v="1899-12-30T00:01:25"/>
    <s v="1:25"/>
    <x v="0"/>
    <n v="1"/>
    <s v="1:49"/>
  </r>
  <r>
    <x v="12"/>
    <s v="V05-41"/>
    <x v="1"/>
    <x v="4"/>
    <x v="26"/>
    <n v="1"/>
    <n v="0"/>
    <n v="6"/>
    <n v="0"/>
    <x v="0"/>
    <s v="-"/>
    <s v="-"/>
    <s v="-"/>
    <d v="1899-12-30T00:00:54"/>
    <s v="2:19"/>
    <x v="0"/>
    <n v="1"/>
    <s v="3:38"/>
  </r>
  <r>
    <x v="12"/>
    <s v="V07-17"/>
    <x v="1"/>
    <x v="4"/>
    <x v="23"/>
    <n v="1"/>
    <n v="0"/>
    <n v="6"/>
    <n v="0"/>
    <x v="0"/>
    <s v="-"/>
    <s v="-"/>
    <s v="-"/>
    <d v="1899-12-30T00:02:37"/>
    <s v="4:56"/>
    <x v="0"/>
    <n v="1"/>
    <s v="5:27"/>
  </r>
  <r>
    <x v="12"/>
    <s v="V01-12"/>
    <x v="1"/>
    <x v="2"/>
    <x v="20"/>
    <n v="0"/>
    <n v="1"/>
    <n v="0"/>
    <n v="7"/>
    <x v="1"/>
    <s v="-"/>
    <s v="-"/>
    <s v="-"/>
    <d v="1899-12-30T00:01:19"/>
    <s v="6:15"/>
    <x v="1"/>
    <n v="1"/>
    <s v="7:16"/>
  </r>
  <r>
    <x v="12"/>
    <s v="V04-35"/>
    <x v="1"/>
    <x v="2"/>
    <x v="21"/>
    <n v="1"/>
    <n v="0"/>
    <n v="6"/>
    <n v="0"/>
    <x v="0"/>
    <s v="-"/>
    <s v="-"/>
    <s v="-"/>
    <d v="1899-12-30T00:01:30"/>
    <s v="7:45"/>
    <x v="0"/>
    <n v="1"/>
    <s v="9:05"/>
  </r>
  <r>
    <x v="12"/>
    <s v="V05-25"/>
    <x v="1"/>
    <x v="2"/>
    <x v="24"/>
    <n v="1"/>
    <n v="0"/>
    <n v="5"/>
    <n v="0"/>
    <x v="2"/>
    <s v="-"/>
    <s v="-"/>
    <s v="-"/>
    <d v="1899-12-30T00:00:55"/>
    <s v="8:40"/>
    <x v="0"/>
    <n v="1"/>
    <s v="10:54"/>
  </r>
  <r>
    <x v="12"/>
    <s v="V06-21"/>
    <x v="1"/>
    <x v="2"/>
    <x v="20"/>
    <n v="1"/>
    <n v="0"/>
    <n v="6"/>
    <n v="0"/>
    <x v="0"/>
    <s v="-"/>
    <s v="-"/>
    <s v="-"/>
    <d v="1899-12-30T00:01:22"/>
    <s v="10:02"/>
    <x v="0"/>
    <n v="1"/>
    <s v="12:43"/>
  </r>
  <r>
    <x v="12"/>
    <s v="V03-16"/>
    <x v="1"/>
    <x v="3"/>
    <x v="22"/>
    <n v="1"/>
    <n v="0"/>
    <n v="6"/>
    <n v="0"/>
    <x v="0"/>
    <s v="-"/>
    <s v="-"/>
    <s v="-"/>
    <d v="1899-12-30T00:03:05"/>
    <s v="13:07"/>
    <x v="0"/>
    <n v="1"/>
    <s v="14:32"/>
  </r>
  <r>
    <x v="12"/>
    <s v="V03-18"/>
    <x v="1"/>
    <x v="3"/>
    <x v="22"/>
    <n v="1"/>
    <n v="0"/>
    <n v="7"/>
    <n v="0"/>
    <x v="1"/>
    <s v="-"/>
    <s v="-"/>
    <s v="-"/>
    <d v="1899-12-30T00:01:27"/>
    <s v="14:34"/>
    <x v="0"/>
    <n v="1"/>
    <s v="16:21"/>
  </r>
  <r>
    <x v="12"/>
    <s v="V03-19"/>
    <x v="1"/>
    <x v="3"/>
    <x v="22"/>
    <n v="1"/>
    <n v="0"/>
    <n v="5"/>
    <n v="0"/>
    <x v="2"/>
    <s v="-"/>
    <s v="-"/>
    <s v="-"/>
    <d v="1899-12-30T00:01:38"/>
    <s v="16:12"/>
    <x v="0"/>
    <n v="1"/>
    <s v="18:10"/>
  </r>
  <r>
    <x v="12"/>
    <s v="V03-17"/>
    <x v="1"/>
    <x v="3"/>
    <x v="22"/>
    <n v="1"/>
    <n v="0"/>
    <n v="5"/>
    <n v="0"/>
    <x v="2"/>
    <s v="-"/>
    <s v="-"/>
    <s v="-"/>
    <d v="1899-12-30T00:00:47"/>
    <s v="16:59"/>
    <x v="0"/>
    <n v="1"/>
    <s v="19:59"/>
  </r>
  <r>
    <x v="12"/>
    <s v="V02-31"/>
    <x v="1"/>
    <x v="4"/>
    <x v="25"/>
    <n v="1"/>
    <n v="0"/>
    <n v="7"/>
    <n v="0"/>
    <x v="1"/>
    <s v="-"/>
    <s v="-"/>
    <s v="-"/>
    <d v="1899-12-30T00:01:33"/>
    <s v="18:32"/>
    <x v="0"/>
    <n v="1"/>
    <s v="21:48"/>
  </r>
  <r>
    <x v="12"/>
    <s v="V03-06"/>
    <x v="1"/>
    <x v="2"/>
    <x v="21"/>
    <n v="1"/>
    <n v="0"/>
    <n v="7"/>
    <n v="0"/>
    <x v="1"/>
    <s v="-"/>
    <s v="-"/>
    <s v="-"/>
    <d v="1899-12-30T00:01:46"/>
    <s v="20:18"/>
    <x v="0"/>
    <n v="1"/>
    <s v="23:37"/>
  </r>
  <r>
    <x v="12"/>
    <s v="V02-23"/>
    <x v="1"/>
    <x v="4"/>
    <x v="23"/>
    <n v="0"/>
    <n v="1"/>
    <n v="0"/>
    <n v="7"/>
    <x v="1"/>
    <s v="-"/>
    <s v="-"/>
    <s v="-"/>
    <d v="1899-12-30T00:02:42"/>
    <s v="23:00"/>
    <x v="1"/>
    <n v="1"/>
    <s v="25:26"/>
  </r>
  <r>
    <x v="12"/>
    <s v="V01-03"/>
    <x v="1"/>
    <x v="3"/>
    <x v="22"/>
    <n v="1"/>
    <n v="0"/>
    <n v="7"/>
    <n v="0"/>
    <x v="1"/>
    <s v="-"/>
    <s v="-"/>
    <s v="-"/>
    <d v="1899-12-30T00:03:52"/>
    <s v="26:52"/>
    <x v="0"/>
    <n v="1"/>
    <s v="27:15"/>
  </r>
  <r>
    <x v="12"/>
    <s v="V01-02"/>
    <x v="1"/>
    <x v="3"/>
    <x v="22"/>
    <n v="1"/>
    <n v="0"/>
    <n v="7"/>
    <n v="0"/>
    <x v="1"/>
    <s v="-"/>
    <s v="-"/>
    <s v="-"/>
    <d v="1899-12-30T00:00:26"/>
    <s v="27:18"/>
    <x v="0"/>
    <n v="1"/>
    <s v="29:04"/>
  </r>
  <r>
    <x v="12"/>
    <s v="V01-05"/>
    <x v="1"/>
    <x v="3"/>
    <x v="22"/>
    <n v="0"/>
    <n v="1"/>
    <n v="0"/>
    <n v="7"/>
    <x v="1"/>
    <s v="-"/>
    <s v="-"/>
    <s v="-"/>
    <d v="1899-12-30T00:01:07"/>
    <s v="28:25"/>
    <x v="1"/>
    <n v="1"/>
    <s v="30:53"/>
  </r>
  <r>
    <x v="12"/>
    <s v="V01-04"/>
    <x v="1"/>
    <x v="3"/>
    <x v="22"/>
    <n v="1"/>
    <n v="0"/>
    <n v="6"/>
    <n v="0"/>
    <x v="0"/>
    <s v="-"/>
    <s v="-"/>
    <s v="-"/>
    <d v="1899-12-30T00:02:04"/>
    <s v="30:29"/>
    <x v="0"/>
    <n v="1"/>
    <s v="32:42"/>
  </r>
  <r>
    <x v="12"/>
    <s v="V01-01"/>
    <x v="1"/>
    <x v="3"/>
    <x v="22"/>
    <n v="1"/>
    <n v="0"/>
    <n v="6"/>
    <n v="0"/>
    <x v="0"/>
    <s v="-"/>
    <s v="-"/>
    <s v="-"/>
    <d v="1899-12-30T00:00:32"/>
    <s v="31:01"/>
    <x v="0"/>
    <n v="1"/>
    <s v="34:31"/>
  </r>
  <r>
    <x v="12"/>
    <s v="V05-07"/>
    <x v="1"/>
    <x v="2"/>
    <x v="20"/>
    <n v="0"/>
    <n v="1"/>
    <n v="0"/>
    <n v="7"/>
    <x v="1"/>
    <s v="-"/>
    <s v="-"/>
    <s v="-"/>
    <d v="1899-12-30T00:01:43"/>
    <s v="32:44"/>
    <x v="1"/>
    <n v="1"/>
    <s v="36:20"/>
  </r>
  <r>
    <x v="12"/>
    <s v="V07-13"/>
    <x v="1"/>
    <x v="4"/>
    <x v="26"/>
    <n v="0"/>
    <n v="1"/>
    <n v="0"/>
    <n v="7"/>
    <x v="1"/>
    <s v="-"/>
    <s v="-"/>
    <s v="-"/>
    <d v="1899-12-30T00:02:21"/>
    <s v="35:05"/>
    <x v="1"/>
    <n v="1"/>
    <s v="38:09"/>
  </r>
  <r>
    <x v="12"/>
    <s v="V03-12"/>
    <x v="1"/>
    <x v="2"/>
    <x v="34"/>
    <n v="1"/>
    <n v="0"/>
    <n v="5"/>
    <n v="0"/>
    <x v="2"/>
    <s v="-"/>
    <s v="-"/>
    <s v="-"/>
    <d v="1899-12-30T00:00:26"/>
    <s v="35:31"/>
    <x v="0"/>
    <n v="1"/>
    <s v="39:58"/>
  </r>
  <r>
    <x v="12"/>
    <s v="V05-39"/>
    <x v="1"/>
    <x v="4"/>
    <x v="26"/>
    <n v="1"/>
    <n v="0"/>
    <n v="7"/>
    <n v="0"/>
    <x v="1"/>
    <s v="-"/>
    <s v="-"/>
    <s v="-"/>
    <d v="1899-12-30T00:01:08"/>
    <s v="36:39"/>
    <x v="0"/>
    <n v="1"/>
    <s v="41:47"/>
  </r>
  <r>
    <x v="12"/>
    <s v="V04-22"/>
    <x v="1"/>
    <x v="3"/>
    <x v="22"/>
    <n v="0"/>
    <n v="1"/>
    <n v="0"/>
    <n v="7"/>
    <x v="1"/>
    <s v="-"/>
    <s v="-"/>
    <s v="-"/>
    <d v="1899-12-30T00:03:00"/>
    <s v="39:39"/>
    <x v="1"/>
    <n v="1"/>
    <s v="43:36"/>
  </r>
  <r>
    <x v="12"/>
    <s v="V04-24"/>
    <x v="1"/>
    <x v="3"/>
    <x v="22"/>
    <n v="1"/>
    <n v="0"/>
    <n v="7"/>
    <n v="0"/>
    <x v="1"/>
    <s v="-"/>
    <s v="-"/>
    <s v="-"/>
    <d v="1899-12-30T00:01:15"/>
    <s v="40:54"/>
    <x v="0"/>
    <n v="1"/>
    <s v="45:25"/>
  </r>
  <r>
    <x v="12"/>
    <s v="V04-23"/>
    <x v="1"/>
    <x v="3"/>
    <x v="22"/>
    <n v="0"/>
    <n v="1"/>
    <n v="0"/>
    <n v="7"/>
    <x v="1"/>
    <s v="-"/>
    <s v="-"/>
    <s v="-"/>
    <d v="1899-12-30T00:00:48"/>
    <s v="41:42"/>
    <x v="1"/>
    <n v="1"/>
    <s v="47:14"/>
  </r>
  <r>
    <x v="12"/>
    <s v="V04-21"/>
    <x v="1"/>
    <x v="3"/>
    <x v="22"/>
    <n v="1"/>
    <n v="0"/>
    <n v="5"/>
    <n v="0"/>
    <x v="2"/>
    <s v="-"/>
    <s v="-"/>
    <s v="-"/>
    <d v="1899-12-30T00:00:15"/>
    <s v="41:57"/>
    <x v="0"/>
    <n v="1"/>
    <s v="49:03"/>
  </r>
  <r>
    <x v="12"/>
    <s v="V07-19"/>
    <x v="1"/>
    <x v="4"/>
    <x v="28"/>
    <n v="1"/>
    <n v="0"/>
    <n v="7"/>
    <n v="0"/>
    <x v="1"/>
    <s v="-"/>
    <s v="-"/>
    <s v="-"/>
    <d v="1899-12-30T00:01:03"/>
    <s v="43:00"/>
    <x v="0"/>
    <n v="1"/>
    <s v="50:52"/>
  </r>
  <r>
    <x v="12"/>
    <s v="V06-40"/>
    <x v="1"/>
    <x v="2"/>
    <x v="20"/>
    <n v="1"/>
    <n v="0"/>
    <n v="7"/>
    <n v="0"/>
    <x v="1"/>
    <s v="-"/>
    <s v="-"/>
    <s v="-"/>
    <d v="1899-12-30T00:01:08"/>
    <s v="44:08"/>
    <x v="0"/>
    <n v="1"/>
    <s v="52:41"/>
  </r>
  <r>
    <x v="12"/>
    <s v="V01-41"/>
    <x v="1"/>
    <x v="2"/>
    <x v="32"/>
    <n v="1"/>
    <n v="0"/>
    <n v="5"/>
    <n v="0"/>
    <x v="2"/>
    <s v="-"/>
    <s v="-"/>
    <s v="-"/>
    <d v="1899-12-30T00:00:48"/>
    <s v="44:56"/>
    <x v="0"/>
    <n v="1"/>
    <s v="54:30"/>
  </r>
  <r>
    <x v="12"/>
    <s v="V03-25"/>
    <x v="1"/>
    <x v="4"/>
    <x v="25"/>
    <n v="0"/>
    <n v="1"/>
    <n v="0"/>
    <n v="7"/>
    <x v="1"/>
    <s v="-"/>
    <s v="-"/>
    <s v="-"/>
    <d v="1899-12-30T00:02:34"/>
    <s v="47:30"/>
    <x v="1"/>
    <n v="1"/>
    <s v="56:19"/>
  </r>
  <r>
    <x v="12"/>
    <s v="V03-14"/>
    <x v="1"/>
    <x v="4"/>
    <x v="26"/>
    <n v="0"/>
    <n v="1"/>
    <n v="0"/>
    <n v="6"/>
    <x v="0"/>
    <s v="-"/>
    <s v="-"/>
    <s v="-"/>
    <d v="1899-12-30T00:02:27"/>
    <s v="49:57"/>
    <x v="1"/>
    <n v="1"/>
    <s v="58:08"/>
  </r>
  <r>
    <x v="12"/>
    <s v="V05-34"/>
    <x v="1"/>
    <x v="2"/>
    <x v="21"/>
    <n v="1"/>
    <n v="0"/>
    <n v="6"/>
    <n v="0"/>
    <x v="0"/>
    <s v="-"/>
    <s v="-"/>
    <s v="-"/>
    <d v="1899-12-30T00:01:17"/>
    <s v="51:14"/>
    <x v="0"/>
    <n v="1"/>
    <s v="59:57"/>
  </r>
  <r>
    <x v="12"/>
    <s v="V05-14"/>
    <x v="1"/>
    <x v="2"/>
    <x v="24"/>
    <n v="0"/>
    <n v="1"/>
    <n v="0"/>
    <n v="7"/>
    <x v="1"/>
    <s v="-"/>
    <s v="-"/>
    <s v="-"/>
    <d v="1899-12-30T00:00:58"/>
    <s v="52:12"/>
    <x v="1"/>
    <n v="1"/>
    <s v="61:46"/>
  </r>
  <r>
    <x v="12"/>
    <s v="V02-04"/>
    <x v="1"/>
    <x v="2"/>
    <x v="27"/>
    <n v="1"/>
    <n v="0"/>
    <n v="5"/>
    <n v="0"/>
    <x v="2"/>
    <s v="-"/>
    <s v="-"/>
    <s v="-"/>
    <d v="1899-12-30T00:01:33"/>
    <s v="53:45"/>
    <x v="0"/>
    <n v="1"/>
    <s v="63:35"/>
  </r>
  <r>
    <x v="12"/>
    <s v="V04-16"/>
    <x v="1"/>
    <x v="4"/>
    <x v="25"/>
    <n v="1"/>
    <n v="0"/>
    <n v="6"/>
    <n v="0"/>
    <x v="0"/>
    <s v="-"/>
    <s v="-"/>
    <s v="-"/>
    <d v="1899-12-30T00:01:41"/>
    <s v="55:26"/>
    <x v="0"/>
    <n v="1"/>
    <s v="65:24"/>
  </r>
  <r>
    <x v="12"/>
    <s v="V01-15"/>
    <x v="1"/>
    <x v="2"/>
    <x v="21"/>
    <n v="1"/>
    <n v="0"/>
    <n v="6"/>
    <n v="0"/>
    <x v="0"/>
    <s v="-"/>
    <s v="-"/>
    <s v="-"/>
    <d v="1899-12-30T00:01:28"/>
    <s v="56:54"/>
    <x v="0"/>
    <n v="1"/>
    <s v="67:13"/>
  </r>
  <r>
    <x v="12"/>
    <s v="V03-03"/>
    <x v="1"/>
    <x v="2"/>
    <x v="38"/>
    <n v="1"/>
    <n v="0"/>
    <n v="5"/>
    <n v="0"/>
    <x v="2"/>
    <s v="-"/>
    <s v="-"/>
    <s v="-"/>
    <d v="1899-12-30T00:00:51"/>
    <s v="57:45"/>
    <x v="0"/>
    <n v="1"/>
    <s v="69:02"/>
  </r>
  <r>
    <x v="12"/>
    <s v="V04-30"/>
    <x v="1"/>
    <x v="4"/>
    <x v="37"/>
    <n v="0"/>
    <n v="1"/>
    <n v="0"/>
    <n v="7"/>
    <x v="1"/>
    <s v="-"/>
    <s v="-"/>
    <s v="-"/>
    <d v="1899-12-30T00:01:52"/>
    <s v="59:37"/>
    <x v="1"/>
    <n v="1"/>
    <s v="70:51"/>
  </r>
  <r>
    <x v="12"/>
    <s v="V01-24"/>
    <x v="1"/>
    <x v="4"/>
    <x v="23"/>
    <n v="1"/>
    <n v="0"/>
    <n v="6"/>
    <n v="0"/>
    <x v="0"/>
    <s v="-"/>
    <s v="-"/>
    <s v="-"/>
    <d v="1899-12-30T00:01:34"/>
    <s v="61:11"/>
    <x v="0"/>
    <n v="1"/>
    <s v="72:40"/>
  </r>
  <r>
    <x v="12"/>
    <s v="V05-38"/>
    <x v="1"/>
    <x v="2"/>
    <x v="20"/>
    <n v="0"/>
    <n v="1"/>
    <n v="0"/>
    <n v="6"/>
    <x v="0"/>
    <s v="-"/>
    <s v="-"/>
    <s v="-"/>
    <d v="1899-12-30T00:02:16"/>
    <s v="63:27"/>
    <x v="1"/>
    <n v="1"/>
    <s v="75:00"/>
  </r>
</pivotCacheRecords>
</file>

<file path=xl/pivotCache/pivotCacheRecords2.xml><?xml version="1.0" encoding="utf-8"?>
<pivotCacheRecords xmlns="http://schemas.openxmlformats.org/spreadsheetml/2006/main" xmlns:r="http://schemas.openxmlformats.org/officeDocument/2006/relationships" count="1268">
  <r>
    <s v="Exam"/>
    <x v="0"/>
    <s v="Weaken"/>
    <m/>
    <x v="0"/>
    <s v="http://gmatclub.com/forum/insect-infestations-in-certain-cotton-growing-regions-of-the-129824.html"/>
    <n v="0.65"/>
    <m/>
    <m/>
    <n v="2"/>
    <n v="1"/>
    <m/>
    <s v="didn't completely understand logic of argument miss money and focus on insects"/>
  </r>
  <r>
    <s v="Prep"/>
    <x v="1"/>
    <s v="Exponents"/>
    <m/>
    <x v="1"/>
    <s v="http://gmatclub.com/forum/if-2-x-2-y-8-and-9-x-3-y-81-then-x-y-equals-132339.html"/>
    <n v="0.05"/>
    <m/>
    <m/>
    <n v="2"/>
    <n v="1"/>
    <m/>
    <m/>
  </r>
  <r>
    <s v="Prep"/>
    <x v="2"/>
    <s v="Geo"/>
    <m/>
    <x v="1"/>
    <s v="http://gmatclub.com/forum/p-q-r-and-s-are-points-on-the-number-line-in-that-order-200122.html"/>
    <n v="0.35"/>
    <m/>
    <m/>
    <n v="2"/>
    <n v="1"/>
    <m/>
    <m/>
  </r>
  <r>
    <s v="OGR"/>
    <x v="2"/>
    <s v="Statistics"/>
    <n v="1"/>
    <x v="2"/>
    <m/>
    <m/>
    <m/>
    <m/>
    <m/>
    <m/>
    <m/>
    <m/>
  </r>
  <r>
    <s v="OG"/>
    <x v="2"/>
    <s v="Percents"/>
    <n v="2"/>
    <x v="2"/>
    <m/>
    <m/>
    <m/>
    <m/>
    <m/>
    <m/>
    <m/>
    <m/>
  </r>
  <r>
    <s v="OG"/>
    <x v="2"/>
    <s v="Geo Polygons"/>
    <n v="4"/>
    <x v="2"/>
    <m/>
    <m/>
    <m/>
    <m/>
    <n v="1"/>
    <n v="1"/>
    <m/>
    <m/>
  </r>
  <r>
    <s v="OGR"/>
    <x v="2"/>
    <s v="Geo Polygons"/>
    <n v="4"/>
    <x v="2"/>
    <m/>
    <m/>
    <m/>
    <m/>
    <m/>
    <m/>
    <m/>
    <m/>
  </r>
  <r>
    <s v="OG"/>
    <x v="2"/>
    <s v="Overlapping sets"/>
    <n v="5"/>
    <x v="2"/>
    <m/>
    <m/>
    <m/>
    <m/>
    <m/>
    <m/>
    <m/>
    <m/>
  </r>
  <r>
    <s v="OGR"/>
    <x v="2"/>
    <s v="Percents"/>
    <n v="5"/>
    <x v="2"/>
    <m/>
    <m/>
    <m/>
    <m/>
    <m/>
    <m/>
    <m/>
    <m/>
  </r>
  <r>
    <s v="OG"/>
    <x v="2"/>
    <s v="Percents"/>
    <n v="8"/>
    <x v="2"/>
    <m/>
    <m/>
    <m/>
    <m/>
    <m/>
    <m/>
    <m/>
    <m/>
  </r>
  <r>
    <s v="OGR"/>
    <x v="2"/>
    <s v="Overlapping sets"/>
    <n v="10"/>
    <x v="0"/>
    <s v="http://gmatclub.com/forum/of-the-230-single-family-homes-built-in-city-x-last-year-116789.html"/>
    <n v="0.25"/>
    <m/>
    <m/>
    <n v="2"/>
    <n v="1"/>
    <s v="careless"/>
    <m/>
  </r>
  <r>
    <s v="OG"/>
    <x v="2"/>
    <s v="Geo Coordinate"/>
    <n v="11"/>
    <x v="2"/>
    <m/>
    <m/>
    <m/>
    <m/>
    <n v="1"/>
    <n v="1"/>
    <m/>
    <m/>
  </r>
  <r>
    <s v="OG"/>
    <x v="2"/>
    <s v="Word problems"/>
    <n v="12"/>
    <x v="2"/>
    <m/>
    <m/>
    <m/>
    <m/>
    <n v="1"/>
    <n v="1"/>
    <m/>
    <m/>
  </r>
  <r>
    <s v="OG"/>
    <x v="2"/>
    <s v="Inequalities"/>
    <n v="13"/>
    <x v="2"/>
    <m/>
    <m/>
    <m/>
    <m/>
    <n v="1"/>
    <n v="1"/>
    <m/>
    <m/>
  </r>
  <r>
    <s v="OGR"/>
    <x v="2"/>
    <s v="Statistics"/>
    <n v="14"/>
    <x v="2"/>
    <m/>
    <m/>
    <m/>
    <m/>
    <m/>
    <m/>
    <m/>
    <m/>
  </r>
  <r>
    <s v="OG"/>
    <x v="2"/>
    <s v="Word problems"/>
    <n v="16"/>
    <x v="2"/>
    <m/>
    <m/>
    <m/>
    <m/>
    <n v="1"/>
    <n v="1"/>
    <m/>
    <m/>
  </r>
  <r>
    <s v="OG"/>
    <x v="2"/>
    <s v="Geo Triangles"/>
    <n v="19"/>
    <x v="2"/>
    <m/>
    <m/>
    <m/>
    <m/>
    <n v="1"/>
    <n v="1"/>
    <m/>
    <m/>
  </r>
  <r>
    <s v="OGR"/>
    <x v="2"/>
    <s v="Geo Triangles"/>
    <n v="19"/>
    <x v="2"/>
    <m/>
    <m/>
    <m/>
    <m/>
    <m/>
    <m/>
    <m/>
    <m/>
  </r>
  <r>
    <s v="OG"/>
    <x v="2"/>
    <s v="Statistics"/>
    <n v="20"/>
    <x v="2"/>
    <m/>
    <m/>
    <m/>
    <m/>
    <m/>
    <m/>
    <m/>
    <m/>
  </r>
  <r>
    <s v="OG"/>
    <x v="2"/>
    <s v="Overlapping sets"/>
    <n v="21"/>
    <x v="2"/>
    <m/>
    <m/>
    <m/>
    <m/>
    <m/>
    <m/>
    <m/>
    <m/>
  </r>
  <r>
    <s v="Prep"/>
    <x v="2"/>
    <s v="Exponents"/>
    <m/>
    <x v="1"/>
    <s v="http://gmatclub.com/forum/if-m-and-n-are-integers-and-x-0-what-is-value-of-x-m-x-n-172887.html"/>
    <n v="0.35"/>
    <m/>
    <n v="1"/>
    <n v="2"/>
    <n v="1"/>
    <m/>
    <m/>
  </r>
  <r>
    <s v="OGR"/>
    <x v="2"/>
    <s v="Geo Coordinate"/>
    <n v="22"/>
    <x v="3"/>
    <s v="http://gmatclub.com/forum/in-the-xy-plane-point-r-s-lies-on-a-circle-with-center-15566.html"/>
    <m/>
    <m/>
    <m/>
    <n v="1"/>
    <n v="1"/>
    <m/>
    <m/>
  </r>
  <r>
    <s v="OG"/>
    <x v="2"/>
    <s v="Ratios"/>
    <n v="23"/>
    <x v="2"/>
    <m/>
    <m/>
    <m/>
    <m/>
    <n v="1"/>
    <n v="1"/>
    <m/>
    <m/>
  </r>
  <r>
    <s v="OG"/>
    <x v="2"/>
    <s v="Percents"/>
    <n v="25"/>
    <x v="2"/>
    <m/>
    <m/>
    <m/>
    <m/>
    <m/>
    <m/>
    <m/>
    <m/>
  </r>
  <r>
    <s v="OG"/>
    <x v="2"/>
    <s v="Ratios"/>
    <n v="26"/>
    <x v="2"/>
    <m/>
    <m/>
    <m/>
    <m/>
    <n v="1"/>
    <n v="1"/>
    <m/>
    <m/>
  </r>
  <r>
    <s v="OG"/>
    <x v="2"/>
    <s v="Geo Circles"/>
    <n v="30"/>
    <x v="2"/>
    <m/>
    <m/>
    <m/>
    <m/>
    <n v="1"/>
    <n v="1"/>
    <m/>
    <m/>
  </r>
  <r>
    <s v="OGR"/>
    <x v="2"/>
    <s v="Inequalities"/>
    <n v="32"/>
    <x v="2"/>
    <m/>
    <m/>
    <m/>
    <m/>
    <n v="1"/>
    <n v="1"/>
    <m/>
    <m/>
  </r>
  <r>
    <s v="OG"/>
    <x v="2"/>
    <s v="Inequalities"/>
    <n v="33"/>
    <x v="2"/>
    <m/>
    <m/>
    <m/>
    <m/>
    <n v="1"/>
    <n v="1"/>
    <m/>
    <m/>
  </r>
  <r>
    <s v="OG"/>
    <x v="2"/>
    <s v="Overlapping sets"/>
    <n v="34"/>
    <x v="2"/>
    <m/>
    <m/>
    <m/>
    <m/>
    <m/>
    <m/>
    <m/>
    <m/>
  </r>
  <r>
    <s v="OGR"/>
    <x v="2"/>
    <s v="Statistics"/>
    <n v="34"/>
    <x v="2"/>
    <m/>
    <m/>
    <m/>
    <m/>
    <m/>
    <m/>
    <m/>
    <m/>
  </r>
  <r>
    <s v="OG"/>
    <x v="2"/>
    <s v="Geo Circles"/>
    <n v="35"/>
    <x v="2"/>
    <m/>
    <m/>
    <m/>
    <m/>
    <n v="1"/>
    <n v="1"/>
    <m/>
    <m/>
  </r>
  <r>
    <s v="OGR"/>
    <x v="2"/>
    <s v="Percents"/>
    <n v="36"/>
    <x v="2"/>
    <m/>
    <m/>
    <m/>
    <m/>
    <m/>
    <m/>
    <m/>
    <m/>
  </r>
  <r>
    <s v="OG"/>
    <x v="2"/>
    <s v="Statistics"/>
    <n v="37"/>
    <x v="2"/>
    <m/>
    <m/>
    <m/>
    <m/>
    <m/>
    <m/>
    <m/>
    <m/>
  </r>
  <r>
    <s v="OG"/>
    <x v="2"/>
    <s v="Statistics"/>
    <n v="38"/>
    <x v="2"/>
    <m/>
    <m/>
    <m/>
    <m/>
    <m/>
    <m/>
    <m/>
    <m/>
  </r>
  <r>
    <s v="OGR"/>
    <x v="2"/>
    <s v="Word problems"/>
    <n v="38"/>
    <x v="2"/>
    <m/>
    <m/>
    <m/>
    <m/>
    <n v="1"/>
    <n v="1"/>
    <m/>
    <m/>
  </r>
  <r>
    <s v="OG"/>
    <x v="2"/>
    <s v="Percents"/>
    <n v="40"/>
    <x v="2"/>
    <m/>
    <m/>
    <m/>
    <m/>
    <m/>
    <m/>
    <m/>
    <m/>
  </r>
  <r>
    <s v="OGR"/>
    <x v="2"/>
    <s v="Inequalities"/>
    <n v="40"/>
    <x v="2"/>
    <m/>
    <m/>
    <m/>
    <m/>
    <n v="1"/>
    <n v="1"/>
    <m/>
    <m/>
  </r>
  <r>
    <s v="OGR"/>
    <x v="2"/>
    <s v="Statistics"/>
    <n v="41"/>
    <x v="2"/>
    <m/>
    <m/>
    <m/>
    <m/>
    <m/>
    <m/>
    <m/>
    <m/>
  </r>
  <r>
    <s v="OG"/>
    <x v="2"/>
    <s v="Geo Polygons"/>
    <n v="42"/>
    <x v="2"/>
    <m/>
    <m/>
    <m/>
    <m/>
    <n v="1"/>
    <n v="1"/>
    <m/>
    <m/>
  </r>
  <r>
    <s v="OGR"/>
    <x v="2"/>
    <s v="Inequalities"/>
    <n v="42"/>
    <x v="2"/>
    <m/>
    <m/>
    <m/>
    <m/>
    <n v="1"/>
    <n v="1"/>
    <m/>
    <m/>
  </r>
  <r>
    <s v="OG"/>
    <x v="2"/>
    <s v="Inequalities"/>
    <n v="43"/>
    <x v="4"/>
    <s v="http://gmatclub.com/forum/if-p1-and-p2-are-the-populations-and-r1-and-r2-are-the-numbers-of-representatives-14559.html"/>
    <n v="0.05"/>
    <m/>
    <m/>
    <n v="2"/>
    <n v="1"/>
    <m/>
    <m/>
  </r>
  <r>
    <s v="OGR"/>
    <x v="2"/>
    <s v="Geo Triangles"/>
    <n v="43"/>
    <x v="2"/>
    <m/>
    <m/>
    <m/>
    <m/>
    <m/>
    <m/>
    <m/>
    <m/>
  </r>
  <r>
    <s v="OG"/>
    <x v="2"/>
    <s v="Ratios"/>
    <n v="47"/>
    <x v="3"/>
    <s v="http://gmatclub.com/forum/robots-x-y-and-z-each-assemble-components-at-their-107311.html"/>
    <m/>
    <m/>
    <m/>
    <n v="1"/>
    <n v="1"/>
    <m/>
    <m/>
  </r>
  <r>
    <s v="OGR"/>
    <x v="2"/>
    <s v="Word problems"/>
    <n v="47"/>
    <x v="2"/>
    <m/>
    <m/>
    <m/>
    <m/>
    <n v="1"/>
    <n v="1"/>
    <m/>
    <m/>
  </r>
  <r>
    <s v="OG"/>
    <x v="2"/>
    <s v="Inequalities"/>
    <n v="48"/>
    <x v="2"/>
    <m/>
    <m/>
    <m/>
    <m/>
    <n v="1"/>
    <n v="1"/>
    <m/>
    <m/>
  </r>
  <r>
    <s v="OG"/>
    <x v="2"/>
    <s v="Overlapping sets"/>
    <n v="49"/>
    <x v="2"/>
    <m/>
    <m/>
    <m/>
    <m/>
    <m/>
    <m/>
    <m/>
    <m/>
  </r>
  <r>
    <s v="OGR"/>
    <x v="2"/>
    <s v="Percents"/>
    <n v="50"/>
    <x v="2"/>
    <m/>
    <m/>
    <m/>
    <m/>
    <m/>
    <m/>
    <m/>
    <m/>
  </r>
  <r>
    <s v="OG"/>
    <x v="2"/>
    <s v="Inequalities"/>
    <n v="50"/>
    <x v="2"/>
    <m/>
    <m/>
    <m/>
    <m/>
    <n v="1"/>
    <n v="1"/>
    <m/>
    <m/>
  </r>
  <r>
    <s v="OGR"/>
    <x v="2"/>
    <s v="Inequalities"/>
    <n v="51"/>
    <x v="4"/>
    <s v="http://gmatclub.com/forum/if-n-is-positive-is-root-n-107672.html"/>
    <n v="0.35"/>
    <m/>
    <n v="1"/>
    <n v="2"/>
    <n v="1"/>
    <m/>
    <s v="4 minutes trying to calculate what they ask"/>
  </r>
  <r>
    <s v="OG"/>
    <x v="2"/>
    <s v="Inequalities"/>
    <n v="52"/>
    <x v="4"/>
    <s v="http://gmatclub.com/forum/if-x-and-y-are-positive-is-x-10-y-139873.html"/>
    <n v="0.45"/>
    <m/>
    <m/>
    <n v="2"/>
    <n v="1"/>
    <m/>
    <m/>
  </r>
  <r>
    <s v="OGR"/>
    <x v="2"/>
    <s v="Inequalities"/>
    <n v="52"/>
    <x v="2"/>
    <m/>
    <m/>
    <m/>
    <m/>
    <n v="1"/>
    <n v="1"/>
    <m/>
    <m/>
  </r>
  <r>
    <s v="OGR"/>
    <x v="2"/>
    <s v="Percents"/>
    <n v="53"/>
    <x v="2"/>
    <m/>
    <m/>
    <m/>
    <m/>
    <m/>
    <m/>
    <m/>
    <m/>
  </r>
  <r>
    <s v="OG"/>
    <x v="2"/>
    <s v="Percents"/>
    <n v="55"/>
    <x v="2"/>
    <m/>
    <m/>
    <m/>
    <m/>
    <m/>
    <m/>
    <m/>
    <m/>
  </r>
  <r>
    <s v="OGR"/>
    <x v="2"/>
    <s v="Word problems"/>
    <n v="55"/>
    <x v="2"/>
    <m/>
    <m/>
    <m/>
    <m/>
    <n v="1"/>
    <n v="1"/>
    <m/>
    <m/>
  </r>
  <r>
    <s v="OG"/>
    <x v="2"/>
    <s v="Geo Triangles"/>
    <n v="56"/>
    <x v="2"/>
    <m/>
    <m/>
    <m/>
    <m/>
    <n v="1"/>
    <n v="1"/>
    <m/>
    <m/>
  </r>
  <r>
    <s v="OGR"/>
    <x v="2"/>
    <s v="Inequalities"/>
    <n v="56"/>
    <x v="2"/>
    <m/>
    <m/>
    <m/>
    <m/>
    <n v="1"/>
    <n v="1"/>
    <m/>
    <m/>
  </r>
  <r>
    <s v="OGR"/>
    <x v="2"/>
    <s v="Geo Circles"/>
    <n v="58"/>
    <x v="2"/>
    <m/>
    <m/>
    <m/>
    <m/>
    <m/>
    <m/>
    <m/>
    <m/>
  </r>
  <r>
    <s v="OGR"/>
    <x v="2"/>
    <s v="Geo Circles"/>
    <n v="59"/>
    <x v="2"/>
    <m/>
    <m/>
    <m/>
    <m/>
    <m/>
    <m/>
    <m/>
    <m/>
  </r>
  <r>
    <s v="OGR"/>
    <x v="2"/>
    <s v="Geo Polygons"/>
    <n v="60"/>
    <x v="2"/>
    <m/>
    <m/>
    <m/>
    <m/>
    <m/>
    <m/>
    <m/>
    <m/>
  </r>
  <r>
    <s v="OG"/>
    <x v="2"/>
    <s v="Percents"/>
    <n v="61"/>
    <x v="2"/>
    <m/>
    <m/>
    <m/>
    <m/>
    <m/>
    <m/>
    <m/>
    <m/>
  </r>
  <r>
    <s v="OG"/>
    <x v="2"/>
    <s v="Percents"/>
    <n v="62"/>
    <x v="2"/>
    <m/>
    <m/>
    <m/>
    <m/>
    <m/>
    <m/>
    <m/>
    <m/>
  </r>
  <r>
    <s v="OGR"/>
    <x v="2"/>
    <s v="Overlapping sets"/>
    <n v="63"/>
    <x v="5"/>
    <s v="http://gmatclub.com/forum/a-town-t-has-20-000-residents-60-percent-of-whom-are-fem-al-166785.html"/>
    <m/>
    <m/>
    <m/>
    <n v="1"/>
    <n v="1"/>
    <m/>
    <m/>
  </r>
  <r>
    <s v="OGR"/>
    <x v="2"/>
    <s v="Geo Triangles"/>
    <n v="65"/>
    <x v="2"/>
    <m/>
    <m/>
    <m/>
    <m/>
    <m/>
    <m/>
    <m/>
    <m/>
  </r>
  <r>
    <s v="OG"/>
    <x v="2"/>
    <s v="Overlapping sets"/>
    <n v="66"/>
    <x v="2"/>
    <m/>
    <m/>
    <m/>
    <m/>
    <m/>
    <m/>
    <m/>
    <m/>
  </r>
  <r>
    <s v="OGR"/>
    <x v="2"/>
    <s v="Statistics"/>
    <n v="66"/>
    <x v="2"/>
    <m/>
    <m/>
    <m/>
    <m/>
    <m/>
    <m/>
    <m/>
    <m/>
  </r>
  <r>
    <s v="OGR"/>
    <x v="2"/>
    <s v="Ratios"/>
    <n v="67"/>
    <x v="3"/>
    <s v="http://gmatclub.com/forum/what-was-the-ratio-of-the-number-of-cars-to-the-number-of-tr-166905.html"/>
    <m/>
    <m/>
    <m/>
    <n v="1"/>
    <n v="1"/>
    <m/>
    <m/>
  </r>
  <r>
    <s v="OG"/>
    <x v="2"/>
    <s v="Word problems"/>
    <n v="68"/>
    <x v="2"/>
    <m/>
    <m/>
    <m/>
    <m/>
    <n v="1"/>
    <n v="1"/>
    <m/>
    <m/>
  </r>
  <r>
    <s v="OGR"/>
    <x v="2"/>
    <s v="Inequalities"/>
    <n v="68"/>
    <x v="0"/>
    <s v="http://gmatclub.com/forum/problem-is-xy-6-1-x-3-and-y-85712.html"/>
    <n v="0.35"/>
    <m/>
    <m/>
    <n v="2"/>
    <n v="1"/>
    <s v="Conceptual"/>
    <s v="Don't think about checking range values. Tried to pick fractions but it was too long for calculate and finally I made wrong answer"/>
  </r>
  <r>
    <s v="OGR"/>
    <x v="2"/>
    <s v="Inequalities"/>
    <n v="69"/>
    <x v="6"/>
    <s v="http://gmatclub.com/forum/if-x-y-and-z-are-positive-numbers-is-z-between-x-and-y-79223.html"/>
    <m/>
    <m/>
    <m/>
    <n v="1"/>
    <n v="1"/>
    <m/>
    <m/>
  </r>
  <r>
    <s v="OG"/>
    <x v="2"/>
    <s v="Statistics"/>
    <n v="70"/>
    <x v="2"/>
    <m/>
    <m/>
    <m/>
    <m/>
    <m/>
    <m/>
    <m/>
    <m/>
  </r>
  <r>
    <s v="OGR"/>
    <x v="2"/>
    <s v="Word problems"/>
    <n v="71"/>
    <x v="2"/>
    <m/>
    <m/>
    <m/>
    <m/>
    <n v="1"/>
    <n v="1"/>
    <m/>
    <m/>
  </r>
  <r>
    <s v="OGR"/>
    <x v="2"/>
    <s v="Geo Lines"/>
    <n v="72"/>
    <x v="2"/>
    <m/>
    <m/>
    <m/>
    <m/>
    <n v="1"/>
    <n v="1"/>
    <m/>
    <m/>
  </r>
  <r>
    <s v="OG"/>
    <x v="2"/>
    <s v="Geo Triangles"/>
    <n v="73"/>
    <x v="4"/>
    <s v="http://gmatclub.com/forum/what-is-the-area-of-triangular-region-abc-above-143500.html"/>
    <n v="0.05"/>
    <m/>
    <m/>
    <n v="3"/>
    <n v="1"/>
    <m/>
    <m/>
  </r>
  <r>
    <s v="OG"/>
    <x v="2"/>
    <s v="Geo Coordinate"/>
    <n v="74"/>
    <x v="3"/>
    <s v="http://gmatclub.com/forum/in-the-xy-coordinate-plane-is-point-r-equidistant-from-135313.html"/>
    <n v="0.35"/>
    <m/>
    <m/>
    <n v="2"/>
    <n v="1"/>
    <m/>
    <m/>
  </r>
  <r>
    <s v="OGR"/>
    <x v="2"/>
    <s v="Statistics"/>
    <n v="74"/>
    <x v="2"/>
    <m/>
    <m/>
    <m/>
    <m/>
    <m/>
    <m/>
    <m/>
    <m/>
  </r>
  <r>
    <s v="OGR"/>
    <x v="2"/>
    <s v="Percents"/>
    <n v="75"/>
    <x v="2"/>
    <m/>
    <m/>
    <m/>
    <m/>
    <m/>
    <m/>
    <m/>
    <m/>
  </r>
  <r>
    <s v="OG"/>
    <x v="2"/>
    <s v="Percents"/>
    <n v="76"/>
    <x v="2"/>
    <m/>
    <m/>
    <m/>
    <m/>
    <m/>
    <m/>
    <m/>
    <m/>
  </r>
  <r>
    <s v="OGR"/>
    <x v="2"/>
    <s v="Ratios"/>
    <n v="77"/>
    <x v="3"/>
    <s v="http://gmatclub.com/forum/a-jar-contains-30-marbles-of-which-20-are-red-and-10-are-bl-167129.html"/>
    <m/>
    <m/>
    <m/>
    <n v="1"/>
    <n v="1"/>
    <m/>
    <m/>
  </r>
  <r>
    <s v="OG"/>
    <x v="2"/>
    <s v="Statistics"/>
    <n v="77"/>
    <x v="2"/>
    <m/>
    <m/>
    <m/>
    <m/>
    <m/>
    <m/>
    <m/>
    <m/>
  </r>
  <r>
    <s v="Prep"/>
    <x v="2"/>
    <s v="Algebra"/>
    <m/>
    <x v="1"/>
    <s v="http://gmatclub.com/forum/if-s-and-t-are-nonzero-integers-is-s-1-1-st-1-2-st-t-200123.html"/>
    <m/>
    <m/>
    <m/>
    <n v="2"/>
    <n v="1"/>
    <m/>
    <m/>
  </r>
  <r>
    <s v="OG"/>
    <x v="2"/>
    <s v="Ratios"/>
    <n v="81"/>
    <x v="2"/>
    <m/>
    <m/>
    <m/>
    <m/>
    <n v="1"/>
    <n v="1"/>
    <m/>
    <m/>
  </r>
  <r>
    <s v="OG"/>
    <x v="2"/>
    <s v="Inequalities"/>
    <n v="82"/>
    <x v="2"/>
    <m/>
    <m/>
    <m/>
    <m/>
    <n v="1"/>
    <n v="1"/>
    <m/>
    <m/>
  </r>
  <r>
    <s v="OG"/>
    <x v="2"/>
    <s v="Statistics"/>
    <n v="84"/>
    <x v="2"/>
    <m/>
    <m/>
    <m/>
    <m/>
    <m/>
    <m/>
    <m/>
    <m/>
  </r>
  <r>
    <s v="OGR"/>
    <x v="2"/>
    <s v="Overlapping sets"/>
    <n v="85"/>
    <x v="5"/>
    <s v="http://gmatclub.com/forum/last-year-in-a-group-of-30-businesses-21-reported-a-net-pro-167339.html"/>
    <m/>
    <m/>
    <m/>
    <n v="1"/>
    <n v="1"/>
    <m/>
    <m/>
  </r>
  <r>
    <s v="OG"/>
    <x v="2"/>
    <s v="Inequalities"/>
    <n v="85"/>
    <x v="2"/>
    <m/>
    <m/>
    <m/>
    <m/>
    <n v="1"/>
    <n v="1"/>
    <m/>
    <m/>
  </r>
  <r>
    <s v="OG"/>
    <x v="2"/>
    <s v="Statistics"/>
    <n v="87"/>
    <x v="2"/>
    <m/>
    <m/>
    <m/>
    <m/>
    <m/>
    <m/>
    <m/>
    <m/>
  </r>
  <r>
    <s v="OGR"/>
    <x v="2"/>
    <s v="Geo Polygons"/>
    <n v="88"/>
    <x v="2"/>
    <m/>
    <m/>
    <m/>
    <m/>
    <m/>
    <m/>
    <m/>
    <m/>
  </r>
  <r>
    <s v="OGR"/>
    <x v="2"/>
    <s v="Inequalities"/>
    <n v="89"/>
    <x v="0"/>
    <s v="http://gmatclub.com/forum/if-x-y-z-0-is-z-108760.html"/>
    <n v="0.55000000000000004"/>
    <m/>
    <m/>
    <n v="2"/>
    <n v="1"/>
    <s v="careless"/>
    <s v="Add inequlities in mind: x+y+z&gt;0 plus z-x-y&gt;1 received z&gt;1 in spite of 2z&gt;1"/>
  </r>
  <r>
    <s v="OG"/>
    <x v="2"/>
    <s v="Word problems"/>
    <n v="90"/>
    <x v="2"/>
    <m/>
    <m/>
    <m/>
    <m/>
    <n v="1"/>
    <n v="1"/>
    <m/>
    <m/>
  </r>
  <r>
    <s v="OG"/>
    <x v="2"/>
    <s v="Percents"/>
    <n v="91"/>
    <x v="2"/>
    <m/>
    <m/>
    <m/>
    <m/>
    <m/>
    <m/>
    <m/>
    <m/>
  </r>
  <r>
    <s v="OGR"/>
    <x v="2"/>
    <s v="Geo Triangles"/>
    <n v="91"/>
    <x v="2"/>
    <m/>
    <m/>
    <m/>
    <m/>
    <m/>
    <m/>
    <m/>
    <m/>
  </r>
  <r>
    <s v="OGR"/>
    <x v="2"/>
    <s v="Percents"/>
    <n v="93"/>
    <x v="2"/>
    <m/>
    <m/>
    <m/>
    <m/>
    <m/>
    <m/>
    <m/>
    <m/>
  </r>
  <r>
    <s v="OG"/>
    <x v="2"/>
    <s v="Overlapping sets"/>
    <n v="93"/>
    <x v="2"/>
    <m/>
    <m/>
    <m/>
    <m/>
    <m/>
    <m/>
    <m/>
    <m/>
  </r>
  <r>
    <s v="OG"/>
    <x v="2"/>
    <s v="Percents"/>
    <n v="94"/>
    <x v="2"/>
    <m/>
    <m/>
    <m/>
    <m/>
    <m/>
    <m/>
    <m/>
    <m/>
  </r>
  <r>
    <s v="OG"/>
    <x v="2"/>
    <s v="Statistics"/>
    <n v="95"/>
    <x v="2"/>
    <m/>
    <m/>
    <m/>
    <m/>
    <m/>
    <m/>
    <m/>
    <m/>
  </r>
  <r>
    <s v="OGR"/>
    <x v="2"/>
    <s v="Geo Circles"/>
    <n v="95"/>
    <x v="2"/>
    <m/>
    <m/>
    <m/>
    <m/>
    <m/>
    <m/>
    <m/>
    <m/>
  </r>
  <r>
    <s v="OGR"/>
    <x v="2"/>
    <s v="Geo Circles"/>
    <n v="99"/>
    <x v="2"/>
    <m/>
    <m/>
    <m/>
    <m/>
    <m/>
    <m/>
    <m/>
    <m/>
  </r>
  <r>
    <s v="OG"/>
    <x v="2"/>
    <s v="Inequalities"/>
    <n v="100"/>
    <x v="2"/>
    <m/>
    <m/>
    <m/>
    <m/>
    <n v="1"/>
    <n v="1"/>
    <m/>
    <m/>
  </r>
  <r>
    <s v="OGR"/>
    <x v="2"/>
    <s v="Statistics"/>
    <n v="101"/>
    <x v="2"/>
    <m/>
    <m/>
    <m/>
    <m/>
    <m/>
    <m/>
    <m/>
    <m/>
  </r>
  <r>
    <s v="OG"/>
    <x v="2"/>
    <s v="Geo Circles"/>
    <n v="102"/>
    <x v="2"/>
    <m/>
    <m/>
    <m/>
    <m/>
    <n v="1"/>
    <n v="1"/>
    <m/>
    <m/>
  </r>
  <r>
    <s v="OGR"/>
    <x v="2"/>
    <s v="Statistics"/>
    <n v="103"/>
    <x v="2"/>
    <m/>
    <m/>
    <m/>
    <m/>
    <m/>
    <m/>
    <m/>
    <m/>
  </r>
  <r>
    <s v="OG"/>
    <x v="2"/>
    <s v="Statistics"/>
    <n v="105"/>
    <x v="2"/>
    <m/>
    <m/>
    <m/>
    <m/>
    <m/>
    <m/>
    <m/>
    <m/>
  </r>
  <r>
    <s v="OG"/>
    <x v="2"/>
    <s v="Word problems"/>
    <n v="106"/>
    <x v="2"/>
    <m/>
    <m/>
    <m/>
    <m/>
    <n v="1"/>
    <n v="1"/>
    <m/>
    <m/>
  </r>
  <r>
    <s v="OG"/>
    <x v="2"/>
    <s v="Word problems"/>
    <n v="107"/>
    <x v="2"/>
    <m/>
    <m/>
    <m/>
    <m/>
    <n v="1"/>
    <n v="1"/>
    <m/>
    <m/>
  </r>
  <r>
    <s v="OG"/>
    <x v="2"/>
    <s v="Word problems"/>
    <n v="108"/>
    <x v="2"/>
    <m/>
    <m/>
    <m/>
    <m/>
    <n v="1"/>
    <n v="1"/>
    <m/>
    <m/>
  </r>
  <r>
    <s v="OG"/>
    <x v="2"/>
    <s v="Statistics"/>
    <n v="109"/>
    <x v="2"/>
    <m/>
    <m/>
    <m/>
    <m/>
    <m/>
    <m/>
    <m/>
    <m/>
  </r>
  <r>
    <s v="OG"/>
    <x v="2"/>
    <s v="Statistics"/>
    <n v="110"/>
    <x v="2"/>
    <m/>
    <m/>
    <m/>
    <m/>
    <m/>
    <m/>
    <m/>
    <m/>
  </r>
  <r>
    <s v="OGR"/>
    <x v="2"/>
    <s v="Statistics"/>
    <n v="112"/>
    <x v="2"/>
    <m/>
    <m/>
    <m/>
    <m/>
    <m/>
    <m/>
    <m/>
    <m/>
  </r>
  <r>
    <s v="OG"/>
    <x v="2"/>
    <s v="Geo Triangles"/>
    <n v="113"/>
    <x v="7"/>
    <s v="http://gmatclub.com/forum/in-triangle-abc-point-x-is-the-midpoint-of-side-ac-and-82671.html"/>
    <n v="0.95"/>
    <m/>
    <n v="1"/>
    <n v="2"/>
    <n v="1"/>
    <m/>
    <m/>
  </r>
  <r>
    <s v="OG"/>
    <x v="2"/>
    <s v="Ratios"/>
    <n v="114"/>
    <x v="2"/>
    <m/>
    <m/>
    <m/>
    <m/>
    <n v="1"/>
    <n v="1"/>
    <m/>
    <m/>
  </r>
  <r>
    <s v="OGR"/>
    <x v="2"/>
    <s v="Geo Triangles"/>
    <n v="114"/>
    <x v="2"/>
    <m/>
    <m/>
    <m/>
    <m/>
    <m/>
    <m/>
    <m/>
    <m/>
  </r>
  <r>
    <s v="OG"/>
    <x v="2"/>
    <s v="Word problems"/>
    <n v="115"/>
    <x v="2"/>
    <m/>
    <m/>
    <m/>
    <m/>
    <n v="1"/>
    <n v="1"/>
    <m/>
    <m/>
  </r>
  <r>
    <s v="OGR"/>
    <x v="2"/>
    <s v="Overlapping sets"/>
    <n v="116"/>
    <x v="5"/>
    <s v="http://gmatclub.com/forum/if-75-of-guest-at-a-certain-banquet-ordered-dessert-what-109889.html"/>
    <m/>
    <m/>
    <n v="1"/>
    <n v="1"/>
    <n v="1"/>
    <m/>
    <m/>
  </r>
  <r>
    <s v="OG"/>
    <x v="2"/>
    <s v="Geo Circles"/>
    <n v="117"/>
    <x v="7"/>
    <s v="http://gmatclub.com/forum/the-length-of-the-edging-that-surrounds-circular-garden-k-is-144055.html"/>
    <n v="0.05"/>
    <m/>
    <m/>
    <n v="2"/>
    <n v="1"/>
    <m/>
    <m/>
  </r>
  <r>
    <s v="OGR"/>
    <x v="2"/>
    <s v="Word problems"/>
    <n v="117"/>
    <x v="2"/>
    <m/>
    <m/>
    <m/>
    <m/>
    <n v="1"/>
    <n v="1"/>
    <m/>
    <m/>
  </r>
  <r>
    <s v="OGR"/>
    <x v="2"/>
    <s v="Statistics"/>
    <n v="118"/>
    <x v="2"/>
    <m/>
    <m/>
    <m/>
    <m/>
    <m/>
    <m/>
    <m/>
    <m/>
  </r>
  <r>
    <s v="OG"/>
    <x v="2"/>
    <s v="Geo Triangles"/>
    <n v="119"/>
    <x v="2"/>
    <m/>
    <m/>
    <m/>
    <m/>
    <n v="1"/>
    <n v="1"/>
    <m/>
    <m/>
  </r>
  <r>
    <s v="OG"/>
    <x v="2"/>
    <s v="Statistics"/>
    <n v="120"/>
    <x v="2"/>
    <m/>
    <m/>
    <m/>
    <m/>
    <m/>
    <m/>
    <m/>
    <m/>
  </r>
  <r>
    <s v="OGR"/>
    <x v="2"/>
    <s v="Inequalities"/>
    <n v="120"/>
    <x v="2"/>
    <m/>
    <m/>
    <m/>
    <m/>
    <n v="1"/>
    <n v="1"/>
    <m/>
    <m/>
  </r>
  <r>
    <s v="OG"/>
    <x v="2"/>
    <s v="Statistics"/>
    <n v="121"/>
    <x v="2"/>
    <m/>
    <m/>
    <m/>
    <m/>
    <m/>
    <m/>
    <m/>
    <m/>
  </r>
  <r>
    <s v="OG"/>
    <x v="2"/>
    <s v="Geo Circles"/>
    <n v="122"/>
    <x v="7"/>
    <s v="http://gmatclub.com/forum/in-the-figure-above-points-a-b-c-0-and-e-lie-on-a-line-144125.html"/>
    <n v="0.85"/>
    <m/>
    <m/>
    <n v="2"/>
    <n v="1"/>
    <m/>
    <m/>
  </r>
  <r>
    <s v="OG"/>
    <x v="2"/>
    <s v="Statistics"/>
    <n v="123"/>
    <x v="2"/>
    <m/>
    <m/>
    <m/>
    <m/>
    <m/>
    <m/>
    <m/>
    <m/>
  </r>
  <r>
    <s v="OGR"/>
    <x v="2"/>
    <s v="Geo Triangles"/>
    <n v="123"/>
    <x v="2"/>
    <m/>
    <m/>
    <m/>
    <m/>
    <m/>
    <m/>
    <m/>
    <m/>
  </r>
  <r>
    <s v="OG"/>
    <x v="2"/>
    <s v="Percents"/>
    <n v="127"/>
    <x v="2"/>
    <m/>
    <m/>
    <m/>
    <m/>
    <m/>
    <m/>
    <m/>
    <m/>
  </r>
  <r>
    <s v="OG"/>
    <x v="2"/>
    <s v="Geo Triangles"/>
    <n v="128"/>
    <x v="2"/>
    <m/>
    <m/>
    <m/>
    <m/>
    <n v="1"/>
    <n v="1"/>
    <m/>
    <m/>
  </r>
  <r>
    <s v="Prep"/>
    <x v="2"/>
    <s v="Exponents"/>
    <m/>
    <x v="1"/>
    <s v="http://gmatclub.com/forum/if-m-x-and-y-are-positive-integers-what-is-the-value-of-x-165925.html"/>
    <n v="0.25"/>
    <m/>
    <m/>
    <n v="2"/>
    <n v="1"/>
    <m/>
    <m/>
  </r>
  <r>
    <s v="OG"/>
    <x v="2"/>
    <s v="Geo Polygons"/>
    <n v="130"/>
    <x v="7"/>
    <s v="http://gmatclub.com/forum/what-is-the-volume-of-a-certain-rectangular-solid-90748.html"/>
    <n v="0.75"/>
    <m/>
    <m/>
    <n v="2"/>
    <n v="1"/>
    <m/>
    <m/>
  </r>
  <r>
    <s v="OG"/>
    <x v="2"/>
    <s v="Overlapping sets"/>
    <n v="134"/>
    <x v="2"/>
    <m/>
    <m/>
    <m/>
    <m/>
    <m/>
    <m/>
    <m/>
    <m/>
  </r>
  <r>
    <s v="OG"/>
    <x v="2"/>
    <s v="Overlapping sets"/>
    <n v="137"/>
    <x v="4"/>
    <s v="http://gmatclub.com/forum/how-many-of-the-60-cars-sold-last-month-by-a-certain-dealer-144139.html"/>
    <n v="0.05"/>
    <m/>
    <m/>
    <n v="2"/>
    <n v="1"/>
    <m/>
    <m/>
  </r>
  <r>
    <s v="OG"/>
    <x v="2"/>
    <s v="Overlapping sets"/>
    <n v="138"/>
    <x v="3"/>
    <s v="http://gmatclub.com/forum/in-jefferson-school-300-students-study-french-or-spanish-or-87885.html"/>
    <m/>
    <m/>
    <m/>
    <n v="1"/>
    <n v="1"/>
    <m/>
    <m/>
  </r>
  <r>
    <s v="OG"/>
    <x v="2"/>
    <s v="Statistics"/>
    <n v="139"/>
    <x v="2"/>
    <m/>
    <m/>
    <m/>
    <m/>
    <m/>
    <m/>
    <m/>
    <m/>
  </r>
  <r>
    <s v="OG"/>
    <x v="2"/>
    <s v="Statistics"/>
    <n v="143"/>
    <x v="2"/>
    <m/>
    <m/>
    <m/>
    <m/>
    <m/>
    <m/>
    <m/>
    <m/>
  </r>
  <r>
    <s v="OG"/>
    <x v="2"/>
    <s v="Statistics"/>
    <n v="144"/>
    <x v="2"/>
    <m/>
    <m/>
    <m/>
    <m/>
    <m/>
    <m/>
    <m/>
    <m/>
  </r>
  <r>
    <s v="OG"/>
    <x v="2"/>
    <s v="Geo Polygons"/>
    <n v="145"/>
    <x v="2"/>
    <m/>
    <m/>
    <m/>
    <m/>
    <n v="1"/>
    <n v="1"/>
    <m/>
    <m/>
  </r>
  <r>
    <s v="OG"/>
    <x v="2"/>
    <s v="Statistics"/>
    <n v="146"/>
    <x v="2"/>
    <m/>
    <m/>
    <m/>
    <m/>
    <m/>
    <m/>
    <m/>
    <m/>
  </r>
  <r>
    <s v="OG"/>
    <x v="2"/>
    <s v="Geo Triangles"/>
    <n v="149"/>
    <x v="2"/>
    <m/>
    <m/>
    <m/>
    <m/>
    <n v="1"/>
    <n v="1"/>
    <m/>
    <m/>
  </r>
  <r>
    <s v="OG"/>
    <x v="2"/>
    <s v="Percents"/>
    <n v="150"/>
    <x v="2"/>
    <m/>
    <m/>
    <m/>
    <m/>
    <m/>
    <m/>
    <m/>
    <m/>
  </r>
  <r>
    <s v="OG"/>
    <x v="2"/>
    <s v="Geo Triangles"/>
    <n v="152"/>
    <x v="2"/>
    <m/>
    <m/>
    <m/>
    <m/>
    <n v="1"/>
    <n v="1"/>
    <m/>
    <m/>
  </r>
  <r>
    <s v="OG"/>
    <x v="2"/>
    <s v="Statistics"/>
    <n v="154"/>
    <x v="2"/>
    <m/>
    <m/>
    <m/>
    <m/>
    <m/>
    <m/>
    <m/>
    <m/>
  </r>
  <r>
    <s v="OG"/>
    <x v="2"/>
    <s v="Geo Coordinate"/>
    <n v="155"/>
    <x v="2"/>
    <m/>
    <m/>
    <m/>
    <m/>
    <n v="1"/>
    <n v="1"/>
    <m/>
    <m/>
  </r>
  <r>
    <s v="OG"/>
    <x v="2"/>
    <s v="Inequalities"/>
    <n v="159"/>
    <x v="2"/>
    <m/>
    <m/>
    <m/>
    <m/>
    <n v="1"/>
    <n v="1"/>
    <m/>
    <m/>
  </r>
  <r>
    <s v="OG"/>
    <x v="2"/>
    <s v="Ratios"/>
    <n v="161"/>
    <x v="2"/>
    <m/>
    <m/>
    <m/>
    <m/>
    <n v="1"/>
    <n v="1"/>
    <m/>
    <m/>
  </r>
  <r>
    <s v="OG"/>
    <x v="2"/>
    <s v="Geo Circles"/>
    <n v="165"/>
    <x v="2"/>
    <m/>
    <m/>
    <m/>
    <m/>
    <n v="1"/>
    <n v="1"/>
    <m/>
    <m/>
  </r>
  <r>
    <s v="Prep"/>
    <x v="1"/>
    <s v="Inequalities"/>
    <m/>
    <x v="1"/>
    <s v="http://gmatclub.com/forum/if-2s-8-and-3t-149810.html"/>
    <n v="0.25"/>
    <m/>
    <m/>
    <n v="2"/>
    <n v="1"/>
    <m/>
    <m/>
  </r>
  <r>
    <s v="OG"/>
    <x v="2"/>
    <s v="Inequalities"/>
    <n v="167"/>
    <x v="2"/>
    <m/>
    <m/>
    <m/>
    <m/>
    <n v="1"/>
    <n v="1"/>
    <m/>
    <m/>
  </r>
  <r>
    <s v="OG"/>
    <x v="2"/>
    <s v="Ratios"/>
    <n v="168"/>
    <x v="3"/>
    <s v="http://gmatclub.com/forum/in-a-certain-business-production-index-p-is-directly-63570.html"/>
    <n v="0.35"/>
    <m/>
    <n v="1"/>
    <n v="2"/>
    <n v="1"/>
    <m/>
    <m/>
  </r>
  <r>
    <s v="OG"/>
    <x v="2"/>
    <s v="Geo Triangles"/>
    <s v="D28"/>
    <x v="2"/>
    <m/>
    <m/>
    <m/>
    <m/>
    <n v="1"/>
    <n v="1"/>
    <m/>
    <m/>
  </r>
  <r>
    <s v="OG"/>
    <x v="2"/>
    <s v="Overlapping sets"/>
    <s v="D29"/>
    <x v="3"/>
    <s v="http://gmatclub.com/forum/in-a-survey-of-retailers-what-percent-had-purchased-134506.html"/>
    <m/>
    <m/>
    <m/>
    <n v="1"/>
    <n v="1"/>
    <m/>
    <m/>
  </r>
  <r>
    <s v="OG"/>
    <x v="2"/>
    <s v="Inequalities"/>
    <s v="D30"/>
    <x v="2"/>
    <m/>
    <m/>
    <m/>
    <m/>
    <n v="1"/>
    <n v="1"/>
    <m/>
    <m/>
  </r>
  <r>
    <s v="OG"/>
    <x v="2"/>
    <s v="Statistics"/>
    <s v="D31"/>
    <x v="2"/>
    <m/>
    <m/>
    <m/>
    <m/>
    <m/>
    <m/>
    <m/>
    <m/>
  </r>
  <r>
    <s v="OG"/>
    <x v="2"/>
    <s v="Statistics"/>
    <s v="D32"/>
    <x v="2"/>
    <m/>
    <m/>
    <m/>
    <m/>
    <m/>
    <m/>
    <m/>
    <m/>
  </r>
  <r>
    <s v="OG"/>
    <x v="2"/>
    <s v="Inequalities"/>
    <s v="D33"/>
    <x v="4"/>
    <s v="http://gmatclub.com/forum/is-5-x-134898.html"/>
    <n v="0.05"/>
    <m/>
    <m/>
    <n v="2"/>
    <n v="1"/>
    <m/>
    <m/>
  </r>
  <r>
    <s v="OG"/>
    <x v="2"/>
    <s v="Overlapping sets"/>
    <s v="D34"/>
    <x v="3"/>
    <s v="http://gmatclub.com/forum/of-the-companies-surveyed-about-the-skills-they-required-in-134899.html"/>
    <m/>
    <m/>
    <m/>
    <n v="1"/>
    <n v="1"/>
    <m/>
    <m/>
  </r>
  <r>
    <s v="OG"/>
    <x v="2"/>
    <s v="Geo Circles"/>
    <s v="D36"/>
    <x v="2"/>
    <m/>
    <m/>
    <m/>
    <m/>
    <n v="1"/>
    <n v="1"/>
    <m/>
    <m/>
  </r>
  <r>
    <s v="OG"/>
    <x v="2"/>
    <s v="Inequalities"/>
    <s v="D38"/>
    <x v="2"/>
    <m/>
    <m/>
    <m/>
    <m/>
    <n v="1"/>
    <n v="1"/>
    <m/>
    <m/>
  </r>
  <r>
    <s v="OG"/>
    <x v="2"/>
    <s v="Geo Coordinate"/>
    <s v="D39"/>
    <x v="2"/>
    <m/>
    <m/>
    <m/>
    <m/>
    <n v="1"/>
    <n v="1"/>
    <m/>
    <m/>
  </r>
  <r>
    <s v="OG"/>
    <x v="2"/>
    <s v="Percents"/>
    <s v="D40"/>
    <x v="2"/>
    <m/>
    <m/>
    <m/>
    <m/>
    <m/>
    <m/>
    <m/>
    <m/>
  </r>
  <r>
    <s v="OG"/>
    <x v="2"/>
    <s v="Statistics"/>
    <s v="D43"/>
    <x v="2"/>
    <m/>
    <m/>
    <m/>
    <m/>
    <m/>
    <m/>
    <m/>
    <m/>
  </r>
  <r>
    <s v="OG"/>
    <x v="2"/>
    <s v="Statistics"/>
    <s v="D46"/>
    <x v="2"/>
    <m/>
    <m/>
    <m/>
    <m/>
    <m/>
    <m/>
    <m/>
    <m/>
  </r>
  <r>
    <s v="OG"/>
    <x v="2"/>
    <s v="Overlapping sets"/>
    <s v="D47"/>
    <x v="3"/>
    <s v="http://gmatclub.com/forum/in-a-certain-classroom-there-are-80-books-of-which-24-are-95568.html"/>
    <m/>
    <m/>
    <m/>
    <n v="1"/>
    <n v="1"/>
    <m/>
    <m/>
  </r>
  <r>
    <s v="OG"/>
    <x v="2"/>
    <s v="Geo Polygons"/>
    <s v="D48"/>
    <x v="2"/>
    <m/>
    <m/>
    <m/>
    <m/>
    <n v="1"/>
    <n v="1"/>
    <m/>
    <m/>
  </r>
  <r>
    <s v="Prep"/>
    <x v="1"/>
    <s v="Exponents"/>
    <m/>
    <x v="1"/>
    <s v="http://gmatclub.com/forum/which-of-the-following-is-equal-to-176478.html"/>
    <n v="0.25"/>
    <m/>
    <m/>
    <n v="2"/>
    <n v="1"/>
    <m/>
    <m/>
  </r>
  <r>
    <s v="Club"/>
    <x v="2"/>
    <s v="Inequalities"/>
    <m/>
    <x v="4"/>
    <s v="http://gmatclub.com/forum/if-x-0-is-x-85485.html"/>
    <n v="0.45"/>
    <m/>
    <m/>
    <n v="2"/>
    <n v="1"/>
    <m/>
    <m/>
  </r>
  <r>
    <s v="Prep"/>
    <x v="1"/>
    <s v="Algebra"/>
    <m/>
    <x v="1"/>
    <s v="http://gmatclub.com/forum/elvin-s-monthly-telephone-bill-is-the-sum-of-the-charge-for-the-calls-200124.html"/>
    <m/>
    <m/>
    <m/>
    <n v="2"/>
    <n v="1"/>
    <m/>
    <m/>
  </r>
  <r>
    <s v="OG"/>
    <x v="3"/>
    <s v="SC"/>
    <n v="53"/>
    <x v="8"/>
    <s v="http://gmatclub.com/forum/the-nineteenth-century-chemist-humphry-davy-presented-the-84616.html"/>
    <n v="0.25"/>
    <n v="1"/>
    <m/>
    <n v="2"/>
    <n v="1"/>
    <s v="Conceptual"/>
    <s v="1) I thought that in correct answer was change of meaning and author critique not only previous works but also his own vision_x000a_2) The same mistake"/>
  </r>
  <r>
    <s v="OG"/>
    <x v="3"/>
    <s v="SC"/>
    <n v="60"/>
    <x v="8"/>
    <s v="http://gmatclub.com/forum/the-olympic-games-helped-to-keep-peace-among-the-pugnacious-85874.html"/>
    <n v="0.65"/>
    <n v="1"/>
    <m/>
    <n v="1"/>
    <n v="1"/>
    <s v="Conceptual"/>
    <s v="1) Destroy the correct answer because of part &quot;for a sacred truce&quot; Don't see any sense even after I know correct answer (_x000a_'for' can be used in meaning 'because'_x000a_2) The same error"/>
  </r>
  <r>
    <s v="Exam"/>
    <x v="2"/>
    <s v="Geo Coordinate"/>
    <m/>
    <x v="4"/>
    <s v="http://gmatclub.com/forum/in-the-xy-plane-does-the-line-with-equation-y-3x-100399.html"/>
    <n v="0.45"/>
    <m/>
    <n v="1"/>
    <n v="2"/>
    <n v="1"/>
    <m/>
    <s v="Forget about principle of solving this task"/>
  </r>
  <r>
    <s v="Exam"/>
    <x v="2"/>
    <s v="Geo Triangles"/>
    <m/>
    <x v="0"/>
    <s v="http://gmatclub.com/forum/in-the-figure-shown-point-o-is-the-center-of-the-semicircle-89662.html"/>
    <n v="0.95"/>
    <m/>
    <n v="1"/>
    <n v="2"/>
    <n v="1"/>
    <m/>
    <s v="Again forget about exterior angle for triangle equal to sum of two opposite angles of triangle"/>
  </r>
  <r>
    <s v="Exam"/>
    <x v="2"/>
    <s v="Inequalities"/>
    <m/>
    <x v="4"/>
    <s v="http://gmatclub.com/forum/is-m-z-0-1-m-3z-0-2-4z-m-106381.html"/>
    <n v="0.45"/>
    <m/>
    <n v="1"/>
    <n v="1"/>
    <n v="1"/>
    <m/>
    <m/>
  </r>
  <r>
    <s v="Exam"/>
    <x v="2"/>
    <s v="Inequalities"/>
    <m/>
    <x v="4"/>
    <s v="http://gmatclub.com/forum/on-the-number-line-the-distance-between-x-and-y-is-greater-127014.html"/>
    <n v="0.35"/>
    <m/>
    <m/>
    <n v="2"/>
    <n v="1"/>
    <m/>
    <m/>
  </r>
  <r>
    <s v="OG"/>
    <x v="3"/>
    <s v="SC"/>
    <n v="70"/>
    <x v="8"/>
    <s v="http://gmatclub.com/forum/the-first-trenches-that-were-cut-into-a-500-acre-site-at-98750.html"/>
    <n v="0.65"/>
    <m/>
    <m/>
    <n v="2"/>
    <n v="1"/>
    <s v="Conceptual"/>
    <s v="1) I thought that cut is a verb and reject correct answer for this reason. Finally I read that this is modifyer. But I think that this is false split because we have problem with eveidence for/that and with were arising/arose. This two splits show correct answer very clear"/>
  </r>
  <r>
    <s v="Exam"/>
    <x v="2"/>
    <s v="Overlapping sets"/>
    <m/>
    <x v="0"/>
    <s v="http://gmatclub.com/forum/of-the-students-who-eat-in-a-certain-cafeteria-each-student-95246.html"/>
    <n v="0.65"/>
    <m/>
    <n v="1"/>
    <n v="2"/>
    <n v="1"/>
    <m/>
    <s v="Almost in time"/>
  </r>
  <r>
    <s v="Exam"/>
    <x v="2"/>
    <s v="Overlapping sets"/>
    <m/>
    <x v="0"/>
    <s v="http://gmatclub.com/forum/when-1-000-children-were-inoculated-with-a-certain-vaccine-54472.html"/>
    <n v="0.25"/>
    <m/>
    <m/>
    <n v="2"/>
    <n v="1"/>
    <m/>
    <m/>
  </r>
  <r>
    <s v="Exam"/>
    <x v="2"/>
    <s v="Percent and interest"/>
    <m/>
    <x v="9"/>
    <s v="http://gmatclub.com/forum/warehouse-w-s-revenue-from-the-sale-of-sofas-was-what-percen-53611.html"/>
    <n v="0.35"/>
    <m/>
    <m/>
    <n v="2"/>
    <n v="1"/>
    <m/>
    <m/>
  </r>
  <r>
    <s v="Exam"/>
    <x v="2"/>
    <s v="MinMax"/>
    <m/>
    <x v="0"/>
    <s v="http://gmatclub.com/forum/did-one-of-the-3-members-of-a-certain-team-sell-at-least-97197.html"/>
    <n v="0.35"/>
    <m/>
    <m/>
    <n v="2"/>
    <n v="1"/>
    <m/>
    <m/>
  </r>
  <r>
    <s v="Exam"/>
    <x v="2"/>
    <s v="Direct proportion"/>
    <m/>
    <x v="0"/>
    <s v="http://gmatclub.com/forum/the-cost-of-a-square-slab-is-proportional-to-its-thickness-a-83652.html"/>
    <n v="0.55000000000000004"/>
    <m/>
    <m/>
    <n v="2"/>
    <n v="1"/>
    <m/>
    <m/>
  </r>
  <r>
    <s v="Exam"/>
    <x v="2"/>
    <s v="Overlapping sets"/>
    <m/>
    <x v="4"/>
    <s v="http://gmatclub.com/forum/at-least-100-students-at-a-certain-high-school-study-japanes-92305.html"/>
    <n v="0.95"/>
    <m/>
    <m/>
    <n v="2"/>
    <n v="1"/>
    <m/>
    <m/>
  </r>
  <r>
    <s v="Economist"/>
    <x v="2"/>
    <s v="Geo Rectangle"/>
    <m/>
    <x v="1"/>
    <s v="http://gmatclub.com/forum/is-quadrilateral-abcd-a-rectangle-156161.html"/>
    <n v="0.55000000000000004"/>
    <m/>
    <m/>
    <n v="2"/>
    <n v="1"/>
    <s v="careless"/>
    <s v="1) Miss that sides not opposite"/>
  </r>
  <r>
    <s v="Exam"/>
    <x v="2"/>
    <s v="Number properties"/>
    <m/>
    <x v="0"/>
    <s v="http://gmatclub.com/forum/an-integer-grater-than-1-that-is-not-prime-is-called-88255.html"/>
    <n v="0.35"/>
    <m/>
    <m/>
    <n v="2"/>
    <n v="1"/>
    <m/>
    <m/>
  </r>
  <r>
    <s v="Exam"/>
    <x v="2"/>
    <s v="Weighted average"/>
    <m/>
    <x v="0"/>
    <s v="http://gmatclub.com/forum/each-employee-of-a-certain-task-force-is-either-a-manager-or-94413.html"/>
    <n v="0.65"/>
    <m/>
    <m/>
    <n v="2"/>
    <n v="1"/>
    <s v="Conceptual"/>
    <s v="Don't saw weighted average  and didn't know how to sove algeraically such tasks"/>
  </r>
  <r>
    <s v="Kaplan"/>
    <x v="2"/>
    <s v="Inequalities"/>
    <m/>
    <x v="9"/>
    <s v="http://gmatclub.com/forum/w-x-y-and-z-are-integers-if-z-y-x-w-is-w-x-124036.html"/>
    <m/>
    <m/>
    <n v="1"/>
    <n v="1"/>
    <n v="1"/>
    <m/>
    <m/>
  </r>
  <r>
    <s v="Manhattan"/>
    <x v="2"/>
    <s v="Inequalities"/>
    <m/>
    <x v="9"/>
    <s v="http://gmatclub.com/forum/w-x-y-and-z-are-integers-if-w-x-y-z-0-is-y-a-common-126606.html"/>
    <m/>
    <m/>
    <n v="1"/>
    <n v="1"/>
    <n v="1"/>
    <m/>
    <m/>
  </r>
  <r>
    <s v="Manhattan"/>
    <x v="2"/>
    <s v="Inequalities"/>
    <m/>
    <x v="9"/>
    <s v="http://gmatclub.com/forum/if-a-and-b-are-integers-and-a-b-is-a-b-a-83804.html"/>
    <m/>
    <m/>
    <n v="1"/>
    <n v="1"/>
    <n v="1"/>
    <m/>
    <m/>
  </r>
  <r>
    <s v="Club"/>
    <x v="2"/>
    <s v="Inequalities"/>
    <m/>
    <x v="9"/>
    <s v="http://gmatclub.com/forum/if-ab-cd-0-is-bc-ad-1-cd-ab-2-b-c-82507.html"/>
    <m/>
    <m/>
    <n v="1"/>
    <n v="1"/>
    <n v="1"/>
    <m/>
    <m/>
  </r>
  <r>
    <s v="Manhattan"/>
    <x v="2"/>
    <s v="Inequalities"/>
    <m/>
    <x v="9"/>
    <s v="http://gmatclub.com/forum/is-x-y-1-x-1-2-y-2-x-3-y-100636.html"/>
    <m/>
    <m/>
    <n v="1"/>
    <n v="1"/>
    <n v="1"/>
    <m/>
    <m/>
  </r>
  <r>
    <s v="Club"/>
    <x v="2"/>
    <s v="Inequalities"/>
    <m/>
    <x v="9"/>
    <s v="http://gmatclub.com/forum/is-x-y-1-sqrt-x-y-2-x-3-y-32852.html"/>
    <m/>
    <m/>
    <n v="1"/>
    <n v="1"/>
    <n v="1"/>
    <m/>
    <m/>
  </r>
  <r>
    <s v="Club"/>
    <x v="2"/>
    <s v="Geo Rectangle"/>
    <m/>
    <x v="1"/>
    <s v="http://gmatclub.com/forum/is-quadrilateral-abcd-a-rhombus-85336.html"/>
    <n v="0.75"/>
    <m/>
    <m/>
    <n v="2"/>
    <n v="1"/>
    <m/>
    <s v="1) Didn't know that square is a rhombus"/>
  </r>
  <r>
    <s v="Exam"/>
    <x v="2"/>
    <s v="Fractions"/>
    <m/>
    <x v="0"/>
    <s v="http://gmatclub.com/forum/each-employee-of-company-z-is-an-employee-of-either-division-54083.html"/>
    <n v="0.95"/>
    <m/>
    <m/>
    <n v="2"/>
    <n v="1"/>
    <s v="Conceptual"/>
    <s v="Didn't understand wording of task at all. Didn't read carefully and overcomplicate. Also didn't know how to decide it"/>
  </r>
  <r>
    <s v="Exam"/>
    <x v="2"/>
    <s v="Geo Coordinate"/>
    <m/>
    <x v="0"/>
    <s v="http://gmatclub.com/forum/in-the-xy-plane-does-the-line-with-equation-y-3x-100399.html"/>
    <n v="0.45"/>
    <m/>
    <m/>
    <n v="2"/>
    <n v="1"/>
    <s v="Conceptual"/>
    <s v="Forget about way to solve this task"/>
  </r>
  <r>
    <s v="Prep"/>
    <x v="2"/>
    <s v="MinMax"/>
    <m/>
    <x v="9"/>
    <s v="http://gmatclub.com/forum/of-the-60-animals-on-a-certain-farm-2-3-are-either-cows-or-92062.html"/>
    <m/>
    <m/>
    <n v="1"/>
    <n v="1"/>
    <n v="1"/>
    <m/>
    <m/>
  </r>
  <r>
    <s v="OG"/>
    <x v="3"/>
    <s v="SC"/>
    <n v="71"/>
    <x v="8"/>
    <s v="http://gmatclub.com/forum/along-the-major-rivers-that-traverse-the-deserts-of-136454.html"/>
    <n v="0.35"/>
    <n v="1"/>
    <m/>
    <n v="2"/>
    <n v="1"/>
    <s v="Conceptual"/>
    <s v="1) Make a split on of before good conditions and destroy correct answer but chose correct time line. And in explanation I see that adding of 'of' makes no sense because it change meaning: combination of water and combination of growing. Also using of combination and both is redundant_x000a_2) Thought that present perfect in variant B is bad because this events take time in past. That was wrong"/>
  </r>
  <r>
    <s v="OG"/>
    <x v="3"/>
    <s v="SC"/>
    <n v="76"/>
    <x v="8"/>
    <s v="http://gmatclub.com/forum/combining-enormous-physical-strength-with-higher-intelligenc-87777.html"/>
    <n v="0.75"/>
    <m/>
    <m/>
    <n v="2"/>
    <n v="1"/>
    <s v="Conceptual"/>
    <s v="1) Reject correct answer because it has present perfect and I don't understand why we should use it in this case. We should use two idioms: 'appear to' and 'equipped to'. Present perfect it is not a present perfect - it is a infinitive in the past"/>
  </r>
  <r>
    <s v="OG"/>
    <x v="3"/>
    <s v="SC"/>
    <n v="80"/>
    <x v="8"/>
    <s v="http://gmatclub.com/forum/the-only-way-for-growers-to-salvage-frozen-citrus-is-to-86086.html"/>
    <n v="0.05"/>
    <m/>
    <m/>
    <n v="2"/>
    <n v="1"/>
    <s v="Conceptual"/>
    <s v="1) Destroy the correct answer because it has 'weather returns and rots the fruit' How weather can rot the fruit? Citrus is singular - if you don't know this - you'll fail the question"/>
  </r>
  <r>
    <s v="Prep"/>
    <x v="2"/>
    <s v="Word problems"/>
    <m/>
    <x v="10"/>
    <s v="http://gmatclub.com/forum/a-train-traveled-from-station-a-to-station-b-at-an-average-172187.html"/>
    <n v="0.45"/>
    <m/>
    <m/>
    <n v="1"/>
    <n v="1"/>
    <m/>
    <m/>
  </r>
  <r>
    <s v="Egmat"/>
    <x v="2"/>
    <s v="Number properties"/>
    <m/>
    <x v="10"/>
    <s v="http://gmatclub.com/forum/if-positive-integer-a-m-3-n-2-where-m-and-n-are-distinct-prime-199440.html"/>
    <n v="0.45"/>
    <m/>
    <m/>
    <n v="1"/>
    <n v="1"/>
    <m/>
    <m/>
  </r>
  <r>
    <s v="Prep"/>
    <x v="2"/>
    <s v="Geo Coordinate"/>
    <m/>
    <x v="11"/>
    <s v="http://gmatclub.com/forum/in-the-xy-coordinate-plane-line-l-and-line-k-intersect-at-102425.html"/>
    <n v="0.75"/>
    <m/>
    <n v="1"/>
    <n v="1"/>
    <n v="1"/>
    <s v="Too long"/>
    <m/>
  </r>
  <r>
    <s v="Club OGR"/>
    <x v="2"/>
    <s v="Inequalities"/>
    <m/>
    <x v="11"/>
    <s v="http://gmatclub.com/forum/if-x-and-y-are-nonzero-integers-is-x-y-y-x-168279.html"/>
    <n v="0.55000000000000004"/>
    <m/>
    <m/>
    <n v="1"/>
    <n v="1"/>
    <m/>
    <m/>
  </r>
  <r>
    <s v="Veritas"/>
    <x v="2"/>
    <s v="Rate"/>
    <m/>
    <x v="11"/>
    <s v="http://gmatclub.com/forum/on-a-particular-trip-jane-drove-x-miles-at-30-miles-per-hour-and-y-199655.html"/>
    <m/>
    <m/>
    <n v="1"/>
    <n v="1"/>
    <n v="1"/>
    <s v="Retake"/>
    <s v="Retake for better remembering"/>
  </r>
  <r>
    <s v="OG"/>
    <x v="3"/>
    <s v="SC"/>
    <n v="81"/>
    <x v="8"/>
    <s v="http://gmatclub.com/forum/fossils-of-the-arm-of-a-sloth-found-in-puerto-rico-in-80744.html"/>
    <n v="0.15"/>
    <m/>
    <m/>
    <n v="2"/>
    <n v="1"/>
    <s v="Conceptual"/>
    <s v="1) Choose A because of parallel found and dated and made is correct than refer to 1991. In chosen variant sloth is an object so 'it' can't refer to sloth"/>
  </r>
  <r>
    <s v="OG"/>
    <x v="3"/>
    <s v="SC"/>
    <n v="82"/>
    <x v="8"/>
    <s v="http://gmatclub.com/forum/defense-attorneys-have-occasionally-argued-that-their-84605.html"/>
    <n v="0.85"/>
    <m/>
    <m/>
    <n v="2"/>
    <n v="1"/>
    <s v="Conceptual"/>
    <s v="1) Destroy the correct answer because it have not conditional if construction. The proble that 'in attributting' modify perpetrators and not attorneys. Attributted to is idiom"/>
  </r>
  <r>
    <n v="800"/>
    <x v="2"/>
    <s v="Geo Rectangle"/>
    <m/>
    <x v="11"/>
    <s v="http://gmatclub.com/forum/is-quadrilateral-rstv-a-rectangle-130928.html"/>
    <n v="0.45"/>
    <m/>
    <m/>
    <n v="1"/>
    <n v="1"/>
    <m/>
    <m/>
  </r>
  <r>
    <s v="Club"/>
    <x v="2"/>
    <s v="Geo Rectangle"/>
    <m/>
    <x v="11"/>
    <s v="http://gmatclub.com/forum/is-quadrilateral-abcd-a-rectangle-100729.html"/>
    <n v="0.35"/>
    <m/>
    <m/>
    <n v="1"/>
    <n v="1"/>
    <m/>
    <m/>
  </r>
  <r>
    <s v="Manhattan"/>
    <x v="2"/>
    <s v="Geo Rectangle"/>
    <m/>
    <x v="11"/>
    <s v="http://gmatclub.com/forum/is-quadrilateral-abcd-a-rectangle-89598.html"/>
    <n v="0.45"/>
    <m/>
    <m/>
    <n v="1"/>
    <n v="1"/>
    <m/>
    <m/>
  </r>
  <r>
    <s v="OG"/>
    <x v="3"/>
    <s v="SC"/>
    <n v="83"/>
    <x v="8"/>
    <s v="http://gmatclub.com/forum/a-report-by-the-american-academy-for-the-advancement-of-47018.html"/>
    <n v="0.45"/>
    <m/>
    <m/>
    <n v="2"/>
    <n v="1"/>
    <s v="Conceptual"/>
    <s v="1) Didn't know that dioxins are countable"/>
  </r>
  <r>
    <s v="Princeton"/>
    <x v="2"/>
    <s v="Geo Rectangle"/>
    <m/>
    <x v="11"/>
    <s v="http://gmatclub.com/forum/is-quadrilateral-mnpq-a-rectangle-173764.html"/>
    <n v="0.25"/>
    <m/>
    <m/>
    <n v="1"/>
    <n v="1"/>
    <m/>
    <m/>
  </r>
  <r>
    <s v="OG"/>
    <x v="3"/>
    <s v="SC"/>
    <n v="85"/>
    <x v="8"/>
    <s v="http://gmatclub.com/forum/according-to-a-recent-poll-owning-and-living-in-a-95220.html"/>
    <n v="0.05"/>
    <m/>
    <n v="1"/>
    <n v="2"/>
    <n v="1"/>
    <s v="Not sure"/>
    <s v="1) Misssed that pronoun it is correct and refer to owning and living_x000a_2) Wasn't completely sure"/>
  </r>
  <r>
    <s v="Exam"/>
    <x v="2"/>
    <s v="Inequalities"/>
    <m/>
    <x v="12"/>
    <s v="http://gmatclub.com/forum/on-the-number-line-the-distance-between-x-and-y-is-greater-127014.html"/>
    <n v="0.35"/>
    <m/>
    <n v="1"/>
    <n v="1"/>
    <n v="1"/>
    <s v="Too long"/>
    <m/>
  </r>
  <r>
    <s v="OG"/>
    <x v="3"/>
    <s v="SC"/>
    <n v="91"/>
    <x v="8"/>
    <s v="http://gmatclub.com/forum/in-an-effort-to-reduce-teir-inventories-italian-vintners-127088.html"/>
    <n v="0.15"/>
    <m/>
    <m/>
    <n v="2"/>
    <n v="1"/>
    <s v="Conceptual"/>
    <s v="1) To solve this question you should know about implying the verb sell and after implying check the parallelism. _x000a_http://gmatclub.com/forum/in-an-effort-to-reduce-their-inventories-italian-vintners-83910.html#p646301"/>
  </r>
  <r>
    <s v="OG"/>
    <x v="3"/>
    <s v="SC"/>
    <n v="97"/>
    <x v="8"/>
    <s v="http://gmatclub.com/forum/some-anthropologists-believe-that-the-genetic-homogeneity-134793.html"/>
    <n v="0.65"/>
    <n v="1"/>
    <m/>
    <n v="2"/>
    <n v="1"/>
    <s v="Conceptual"/>
    <s v="1) Didn't know about idiom Scientists believe that X - [in other words] that Y. Missed modifyer with comma in variant A. In variant D missed 'event from' _x000a_2) Chose A. A is wrong because two IC can't be connected by - It should be that or fanboys. C worng because 'so that' has a meaning 'in order to'"/>
  </r>
  <r>
    <s v="Club"/>
    <x v="2"/>
    <s v="Geo Rectangle"/>
    <m/>
    <x v="12"/>
    <s v="http://gmatclub.com/forum/if-a-b-and-c-are-distinct-points-135308.html"/>
    <n v="0.65"/>
    <m/>
    <m/>
    <n v="1"/>
    <n v="1"/>
    <m/>
    <m/>
  </r>
  <r>
    <s v="Club"/>
    <x v="2"/>
    <s v="Geo Rectangle"/>
    <m/>
    <x v="12"/>
    <s v="http://gmatclub.com/forum/is-the-quadrilateral-a-square-127383.html"/>
    <n v="0.15"/>
    <m/>
    <m/>
    <n v="1"/>
    <n v="1"/>
    <m/>
    <m/>
  </r>
  <r>
    <s v="Manhattan"/>
    <x v="2"/>
    <s v="Mixtures"/>
    <m/>
    <x v="12"/>
    <s v="http://gmatclub.com/forum/a-group-of-men-and-women-gathered-to-compete-in-a-marathon-136640.html"/>
    <n v="0.85"/>
    <m/>
    <m/>
    <n v="1"/>
    <n v="1"/>
    <m/>
    <m/>
  </r>
  <r>
    <s v="Manhattan"/>
    <x v="2"/>
    <s v="Inequalities"/>
    <m/>
    <x v="7"/>
    <s v="http://gmatclub.com/forum/is-a-k-b-k-a-k-b-k-157053.html"/>
    <n v="0.35"/>
    <m/>
    <n v="1"/>
    <m/>
    <m/>
    <s v="Not sure"/>
    <s v="Solved but not algebraically"/>
  </r>
  <r>
    <s v="Club prep"/>
    <x v="2"/>
    <s v="Inequalities"/>
    <m/>
    <x v="0"/>
    <s v="http://gmatclub.com/forum/are-x-and-y-both-positive-1-2x-2x-1-2-x-y-63377.html"/>
    <n v="0.55000000000000004"/>
    <m/>
    <n v="1"/>
    <n v="1"/>
    <n v="1"/>
    <s v="Conceptual"/>
    <s v="can't solve algebraically and too long. Algebraic way is so simple - you should rememeber it"/>
  </r>
  <r>
    <s v="Club OGR"/>
    <x v="2"/>
    <s v="Algebra"/>
    <m/>
    <x v="0"/>
    <s v="http://gmatclub.com/forum/if-xy-0-does-x-1-y-167337.html#p1538167"/>
    <n v="0.35"/>
    <m/>
    <m/>
    <n v="1"/>
    <n v="1"/>
    <m/>
    <m/>
  </r>
  <r>
    <s v="Veritas"/>
    <x v="2"/>
    <s v="Number properties"/>
    <m/>
    <x v="0"/>
    <s v="http://gmatclub.com/forum/if-x-and-y-are-both-prime-is-xy-170522.html"/>
    <n v="0.85"/>
    <m/>
    <m/>
    <n v="1"/>
    <n v="1"/>
    <m/>
    <m/>
  </r>
  <r>
    <s v="OG"/>
    <x v="3"/>
    <s v="SC"/>
    <n v="100"/>
    <x v="8"/>
    <s v="http://gmatclub.com/forum/heavy-commitment-by-an-executive-to-a-course-of-action-10136.html"/>
    <n v="0.85"/>
    <m/>
    <m/>
    <n v="2"/>
    <n v="1"/>
    <s v="Conceptual"/>
    <s v="1) Dropped correct answer because of Being heavily…. But this is correct form like in such phrase: &quot;Sleeping at work is likely to make an executive miss signs of incipient trouble or misinterpret them when they do appear.&quot;"/>
  </r>
  <r>
    <s v="Exam"/>
    <x v="2"/>
    <s v="Percents"/>
    <m/>
    <x v="1"/>
    <s v="http://gmatclub.com/forum/linda-put-an-amount-of-money-into-each-of-two-new-39480.html"/>
    <n v="0.75"/>
    <m/>
    <n v="1"/>
    <n v="2"/>
    <n v="1"/>
    <s v="Conceptual"/>
    <s v="Thought that from given information we can find sum of amounts"/>
  </r>
  <r>
    <s v="OG"/>
    <x v="3"/>
    <s v="SC"/>
    <n v="103"/>
    <x v="8"/>
    <s v="http://gmatclub.com/forum/el-nino-the-periodic-abnormal-warming-of-the-sea-surface-26972.html"/>
    <n v="0.05"/>
    <m/>
    <m/>
    <n v="2"/>
    <n v="1"/>
    <s v="Conceptual"/>
    <s v="1) I think about correct answer but reject it because think that atmosphere can't allow something. In chose answer absent verb and I see it ("/>
  </r>
  <r>
    <s v="OG"/>
    <x v="3"/>
    <s v="SC"/>
    <n v="112"/>
    <x v="8"/>
    <s v="http://gmatclub.com/forum/construction-of-the-roman-colosseum-which-was-officially-107942.html"/>
    <n v="0.25"/>
    <m/>
    <m/>
    <n v="2"/>
    <n v="1"/>
    <m/>
    <s v="1) Make choice for parallelism. Miss that in variant E absent verb for main subject. Didn't know that modifyer without 'which' or 'that' modify subject 'construction of...'"/>
  </r>
  <r>
    <s v="OG"/>
    <x v="3"/>
    <s v="SC"/>
    <n v="114"/>
    <x v="8"/>
    <s v="http://gmatclub.com/forum/starfish-with-anywhere-from-five-to-eight-arms-have-a-132488.html"/>
    <n v="0.75"/>
    <n v="1"/>
    <m/>
    <n v="2"/>
    <n v="1"/>
    <m/>
    <s v="2) Chose variant E because didn't like that in other variants 'overcompensating' and 'growing' put with 'and' like a separate actions"/>
  </r>
  <r>
    <s v="OG"/>
    <x v="1"/>
    <s v="Geo Polygons"/>
    <n v="3"/>
    <x v="2"/>
    <m/>
    <m/>
    <m/>
    <m/>
    <n v="1"/>
    <n v="1"/>
    <m/>
    <m/>
  </r>
  <r>
    <s v="OGR"/>
    <x v="1"/>
    <s v="Inequalities"/>
    <n v="5"/>
    <x v="2"/>
    <m/>
    <m/>
    <m/>
    <m/>
    <n v="1"/>
    <n v="1"/>
    <m/>
    <m/>
  </r>
  <r>
    <s v="OG"/>
    <x v="1"/>
    <s v="Percents"/>
    <n v="6"/>
    <x v="2"/>
    <m/>
    <m/>
    <m/>
    <m/>
    <m/>
    <m/>
    <m/>
    <m/>
  </r>
  <r>
    <s v="OG"/>
    <x v="1"/>
    <s v="Geo Coordinate"/>
    <n v="7"/>
    <x v="2"/>
    <m/>
    <m/>
    <m/>
    <m/>
    <n v="1"/>
    <n v="1"/>
    <m/>
    <m/>
  </r>
  <r>
    <s v="OGR"/>
    <x v="1"/>
    <s v="Geo Lines"/>
    <n v="7"/>
    <x v="2"/>
    <m/>
    <m/>
    <m/>
    <m/>
    <n v="1"/>
    <n v="1"/>
    <m/>
    <m/>
  </r>
  <r>
    <s v="OGR"/>
    <x v="1"/>
    <s v="Percents"/>
    <n v="9"/>
    <x v="2"/>
    <m/>
    <m/>
    <m/>
    <m/>
    <m/>
    <m/>
    <m/>
    <m/>
  </r>
  <r>
    <s v="OGR"/>
    <x v="1"/>
    <s v="Percents"/>
    <n v="10"/>
    <x v="2"/>
    <m/>
    <m/>
    <m/>
    <m/>
    <m/>
    <m/>
    <m/>
    <m/>
  </r>
  <r>
    <s v="OG"/>
    <x v="1"/>
    <s v="Percents"/>
    <n v="11"/>
    <x v="2"/>
    <m/>
    <m/>
    <m/>
    <m/>
    <m/>
    <m/>
    <m/>
    <m/>
  </r>
  <r>
    <s v="OGR"/>
    <x v="1"/>
    <s v="Percents"/>
    <n v="12"/>
    <x v="2"/>
    <m/>
    <m/>
    <m/>
    <m/>
    <m/>
    <m/>
    <m/>
    <m/>
  </r>
  <r>
    <s v="OG"/>
    <x v="1"/>
    <s v="Statistics"/>
    <n v="12"/>
    <x v="13"/>
    <s v="http://gmatclub.com/forum/the-numbers-of-cars-sold-at-a-certain-dealership-on-six-of-136876.html"/>
    <m/>
    <m/>
    <m/>
    <n v="1"/>
    <n v="1"/>
    <m/>
    <m/>
  </r>
  <r>
    <s v="OG"/>
    <x v="1"/>
    <s v="Geo Polygons"/>
    <n v="13"/>
    <x v="7"/>
    <s v="http://gmatclub.com/forum/a-rectangular-garden-is-to-be-twice-as-long-as-it-is-wide-136877.html"/>
    <n v="0.05"/>
    <m/>
    <m/>
    <n v="2"/>
    <n v="1"/>
    <m/>
    <m/>
  </r>
  <r>
    <s v="OGR"/>
    <x v="1"/>
    <s v="Geo Polygons"/>
    <n v="15"/>
    <x v="2"/>
    <m/>
    <m/>
    <m/>
    <m/>
    <m/>
    <m/>
    <m/>
    <m/>
  </r>
  <r>
    <s v="OG"/>
    <x v="1"/>
    <s v="Statistics"/>
    <n v="16"/>
    <x v="13"/>
    <s v="http://gmatclub.com/forum/on-monday-a-person-mailed-8-packages-weighing-an-average-137216.html"/>
    <m/>
    <m/>
    <m/>
    <n v="1"/>
    <n v="1"/>
    <m/>
    <m/>
  </r>
  <r>
    <s v="OGR"/>
    <x v="1"/>
    <s v="Overlapping sets"/>
    <n v="18"/>
    <x v="5"/>
    <s v="http://gmatclub.com/forum/if-x-and-y-are-sets-of-integers-x-y-denotes-the-set-of-inte-165356.html"/>
    <m/>
    <m/>
    <m/>
    <n v="1"/>
    <n v="1"/>
    <m/>
    <m/>
  </r>
  <r>
    <s v="OG"/>
    <x v="1"/>
    <s v="Geo Polygons"/>
    <n v="18"/>
    <x v="2"/>
    <m/>
    <m/>
    <m/>
    <m/>
    <n v="1"/>
    <n v="1"/>
    <m/>
    <m/>
  </r>
  <r>
    <s v="OG"/>
    <x v="1"/>
    <s v="Percents"/>
    <n v="19"/>
    <x v="2"/>
    <m/>
    <m/>
    <m/>
    <m/>
    <m/>
    <m/>
    <m/>
    <m/>
  </r>
  <r>
    <s v="OGR"/>
    <x v="1"/>
    <s v="Geo Coordinate"/>
    <n v="21"/>
    <x v="3"/>
    <s v="http://gmatclub.com/forum/in-the-rectangular-coordinate-system-above-the-area-of-80659.html"/>
    <m/>
    <m/>
    <m/>
    <n v="1"/>
    <n v="1"/>
    <m/>
    <m/>
  </r>
  <r>
    <s v="OG"/>
    <x v="1"/>
    <s v="Percents"/>
    <n v="21"/>
    <x v="2"/>
    <m/>
    <m/>
    <m/>
    <m/>
    <m/>
    <m/>
    <m/>
    <m/>
  </r>
  <r>
    <s v="OG"/>
    <x v="1"/>
    <s v="Ratios"/>
    <n v="22"/>
    <x v="2"/>
    <m/>
    <m/>
    <m/>
    <m/>
    <n v="1"/>
    <n v="1"/>
    <m/>
    <m/>
  </r>
  <r>
    <s v="OGR"/>
    <x v="1"/>
    <s v="Geo Polygons"/>
    <n v="24"/>
    <x v="2"/>
    <m/>
    <m/>
    <m/>
    <m/>
    <m/>
    <m/>
    <m/>
    <m/>
  </r>
  <r>
    <s v="OG"/>
    <x v="1"/>
    <s v="Overlapping sets"/>
    <n v="25"/>
    <x v="4"/>
    <s v="http://gmatclub.com/forum/of-the-50-researchers-in-a-workgroup-40-percent-will-be-137538.html"/>
    <n v="0.05"/>
    <m/>
    <m/>
    <n v="2"/>
    <n v="1"/>
    <m/>
    <m/>
  </r>
  <r>
    <s v="OGR"/>
    <x v="1"/>
    <s v="Percents"/>
    <n v="26"/>
    <x v="2"/>
    <m/>
    <m/>
    <m/>
    <m/>
    <m/>
    <m/>
    <m/>
    <m/>
  </r>
  <r>
    <s v="OG"/>
    <x v="1"/>
    <s v="Geo Coordinate"/>
    <n v="28"/>
    <x v="2"/>
    <m/>
    <m/>
    <m/>
    <m/>
    <n v="1"/>
    <n v="1"/>
    <m/>
    <m/>
  </r>
  <r>
    <s v="OG"/>
    <x v="1"/>
    <s v="Statistics"/>
    <n v="30"/>
    <x v="13"/>
    <s v="http://gmatclub.com/forum/a-student-s-average-arithmetic-mean-test-score-on-4-tests-137873.html"/>
    <m/>
    <m/>
    <m/>
    <n v="1"/>
    <n v="1"/>
    <m/>
    <m/>
  </r>
  <r>
    <s v="OGR"/>
    <x v="1"/>
    <s v="Geo Lines"/>
    <n v="30"/>
    <x v="2"/>
    <m/>
    <m/>
    <m/>
    <m/>
    <n v="1"/>
    <n v="1"/>
    <m/>
    <m/>
  </r>
  <r>
    <s v="OG"/>
    <x v="1"/>
    <s v="Percents"/>
    <n v="31"/>
    <x v="2"/>
    <m/>
    <m/>
    <m/>
    <m/>
    <m/>
    <m/>
    <m/>
    <m/>
  </r>
  <r>
    <s v="OGR"/>
    <x v="1"/>
    <s v="Statistics"/>
    <n v="32"/>
    <x v="2"/>
    <m/>
    <m/>
    <m/>
    <m/>
    <m/>
    <m/>
    <m/>
    <m/>
  </r>
  <r>
    <s v="OGR"/>
    <x v="1"/>
    <s v="Geo Circles"/>
    <n v="33"/>
    <x v="2"/>
    <m/>
    <m/>
    <m/>
    <m/>
    <m/>
    <m/>
    <m/>
    <m/>
  </r>
  <r>
    <s v="OGR"/>
    <x v="1"/>
    <s v="Percents"/>
    <n v="34"/>
    <x v="2"/>
    <m/>
    <m/>
    <m/>
    <m/>
    <m/>
    <m/>
    <m/>
    <m/>
  </r>
  <r>
    <s v="OG"/>
    <x v="1"/>
    <s v="Word problems"/>
    <n v="34"/>
    <x v="4"/>
    <s v="http://gmatclub.com/forum/how-many-minutes-does-it-take-john-to-type-y-words-if-he-138295.html"/>
    <n v="0.05"/>
    <m/>
    <m/>
    <n v="2"/>
    <n v="1"/>
    <m/>
    <m/>
  </r>
  <r>
    <s v="OGR"/>
    <x v="1"/>
    <s v="Percents"/>
    <n v="35"/>
    <x v="2"/>
    <m/>
    <m/>
    <m/>
    <m/>
    <m/>
    <m/>
    <m/>
    <m/>
  </r>
  <r>
    <s v="OG"/>
    <x v="1"/>
    <s v="Geo Circles"/>
    <n v="36"/>
    <x v="2"/>
    <m/>
    <m/>
    <m/>
    <m/>
    <n v="1"/>
    <n v="1"/>
    <m/>
    <m/>
  </r>
  <r>
    <s v="OGR"/>
    <x v="1"/>
    <s v="Percents"/>
    <n v="38"/>
    <x v="2"/>
    <m/>
    <m/>
    <m/>
    <m/>
    <m/>
    <m/>
    <m/>
    <m/>
  </r>
  <r>
    <s v="OG"/>
    <x v="1"/>
    <s v="Word problems"/>
    <n v="38"/>
    <x v="4"/>
    <s v="http://gmatclub.com/forum/if-juan-takes-11-seconds-to-run-y-yards-how-many-seconds-138731.html"/>
    <n v="0.05"/>
    <m/>
    <m/>
    <n v="2"/>
    <n v="1"/>
    <m/>
    <m/>
  </r>
  <r>
    <s v="OGR"/>
    <x v="1"/>
    <s v="Percents"/>
    <n v="43"/>
    <x v="2"/>
    <m/>
    <m/>
    <m/>
    <m/>
    <m/>
    <m/>
    <m/>
    <m/>
  </r>
  <r>
    <s v="OG"/>
    <x v="1"/>
    <s v="Geo Coordinate"/>
    <n v="43"/>
    <x v="2"/>
    <m/>
    <m/>
    <m/>
    <m/>
    <n v="1"/>
    <n v="1"/>
    <m/>
    <m/>
  </r>
  <r>
    <s v="OGR"/>
    <x v="1"/>
    <s v="Geo Triangles"/>
    <n v="44"/>
    <x v="3"/>
    <s v="http://gmatclub.com/forum/in-triangle-abc-above-what-is-x-in-terms-of-z-166130.html"/>
    <m/>
    <m/>
    <m/>
    <n v="1"/>
    <n v="1"/>
    <m/>
    <m/>
  </r>
  <r>
    <s v="OGR"/>
    <x v="1"/>
    <s v="Percents"/>
    <n v="49"/>
    <x v="2"/>
    <m/>
    <m/>
    <m/>
    <m/>
    <m/>
    <m/>
    <m/>
    <m/>
  </r>
  <r>
    <s v="OG"/>
    <x v="1"/>
    <s v="Inequalities"/>
    <n v="50"/>
    <x v="2"/>
    <m/>
    <m/>
    <m/>
    <m/>
    <n v="1"/>
    <n v="1"/>
    <m/>
    <m/>
  </r>
  <r>
    <s v="OG"/>
    <x v="1"/>
    <s v="Statistics"/>
    <n v="53"/>
    <x v="13"/>
    <s v="http://gmatclub.com/forum/the-average-arithmetic-mean-of-10-30-and-50-is-5-more-139869.html"/>
    <m/>
    <m/>
    <m/>
    <n v="1"/>
    <n v="1"/>
    <m/>
    <m/>
  </r>
  <r>
    <s v="OG"/>
    <x v="1"/>
    <s v="Ratios"/>
    <n v="56"/>
    <x v="2"/>
    <m/>
    <m/>
    <m/>
    <m/>
    <n v="1"/>
    <n v="1"/>
    <m/>
    <m/>
  </r>
  <r>
    <s v="OG"/>
    <x v="1"/>
    <s v="Percents"/>
    <n v="57"/>
    <x v="2"/>
    <m/>
    <m/>
    <m/>
    <m/>
    <m/>
    <m/>
    <m/>
    <m/>
  </r>
  <r>
    <s v="OG"/>
    <x v="1"/>
    <s v="Percents"/>
    <n v="58"/>
    <x v="2"/>
    <m/>
    <m/>
    <m/>
    <m/>
    <m/>
    <m/>
    <m/>
    <m/>
  </r>
  <r>
    <s v="OG"/>
    <x v="1"/>
    <s v="Percents"/>
    <n v="59"/>
    <x v="2"/>
    <m/>
    <m/>
    <m/>
    <m/>
    <m/>
    <m/>
    <m/>
    <m/>
  </r>
  <r>
    <s v="OG"/>
    <x v="1"/>
    <s v="Geo Coordinate"/>
    <n v="61"/>
    <x v="2"/>
    <m/>
    <m/>
    <m/>
    <m/>
    <n v="1"/>
    <n v="1"/>
    <m/>
    <m/>
  </r>
  <r>
    <s v="OG"/>
    <x v="1"/>
    <s v="Geo Lines"/>
    <n v="62"/>
    <x v="2"/>
    <m/>
    <m/>
    <m/>
    <m/>
    <n v="1"/>
    <n v="1"/>
    <m/>
    <m/>
  </r>
  <r>
    <s v="OG"/>
    <x v="1"/>
    <s v="Ratios"/>
    <n v="63"/>
    <x v="2"/>
    <m/>
    <m/>
    <m/>
    <m/>
    <n v="1"/>
    <n v="1"/>
    <m/>
    <m/>
  </r>
  <r>
    <s v="OGR"/>
    <x v="1"/>
    <s v="Statistics"/>
    <n v="63"/>
    <x v="2"/>
    <m/>
    <m/>
    <m/>
    <m/>
    <m/>
    <m/>
    <m/>
    <m/>
  </r>
  <r>
    <s v="OGR"/>
    <x v="1"/>
    <s v="Overlapping sets"/>
    <n v="64"/>
    <x v="5"/>
    <s v="http://gmatclub.com/forum/at-a-monthly-meeting-2-5-of-the-attendees-were-males-and-166738.html"/>
    <m/>
    <m/>
    <m/>
    <n v="1"/>
    <n v="1"/>
    <m/>
    <m/>
  </r>
  <r>
    <s v="OGR"/>
    <x v="1"/>
    <s v="Percents"/>
    <n v="66"/>
    <x v="2"/>
    <m/>
    <m/>
    <m/>
    <m/>
    <m/>
    <m/>
    <m/>
    <m/>
  </r>
  <r>
    <s v="OG"/>
    <x v="1"/>
    <s v="Ratios"/>
    <n v="66"/>
    <x v="2"/>
    <m/>
    <m/>
    <m/>
    <m/>
    <n v="1"/>
    <n v="1"/>
    <m/>
    <m/>
  </r>
  <r>
    <s v="OG"/>
    <x v="1"/>
    <s v="Geo Circles"/>
    <n v="69"/>
    <x v="2"/>
    <m/>
    <m/>
    <m/>
    <m/>
    <n v="1"/>
    <n v="1"/>
    <m/>
    <m/>
  </r>
  <r>
    <s v="OGR"/>
    <x v="1"/>
    <s v="Statistics"/>
    <n v="70"/>
    <x v="2"/>
    <m/>
    <m/>
    <m/>
    <m/>
    <m/>
    <m/>
    <m/>
    <m/>
  </r>
  <r>
    <s v="OGR"/>
    <x v="1"/>
    <s v="Geo Triangles"/>
    <n v="71"/>
    <x v="3"/>
    <s v="http://gmatclub.com/forum/in-the-figure-above-what-is-the-area-of-triangular-region-b-167000.html"/>
    <m/>
    <m/>
    <n v="1"/>
    <n v="1"/>
    <n v="1"/>
    <m/>
    <m/>
  </r>
  <r>
    <s v="OG"/>
    <x v="1"/>
    <s v="Percents"/>
    <n v="71"/>
    <x v="2"/>
    <m/>
    <m/>
    <m/>
    <m/>
    <m/>
    <m/>
    <m/>
    <m/>
  </r>
  <r>
    <s v="OGR"/>
    <x v="1"/>
    <s v="Percents"/>
    <n v="73"/>
    <x v="2"/>
    <m/>
    <m/>
    <m/>
    <m/>
    <m/>
    <m/>
    <m/>
    <m/>
  </r>
  <r>
    <s v="OG"/>
    <x v="1"/>
    <s v="Inequalities"/>
    <n v="73"/>
    <x v="2"/>
    <m/>
    <m/>
    <m/>
    <m/>
    <n v="1"/>
    <n v="1"/>
    <m/>
    <m/>
  </r>
  <r>
    <s v="OG"/>
    <x v="1"/>
    <s v="Geo Triangles"/>
    <n v="75"/>
    <x v="7"/>
    <s v="http://gmatclub.com/forum/in-the-figure-above-triangle-abc-is-equilateral-and-point-143496.html"/>
    <n v="0.45"/>
    <m/>
    <m/>
    <n v="2"/>
    <n v="1"/>
    <m/>
    <m/>
  </r>
  <r>
    <s v="OGR"/>
    <x v="1"/>
    <s v="Geo Triangles"/>
    <n v="76"/>
    <x v="3"/>
    <s v="http://gmatclub.com/forum/if-a-square-region-has-area-n-what-is-the-length-of-the-dia-167086.html"/>
    <m/>
    <m/>
    <m/>
    <n v="1"/>
    <n v="1"/>
    <m/>
    <m/>
  </r>
  <r>
    <s v="OG"/>
    <x v="1"/>
    <s v="Geo Polygons"/>
    <n v="78"/>
    <x v="2"/>
    <m/>
    <m/>
    <m/>
    <m/>
    <n v="1"/>
    <n v="1"/>
    <m/>
    <m/>
  </r>
  <r>
    <s v="OG"/>
    <x v="1"/>
    <s v="Word problems"/>
    <n v="81"/>
    <x v="4"/>
    <s v="http://gmatclub.com/forum/working-simultaneously-at-their-respective-constant-rates-m-143705.html"/>
    <n v="0.35"/>
    <m/>
    <m/>
    <n v="2"/>
    <n v="1"/>
    <m/>
    <m/>
  </r>
  <r>
    <s v="OGR"/>
    <x v="1"/>
    <s v="Statistics"/>
    <n v="81"/>
    <x v="2"/>
    <m/>
    <m/>
    <m/>
    <m/>
    <m/>
    <m/>
    <m/>
    <m/>
  </r>
  <r>
    <s v="OGR"/>
    <x v="1"/>
    <s v="Ratios"/>
    <n v="82"/>
    <x v="3"/>
    <s v="http://gmatclub.com/forum/michael-arranged-all-his-books-in-a-bookcase-with-10-books-106100.html"/>
    <m/>
    <m/>
    <m/>
    <n v="1"/>
    <n v="1"/>
    <m/>
    <m/>
  </r>
  <r>
    <s v="OG"/>
    <x v="1"/>
    <s v="Ratios"/>
    <n v="82"/>
    <x v="2"/>
    <m/>
    <m/>
    <m/>
    <m/>
    <n v="1"/>
    <n v="1"/>
    <m/>
    <m/>
  </r>
  <r>
    <s v="OGR"/>
    <x v="1"/>
    <s v="Geo Coordinate"/>
    <n v="83"/>
    <x v="2"/>
    <m/>
    <m/>
    <m/>
    <m/>
    <m/>
    <m/>
    <m/>
    <m/>
  </r>
  <r>
    <s v="OG"/>
    <x v="1"/>
    <s v="Percents"/>
    <n v="84"/>
    <x v="2"/>
    <m/>
    <m/>
    <m/>
    <m/>
    <m/>
    <m/>
    <m/>
    <m/>
  </r>
  <r>
    <s v="OGR"/>
    <x v="1"/>
    <s v="Statistics"/>
    <n v="84"/>
    <x v="2"/>
    <m/>
    <m/>
    <m/>
    <m/>
    <m/>
    <m/>
    <m/>
    <m/>
  </r>
  <r>
    <s v="OGR"/>
    <x v="1"/>
    <s v="Geo Coordinate"/>
    <n v="85"/>
    <x v="2"/>
    <m/>
    <m/>
    <m/>
    <m/>
    <m/>
    <m/>
    <m/>
    <m/>
  </r>
  <r>
    <s v="OGR"/>
    <x v="1"/>
    <s v="Percents"/>
    <n v="89"/>
    <x v="2"/>
    <m/>
    <m/>
    <m/>
    <m/>
    <m/>
    <m/>
    <m/>
    <m/>
  </r>
  <r>
    <s v="OG"/>
    <x v="1"/>
    <s v="Statistics"/>
    <n v="91"/>
    <x v="13"/>
    <s v="http://gmatclub.com/forum/if-q-is-an-odd-number-and-the-median-of-q-consecutive-143750.html"/>
    <m/>
    <m/>
    <m/>
    <n v="1"/>
    <n v="1"/>
    <m/>
    <m/>
  </r>
  <r>
    <s v="OGR"/>
    <x v="1"/>
    <s v="Inequalities"/>
    <n v="92"/>
    <x v="6"/>
    <s v="http://gmatclub.com/forum/if-b-2-and-2x-3b-0-which-of-the-following-must-be-true-103587.html"/>
    <m/>
    <m/>
    <n v="1"/>
    <n v="1"/>
    <n v="1"/>
    <m/>
    <s v="Solved but not algebraically"/>
  </r>
  <r>
    <s v="OG"/>
    <x v="1"/>
    <s v="Geo Triangles"/>
    <n v="92"/>
    <x v="7"/>
    <s v="http://gmatclub.com/forum/a-ladder-of-a-fire-truck-is-elevated-to-an-angle-of-60-and-134073.html"/>
    <n v="0.15"/>
    <m/>
    <m/>
    <n v="2"/>
    <n v="1"/>
    <m/>
    <m/>
  </r>
  <r>
    <s v="OG"/>
    <x v="1"/>
    <s v="Percents"/>
    <n v="94"/>
    <x v="2"/>
    <m/>
    <m/>
    <m/>
    <m/>
    <m/>
    <m/>
    <m/>
    <m/>
  </r>
  <r>
    <s v="OGR"/>
    <x v="1"/>
    <s v="Percents"/>
    <n v="95"/>
    <x v="2"/>
    <m/>
    <m/>
    <m/>
    <m/>
    <m/>
    <m/>
    <m/>
    <m/>
  </r>
  <r>
    <s v="OG"/>
    <x v="1"/>
    <s v="Percents"/>
    <n v="96"/>
    <x v="2"/>
    <m/>
    <m/>
    <m/>
    <m/>
    <m/>
    <m/>
    <m/>
    <m/>
  </r>
  <r>
    <s v="OG"/>
    <x v="1"/>
    <s v="Ratios"/>
    <n v="98"/>
    <x v="2"/>
    <m/>
    <m/>
    <m/>
    <m/>
    <n v="1"/>
    <n v="1"/>
    <m/>
    <m/>
  </r>
  <r>
    <s v="OGR"/>
    <x v="1"/>
    <s v="Percents"/>
    <n v="100"/>
    <x v="2"/>
    <m/>
    <m/>
    <m/>
    <m/>
    <m/>
    <m/>
    <m/>
    <m/>
  </r>
  <r>
    <s v="OGR"/>
    <x v="1"/>
    <s v="Percents"/>
    <n v="101"/>
    <x v="2"/>
    <m/>
    <m/>
    <m/>
    <m/>
    <m/>
    <m/>
    <m/>
    <m/>
  </r>
  <r>
    <s v="OG"/>
    <x v="1"/>
    <s v="Statistics"/>
    <n v="101"/>
    <x v="13"/>
    <s v="http://gmatclub.com/forum/for-the-positive-numbers-n-n-1-n-2-n-4-and-n-143762.html"/>
    <m/>
    <m/>
    <m/>
    <n v="1"/>
    <n v="1"/>
    <m/>
    <m/>
  </r>
  <r>
    <s v="OGR"/>
    <x v="1"/>
    <s v="Geo Coordinate"/>
    <n v="102"/>
    <x v="2"/>
    <m/>
    <m/>
    <m/>
    <m/>
    <m/>
    <m/>
    <m/>
    <m/>
  </r>
  <r>
    <s v="OG"/>
    <x v="1"/>
    <s v="Geo Polygons"/>
    <n v="104"/>
    <x v="2"/>
    <m/>
    <m/>
    <m/>
    <m/>
    <n v="1"/>
    <n v="1"/>
    <m/>
    <m/>
  </r>
  <r>
    <s v="OGR"/>
    <x v="1"/>
    <s v="Statistics"/>
    <n v="104"/>
    <x v="2"/>
    <m/>
    <m/>
    <m/>
    <m/>
    <m/>
    <m/>
    <m/>
    <m/>
  </r>
  <r>
    <s v="OG"/>
    <x v="1"/>
    <s v="Ratios"/>
    <n v="105"/>
    <x v="2"/>
    <m/>
    <m/>
    <m/>
    <m/>
    <n v="1"/>
    <n v="1"/>
    <m/>
    <m/>
  </r>
  <r>
    <s v="OGR"/>
    <x v="1"/>
    <s v="Inequalities"/>
    <n v="105"/>
    <x v="6"/>
    <s v="http://gmatclub.com/forum/on-the-number-line-if-r-s-if-p-is-halfway-between-r-and-s-109486.html"/>
    <m/>
    <m/>
    <m/>
    <n v="1"/>
    <n v="1"/>
    <m/>
    <m/>
  </r>
  <r>
    <s v="OG"/>
    <x v="1"/>
    <s v="Statistics"/>
    <n v="109"/>
    <x v="13"/>
    <s v="http://gmatclub.com/forum/according-to-the-chart-shown-which-of-the-following-is-143979.html"/>
    <m/>
    <m/>
    <m/>
    <n v="1"/>
    <n v="1"/>
    <m/>
    <m/>
  </r>
  <r>
    <s v="OG"/>
    <x v="1"/>
    <s v="Statistics"/>
    <n v="112"/>
    <x v="13"/>
    <s v="http://gmatclub.com/forum/a-certain-characteristic-in-a-large-population-has-a-143982.html"/>
    <m/>
    <m/>
    <m/>
    <n v="1"/>
    <n v="1"/>
    <m/>
    <m/>
  </r>
  <r>
    <s v="OG"/>
    <x v="1"/>
    <s v="Ratios"/>
    <n v="113"/>
    <x v="4"/>
    <s v="http://gmatclub.com/forum/in-a-certain-district-the-ratio-of-the-number-of-registered-143983.html"/>
    <n v="0.55000000000000004"/>
    <m/>
    <m/>
    <n v="2"/>
    <n v="1"/>
    <m/>
    <m/>
  </r>
  <r>
    <s v="OG"/>
    <x v="1"/>
    <s v="Percents"/>
    <n v="114"/>
    <x v="2"/>
    <m/>
    <m/>
    <m/>
    <m/>
    <m/>
    <m/>
    <m/>
    <m/>
  </r>
  <r>
    <s v="OGR"/>
    <x v="1"/>
    <s v="Percents"/>
    <n v="114"/>
    <x v="2"/>
    <m/>
    <m/>
    <m/>
    <m/>
    <m/>
    <m/>
    <m/>
    <m/>
  </r>
  <r>
    <s v="OG"/>
    <x v="1"/>
    <s v="Percents"/>
    <n v="115"/>
    <x v="2"/>
    <m/>
    <m/>
    <m/>
    <m/>
    <m/>
    <m/>
    <m/>
    <m/>
  </r>
  <r>
    <s v="OGR"/>
    <x v="1"/>
    <s v="Statistics"/>
    <n v="116"/>
    <x v="2"/>
    <m/>
    <m/>
    <m/>
    <m/>
    <m/>
    <m/>
    <m/>
    <m/>
  </r>
  <r>
    <s v="OG"/>
    <x v="1"/>
    <s v="Statistics"/>
    <n v="119"/>
    <x v="13"/>
    <s v="http://gmatclub.com/forum/in-order-to-complete-a-reading-assignment-on-time-terry-140555.html"/>
    <m/>
    <m/>
    <n v="1"/>
    <n v="1"/>
    <n v="1"/>
    <m/>
    <m/>
  </r>
  <r>
    <s v="OGR"/>
    <x v="1"/>
    <s v="Percents"/>
    <n v="120"/>
    <x v="2"/>
    <m/>
    <m/>
    <m/>
    <m/>
    <m/>
    <m/>
    <m/>
    <m/>
  </r>
  <r>
    <s v="OG"/>
    <x v="1"/>
    <s v="Geo Polygons"/>
    <n v="121"/>
    <x v="2"/>
    <m/>
    <m/>
    <m/>
    <m/>
    <n v="1"/>
    <n v="1"/>
    <m/>
    <m/>
  </r>
  <r>
    <s v="OG"/>
    <x v="1"/>
    <s v="Percents"/>
    <n v="123"/>
    <x v="2"/>
    <m/>
    <m/>
    <m/>
    <m/>
    <m/>
    <m/>
    <m/>
    <m/>
  </r>
  <r>
    <s v="OGR"/>
    <x v="1"/>
    <s v="Geo Coordinate"/>
    <n v="123"/>
    <x v="2"/>
    <m/>
    <m/>
    <m/>
    <m/>
    <m/>
    <m/>
    <m/>
    <m/>
  </r>
  <r>
    <s v="OG"/>
    <x v="1"/>
    <s v="Ratios"/>
    <n v="125"/>
    <x v="2"/>
    <m/>
    <m/>
    <m/>
    <m/>
    <n v="1"/>
    <n v="1"/>
    <m/>
    <m/>
  </r>
  <r>
    <s v="OGR"/>
    <x v="1"/>
    <s v="Statistics"/>
    <n v="129"/>
    <x v="2"/>
    <m/>
    <m/>
    <m/>
    <m/>
    <m/>
    <m/>
    <m/>
    <m/>
  </r>
  <r>
    <s v="OG"/>
    <x v="1"/>
    <s v="Inequalities"/>
    <n v="130"/>
    <x v="2"/>
    <m/>
    <m/>
    <m/>
    <m/>
    <n v="1"/>
    <n v="1"/>
    <m/>
    <m/>
  </r>
  <r>
    <s v="OG"/>
    <x v="1"/>
    <s v="Statistics"/>
    <n v="132"/>
    <x v="13"/>
    <s v="http://gmatclub.com/forum/if-the-median-of-the-numbers-in-list-i-above-is-equal-to-the-144072.html"/>
    <m/>
    <m/>
    <m/>
    <n v="1"/>
    <n v="1"/>
    <m/>
    <m/>
  </r>
  <r>
    <s v="OG"/>
    <x v="1"/>
    <s v="Percents"/>
    <n v="135"/>
    <x v="2"/>
    <m/>
    <m/>
    <m/>
    <m/>
    <m/>
    <m/>
    <m/>
    <m/>
  </r>
  <r>
    <s v="OGR"/>
    <x v="1"/>
    <s v="Geo Polygons"/>
    <n v="135"/>
    <x v="2"/>
    <m/>
    <m/>
    <m/>
    <m/>
    <m/>
    <m/>
    <m/>
    <m/>
  </r>
  <r>
    <s v="OG"/>
    <x v="3"/>
    <s v="SC"/>
    <n v="128"/>
    <x v="8"/>
    <s v="http://gmatclub.com/forum/australian-embryologists-have-found-evidence-that-suggests-139603.html"/>
    <n v="0.65"/>
    <n v="1"/>
    <m/>
    <n v="2"/>
    <n v="1"/>
    <s v="Conceptual"/>
    <s v="1) I thought that evidence that suggests is the only correct form, but looks like it is correct form_x000a_2) 'Evidence to suggest' is a correct form"/>
  </r>
  <r>
    <s v="OGR"/>
    <x v="1"/>
    <s v="Statistics"/>
    <n v="137"/>
    <x v="2"/>
    <m/>
    <m/>
    <m/>
    <m/>
    <m/>
    <m/>
    <m/>
    <m/>
  </r>
  <r>
    <s v="OGR"/>
    <x v="1"/>
    <s v="Percents"/>
    <n v="138"/>
    <x v="2"/>
    <m/>
    <m/>
    <m/>
    <m/>
    <m/>
    <m/>
    <m/>
    <m/>
  </r>
  <r>
    <s v="OG"/>
    <x v="1"/>
    <s v="Inequalities"/>
    <n v="138"/>
    <x v="2"/>
    <m/>
    <m/>
    <m/>
    <m/>
    <n v="1"/>
    <n v="1"/>
    <m/>
    <m/>
  </r>
  <r>
    <s v="OGR"/>
    <x v="1"/>
    <s v="Geo Polygons"/>
    <n v="139"/>
    <x v="2"/>
    <m/>
    <m/>
    <m/>
    <m/>
    <m/>
    <m/>
    <m/>
    <m/>
  </r>
  <r>
    <s v="OG"/>
    <x v="1"/>
    <s v="Percents"/>
    <n v="141"/>
    <x v="2"/>
    <m/>
    <m/>
    <m/>
    <m/>
    <m/>
    <m/>
    <m/>
    <m/>
  </r>
  <r>
    <s v="OGR"/>
    <x v="1"/>
    <s v="Geo Circles"/>
    <n v="141"/>
    <x v="2"/>
    <m/>
    <m/>
    <m/>
    <m/>
    <m/>
    <m/>
    <m/>
    <m/>
  </r>
  <r>
    <s v="OGR"/>
    <x v="1"/>
    <s v="Percents"/>
    <n v="143"/>
    <x v="2"/>
    <m/>
    <m/>
    <m/>
    <m/>
    <m/>
    <m/>
    <m/>
    <m/>
  </r>
  <r>
    <s v="OG"/>
    <x v="1"/>
    <s v="Inequalities"/>
    <n v="143"/>
    <x v="2"/>
    <m/>
    <m/>
    <m/>
    <m/>
    <n v="1"/>
    <n v="1"/>
    <m/>
    <m/>
  </r>
  <r>
    <s v="OG"/>
    <x v="1"/>
    <s v="Percents"/>
    <n v="144"/>
    <x v="2"/>
    <m/>
    <m/>
    <m/>
    <m/>
    <m/>
    <m/>
    <m/>
    <m/>
  </r>
  <r>
    <s v="OG"/>
    <x v="1"/>
    <s v="Statistics"/>
    <n v="145"/>
    <x v="13"/>
    <s v="http://gmatclub.com/forum/in-a-small-snack-shop-the-average-arithmetic-mean-revenue-103385.html"/>
    <m/>
    <m/>
    <m/>
    <n v="1"/>
    <n v="1"/>
    <m/>
    <m/>
  </r>
  <r>
    <s v="OGR"/>
    <x v="1"/>
    <s v="Geo Circles"/>
    <n v="145"/>
    <x v="2"/>
    <m/>
    <m/>
    <m/>
    <m/>
    <m/>
    <m/>
    <m/>
    <m/>
  </r>
  <r>
    <s v="OGR"/>
    <x v="1"/>
    <s v="Overlapping sets"/>
    <n v="146"/>
    <x v="5"/>
    <s v="http://gmatclub.com/forum/on-a-certain-transatlantic-crossing-20-percent-of-a-ship-s-105277.html"/>
    <m/>
    <m/>
    <n v="1"/>
    <n v="1"/>
    <n v="1"/>
    <m/>
    <m/>
  </r>
  <r>
    <s v="OG"/>
    <x v="1"/>
    <s v="Geo Polygons"/>
    <n v="147"/>
    <x v="7"/>
    <s v="http://gmatclub.com/forum/a-certain-rectangular-window-is-twice-as-long-as-it-is-wide-144270.html"/>
    <n v="0.05"/>
    <m/>
    <m/>
    <n v="2"/>
    <n v="1"/>
    <m/>
    <m/>
  </r>
  <r>
    <s v="OGR"/>
    <x v="1"/>
    <s v="Statistics"/>
    <n v="148"/>
    <x v="2"/>
    <m/>
    <m/>
    <m/>
    <m/>
    <m/>
    <m/>
    <m/>
    <m/>
  </r>
  <r>
    <s v="OGR"/>
    <x v="1"/>
    <s v="Geo Triangles"/>
    <n v="150"/>
    <x v="3"/>
    <s v="http://gmatclub.com/forum/in-pentagon-pqrst-pq-3-qr-2-rs-4-and-st-5-which-168634.html"/>
    <m/>
    <m/>
    <n v="1"/>
    <n v="1"/>
    <n v="1"/>
    <m/>
    <m/>
  </r>
  <r>
    <s v="OG"/>
    <x v="1"/>
    <s v="Percents"/>
    <n v="152"/>
    <x v="2"/>
    <m/>
    <m/>
    <m/>
    <m/>
    <m/>
    <m/>
    <m/>
    <m/>
  </r>
  <r>
    <s v="OGR"/>
    <x v="1"/>
    <s v="Geo Circles"/>
    <n v="153"/>
    <x v="2"/>
    <m/>
    <m/>
    <m/>
    <m/>
    <m/>
    <m/>
    <m/>
    <m/>
  </r>
  <r>
    <s v="OGR"/>
    <x v="1"/>
    <s v="Percents"/>
    <n v="154"/>
    <x v="2"/>
    <m/>
    <m/>
    <m/>
    <m/>
    <m/>
    <m/>
    <m/>
    <m/>
  </r>
  <r>
    <s v="OGR"/>
    <x v="1"/>
    <s v="Percents"/>
    <n v="155"/>
    <x v="2"/>
    <m/>
    <m/>
    <m/>
    <m/>
    <m/>
    <m/>
    <m/>
    <m/>
  </r>
  <r>
    <s v="OGR"/>
    <x v="1"/>
    <s v="Inequalities"/>
    <n v="156"/>
    <x v="0"/>
    <s v="http://gmatclub.com/forum/if-4-7-x-3-which-of-the-following-must-be-true-99015.html"/>
    <n v="0.85"/>
    <m/>
    <n v="1"/>
    <n v="2"/>
    <n v="1"/>
    <s v="careless"/>
    <s v="Change sign in inequality and don't change sigh in number on roght side  -x&gt;5 received x&lt;5 in spite of x&lt;-5"/>
  </r>
  <r>
    <s v="OG"/>
    <x v="3"/>
    <s v="SC"/>
    <n v="135"/>
    <x v="8"/>
    <s v="http://gmatclub.com/forum/spanning-more-than-fifty-years-friedrich-muller-began-his-60638.html"/>
    <n v="0.15"/>
    <m/>
    <m/>
    <n v="2"/>
    <n v="1"/>
    <s v="Conceptual"/>
    <s v="1) Didn't recognize that sentence talks about career and not about man. Didn't know the verb 'span'"/>
  </r>
  <r>
    <s v="OGR"/>
    <x v="1"/>
    <s v="Percents"/>
    <n v="159"/>
    <x v="2"/>
    <m/>
    <m/>
    <m/>
    <m/>
    <m/>
    <m/>
    <m/>
    <m/>
  </r>
  <r>
    <s v="OG"/>
    <x v="1"/>
    <s v="Geo Triangles"/>
    <n v="159"/>
    <x v="2"/>
    <m/>
    <m/>
    <m/>
    <m/>
    <n v="1"/>
    <n v="1"/>
    <m/>
    <m/>
  </r>
  <r>
    <s v="OG"/>
    <x v="1"/>
    <s v="Geo Triangles"/>
    <n v="161"/>
    <x v="2"/>
    <m/>
    <m/>
    <m/>
    <m/>
    <n v="1"/>
    <n v="1"/>
    <m/>
    <m/>
  </r>
  <r>
    <s v="OGR"/>
    <x v="1"/>
    <s v="Statistics"/>
    <n v="161"/>
    <x v="2"/>
    <m/>
    <m/>
    <m/>
    <m/>
    <m/>
    <m/>
    <m/>
    <m/>
  </r>
  <r>
    <s v="OG"/>
    <x v="3"/>
    <s v="SC"/>
    <n v="139"/>
    <x v="8"/>
    <s v="http://gmatclub.com/forum/in-no-other-historical-sighting-did-halleys-comet-cause-such-24215.html"/>
    <n v="0.65"/>
    <m/>
    <m/>
    <n v="2"/>
    <n v="1"/>
    <s v="Conceptual"/>
    <s v="1) Reject correct variant because of its return of 1910 - it sounds like return of years"/>
  </r>
  <r>
    <s v="OG"/>
    <x v="1"/>
    <s v="Geo Triangles"/>
    <n v="165"/>
    <x v="2"/>
    <m/>
    <m/>
    <m/>
    <m/>
    <n v="1"/>
    <n v="1"/>
    <m/>
    <m/>
  </r>
  <r>
    <s v="OG"/>
    <x v="1"/>
    <s v="Geo Polygons"/>
    <n v="166"/>
    <x v="2"/>
    <m/>
    <m/>
    <m/>
    <m/>
    <n v="1"/>
    <n v="1"/>
    <m/>
    <m/>
  </r>
  <r>
    <s v="OG"/>
    <x v="1"/>
    <s v="Percents"/>
    <n v="171"/>
    <x v="2"/>
    <m/>
    <m/>
    <m/>
    <m/>
    <m/>
    <m/>
    <m/>
    <m/>
  </r>
  <r>
    <s v="OG"/>
    <x v="1"/>
    <s v="Geo Circles"/>
    <n v="175"/>
    <x v="2"/>
    <m/>
    <m/>
    <m/>
    <m/>
    <n v="1"/>
    <n v="1"/>
    <m/>
    <m/>
  </r>
  <r>
    <s v="OVR"/>
    <x v="3"/>
    <s v="SC"/>
    <n v="2"/>
    <x v="8"/>
    <s v="http://gmatclub.com/forum/some-bat-caves-like-honeybee-hives-have-residents-that-87460.html"/>
    <n v="0.05"/>
    <m/>
    <m/>
    <n v="2"/>
    <n v="1"/>
    <s v="Conceptual"/>
    <s v="1) I was afraid by simplicity of correct answer )"/>
  </r>
  <r>
    <s v="OG"/>
    <x v="1"/>
    <s v="Inequalities"/>
    <n v="176"/>
    <x v="2"/>
    <m/>
    <m/>
    <m/>
    <m/>
    <n v="1"/>
    <n v="1"/>
    <m/>
    <m/>
  </r>
  <r>
    <s v="OG"/>
    <x v="1"/>
    <s v="Percents"/>
    <n v="177"/>
    <x v="2"/>
    <m/>
    <m/>
    <m/>
    <m/>
    <m/>
    <m/>
    <m/>
    <m/>
  </r>
  <r>
    <s v="OG"/>
    <x v="1"/>
    <s v="Overlapping sets"/>
    <n v="178"/>
    <x v="5"/>
    <s v="http://gmatclub.com/forum/of-the-300-subjects-who-participated-in-an-experiment-using-134147.html"/>
    <m/>
    <m/>
    <n v="1"/>
    <n v="1"/>
    <n v="1"/>
    <m/>
    <m/>
  </r>
  <r>
    <s v="OG"/>
    <x v="1"/>
    <s v="Ratios"/>
    <n v="179"/>
    <x v="2"/>
    <m/>
    <m/>
    <m/>
    <m/>
    <n v="1"/>
    <n v="1"/>
    <m/>
    <m/>
  </r>
  <r>
    <s v="OG"/>
    <x v="1"/>
    <s v="Percents"/>
    <n v="181"/>
    <x v="2"/>
    <m/>
    <m/>
    <m/>
    <m/>
    <m/>
    <m/>
    <m/>
    <m/>
  </r>
  <r>
    <s v="OG"/>
    <x v="1"/>
    <s v="Percents"/>
    <n v="182"/>
    <x v="4"/>
    <s v="http://gmatclub.com/forum/a-photography-dealer-ordered-60-model-x-cameras-to-be-sold-132077.html"/>
    <n v="0.95"/>
    <m/>
    <n v="1"/>
    <n v="2"/>
    <n v="1"/>
    <s v="careless"/>
    <s v="I found really simple solution that based on weighted average. It is crucial to used it on this task. Solution should take less than 45 seconds!"/>
  </r>
  <r>
    <s v="OG"/>
    <x v="1"/>
    <s v="Statistics"/>
    <n v="183"/>
    <x v="13"/>
    <s v="http://gmatclub.com/forum/seven-pieces-of-rope-have-an-average-arithmetic-mean-lengt-144452.html"/>
    <m/>
    <m/>
    <n v="1"/>
    <n v="1"/>
    <n v="1"/>
    <m/>
    <m/>
  </r>
  <r>
    <s v="OG"/>
    <x v="1"/>
    <s v="Percents"/>
    <n v="185"/>
    <x v="3"/>
    <s v="http://gmatclub.com/forum/during-a-certain-season-a-team-won-80-percent-of-its-first-144454.html"/>
    <m/>
    <m/>
    <n v="1"/>
    <n v="1"/>
    <n v="1"/>
    <s v="Conceptual"/>
    <m/>
  </r>
  <r>
    <s v="OG"/>
    <x v="1"/>
    <s v="Overlapping sets"/>
    <n v="186"/>
    <x v="5"/>
    <s v="http://gmatclub.com/forum/of-30-applicants-for-a-job-14-had-at-least-4-years-144455.html"/>
    <m/>
    <m/>
    <m/>
    <n v="1"/>
    <n v="1"/>
    <m/>
    <m/>
  </r>
  <r>
    <s v="OG"/>
    <x v="1"/>
    <s v="Ratios"/>
    <n v="188"/>
    <x v="2"/>
    <m/>
    <m/>
    <m/>
    <m/>
    <n v="1"/>
    <n v="1"/>
    <m/>
    <m/>
  </r>
  <r>
    <s v="OG"/>
    <x v="1"/>
    <s v="Overlapping sets"/>
    <n v="189"/>
    <x v="5"/>
    <s v="http://gmatclub.com/forum/thirty-percent-of-the-members-of-a-swim-club-have-passed-the-144457.html"/>
    <m/>
    <m/>
    <m/>
    <n v="1"/>
    <n v="1"/>
    <m/>
    <m/>
  </r>
  <r>
    <s v="OG"/>
    <x v="1"/>
    <s v="Inequalities"/>
    <n v="192"/>
    <x v="2"/>
    <m/>
    <m/>
    <m/>
    <m/>
    <n v="1"/>
    <n v="1"/>
    <m/>
    <m/>
  </r>
  <r>
    <s v="OG"/>
    <x v="1"/>
    <s v="Geo Triangles"/>
    <n v="197"/>
    <x v="2"/>
    <m/>
    <m/>
    <m/>
    <m/>
    <n v="1"/>
    <n v="1"/>
    <m/>
    <m/>
  </r>
  <r>
    <s v="OVR"/>
    <x v="3"/>
    <s v="SC"/>
    <n v="3"/>
    <x v="8"/>
    <s v="http://gmatclub.com/forum/however-much-united-states-voters-may-agree-that-there-is-85527.html"/>
    <n v="0.35"/>
    <n v="1"/>
    <m/>
    <n v="2"/>
    <n v="1"/>
    <s v="Conceptual"/>
    <s v="1) Miss paralelism and didn't chose correct answer because of word However (didn't know another translation correct in this case)"/>
  </r>
  <r>
    <s v="OG"/>
    <x v="1"/>
    <s v="Ratios"/>
    <n v="200"/>
    <x v="2"/>
    <m/>
    <m/>
    <m/>
    <m/>
    <n v="1"/>
    <n v="1"/>
    <m/>
    <m/>
  </r>
  <r>
    <s v="OG"/>
    <x v="1"/>
    <s v="Percents"/>
    <n v="201"/>
    <x v="3"/>
    <s v="http://gmatclub.com/forum/if-75-percent-of-a-class-answered-the-first-question-on-a-ce-144736.html"/>
    <m/>
    <m/>
    <m/>
    <n v="1"/>
    <n v="1"/>
    <m/>
    <m/>
  </r>
  <r>
    <s v="OG"/>
    <x v="1"/>
    <s v="Geo Coordinate"/>
    <n v="202"/>
    <x v="3"/>
    <s v="http://gmatclub.com/forum/in-the-rectangular-coordinate-system-the-line-y-x-is-the-132646.html"/>
    <m/>
    <m/>
    <m/>
    <n v="1"/>
    <n v="1"/>
    <m/>
    <m/>
  </r>
  <r>
    <s v="OG"/>
    <x v="1"/>
    <s v="Geo Triangles"/>
    <n v="206"/>
    <x v="2"/>
    <m/>
    <m/>
    <m/>
    <m/>
    <n v="1"/>
    <n v="1"/>
    <m/>
    <m/>
  </r>
  <r>
    <s v="OG"/>
    <x v="1"/>
    <s v="Statistics"/>
    <n v="208"/>
    <x v="13"/>
    <s v="http://gmatclub.com/forum/for-the-past-n-days-the-average-arithmetic-mean-daily-144784.html"/>
    <m/>
    <m/>
    <m/>
    <n v="1"/>
    <n v="1"/>
    <m/>
    <m/>
  </r>
  <r>
    <s v="OG"/>
    <x v="1"/>
    <s v="Geo Lines"/>
    <n v="210"/>
    <x v="7"/>
    <s v="http://gmatclub.com/forum/in-the-figure-above-if-z-50-then-x-y-144792.html"/>
    <n v="0.05"/>
    <m/>
    <m/>
    <n v="2"/>
    <n v="1"/>
    <m/>
    <m/>
  </r>
  <r>
    <s v="OG"/>
    <x v="1"/>
    <s v="Geo Coordinate"/>
    <n v="211"/>
    <x v="2"/>
    <m/>
    <m/>
    <m/>
    <m/>
    <n v="1"/>
    <n v="1"/>
    <m/>
    <m/>
  </r>
  <r>
    <s v="OG"/>
    <x v="1"/>
    <s v="Geo Circles"/>
    <n v="213"/>
    <x v="2"/>
    <m/>
    <m/>
    <m/>
    <m/>
    <n v="1"/>
    <n v="1"/>
    <m/>
    <m/>
  </r>
  <r>
    <s v="OG"/>
    <x v="1"/>
    <s v="Overlapping sets"/>
    <n v="222"/>
    <x v="4"/>
    <s v="http://gmatclub.com/forum/of-the-200-students-at-college-t-majoring-in-one-or-more-of-144908.html"/>
    <n v="0.45"/>
    <m/>
    <n v="1"/>
    <n v="2"/>
    <n v="1"/>
    <s v="Too long"/>
    <m/>
  </r>
  <r>
    <s v="OG"/>
    <x v="1"/>
    <s v="Percents"/>
    <n v="224"/>
    <x v="3"/>
    <s v="http://gmatclub.com/forum/seed-mixture-x-is-40-percent-ryegrass-and-60-percent-60580.html"/>
    <m/>
    <m/>
    <m/>
    <n v="1"/>
    <n v="1"/>
    <m/>
    <m/>
  </r>
  <r>
    <s v="OG"/>
    <x v="1"/>
    <s v="Geo Coordinate"/>
    <n v="228"/>
    <x v="7"/>
    <s v="http://gmatclub.com/forum/right-triangle-pqr-is-to-be-constructed-in-the-xy-plane-so-71597.html"/>
    <n v="0.65"/>
    <m/>
    <n v="1"/>
    <n v="2"/>
    <n v="1"/>
    <m/>
    <m/>
  </r>
  <r>
    <s v="OG"/>
    <x v="1"/>
    <s v="Geo Circles"/>
    <s v="D05"/>
    <x v="2"/>
    <m/>
    <m/>
    <m/>
    <m/>
    <n v="1"/>
    <n v="1"/>
    <m/>
    <m/>
  </r>
  <r>
    <s v="OG"/>
    <x v="1"/>
    <s v="Statistics"/>
    <s v="D09"/>
    <x v="13"/>
    <s v="http://gmatclub.com/forum/a-researcher-computed-the-mean-the-median-and-the-standard-134893.html"/>
    <m/>
    <m/>
    <m/>
    <n v="1"/>
    <n v="1"/>
    <m/>
    <m/>
  </r>
  <r>
    <s v="OG"/>
    <x v="1"/>
    <s v="Geo Lines"/>
    <s v="D10"/>
    <x v="7"/>
    <s v="http://gmatclub.com/forum/in-the-figure-shown-what-is-the-value-of-v-x-y-z-w-134894.html"/>
    <m/>
    <m/>
    <n v="1"/>
    <n v="2"/>
    <n v="1"/>
    <m/>
    <m/>
  </r>
  <r>
    <s v="OG"/>
    <x v="1"/>
    <s v="Percents"/>
    <s v="D12"/>
    <x v="2"/>
    <m/>
    <m/>
    <m/>
    <m/>
    <m/>
    <m/>
    <m/>
    <m/>
  </r>
  <r>
    <s v="OG"/>
    <x v="1"/>
    <s v="Overlapping sets"/>
    <s v="D14"/>
    <x v="5"/>
    <s v="http://gmatclub.com/forum/of-the-84-parents-who-attended-a-meeting-at-a-school-35-volunteered-111450.html"/>
    <m/>
    <m/>
    <m/>
    <n v="1"/>
    <n v="1"/>
    <m/>
    <m/>
  </r>
  <r>
    <s v="OG"/>
    <x v="1"/>
    <s v="Geo Triangles"/>
    <s v="D19"/>
    <x v="2"/>
    <m/>
    <m/>
    <m/>
    <m/>
    <n v="1"/>
    <n v="1"/>
    <m/>
    <m/>
  </r>
  <r>
    <s v="OG"/>
    <x v="1"/>
    <s v="Geo Circles"/>
    <s v="D20"/>
    <x v="2"/>
    <m/>
    <m/>
    <m/>
    <m/>
    <n v="1"/>
    <n v="1"/>
    <m/>
    <m/>
  </r>
  <r>
    <s v="OG"/>
    <x v="1"/>
    <s v="Percents"/>
    <s v="D21"/>
    <x v="2"/>
    <m/>
    <m/>
    <m/>
    <m/>
    <m/>
    <m/>
    <m/>
    <m/>
  </r>
  <r>
    <s v="OG"/>
    <x v="1"/>
    <s v="Geo Circles"/>
    <s v="D22"/>
    <x v="2"/>
    <m/>
    <m/>
    <m/>
    <m/>
    <n v="1"/>
    <n v="1"/>
    <m/>
    <m/>
  </r>
  <r>
    <s v="OG"/>
    <x v="1"/>
    <s v="Word problems"/>
    <s v="D24 "/>
    <x v="4"/>
    <s v="http://gmatclub.com/forum/aaron-will-jog-from-home-at-x-miles-per-hour-and-then-walk-22234.html"/>
    <n v="0.25"/>
    <m/>
    <n v="1"/>
    <n v="2"/>
    <n v="1"/>
    <m/>
    <s v="can't solve algebraically and too long. Algebraic way is so simple - you should rememeber it"/>
  </r>
  <r>
    <s v="OG"/>
    <x v="1"/>
    <s v="Overlapping sets"/>
    <s v="D4"/>
    <x v="5"/>
    <s v="http://gmatclub.com/forum/among-a-group-of-2-500-people-35-percent-invest-in-134499.html"/>
    <m/>
    <m/>
    <m/>
    <n v="1"/>
    <n v="1"/>
    <m/>
    <m/>
  </r>
  <r>
    <s v="OG"/>
    <x v="1"/>
    <s v="Overlapping sets"/>
    <s v="D6"/>
    <x v="4"/>
    <s v="http://gmatclub.com/forum/a-marketing-firm-determined-that-of-200-households-surveyed-134890.html"/>
    <n v="0.35"/>
    <m/>
    <m/>
    <n v="2"/>
    <n v="1"/>
    <s v="careless"/>
    <m/>
  </r>
  <r>
    <s v="Club"/>
    <x v="1"/>
    <s v="Percent and interest"/>
    <m/>
    <x v="4"/>
    <s v="http://gmatclub.com/forum/one-fifth-of-the-light-switches-produced-by-a-certain-factory-are-defe-82389.html"/>
    <n v="0.55000000000000004"/>
    <m/>
    <m/>
    <n v="2"/>
    <n v="1"/>
    <m/>
    <m/>
  </r>
  <r>
    <s v="Club"/>
    <x v="1"/>
    <s v="Percent and interest"/>
    <m/>
    <x v="4"/>
    <s v="http://gmatclub.com/forum/in-a-survey-56-percent-of-the-people-surveyed-stated-27200.html"/>
    <n v="0.55000000000000004"/>
    <m/>
    <n v="1"/>
    <n v="2"/>
    <n v="1"/>
    <m/>
    <s v="Firstly try to setup matrix after this reread task and start write equation"/>
  </r>
  <r>
    <s v="Exam"/>
    <x v="1"/>
    <s v="Functions"/>
    <m/>
    <x v="8"/>
    <s v="http://gmatclub.com/forum/if-the-operation-is-defined-for-all-integers-a-and-b-101282.html"/>
    <n v="0.55000000000000004"/>
    <m/>
    <m/>
    <n v="3"/>
    <n v="1"/>
    <s v="careless"/>
    <s v="2) Still wrong calculations"/>
  </r>
  <r>
    <s v="Club"/>
    <x v="1"/>
    <s v="MinMax"/>
    <m/>
    <x v="10"/>
    <s v="http://gmatclub.com/forum/three-boxes-of-supplies-have-an-average-arithmetic-mean-105819.html"/>
    <n v="0.25"/>
    <m/>
    <m/>
    <n v="1"/>
    <n v="1"/>
    <m/>
    <m/>
  </r>
  <r>
    <s v="Prep"/>
    <x v="1"/>
    <s v="MinMax"/>
    <m/>
    <x v="10"/>
    <s v="http://gmatclub.com/forum/a-certain-city-with-population-of-132-000-is-to-be-divided-76217.html"/>
    <n v="0.85"/>
    <m/>
    <m/>
    <n v="1"/>
    <n v="1"/>
    <m/>
    <m/>
  </r>
  <r>
    <s v="Manhattan"/>
    <x v="1"/>
    <s v="MinMax"/>
    <m/>
    <x v="10"/>
    <s v="http://gmatclub.com/forum/both-the-average-arithmetic-mean-and-the-median-of-a-set-of-7-number-197379.html"/>
    <n v="0.95"/>
    <m/>
    <m/>
    <n v="1"/>
    <n v="1"/>
    <m/>
    <m/>
  </r>
  <r>
    <s v="Club OGR"/>
    <x v="1"/>
    <s v="MinMax"/>
    <m/>
    <x v="10"/>
    <s v="http://gmatclub.com/forum/one-week-a-certain-truck-rental-lot-had-a-total-of-20-trucks-168062.html"/>
    <n v="0.45"/>
    <m/>
    <m/>
    <n v="1"/>
    <n v="1"/>
    <m/>
    <m/>
  </r>
  <r>
    <s v="Club OG"/>
    <x v="1"/>
    <s v="MinMax"/>
    <m/>
    <x v="10"/>
    <s v="http://gmatclub.com/forum/a-club-collected-exactly-599-from-its-members-if-each-139646.html"/>
    <n v="0.05"/>
    <m/>
    <m/>
    <n v="1"/>
    <n v="1"/>
    <m/>
    <m/>
  </r>
  <r>
    <s v="Club"/>
    <x v="1"/>
    <s v="Inequalities"/>
    <m/>
    <x v="9"/>
    <s v="http://gmatclub.com/forum/let-d-c-b-a-if-c-is-twice-as-far-from-a-as-it-is-from-113244.html"/>
    <m/>
    <m/>
    <n v="1"/>
    <n v="1"/>
    <n v="1"/>
    <m/>
    <m/>
  </r>
  <r>
    <s v="Manhattan"/>
    <x v="1"/>
    <s v="Percent and interest"/>
    <m/>
    <x v="9"/>
    <s v="http://gmatclub.com/forum/a-clock-store-sold-a-certain-clock-to-a-collector-for-20-per-46986.html"/>
    <m/>
    <m/>
    <n v="1"/>
    <n v="1"/>
    <n v="1"/>
    <m/>
    <m/>
  </r>
  <r>
    <s v="Exam"/>
    <x v="0"/>
    <s v="Inference"/>
    <m/>
    <x v="8"/>
    <s v="http://gmatclub.com/forum/comcorp-shipping-clerk-last-week-no-shipments-of-building-supplies-199429.html"/>
    <n v="0.75"/>
    <m/>
    <m/>
    <n v="2"/>
    <n v="1"/>
    <s v="careless"/>
    <s v="1) Didn't pay attention on exact meaning of the words"/>
  </r>
  <r>
    <s v="Exam"/>
    <x v="1"/>
    <s v="Inequalities"/>
    <m/>
    <x v="4"/>
    <s v="http://gmatclub.com/forum/if-x-y-2-z-4-which-of-the-following-statements-could-be-100465.html"/>
    <n v="0.85"/>
    <m/>
    <m/>
    <n v="2"/>
    <n v="1"/>
    <m/>
    <m/>
  </r>
  <r>
    <s v="Exam"/>
    <x v="1"/>
    <s v="Statistics and sets"/>
    <m/>
    <x v="0"/>
    <s v="http://gmatclub.com/forum/a-set-of-15-different-integers-has-median-of-25-and-a-range-68778.html"/>
    <n v="0.65"/>
    <m/>
    <m/>
    <n v="2"/>
    <n v="1"/>
    <s v="careless"/>
    <s v="Miss the word 'different' in the task"/>
  </r>
  <r>
    <s v="OG"/>
    <x v="2"/>
    <s v="Geo Coordinate"/>
    <n v="129"/>
    <x v="1"/>
    <s v="http://gmatclub.com/forum/in-the-xy-plane-region-r-consists-of-all-the-points-x-y-102233.html"/>
    <n v="0.95"/>
    <m/>
    <n v="1"/>
    <n v="3"/>
    <n v="1"/>
    <s v="careless"/>
    <s v="Think that second sufficient. When I see answer I realize that this statement insufficient"/>
  </r>
  <r>
    <s v="Exam"/>
    <x v="1"/>
    <s v="Ratios"/>
    <m/>
    <x v="4"/>
    <s v="http://gmatclub.com/forum/the-number-of-stamps-that-kaye-and-alberto-had-were-in-the-98116.html"/>
    <n v="0.55000000000000004"/>
    <m/>
    <m/>
    <n v="2"/>
    <n v="1"/>
    <m/>
    <m/>
  </r>
  <r>
    <s v="Exam"/>
    <x v="1"/>
    <s v="Functions"/>
    <m/>
    <x v="4"/>
    <s v="http://gmatclub.com/forum/for-which-of-the-following-functions-f-is-f-x-f-1-x-for-85751.html"/>
    <n v="0.45"/>
    <m/>
    <m/>
    <n v="2"/>
    <n v="1"/>
    <m/>
    <m/>
  </r>
  <r>
    <s v="Exam"/>
    <x v="1"/>
    <s v="Percents and interest"/>
    <m/>
    <x v="4"/>
    <s v="http://gmatclub.com/forum/if-10-000-is-invested-at-x-percent-simple-annual-interest-66019.html"/>
    <n v="0.45"/>
    <m/>
    <m/>
    <n v="2"/>
    <n v="1"/>
    <s v="careless"/>
    <s v="Forget that question asks about interest and not about total sum. Calculate compound percent and not simple"/>
  </r>
  <r>
    <s v="OG"/>
    <x v="2"/>
    <s v="Geo Lines"/>
    <n v="166"/>
    <x v="1"/>
    <s v="http://gmatclub.com/forum/what-is-the-value-of-x-y-in-the-figure-above-144723.html"/>
    <n v="0.55000000000000004"/>
    <m/>
    <m/>
    <n v="3"/>
    <n v="1"/>
    <s v="Conceptual"/>
    <s v="1) I thoought that I can find two angles y and z from w but can't find only x from w. (make a wrong picture) After reading solution I realized that I can't find even two angles without complete information"/>
  </r>
  <r>
    <s v="Manhattan"/>
    <x v="1"/>
    <s v="MinMax"/>
    <m/>
    <x v="4"/>
    <s v="http://gmatclub.com/forum/set-r-contains-five-numbers-that-have-an-average-value-of-102087.html"/>
    <n v="0.95"/>
    <m/>
    <n v="1"/>
    <n v="2"/>
    <n v="1"/>
    <m/>
    <s v="Initially wrote wrong equation"/>
  </r>
  <r>
    <s v="Exam"/>
    <x v="1"/>
    <s v="Combinatorics and probability"/>
    <m/>
    <x v="12"/>
    <s v="http://gmatclub.com/forum/a-committee-of-3-people-is-to-be-chosen-from-four-married-94068.html"/>
    <n v="0.25"/>
    <m/>
    <m/>
    <n v="1"/>
    <n v="1"/>
    <s v="Not sure"/>
    <s v="Solved but have hesitations about simplicity"/>
  </r>
  <r>
    <s v="Club OG"/>
    <x v="1"/>
    <s v="Weighted average"/>
    <m/>
    <x v="4"/>
    <s v="http://gmatclub.com/forum/if-x-y-and-k-are-positive-numbers-such-that-x-x-y-128231.html"/>
    <n v="0.85"/>
    <m/>
    <n v="1"/>
    <n v="1"/>
    <n v="1"/>
    <s v="Repetition"/>
    <s v="This task need repetition to recheck how I remember principle of solution"/>
  </r>
  <r>
    <s v="Veritas"/>
    <x v="1"/>
    <s v="Mixtures"/>
    <m/>
    <x v="0"/>
    <s v="http://gmatclub.com/forum/there-are-2-bars-of-copper-nickel-alloy-one-bar-has-2-parts-116666.html"/>
    <n v="0.45"/>
    <m/>
    <n v="1"/>
    <m/>
    <m/>
    <s v="Conceptual"/>
    <s v="Can't write equation at first"/>
  </r>
  <r>
    <s v="Manhattan"/>
    <x v="2"/>
    <s v="Word problems"/>
    <m/>
    <x v="1"/>
    <s v="http://gmatclub.com/forum/amanda-and-todd-purchase-candy-popcorn-and-pretzels-at-the-143994.html"/>
    <n v="0.35"/>
    <m/>
    <m/>
    <n v="2"/>
    <n v="1"/>
    <s v="careless"/>
    <s v="1) Didn't calculate last step and make wrong inference"/>
  </r>
  <r>
    <s v="OGR"/>
    <x v="1"/>
    <s v="Geo Circles"/>
    <n v="162"/>
    <x v="1"/>
    <s v="http://gmatclub.com/forum/in-the-figure-above-point-o-is-the-center-of-the-circle-and-107874.html"/>
    <n v="0.95"/>
    <m/>
    <n v="1"/>
    <n v="2"/>
    <n v="1"/>
    <s v="Conceptual"/>
    <s v="Simple when you understand how to solve it. Solve for very long time but without any help. Chose wrong answer because of picking."/>
  </r>
  <r>
    <s v="OGR"/>
    <x v="1"/>
    <s v="Geo Polygons"/>
    <n v="175"/>
    <x v="1"/>
    <s v="http://gmatclub.com/forum/a-square-wooden-plaque-has-a-square-brass-inlay-in-the-89215.html"/>
    <n v="0.95"/>
    <m/>
    <n v="1"/>
    <n v="2"/>
    <n v="1"/>
    <s v="Conceptual"/>
    <s v="1) Have no idea how to solve. Think that bigger area given without small area but that was wrong idea. I was stopped by idea what sides should be integers. Really stupid mistake_x000a_2) Remember answer but too long trying to remember how to solve it"/>
  </r>
  <r>
    <s v="Club exam"/>
    <x v="1"/>
    <s v="Percents"/>
    <m/>
    <x v="14"/>
    <s v="http://gmatclub.com/forum/gmatclub-test-question-83613.html"/>
    <n v="0.45"/>
    <m/>
    <n v="1"/>
    <n v="1"/>
    <n v="1"/>
    <m/>
    <s v="Solved not in algebraic way and want to remember algebraic way of workin with percents"/>
  </r>
  <r>
    <s v="OVR"/>
    <x v="3"/>
    <s v="SC"/>
    <n v="1"/>
    <x v="7"/>
    <s v="http://gmatclub.com/forum/like-ants-termites-have-an-elaborate-social-structure-in-39919.html"/>
    <n v="0.05"/>
    <m/>
    <m/>
    <n v="1"/>
    <n v="1"/>
    <m/>
    <m/>
  </r>
  <r>
    <s v="Exam"/>
    <x v="0"/>
    <s v="Strengthen"/>
    <m/>
    <x v="8"/>
    <s v="http://gmatclub.com/forum/the-prairie-vole-a-small-north-american-grassland-rodent-63069.html"/>
    <n v="0.15"/>
    <m/>
    <m/>
    <n v="2"/>
    <n v="1"/>
    <s v="Conceptual"/>
    <s v="1) Didn't understand logic of answer"/>
  </r>
  <r>
    <s v="OG"/>
    <x v="2"/>
    <s v="Word problems"/>
    <n v="22"/>
    <x v="1"/>
    <s v="http://gmatclub.com/forum/on-a-recent-trip-mary-drove-50-miles-what-was-the-average-137540.html"/>
    <n v="0.05"/>
    <m/>
    <m/>
    <n v="3"/>
    <n v="1"/>
    <s v="careless"/>
    <s v="1) Forget that we have common distance and chose A"/>
  </r>
  <r>
    <s v="OG"/>
    <x v="4"/>
    <s v="RC"/>
    <n v="1"/>
    <x v="7"/>
    <s v="http://gmatclub.com/forum/biologists-have-advanced-two-theories-to-explain-137038.html"/>
    <m/>
    <m/>
    <m/>
    <n v="1"/>
    <n v="1"/>
    <m/>
    <m/>
  </r>
  <r>
    <s v="OG"/>
    <x v="4"/>
    <s v="RC"/>
    <n v="2"/>
    <x v="7"/>
    <s v="http://gmatclub.com/forum/biologists-have-advanced-two-theories-to-explain-137038.html"/>
    <m/>
    <m/>
    <m/>
    <n v="1"/>
    <n v="1"/>
    <m/>
    <m/>
  </r>
  <r>
    <s v="OG"/>
    <x v="4"/>
    <s v="RC"/>
    <n v="3"/>
    <x v="7"/>
    <s v="http://gmatclub.com/forum/biologists-have-advanced-two-theories-to-explain-137038.html"/>
    <m/>
    <m/>
    <m/>
    <n v="1"/>
    <n v="1"/>
    <m/>
    <m/>
  </r>
  <r>
    <s v="OG"/>
    <x v="4"/>
    <s v="RC"/>
    <n v="4"/>
    <x v="7"/>
    <s v="http://gmatclub.com/forum/biologists-have-advanced-two-theories-to-explain-137038.html"/>
    <m/>
    <m/>
    <m/>
    <n v="1"/>
    <n v="1"/>
    <m/>
    <m/>
  </r>
  <r>
    <s v="OG"/>
    <x v="4"/>
    <s v="RC"/>
    <n v="5"/>
    <x v="7"/>
    <s v="http://gmatclub.com/forum/ecoefficiency-measures-to-minimize-environmental-impact-67255.html"/>
    <m/>
    <m/>
    <m/>
    <n v="1"/>
    <n v="1"/>
    <m/>
    <m/>
  </r>
  <r>
    <s v="OG"/>
    <x v="4"/>
    <s v="RC"/>
    <n v="6"/>
    <x v="7"/>
    <s v="http://gmatclub.com/forum/ecoefficiency-measures-to-minimize-environmental-impact-67255.html"/>
    <m/>
    <m/>
    <m/>
    <n v="1"/>
    <n v="1"/>
    <m/>
    <m/>
  </r>
  <r>
    <s v="OG"/>
    <x v="4"/>
    <s v="RC"/>
    <n v="6"/>
    <x v="7"/>
    <s v="http://gmatclub.com/forum/ecoefficiency-measures-to-minimize-environmental-impact-67255.html"/>
    <m/>
    <m/>
    <m/>
    <n v="1"/>
    <n v="1"/>
    <m/>
    <m/>
  </r>
  <r>
    <s v="OG"/>
    <x v="4"/>
    <s v="RC"/>
    <n v="7"/>
    <x v="7"/>
    <s v="http://gmatclub.com/forum/ecoefficiency-measures-to-minimize-environmental-impact-67255.html"/>
    <m/>
    <m/>
    <m/>
    <n v="1"/>
    <n v="1"/>
    <m/>
    <m/>
  </r>
  <r>
    <s v="OG"/>
    <x v="4"/>
    <s v="RC"/>
    <n v="8"/>
    <x v="0"/>
    <s v="http://gmatclub.com/forum/archaeology-as-a-profession-faces-two-major-problems-first-76231.html"/>
    <m/>
    <m/>
    <m/>
    <n v="1"/>
    <n v="1"/>
    <m/>
    <m/>
  </r>
  <r>
    <s v="OG"/>
    <x v="4"/>
    <s v="RC"/>
    <n v="9"/>
    <x v="0"/>
    <s v="http://gmatclub.com/forum/archaeology-as-a-profession-faces-two-major-problems-first-76231.html"/>
    <m/>
    <m/>
    <m/>
    <n v="1"/>
    <n v="1"/>
    <m/>
    <m/>
  </r>
  <r>
    <s v="OG"/>
    <x v="4"/>
    <s v="RC"/>
    <n v="10"/>
    <x v="0"/>
    <s v="http://gmatclub.com/forum/archaeology-as-a-profession-faces-two-major-problems-first-76231.html"/>
    <m/>
    <m/>
    <m/>
    <n v="1"/>
    <n v="1"/>
    <m/>
    <m/>
  </r>
  <r>
    <s v="OG"/>
    <x v="4"/>
    <s v="RC"/>
    <n v="10"/>
    <x v="0"/>
    <s v="http://gmatclub.com/forum/archaeology-as-a-profession-faces-two-major-problems-first-76231.html"/>
    <m/>
    <m/>
    <m/>
    <n v="1"/>
    <n v="1"/>
    <m/>
    <m/>
  </r>
  <r>
    <s v="OG"/>
    <x v="4"/>
    <s v="RC"/>
    <n v="10"/>
    <x v="0"/>
    <s v="http://gmatclub.com/forum/archaeology-as-a-profession-faces-two-major-problems-first-76231.html"/>
    <m/>
    <m/>
    <m/>
    <n v="1"/>
    <n v="1"/>
    <m/>
    <m/>
  </r>
  <r>
    <s v="OG"/>
    <x v="4"/>
    <s v="RC"/>
    <n v="10"/>
    <x v="0"/>
    <s v="http://gmatclub.com/forum/archaeology-as-a-profession-faces-two-major-problems-first-76231.html"/>
    <m/>
    <m/>
    <m/>
    <n v="1"/>
    <n v="1"/>
    <m/>
    <m/>
  </r>
  <r>
    <s v="OG"/>
    <x v="4"/>
    <s v="RC"/>
    <n v="10"/>
    <x v="0"/>
    <s v="http://gmatclub.com/forum/archaeology-as-a-profession-faces-two-major-problems-first-76231.html"/>
    <m/>
    <m/>
    <m/>
    <n v="1"/>
    <n v="1"/>
    <m/>
    <m/>
  </r>
  <r>
    <s v="Club"/>
    <x v="2"/>
    <s v="Inequalities"/>
    <m/>
    <x v="1"/>
    <s v="http://gmatclub.com/forum/is-x-z-87089.html"/>
    <n v="0.45"/>
    <m/>
    <m/>
    <n v="3"/>
    <n v="1"/>
    <s v="careless"/>
    <s v="1) Miss that x can be less than 0"/>
  </r>
  <r>
    <s v="OG"/>
    <x v="4"/>
    <s v="RC"/>
    <n v="12"/>
    <x v="0"/>
    <s v="http://gmatclub.com/forum/io-and-europa-the-inner-two-of-jupiter-s-four-largest-137036.html"/>
    <m/>
    <m/>
    <m/>
    <n v="1"/>
    <n v="1"/>
    <m/>
    <m/>
  </r>
  <r>
    <s v="OG"/>
    <x v="4"/>
    <s v="RC"/>
    <n v="11"/>
    <x v="8"/>
    <s v="http://gmatclub.com/forum/io-and-europa-the-inner-two-of-jupiter-s-four-largest-137036.html"/>
    <m/>
    <n v="1"/>
    <m/>
    <n v="2"/>
    <n v="1"/>
    <s v="careless"/>
    <s v="1) Miss last sentences and fail two questions_x000a_2) Was in hurry and pick bombrading rate"/>
  </r>
  <r>
    <s v="OG"/>
    <x v="4"/>
    <s v="RC"/>
    <n v="14"/>
    <x v="0"/>
    <s v="http://gmatclub.com/forum/when-jamaican-born-social-activist-marcus-garvey-came-to-the-136802.html"/>
    <m/>
    <m/>
    <m/>
    <n v="1"/>
    <n v="1"/>
    <m/>
    <m/>
  </r>
  <r>
    <s v="OG"/>
    <x v="4"/>
    <s v="RC"/>
    <n v="15"/>
    <x v="0"/>
    <s v="http://gmatclub.com/forum/when-jamaican-born-social-activist-marcus-garvey-came-to-the-136802.html"/>
    <m/>
    <m/>
    <m/>
    <n v="1"/>
    <n v="1"/>
    <m/>
    <m/>
  </r>
  <r>
    <s v="OG"/>
    <x v="4"/>
    <s v="RC"/>
    <n v="16"/>
    <x v="0"/>
    <s v="http://gmatclub.com/forum/when-jamaican-born-social-activist-marcus-garvey-came-to-the-136802.html"/>
    <m/>
    <m/>
    <m/>
    <n v="1"/>
    <n v="1"/>
    <m/>
    <m/>
  </r>
  <r>
    <s v="OG"/>
    <x v="4"/>
    <s v="RC"/>
    <n v="17"/>
    <x v="0"/>
    <s v="http://gmatclub.com/forum/when-jamaican-born-social-activist-marcus-garvey-came-to-the-136802.html"/>
    <m/>
    <m/>
    <m/>
    <n v="1"/>
    <n v="1"/>
    <m/>
    <m/>
  </r>
  <r>
    <s v="OG"/>
    <x v="4"/>
    <s v="RC"/>
    <n v="18"/>
    <x v="14"/>
    <s v="http://gmatclub.com/forum/in-terrestrial-environments-gravity-places-special-demands-137034.html"/>
    <m/>
    <m/>
    <m/>
    <n v="1"/>
    <n v="1"/>
    <m/>
    <m/>
  </r>
  <r>
    <s v="OG"/>
    <x v="4"/>
    <s v="RC"/>
    <n v="19"/>
    <x v="14"/>
    <s v="http://gmatclub.com/forum/in-terrestrial-environments-gravity-places-special-demands-137034.html"/>
    <m/>
    <m/>
    <m/>
    <n v="1"/>
    <n v="1"/>
    <m/>
    <m/>
  </r>
  <r>
    <s v="OG"/>
    <x v="4"/>
    <s v="RC"/>
    <n v="13"/>
    <x v="8"/>
    <s v="http://gmatclub.com/forum/io-and-europa-the-inner-two-of-jupiter-s-four-largest-137036.html"/>
    <m/>
    <n v="1"/>
    <m/>
    <n v="2"/>
    <n v="1"/>
    <s v="careless"/>
    <s v="1) Miss last sentences and fail two questions"/>
  </r>
  <r>
    <s v="OG"/>
    <x v="4"/>
    <s v="RC"/>
    <n v="21"/>
    <x v="14"/>
    <s v="http://gmatclub.com/forum/in-terrestrial-environments-gravity-places-special-demands-137034.html"/>
    <m/>
    <m/>
    <m/>
    <n v="1"/>
    <n v="1"/>
    <m/>
    <m/>
  </r>
  <r>
    <s v="OG"/>
    <x v="4"/>
    <s v="RC"/>
    <n v="22"/>
    <x v="14"/>
    <s v="http://gmatclub.com/forum/in-terrestrial-environments-gravity-places-special-demands-137034.html"/>
    <m/>
    <m/>
    <m/>
    <n v="1"/>
    <n v="1"/>
    <m/>
    <m/>
  </r>
  <r>
    <s v="OG"/>
    <x v="4"/>
    <s v="RC"/>
    <n v="23"/>
    <x v="14"/>
    <s v="http://gmatclub.com/forum/in-terrestrial-environments-gravity-places-special-demands-137034.html"/>
    <m/>
    <m/>
    <m/>
    <n v="1"/>
    <n v="1"/>
    <m/>
    <m/>
  </r>
  <r>
    <s v="OG"/>
    <x v="3"/>
    <s v="SC"/>
    <n v="9"/>
    <x v="8"/>
    <s v="http://gmatclub.com/forum/in-1979-lack-of-rain-reduced-india-s-rice-production-to-137020.html"/>
    <n v="0.15"/>
    <m/>
    <m/>
    <n v="2"/>
    <n v="1"/>
    <s v="Conceptual"/>
    <s v="1) Make wrong comparison between production and year"/>
  </r>
  <r>
    <s v="OG"/>
    <x v="4"/>
    <s v="RC"/>
    <n v="25"/>
    <x v="14"/>
    <s v="http://gmatclub.com/forum/in-terrestrial-environments-gravity-places-special-demands-137034.html"/>
    <m/>
    <m/>
    <m/>
    <n v="1"/>
    <n v="1"/>
    <m/>
    <m/>
  </r>
  <r>
    <s v="OG"/>
    <x v="4"/>
    <s v="RC"/>
    <n v="26"/>
    <x v="15"/>
    <s v="http://gmatclub.com/forum/in-1988-services-moved-ahead-of-manufacturing-as-the-main-137033.html"/>
    <m/>
    <m/>
    <m/>
    <n v="1"/>
    <n v="1"/>
    <m/>
    <m/>
  </r>
  <r>
    <s v="Exam"/>
    <x v="2"/>
    <s v="Inequalities"/>
    <m/>
    <x v="1"/>
    <s v="http://gmatclub.com/forum/is-xy-0-1-x-y-2-2-x-2y-114731.html"/>
    <n v="0.65"/>
    <m/>
    <m/>
    <n v="3"/>
    <n v="1"/>
    <s v="Conceptual"/>
    <s v="1) Again forget how to make inferences about inequalities"/>
  </r>
  <r>
    <s v="OG"/>
    <x v="4"/>
    <s v="RC"/>
    <n v="28"/>
    <x v="15"/>
    <s v="http://gmatclub.com/forum/in-1988-services-moved-ahead-of-manufacturing-as-the-main-137033.html"/>
    <m/>
    <m/>
    <m/>
    <n v="1"/>
    <n v="1"/>
    <m/>
    <m/>
  </r>
  <r>
    <s v="OG"/>
    <x v="4"/>
    <s v="RC"/>
    <n v="29"/>
    <x v="15"/>
    <s v="http://gmatclub.com/forum/in-1988-services-moved-ahead-of-manufacturing-as-the-main-137033.html"/>
    <m/>
    <m/>
    <m/>
    <n v="1"/>
    <n v="1"/>
    <m/>
    <m/>
  </r>
  <r>
    <s v="OG"/>
    <x v="4"/>
    <s v="RC"/>
    <n v="30"/>
    <x v="15"/>
    <s v="http://gmatclub.com/forum/in-1988-services-moved-ahead-of-manufacturing-as-the-main-137033.html"/>
    <m/>
    <m/>
    <m/>
    <n v="1"/>
    <n v="1"/>
    <m/>
    <m/>
  </r>
  <r>
    <s v="OG"/>
    <x v="4"/>
    <s v="RC"/>
    <n v="31"/>
    <x v="16"/>
    <s v="http://gmatclub.com/forum/current-feminist-theory-in-validating-women-s-own-stories-137664.html"/>
    <m/>
    <m/>
    <m/>
    <n v="1"/>
    <n v="1"/>
    <m/>
    <m/>
  </r>
  <r>
    <s v="OG"/>
    <x v="4"/>
    <s v="RC"/>
    <n v="32"/>
    <x v="16"/>
    <s v="http://gmatclub.com/forum/current-feminist-theory-in-validating-women-s-own-stories-137664.html"/>
    <m/>
    <m/>
    <m/>
    <n v="1"/>
    <n v="1"/>
    <m/>
    <m/>
  </r>
  <r>
    <s v="OG"/>
    <x v="4"/>
    <s v="RC"/>
    <n v="33"/>
    <x v="16"/>
    <s v="http://gmatclub.com/forum/current-feminist-theory-in-validating-women-s-own-stories-137664.html"/>
    <m/>
    <m/>
    <m/>
    <n v="1"/>
    <n v="1"/>
    <m/>
    <m/>
  </r>
  <r>
    <s v="Exam"/>
    <x v="2"/>
    <s v="Inequalities"/>
    <m/>
    <x v="1"/>
    <s v="http://gmatclub.com/forum/if-mv-pv-0-is-v-134718.html"/>
    <n v="0.65"/>
    <m/>
    <m/>
    <n v="4"/>
    <n v="1"/>
    <s v="Conceptual"/>
    <s v="1) Tried to solve this task by picking numbers, forget about algebraic way_x000a_2) Miss second statement in hurry. Have enough time but don't check second statement"/>
  </r>
  <r>
    <s v="OG"/>
    <x v="4"/>
    <s v="RC"/>
    <n v="35"/>
    <x v="16"/>
    <s v="http://gmatclub.com/forum/current-feminist-theory-in-validating-women-s-own-stories-137664.html"/>
    <m/>
    <m/>
    <m/>
    <n v="1"/>
    <n v="1"/>
    <m/>
    <m/>
  </r>
  <r>
    <s v="Kaplan"/>
    <x v="2"/>
    <s v="Inequalities"/>
    <m/>
    <x v="1"/>
    <s v="http://gmatclub.com/forum/w-x-y-and-z-are-integers-if-z-y-x-w-is-w-x-124036.html"/>
    <n v="0.95"/>
    <m/>
    <n v="1"/>
    <n v="2"/>
    <n v="1"/>
    <s v="Conceptual"/>
    <s v="Solving of this task is a mix of picking numbers and algebra approach."/>
  </r>
  <r>
    <s v="OG"/>
    <x v="4"/>
    <s v="RC"/>
    <n v="37"/>
    <x v="17"/>
    <s v="http://gmatclub.com/forum/manufacturers-have-to-do-more-than-build-large-manufacturing-133422.html"/>
    <m/>
    <m/>
    <m/>
    <n v="1"/>
    <n v="1"/>
    <m/>
    <m/>
  </r>
  <r>
    <s v="OG"/>
    <x v="4"/>
    <s v="RC"/>
    <n v="38"/>
    <x v="17"/>
    <s v="http://gmatclub.com/forum/manufacturers-have-to-do-more-than-build-large-manufacturing-133422.html"/>
    <m/>
    <m/>
    <m/>
    <n v="1"/>
    <n v="1"/>
    <m/>
    <m/>
  </r>
  <r>
    <s v="OG"/>
    <x v="4"/>
    <s v="RC"/>
    <n v="39"/>
    <x v="17"/>
    <s v="http://gmatclub.com/forum/manufacturers-have-to-do-more-than-build-large-manufacturing-133422.html"/>
    <m/>
    <m/>
    <m/>
    <n v="1"/>
    <n v="1"/>
    <m/>
    <m/>
  </r>
  <r>
    <s v="Club exam"/>
    <x v="2"/>
    <s v="Modules"/>
    <m/>
    <x v="8"/>
    <s v="http://gmatclub.com/forum/what-is-the-range-of-all-the-roots-of-x-2-2-x-198596.html"/>
    <n v="0.85"/>
    <n v="1"/>
    <m/>
    <n v="2"/>
    <n v="1"/>
    <s v="Conceptual"/>
    <s v="1) Forget that result of module can't be &lt; 0_x000a_2) In last step of checking forget to drop minus in tesult of module"/>
  </r>
  <r>
    <s v="OG"/>
    <x v="4"/>
    <s v="RC"/>
    <n v="41"/>
    <x v="17"/>
    <s v="http://gmatclub.com/forum/manufacturers-have-to-do-more-than-build-large-manufacturing-133422.html"/>
    <m/>
    <m/>
    <m/>
    <n v="1"/>
    <n v="1"/>
    <m/>
    <m/>
  </r>
  <r>
    <s v="OG"/>
    <x v="4"/>
    <s v="RC"/>
    <n v="42"/>
    <x v="1"/>
    <s v="http://gmatclub.com/forum/in-the-seventeenth-century-florentine-textile-industry-137031.html"/>
    <m/>
    <m/>
    <m/>
    <n v="1"/>
    <n v="1"/>
    <m/>
    <m/>
  </r>
  <r>
    <s v="OG"/>
    <x v="4"/>
    <s v="RC"/>
    <n v="43"/>
    <x v="1"/>
    <s v="http://gmatclub.com/forum/in-the-seventeenth-century-florentine-textile-industry-137031.html"/>
    <m/>
    <m/>
    <m/>
    <n v="1"/>
    <n v="1"/>
    <m/>
    <m/>
  </r>
  <r>
    <s v="OG"/>
    <x v="4"/>
    <s v="RC"/>
    <n v="44"/>
    <x v="1"/>
    <s v="http://gmatclub.com/forum/in-the-seventeenth-century-florentine-textile-industry-137031.html"/>
    <m/>
    <m/>
    <m/>
    <n v="1"/>
    <n v="1"/>
    <m/>
    <m/>
  </r>
  <r>
    <s v="OG"/>
    <x v="4"/>
    <s v="RC"/>
    <n v="45"/>
    <x v="18"/>
    <s v="http://gmatclub.com/forum/some-observers-have-attributed-the-dramatic-growth-in-tempor-87312.html"/>
    <m/>
    <m/>
    <m/>
    <n v="1"/>
    <n v="1"/>
    <m/>
    <m/>
  </r>
  <r>
    <s v="OG"/>
    <x v="4"/>
    <s v="RC"/>
    <n v="46"/>
    <x v="18"/>
    <s v="http://gmatclub.com/forum/some-observers-have-attributed-the-dramatic-growth-in-tempor-87312.html"/>
    <m/>
    <m/>
    <m/>
    <n v="1"/>
    <n v="1"/>
    <m/>
    <m/>
  </r>
  <r>
    <s v="OG"/>
    <x v="4"/>
    <s v="RC"/>
    <n v="47"/>
    <x v="18"/>
    <s v="http://gmatclub.com/forum/some-observers-have-attributed-the-dramatic-growth-in-tempor-87312.html"/>
    <m/>
    <m/>
    <m/>
    <n v="1"/>
    <n v="1"/>
    <m/>
    <m/>
  </r>
  <r>
    <s v="OG"/>
    <x v="4"/>
    <s v="RC"/>
    <n v="48"/>
    <x v="18"/>
    <s v="http://gmatclub.com/forum/some-observers-have-attributed-the-dramatic-growth-in-tempor-87312.html"/>
    <m/>
    <m/>
    <m/>
    <n v="1"/>
    <n v="1"/>
    <m/>
    <m/>
  </r>
  <r>
    <s v="OG"/>
    <x v="4"/>
    <s v="RC"/>
    <n v="49"/>
    <x v="18"/>
    <s v="http://gmatclub.com/forum/some-observers-have-attributed-the-dramatic-growth-in-tempor-87312.html"/>
    <m/>
    <m/>
    <m/>
    <n v="1"/>
    <n v="1"/>
    <m/>
    <m/>
  </r>
  <r>
    <s v="OG"/>
    <x v="4"/>
    <s v="RC"/>
    <n v="50"/>
    <x v="18"/>
    <s v="http://gmatclub.com/forum/some-observers-have-attributed-the-dramatic-growth-in-tempor-87312.html"/>
    <m/>
    <m/>
    <m/>
    <n v="1"/>
    <n v="1"/>
    <m/>
    <m/>
  </r>
  <r>
    <s v="OG"/>
    <x v="4"/>
    <s v="RC"/>
    <n v="51"/>
    <x v="18"/>
    <s v="http://gmatclub.com/forum/some-observers-have-attributed-the-dramatic-growth-in-tempor-87312.html"/>
    <m/>
    <m/>
    <m/>
    <n v="1"/>
    <n v="1"/>
    <m/>
    <m/>
  </r>
  <r>
    <s v="OG"/>
    <x v="4"/>
    <s v="RC"/>
    <n v="52"/>
    <x v="18"/>
    <m/>
    <m/>
    <m/>
    <m/>
    <n v="1"/>
    <n v="1"/>
    <m/>
    <m/>
  </r>
  <r>
    <s v="OG"/>
    <x v="4"/>
    <s v="RC"/>
    <n v="53"/>
    <x v="18"/>
    <m/>
    <m/>
    <m/>
    <m/>
    <n v="1"/>
    <n v="1"/>
    <m/>
    <m/>
  </r>
  <r>
    <s v="OG"/>
    <x v="4"/>
    <s v="RC"/>
    <n v="54"/>
    <x v="18"/>
    <m/>
    <m/>
    <m/>
    <m/>
    <n v="1"/>
    <n v="1"/>
    <m/>
    <m/>
  </r>
  <r>
    <s v="OG"/>
    <x v="4"/>
    <s v="RC"/>
    <n v="55"/>
    <x v="18"/>
    <m/>
    <m/>
    <m/>
    <m/>
    <n v="1"/>
    <n v="1"/>
    <m/>
    <m/>
  </r>
  <r>
    <s v="OG"/>
    <x v="4"/>
    <s v="RC"/>
    <n v="56"/>
    <x v="19"/>
    <m/>
    <m/>
    <m/>
    <m/>
    <n v="1"/>
    <n v="1"/>
    <m/>
    <m/>
  </r>
  <r>
    <s v="Club exam"/>
    <x v="2"/>
    <s v="Modules"/>
    <m/>
    <x v="8"/>
    <s v="http://gmatclub.com/forum/m20-184250.html"/>
    <n v="0.65"/>
    <n v="1"/>
    <m/>
    <n v="2"/>
    <n v="1"/>
    <s v="Conceptual"/>
    <s v="1) I miss that I should check complete range of x not only partial coincidence with question_x000a_2) Wrong arithmetic operations with modules "/>
  </r>
  <r>
    <s v="OG"/>
    <x v="4"/>
    <s v="RC"/>
    <n v="58"/>
    <x v="19"/>
    <m/>
    <m/>
    <m/>
    <m/>
    <n v="1"/>
    <n v="1"/>
    <m/>
    <m/>
  </r>
  <r>
    <s v="OG"/>
    <x v="4"/>
    <s v="RC"/>
    <n v="59"/>
    <x v="19"/>
    <m/>
    <m/>
    <m/>
    <m/>
    <n v="1"/>
    <n v="1"/>
    <m/>
    <m/>
  </r>
  <r>
    <s v="Club exam"/>
    <x v="2"/>
    <s v="Number properties"/>
    <m/>
    <x v="8"/>
    <s v="http://gmatclub.com/forum/if-n-is-a-positive-integer-what-is-the-last-digit-of-94088.html"/>
    <n v="0.95"/>
    <m/>
    <m/>
    <n v="2"/>
    <n v="1"/>
    <s v="careless"/>
    <s v="1) I knew all I need but miss some obvious things like that result of n = 4 or n = 64 is equal"/>
  </r>
  <r>
    <s v="OG"/>
    <x v="4"/>
    <s v="RC"/>
    <n v="61"/>
    <x v="19"/>
    <m/>
    <m/>
    <m/>
    <m/>
    <n v="1"/>
    <n v="1"/>
    <m/>
    <m/>
  </r>
  <r>
    <s v="Club exam"/>
    <x v="2"/>
    <s v="Statistics"/>
    <m/>
    <x v="8"/>
    <s v="http://gmatclub.com/forum/m08-183794.html"/>
    <n v="0.85"/>
    <m/>
    <m/>
    <n v="2"/>
    <n v="1"/>
    <s v="careless"/>
    <s v="1) Wrong elementar arithmetic: wrote multiple of 3 as 3, 6, 9, 11 and calculate wrong avg from these numbers"/>
  </r>
  <r>
    <s v="OG"/>
    <x v="4"/>
    <s v="RC"/>
    <n v="63"/>
    <x v="20"/>
    <s v="http://gmatclub.com/forum/milankovitch-proposed-in-the-early-twentieth-century-that-153493.html"/>
    <m/>
    <m/>
    <m/>
    <n v="1"/>
    <n v="1"/>
    <m/>
    <m/>
  </r>
  <r>
    <s v="OG"/>
    <x v="4"/>
    <s v="RC"/>
    <n v="64"/>
    <x v="20"/>
    <s v="http://gmatclub.com/forum/milankovitch-proposed-in-the-early-twentieth-century-that-153493.html"/>
    <m/>
    <m/>
    <m/>
    <n v="1"/>
    <n v="1"/>
    <m/>
    <m/>
  </r>
  <r>
    <s v="OG"/>
    <x v="4"/>
    <s v="RC"/>
    <n v="65"/>
    <x v="20"/>
    <s v="http://gmatclub.com/forum/milankovitch-proposed-in-the-early-twentieth-century-that-153493.html"/>
    <m/>
    <m/>
    <m/>
    <n v="1"/>
    <n v="1"/>
    <m/>
    <m/>
  </r>
  <r>
    <s v="OG"/>
    <x v="4"/>
    <s v="RC"/>
    <n v="66"/>
    <x v="20"/>
    <s v="http://gmatclub.com/forum/milankovitch-proposed-in-the-early-twentieth-century-that-153493.html"/>
    <m/>
    <m/>
    <m/>
    <n v="1"/>
    <n v="1"/>
    <m/>
    <m/>
  </r>
  <r>
    <s v="OG"/>
    <x v="4"/>
    <s v="RC"/>
    <n v="67"/>
    <x v="20"/>
    <s v="http://gmatclub.com/forum/milankovitch-proposed-in-the-early-twentieth-century-that-153493.html"/>
    <m/>
    <m/>
    <m/>
    <n v="1"/>
    <n v="1"/>
    <m/>
    <m/>
  </r>
  <r>
    <s v="OG"/>
    <x v="4"/>
    <s v="RC"/>
    <n v="68"/>
    <x v="20"/>
    <s v="http://gmatclub.com/forum/milankovitch-proposed-in-the-early-twentieth-century-that-153493.html"/>
    <m/>
    <m/>
    <m/>
    <n v="1"/>
    <n v="1"/>
    <m/>
    <m/>
  </r>
  <r>
    <s v="OG"/>
    <x v="4"/>
    <s v="RC"/>
    <n v="68"/>
    <x v="20"/>
    <s v="http://gmatclub.com/forum/milankovitch-proposed-in-the-early-twentieth-century-that-153493.html"/>
    <m/>
    <m/>
    <m/>
    <n v="1"/>
    <n v="1"/>
    <m/>
    <m/>
  </r>
  <r>
    <s v="OG"/>
    <x v="4"/>
    <s v="RC"/>
    <n v="68"/>
    <x v="20"/>
    <s v="http://gmatclub.com/forum/milankovitch-proposed-in-the-early-twentieth-century-that-153493.html"/>
    <m/>
    <m/>
    <m/>
    <n v="1"/>
    <n v="1"/>
    <m/>
    <m/>
  </r>
  <r>
    <s v="OG"/>
    <x v="4"/>
    <s v="RC"/>
    <n v="68"/>
    <x v="20"/>
    <s v="http://gmatclub.com/forum/milankovitch-proposed-in-the-early-twentieth-century-that-153493.html"/>
    <m/>
    <m/>
    <m/>
    <n v="1"/>
    <n v="1"/>
    <m/>
    <m/>
  </r>
  <r>
    <s v="OG"/>
    <x v="4"/>
    <s v="RC"/>
    <n v="69"/>
    <x v="21"/>
    <m/>
    <m/>
    <m/>
    <m/>
    <n v="1"/>
    <n v="1"/>
    <m/>
    <m/>
  </r>
  <r>
    <s v="OG"/>
    <x v="4"/>
    <s v="RC"/>
    <n v="70"/>
    <x v="21"/>
    <m/>
    <m/>
    <m/>
    <m/>
    <n v="1"/>
    <n v="1"/>
    <m/>
    <m/>
  </r>
  <r>
    <s v="OG"/>
    <x v="4"/>
    <s v="RC"/>
    <n v="71"/>
    <x v="21"/>
    <m/>
    <m/>
    <m/>
    <m/>
    <n v="1"/>
    <n v="1"/>
    <m/>
    <m/>
  </r>
  <r>
    <s v="Club exam"/>
    <x v="1"/>
    <s v="Combinatorics and probability"/>
    <m/>
    <x v="8"/>
    <s v="http://gmatclub.com/forum/a-rectangular-floor-measures-2-by-3-meters-there-are-5-whit-87105.html"/>
    <n v="0.85"/>
    <n v="1"/>
    <m/>
    <n v="2"/>
    <n v="1"/>
    <s v="Conceptual"/>
    <s v="1) Didn't find the way of solution_x000a_2) Forget solution"/>
  </r>
  <r>
    <s v="OG"/>
    <x v="4"/>
    <s v="RC"/>
    <n v="73"/>
    <x v="21"/>
    <m/>
    <m/>
    <m/>
    <m/>
    <n v="1"/>
    <n v="1"/>
    <m/>
    <m/>
  </r>
  <r>
    <s v="OG"/>
    <x v="4"/>
    <s v="RC"/>
    <n v="74"/>
    <x v="21"/>
    <m/>
    <m/>
    <m/>
    <m/>
    <n v="1"/>
    <n v="1"/>
    <m/>
    <m/>
  </r>
  <r>
    <s v="Club exam"/>
    <x v="1"/>
    <s v="Algebra"/>
    <m/>
    <x v="8"/>
    <s v="http://gmatclub.com/forum/what-is-the-value-of-198546.html"/>
    <n v="0.55000000000000004"/>
    <m/>
    <m/>
    <n v="2"/>
    <n v="1"/>
    <s v="Conceptual"/>
    <s v="1) Had no idea how to solve such tasks"/>
  </r>
  <r>
    <s v="OG"/>
    <x v="4"/>
    <s v="RC"/>
    <n v="76"/>
    <x v="22"/>
    <m/>
    <m/>
    <m/>
    <m/>
    <n v="1"/>
    <n v="1"/>
    <m/>
    <m/>
  </r>
  <r>
    <s v="OG"/>
    <x v="4"/>
    <s v="RC"/>
    <n v="77"/>
    <x v="22"/>
    <m/>
    <m/>
    <m/>
    <m/>
    <n v="1"/>
    <n v="1"/>
    <m/>
    <m/>
  </r>
  <r>
    <s v="OG"/>
    <x v="4"/>
    <s v="RC"/>
    <n v="78"/>
    <x v="22"/>
    <m/>
    <m/>
    <m/>
    <m/>
    <n v="1"/>
    <n v="1"/>
    <m/>
    <m/>
  </r>
  <r>
    <s v="OG"/>
    <x v="4"/>
    <s v="RC"/>
    <n v="79"/>
    <x v="22"/>
    <m/>
    <m/>
    <m/>
    <m/>
    <n v="1"/>
    <n v="1"/>
    <m/>
    <m/>
  </r>
  <r>
    <s v="OG"/>
    <x v="4"/>
    <s v="RC"/>
    <n v="80"/>
    <x v="22"/>
    <m/>
    <m/>
    <m/>
    <m/>
    <n v="1"/>
    <n v="1"/>
    <m/>
    <m/>
  </r>
  <r>
    <s v="OG"/>
    <x v="4"/>
    <s v="RC"/>
    <n v="81"/>
    <x v="22"/>
    <m/>
    <m/>
    <m/>
    <m/>
    <n v="1"/>
    <n v="1"/>
    <m/>
    <m/>
  </r>
  <r>
    <s v="OG"/>
    <x v="4"/>
    <s v="RC"/>
    <n v="82"/>
    <x v="22"/>
    <m/>
    <m/>
    <m/>
    <m/>
    <n v="1"/>
    <n v="1"/>
    <m/>
    <m/>
  </r>
  <r>
    <s v="OG"/>
    <x v="4"/>
    <s v="RC"/>
    <n v="83"/>
    <x v="22"/>
    <m/>
    <m/>
    <m/>
    <m/>
    <n v="1"/>
    <n v="1"/>
    <m/>
    <m/>
  </r>
  <r>
    <s v="Club exam"/>
    <x v="1"/>
    <s v="Work"/>
    <m/>
    <x v="8"/>
    <s v="http://gmatclub.com/forum/it-takes-jack-2-more-hours-than-tom-to-type-20-pages-if-102407.html"/>
    <n v="0.95"/>
    <m/>
    <n v="1"/>
    <n v="2"/>
    <n v="1"/>
    <s v="Too long"/>
    <s v="1) Just skipped this task. Forget how to solve such equations. But now I remember it because Kharisma gives really good explanation_x000a_2) Initially forget how to do such things"/>
  </r>
  <r>
    <s v="OG"/>
    <x v="4"/>
    <s v="RC"/>
    <n v="85"/>
    <x v="22"/>
    <m/>
    <m/>
    <m/>
    <m/>
    <n v="1"/>
    <n v="1"/>
    <m/>
    <m/>
  </r>
  <r>
    <s v="OG"/>
    <x v="4"/>
    <s v="RC"/>
    <n v="86"/>
    <x v="22"/>
    <m/>
    <m/>
    <m/>
    <m/>
    <n v="1"/>
    <n v="1"/>
    <m/>
    <m/>
  </r>
  <r>
    <s v="OG"/>
    <x v="4"/>
    <s v="RC"/>
    <n v="87"/>
    <x v="22"/>
    <m/>
    <m/>
    <m/>
    <m/>
    <n v="1"/>
    <n v="1"/>
    <m/>
    <m/>
  </r>
  <r>
    <s v="OG"/>
    <x v="4"/>
    <s v="RC"/>
    <n v="88"/>
    <x v="22"/>
    <m/>
    <m/>
    <m/>
    <m/>
    <n v="1"/>
    <n v="1"/>
    <m/>
    <m/>
  </r>
  <r>
    <s v="OG"/>
    <x v="4"/>
    <s v="RC"/>
    <n v="89"/>
    <x v="22"/>
    <m/>
    <m/>
    <m/>
    <m/>
    <n v="1"/>
    <n v="1"/>
    <m/>
    <m/>
  </r>
  <r>
    <s v="OG"/>
    <x v="4"/>
    <s v="RC"/>
    <n v="90"/>
    <x v="22"/>
    <m/>
    <m/>
    <m/>
    <m/>
    <n v="1"/>
    <n v="1"/>
    <m/>
    <m/>
  </r>
  <r>
    <s v="OG"/>
    <x v="4"/>
    <s v="RC"/>
    <n v="91"/>
    <x v="22"/>
    <m/>
    <m/>
    <m/>
    <m/>
    <n v="1"/>
    <n v="1"/>
    <m/>
    <m/>
  </r>
  <r>
    <s v="Club exam"/>
    <x v="1"/>
    <s v="Functions"/>
    <m/>
    <x v="8"/>
    <s v="http://gmatclub.com/forum/if-function-f-x-satisfies-f-x-f-x-2-for-all-x-107351.html"/>
    <n v="0.65"/>
    <m/>
    <n v="1"/>
    <n v="2"/>
    <n v="1"/>
    <s v="Too long"/>
    <s v="1) Didn't understand how to solve this task before explanation"/>
  </r>
  <r>
    <s v="OG"/>
    <x v="4"/>
    <s v="RC"/>
    <n v="93"/>
    <x v="22"/>
    <m/>
    <m/>
    <m/>
    <m/>
    <n v="1"/>
    <n v="1"/>
    <m/>
    <m/>
  </r>
  <r>
    <s v="OG"/>
    <x v="4"/>
    <s v="RC"/>
    <n v="94"/>
    <x v="22"/>
    <m/>
    <m/>
    <m/>
    <m/>
    <n v="1"/>
    <n v="1"/>
    <m/>
    <m/>
  </r>
  <r>
    <s v="OG"/>
    <x v="4"/>
    <s v="RC"/>
    <n v="95"/>
    <x v="22"/>
    <m/>
    <m/>
    <m/>
    <m/>
    <n v="1"/>
    <n v="1"/>
    <m/>
    <m/>
  </r>
  <r>
    <s v="OG"/>
    <x v="4"/>
    <s v="RC"/>
    <n v="96"/>
    <x v="22"/>
    <m/>
    <m/>
    <m/>
    <m/>
    <n v="1"/>
    <n v="1"/>
    <m/>
    <m/>
  </r>
  <r>
    <s v="OG"/>
    <x v="4"/>
    <s v="RC"/>
    <n v="97"/>
    <x v="22"/>
    <m/>
    <m/>
    <m/>
    <m/>
    <n v="1"/>
    <n v="1"/>
    <m/>
    <m/>
  </r>
  <r>
    <s v="OG"/>
    <x v="4"/>
    <s v="RC"/>
    <n v="98"/>
    <x v="22"/>
    <m/>
    <m/>
    <m/>
    <m/>
    <n v="1"/>
    <n v="1"/>
    <m/>
    <m/>
  </r>
  <r>
    <s v="OG"/>
    <x v="4"/>
    <s v="RC"/>
    <n v="99"/>
    <x v="22"/>
    <m/>
    <m/>
    <m/>
    <m/>
    <n v="1"/>
    <n v="1"/>
    <m/>
    <m/>
  </r>
  <r>
    <s v="OG"/>
    <x v="4"/>
    <s v="RC"/>
    <n v="100"/>
    <x v="22"/>
    <m/>
    <m/>
    <m/>
    <m/>
    <n v="1"/>
    <n v="1"/>
    <m/>
    <m/>
  </r>
  <r>
    <s v="OG"/>
    <x v="4"/>
    <s v="RC"/>
    <n v="101"/>
    <x v="22"/>
    <m/>
    <m/>
    <m/>
    <m/>
    <n v="1"/>
    <n v="1"/>
    <m/>
    <m/>
  </r>
  <r>
    <s v="OG"/>
    <x v="4"/>
    <s v="RC"/>
    <n v="102"/>
    <x v="22"/>
    <m/>
    <m/>
    <m/>
    <m/>
    <n v="1"/>
    <n v="1"/>
    <m/>
    <m/>
  </r>
  <r>
    <s v="OG"/>
    <x v="4"/>
    <s v="RC"/>
    <n v="20"/>
    <x v="8"/>
    <s v="http://gmatclub.com/forum/in-terrestrial-environments-gravity-places-special-demands-137034.html"/>
    <m/>
    <n v="1"/>
    <m/>
    <n v="2"/>
    <n v="1"/>
    <m/>
    <m/>
  </r>
  <r>
    <s v="OG"/>
    <x v="4"/>
    <s v="RC"/>
    <n v="104"/>
    <x v="22"/>
    <m/>
    <m/>
    <m/>
    <m/>
    <n v="1"/>
    <n v="1"/>
    <m/>
    <m/>
  </r>
  <r>
    <s v="OG"/>
    <x v="4"/>
    <s v="RC"/>
    <n v="24"/>
    <x v="8"/>
    <s v="http://gmatclub.com/forum/in-terrestrial-environments-gravity-places-special-demands-137034.html"/>
    <m/>
    <n v="1"/>
    <m/>
    <n v="2"/>
    <n v="1"/>
    <s v="careless"/>
    <s v="1) Thought that I remember answer and chose wrong answer"/>
  </r>
  <r>
    <s v="OG"/>
    <x v="4"/>
    <s v="RC"/>
    <n v="106"/>
    <x v="22"/>
    <m/>
    <m/>
    <m/>
    <m/>
    <n v="1"/>
    <n v="1"/>
    <m/>
    <m/>
  </r>
  <r>
    <s v="OG"/>
    <x v="4"/>
    <s v="RC"/>
    <n v="107"/>
    <x v="22"/>
    <m/>
    <m/>
    <m/>
    <m/>
    <n v="1"/>
    <n v="1"/>
    <m/>
    <m/>
  </r>
  <r>
    <s v="OVR"/>
    <x v="3"/>
    <s v="SC"/>
    <n v="21"/>
    <x v="8"/>
    <s v="http://gmatclub.com/forum/while-depressed-property-values-can-hurt-some-large-18708.html"/>
    <n v="0.55000000000000004"/>
    <m/>
    <m/>
    <n v="2"/>
    <n v="1"/>
    <s v="Conceptual"/>
    <s v="1) I thought that because of 'while' at the beginning should be 'for' in the middle of sentence"/>
  </r>
  <r>
    <s v="OG"/>
    <x v="4"/>
    <s v="RC"/>
    <n v="109"/>
    <x v="22"/>
    <m/>
    <m/>
    <m/>
    <m/>
    <n v="1"/>
    <n v="1"/>
    <m/>
    <m/>
  </r>
  <r>
    <s v="OG"/>
    <x v="4"/>
    <s v="RC"/>
    <n v="110"/>
    <x v="22"/>
    <m/>
    <m/>
    <m/>
    <m/>
    <n v="1"/>
    <n v="1"/>
    <m/>
    <m/>
  </r>
  <r>
    <s v="OG"/>
    <x v="4"/>
    <s v="RC"/>
    <n v="111"/>
    <x v="23"/>
    <m/>
    <m/>
    <m/>
    <m/>
    <n v="1"/>
    <n v="1"/>
    <m/>
    <m/>
  </r>
  <r>
    <s v="OVR"/>
    <x v="3"/>
    <s v="SC"/>
    <n v="24"/>
    <x v="8"/>
    <s v="http://gmatclub.com/forum/in-recent-years-cattle-breeders-have-increasingly-used-82782.html"/>
    <n v="0.65"/>
    <n v="1"/>
    <m/>
    <n v="2"/>
    <n v="1"/>
    <s v="Conceptual"/>
    <s v="1) Thought that D is parallel. Reject correct answer because of absence of word 'because'._x000a_2) The same mistake. In D wrong word is 'should' Nobody's should nothing in this question. Breeders want something to aquire. That is it"/>
  </r>
  <r>
    <s v="OG"/>
    <x v="4"/>
    <s v="RC"/>
    <n v="113"/>
    <x v="23"/>
    <m/>
    <m/>
    <m/>
    <m/>
    <n v="1"/>
    <n v="1"/>
    <m/>
    <m/>
  </r>
  <r>
    <s v="OVR"/>
    <x v="3"/>
    <s v="SC"/>
    <n v="26"/>
    <x v="8"/>
    <s v="http://gmatclub.com/forum/the-baldrick-manufacturing-company-has-for-several-years-129508.html"/>
    <n v="0.05"/>
    <n v="1"/>
    <m/>
    <n v="2"/>
    <n v="1"/>
    <s v="Conceptual"/>
    <s v="1) Didn't know about difference between 'aimed at' - modify policy and with 'aim to' - modify company_x000a_2) We 'aim to do something' but 'with aim of doing something' - idioms"/>
  </r>
  <r>
    <s v="OG"/>
    <x v="4"/>
    <s v="RC"/>
    <n v="115"/>
    <x v="23"/>
    <m/>
    <m/>
    <m/>
    <m/>
    <n v="1"/>
    <n v="1"/>
    <m/>
    <m/>
  </r>
  <r>
    <s v="OVR"/>
    <x v="3"/>
    <s v="SC"/>
    <n v="40"/>
    <x v="8"/>
    <s v="http://gmatclub.com/forum/the-gorton-dodd-bill-requires-that-a-bank-disclose-to-their-86342.html"/>
    <n v="0.15"/>
    <m/>
    <m/>
    <n v="2"/>
    <n v="1"/>
    <s v="careless"/>
    <s v="1) Missed subjunctive mood with word require and start to seek singular verb disclose"/>
  </r>
  <r>
    <s v="OG"/>
    <x v="4"/>
    <s v="RC"/>
    <n v="27"/>
    <x v="15"/>
    <s v="http://gmatclub.com/forum/in-1988-services-moved-ahead-of-manufacturing-as-the-main-137033.html"/>
    <m/>
    <n v="1"/>
    <m/>
    <n v="1"/>
    <n v="1"/>
    <s v="careless"/>
    <s v="Focused on vocabulary and answer on  the wrong question"/>
  </r>
  <r>
    <s v="Prep"/>
    <x v="1"/>
    <s v="Combinatorics and probability"/>
    <m/>
    <x v="8"/>
    <s v="http://gmatclub.com/forum/if-an-integer-n-is-to-be-chosen-at-random-from-the-integers-126654.html"/>
    <n v="0.95"/>
    <m/>
    <n v="1"/>
    <n v="2"/>
    <n v="1"/>
    <s v="Too long"/>
    <s v="1) Miss that 8, 16, 24 will be divisible by 8_x000a_2) Forget how to calculate numbers in sequence (we should add 1 at the end)"/>
  </r>
  <r>
    <s v="OG"/>
    <x v="4"/>
    <s v="RC"/>
    <n v="119"/>
    <x v="23"/>
    <m/>
    <m/>
    <m/>
    <m/>
    <n v="1"/>
    <n v="1"/>
    <m/>
    <m/>
  </r>
  <r>
    <s v="OG"/>
    <x v="4"/>
    <s v="RC"/>
    <n v="120"/>
    <x v="24"/>
    <m/>
    <m/>
    <m/>
    <m/>
    <n v="1"/>
    <n v="1"/>
    <m/>
    <m/>
  </r>
  <r>
    <s v="OG"/>
    <x v="4"/>
    <s v="RC"/>
    <n v="121"/>
    <x v="24"/>
    <m/>
    <m/>
    <m/>
    <m/>
    <n v="1"/>
    <n v="1"/>
    <m/>
    <m/>
  </r>
  <r>
    <s v="OG"/>
    <x v="4"/>
    <s v="RC"/>
    <n v="122"/>
    <x v="24"/>
    <m/>
    <m/>
    <m/>
    <m/>
    <n v="1"/>
    <n v="1"/>
    <m/>
    <m/>
  </r>
  <r>
    <s v="OG"/>
    <x v="4"/>
    <s v="RC"/>
    <n v="123"/>
    <x v="24"/>
    <m/>
    <m/>
    <m/>
    <m/>
    <n v="1"/>
    <n v="1"/>
    <m/>
    <m/>
  </r>
  <r>
    <s v="OG"/>
    <x v="4"/>
    <s v="RC"/>
    <n v="124"/>
    <x v="24"/>
    <m/>
    <m/>
    <m/>
    <m/>
    <n v="1"/>
    <n v="1"/>
    <m/>
    <m/>
  </r>
  <r>
    <s v="OG"/>
    <x v="4"/>
    <s v="RC"/>
    <n v="125"/>
    <x v="24"/>
    <m/>
    <m/>
    <m/>
    <m/>
    <n v="1"/>
    <n v="1"/>
    <m/>
    <m/>
  </r>
  <r>
    <s v="OG"/>
    <x v="4"/>
    <s v="RC"/>
    <n v="126"/>
    <x v="24"/>
    <m/>
    <m/>
    <n v="1"/>
    <m/>
    <n v="1"/>
    <n v="1"/>
    <m/>
    <m/>
  </r>
  <r>
    <s v="OG"/>
    <x v="4"/>
    <s v="RC"/>
    <n v="127"/>
    <x v="24"/>
    <m/>
    <m/>
    <m/>
    <m/>
    <n v="1"/>
    <n v="1"/>
    <m/>
    <m/>
  </r>
  <r>
    <s v="OG"/>
    <x v="4"/>
    <s v="RC"/>
    <n v="128"/>
    <x v="2"/>
    <m/>
    <m/>
    <m/>
    <m/>
    <m/>
    <m/>
    <m/>
    <m/>
  </r>
  <r>
    <s v="OG"/>
    <x v="4"/>
    <s v="RC"/>
    <n v="129"/>
    <x v="2"/>
    <m/>
    <m/>
    <m/>
    <m/>
    <m/>
    <m/>
    <m/>
    <m/>
  </r>
  <r>
    <s v="OG"/>
    <x v="4"/>
    <s v="RC"/>
    <n v="130"/>
    <x v="2"/>
    <m/>
    <m/>
    <m/>
    <m/>
    <m/>
    <m/>
    <m/>
    <m/>
  </r>
  <r>
    <s v="OG"/>
    <x v="4"/>
    <s v="RC"/>
    <n v="131"/>
    <x v="2"/>
    <m/>
    <m/>
    <m/>
    <m/>
    <m/>
    <m/>
    <m/>
    <m/>
  </r>
  <r>
    <s v="OG"/>
    <x v="4"/>
    <s v="RC"/>
    <n v="132"/>
    <x v="2"/>
    <m/>
    <m/>
    <m/>
    <m/>
    <m/>
    <m/>
    <m/>
    <m/>
  </r>
  <r>
    <s v="OG"/>
    <x v="4"/>
    <s v="RC"/>
    <n v="133"/>
    <x v="2"/>
    <m/>
    <m/>
    <m/>
    <m/>
    <m/>
    <m/>
    <m/>
    <m/>
  </r>
  <r>
    <s v="OG"/>
    <x v="4"/>
    <s v="RC"/>
    <n v="134"/>
    <x v="2"/>
    <m/>
    <m/>
    <m/>
    <m/>
    <m/>
    <m/>
    <m/>
    <m/>
  </r>
  <r>
    <s v="OG"/>
    <x v="4"/>
    <s v="RC"/>
    <n v="135"/>
    <x v="2"/>
    <m/>
    <m/>
    <m/>
    <m/>
    <m/>
    <m/>
    <m/>
    <m/>
  </r>
  <r>
    <s v="OG"/>
    <x v="4"/>
    <s v="RC"/>
    <n v="136"/>
    <x v="2"/>
    <m/>
    <m/>
    <m/>
    <m/>
    <m/>
    <m/>
    <m/>
    <m/>
  </r>
  <r>
    <s v="OG"/>
    <x v="4"/>
    <s v="RC"/>
    <n v="137"/>
    <x v="2"/>
    <m/>
    <m/>
    <m/>
    <m/>
    <m/>
    <m/>
    <m/>
    <m/>
  </r>
  <r>
    <s v="OG"/>
    <x v="4"/>
    <s v="RC"/>
    <n v="138"/>
    <x v="2"/>
    <m/>
    <m/>
    <m/>
    <m/>
    <m/>
    <m/>
    <m/>
    <m/>
  </r>
  <r>
    <s v="OG"/>
    <x v="4"/>
    <s v="RC"/>
    <n v="139"/>
    <x v="2"/>
    <m/>
    <m/>
    <m/>
    <m/>
    <m/>
    <m/>
    <m/>
    <m/>
  </r>
  <r>
    <s v="OG"/>
    <x v="3"/>
    <s v="SC"/>
    <n v="1"/>
    <x v="3"/>
    <s v="http://gmatclub.com/forum/in-a-review-of-2000-studies-of-human-behavior-that-date-back-132413.html"/>
    <m/>
    <m/>
    <m/>
    <n v="1"/>
    <n v="1"/>
    <m/>
    <m/>
  </r>
  <r>
    <s v="Prep"/>
    <x v="1"/>
    <s v="Word problems"/>
    <m/>
    <x v="8"/>
    <s v="http://gmatclub.com/forum/a-certain-quantity-is-measured-on-two-different-scales-the-72779.html"/>
    <n v="0.65"/>
    <m/>
    <n v="1"/>
    <n v="2"/>
    <n v="1"/>
    <s v="Too long"/>
    <s v="1) Have no idea how to solve. Really easy when you know that linear mean linear formula and apply it_x000a_2) Make arithmetic mistake and can't solve it for 6 minutes. After doing from scratch - did it quickly"/>
  </r>
  <r>
    <s v="OG"/>
    <x v="3"/>
    <s v="SC"/>
    <n v="2"/>
    <x v="3"/>
    <s v="http://gmatclub.com/forum/manufacturers-rate-batteries-in-watt-hours-if-they-rate-the-132414.html"/>
    <m/>
    <m/>
    <m/>
    <n v="1"/>
    <n v="1"/>
    <m/>
    <m/>
  </r>
  <r>
    <s v="OG"/>
    <x v="1"/>
    <s v="Overlapping sets"/>
    <n v="136"/>
    <x v="1"/>
    <s v="http://gmatclub.com/forum/in-town-x-64-percent-of-the-population-are-employed-and-144076.html"/>
    <n v="0.75"/>
    <m/>
    <m/>
    <n v="3"/>
    <n v="1"/>
    <s v="careless"/>
    <s v="1) forget about what question ask - calculate female/total"/>
  </r>
  <r>
    <s v="OG"/>
    <x v="3"/>
    <s v="SC"/>
    <n v="3"/>
    <x v="3"/>
    <s v="http://gmatclub.com/forum/although-a-surge-in-retail-sales-have-raised-hopes-that-126320.html"/>
    <m/>
    <m/>
    <m/>
    <n v="1"/>
    <n v="1"/>
    <m/>
    <m/>
  </r>
  <r>
    <s v="OVR"/>
    <x v="3"/>
    <s v="SC"/>
    <n v="43"/>
    <x v="8"/>
    <s v="http://gmatclub.com/forum/though-the-term-38011.html"/>
    <n v="0.15"/>
    <n v="1"/>
    <m/>
    <n v="2"/>
    <n v="1"/>
    <s v="Conceptual"/>
    <s v="1) I didn't like 'it has come' and miss have suggested plural with 'term'_x000a_2) Sought singular form of suggest and pick D"/>
  </r>
  <r>
    <s v="OVR"/>
    <x v="3"/>
    <s v="SC"/>
    <n v="47"/>
    <x v="8"/>
    <s v="http://gmatclub.com/forum/wisconsin-illinois-florida-and-minnesota-have-begun-to-124085.html"/>
    <n v="0.15"/>
    <n v="1"/>
    <m/>
    <n v="2"/>
    <n v="1"/>
    <s v="Conceptual"/>
    <s v="1) I thought that 'prohibit to' is correct idiom_x000a_2) 'Prohibit from' - is idiom. 'Ban' should be followed by 'prevent', 'prohibit', 'criminalize'"/>
  </r>
  <r>
    <s v="OG"/>
    <x v="3"/>
    <s v="SC"/>
    <n v="4"/>
    <x v="3"/>
    <s v="http://gmatclub.com/forum/at-the-end-of-the-1930s-duke-ellington-was-looking-for-a-137022.html"/>
    <m/>
    <m/>
    <m/>
    <n v="1"/>
    <n v="1"/>
    <m/>
    <m/>
  </r>
  <r>
    <s v="OVR"/>
    <x v="3"/>
    <s v="SC"/>
    <n v="4"/>
    <x v="7"/>
    <s v="http://gmatclub.com/forum/the-voluminous-personal-papers-of-thomas-alva-edison-reveal-81030.html"/>
    <n v="0.45"/>
    <m/>
    <m/>
    <n v="1"/>
    <n v="1"/>
    <m/>
    <m/>
  </r>
  <r>
    <s v="OG"/>
    <x v="3"/>
    <s v="SC"/>
    <n v="5"/>
    <x v="3"/>
    <s v="http://gmatclub.com/forum/of-all-the-vast-tides-of-migration-that-have-swept-through-138091.html"/>
    <m/>
    <m/>
    <m/>
    <n v="1"/>
    <n v="1"/>
    <m/>
    <m/>
  </r>
  <r>
    <s v="OVR"/>
    <x v="3"/>
    <s v="SC"/>
    <n v="5"/>
    <x v="7"/>
    <s v="http://gmatclub.com/forum/hundreds-of-species-of-fish-generate-and-discharge-electric-158181.html"/>
    <n v="0.05"/>
    <m/>
    <m/>
    <n v="1"/>
    <n v="1"/>
    <m/>
    <m/>
  </r>
  <r>
    <s v="OG"/>
    <x v="3"/>
    <s v="SC"/>
    <n v="6"/>
    <x v="3"/>
    <s v="http://gmatclub.com/forum/diabetes-together-with-its-serious-complications-ranks-21132.html"/>
    <m/>
    <m/>
    <m/>
    <n v="1"/>
    <n v="1"/>
    <m/>
    <m/>
  </r>
  <r>
    <s v="OVR"/>
    <x v="3"/>
    <s v="SC"/>
    <n v="6"/>
    <x v="7"/>
    <s v="http://gmatclub.com/forum/a-labor-department-study-states-that-the-numbers-of-women-48041.html"/>
    <n v="0.05"/>
    <m/>
    <m/>
    <n v="1"/>
    <n v="1"/>
    <m/>
    <m/>
  </r>
  <r>
    <s v="OG"/>
    <x v="3"/>
    <s v="SC"/>
    <n v="7"/>
    <x v="3"/>
    <s v="http://gmatclub.com/forum/the-intricate-structure-of-the-compound-insect-eye-having-132417.html"/>
    <m/>
    <m/>
    <m/>
    <n v="1"/>
    <n v="1"/>
    <m/>
    <m/>
  </r>
  <r>
    <s v="OVR"/>
    <x v="3"/>
    <s v="SC"/>
    <n v="7"/>
    <x v="7"/>
    <s v="http://gmatclub.com/forum/from-the-earliest-days-of-the-tribe-kinship-determined-the-49527.html"/>
    <n v="0.05"/>
    <m/>
    <m/>
    <n v="1"/>
    <n v="1"/>
    <m/>
    <m/>
  </r>
  <r>
    <s v="OG"/>
    <x v="3"/>
    <s v="SC"/>
    <n v="8"/>
    <x v="3"/>
    <s v="http://gmatclub.com/forum/in-late-1997-the-chambers-inside-the-pyramid-of-the-pharaoh-85840.html"/>
    <m/>
    <m/>
    <m/>
    <n v="1"/>
    <n v="1"/>
    <m/>
    <m/>
  </r>
  <r>
    <s v="OVR"/>
    <x v="3"/>
    <s v="SC"/>
    <n v="8"/>
    <x v="7"/>
    <s v="http://gmatclub.com/forum/as-the-cost-of-wireless-service-has-steadily-dropped-over-158182.html"/>
    <n v="0.05"/>
    <m/>
    <m/>
    <n v="1"/>
    <n v="1"/>
    <m/>
    <m/>
  </r>
  <r>
    <s v="Club"/>
    <x v="1"/>
    <s v="MinMax"/>
    <m/>
    <x v="1"/>
    <s v="http://gmatclub.com/forum/the-table-gives-three-factors-to-be-considered-when-choosing-98936.html"/>
    <n v="0.65"/>
    <m/>
    <n v="1"/>
    <n v="3"/>
    <n v="1"/>
    <s v="careless"/>
    <s v="1) Careless arithmetic_x000a_2) Good but can be faster"/>
  </r>
  <r>
    <s v="OVR"/>
    <x v="3"/>
    <s v="SC"/>
    <n v="9"/>
    <x v="7"/>
    <s v="http://gmatclub.com/forum/company-manager-47585.html"/>
    <n v="0.05"/>
    <m/>
    <m/>
    <n v="1"/>
    <n v="1"/>
    <m/>
    <m/>
  </r>
  <r>
    <s v="OG"/>
    <x v="3"/>
    <s v="SC"/>
    <n v="10"/>
    <x v="3"/>
    <s v="http://gmatclub.com/forum/the-widely-accepted-big-bang-theory-holds-that-the-universe-79497.html"/>
    <m/>
    <m/>
    <m/>
    <n v="1"/>
    <n v="1"/>
    <m/>
    <m/>
  </r>
  <r>
    <s v="OVR"/>
    <x v="3"/>
    <s v="SC"/>
    <n v="10"/>
    <x v="7"/>
    <s v="http://gmatclub.com/forum/the-rising-of-costs-of-data-processing-operations-at-many-81517.html"/>
    <n v="0.05"/>
    <m/>
    <m/>
    <n v="1"/>
    <n v="1"/>
    <m/>
    <m/>
  </r>
  <r>
    <s v="OG"/>
    <x v="3"/>
    <s v="SC"/>
    <n v="11"/>
    <x v="3"/>
    <s v="http://gmatclub.com/forum/like-the-idolization-accorded-the-brontes-and-brownings-43168.html"/>
    <m/>
    <m/>
    <m/>
    <n v="1"/>
    <n v="1"/>
    <m/>
    <m/>
  </r>
  <r>
    <s v="OVR"/>
    <x v="3"/>
    <s v="SC"/>
    <n v="11"/>
    <x v="15"/>
    <s v="http://gmatclub.com/forum/native-to-south-america-when-peanuts-were-introduced-to-158183.html"/>
    <n v="0.05"/>
    <m/>
    <m/>
    <n v="1"/>
    <n v="1"/>
    <m/>
    <m/>
  </r>
  <r>
    <s v="OG"/>
    <x v="3"/>
    <s v="SC"/>
    <n v="12"/>
    <x v="3"/>
    <s v="http://gmatclub.com/forum/carnivorous-mammals-can-endure-what-would-otherwise-be-118325.html"/>
    <m/>
    <m/>
    <m/>
    <n v="1"/>
    <n v="1"/>
    <m/>
    <m/>
  </r>
  <r>
    <s v="OVR"/>
    <x v="3"/>
    <s v="SC"/>
    <n v="12"/>
    <x v="15"/>
    <s v="http://gmatclub.com/forum/william-h-johnsons-artistic-debt-to-scandinavia-is-evident-47951.html"/>
    <n v="0.05"/>
    <m/>
    <m/>
    <n v="1"/>
    <n v="1"/>
    <m/>
    <m/>
  </r>
  <r>
    <s v="OG"/>
    <x v="3"/>
    <s v="SC"/>
    <n v="13"/>
    <x v="3"/>
    <s v="http://gmatclub.com/forum/there-are-several-ways-to-build-solid-walls-using-just-mud-27542.html"/>
    <m/>
    <m/>
    <m/>
    <n v="1"/>
    <n v="1"/>
    <m/>
    <m/>
  </r>
  <r>
    <s v="OVR"/>
    <x v="3"/>
    <s v="SC"/>
    <n v="13"/>
    <x v="15"/>
    <s v="http://gmatclub.com/forum/growing-competitive-pressures-may-be-encouraging-auditors-to-73756.html"/>
    <n v="0.05"/>
    <m/>
    <m/>
    <n v="1"/>
    <n v="1"/>
    <m/>
    <m/>
  </r>
  <r>
    <s v="OG"/>
    <x v="3"/>
    <s v="SC"/>
    <n v="14"/>
    <x v="3"/>
    <s v="http://gmatclub.com/forum/rising-inventories-when-unaccompanied-correspondingly-by-97784.html"/>
    <m/>
    <m/>
    <m/>
    <n v="1"/>
    <n v="1"/>
    <m/>
    <m/>
  </r>
  <r>
    <s v="OVR"/>
    <x v="3"/>
    <s v="SC"/>
    <n v="14"/>
    <x v="15"/>
    <s v="http://gmatclub.com/forum/the-themes-that-rita-dove-explores-in-her-poetry-is-46066.html"/>
    <n v="0.05"/>
    <m/>
    <m/>
    <n v="1"/>
    <n v="1"/>
    <m/>
    <m/>
  </r>
  <r>
    <s v="OG"/>
    <x v="3"/>
    <s v="SC"/>
    <n v="15"/>
    <x v="3"/>
    <s v="http://gmatclub.com/forum/many-experts-regarded-the-increase-in-credit-card-borrowing-132418.html"/>
    <m/>
    <m/>
    <m/>
    <n v="1"/>
    <n v="1"/>
    <m/>
    <m/>
  </r>
  <r>
    <s v="OVR"/>
    <x v="3"/>
    <s v="SC"/>
    <n v="15"/>
    <x v="15"/>
    <s v="http://gmatclub.com/forum/it-is-well-known-in-the-supermarket-industry-that-how-items-46323.html"/>
    <n v="0.35"/>
    <m/>
    <m/>
    <n v="1"/>
    <n v="1"/>
    <m/>
    <m/>
  </r>
  <r>
    <s v="OG"/>
    <x v="3"/>
    <s v="SC"/>
    <n v="16"/>
    <x v="3"/>
    <s v="http://gmatclub.com/forum/a-surge-in-new-home-sales-and-a-drop-in-weekly-unemployment-37256.html"/>
    <m/>
    <m/>
    <m/>
    <n v="1"/>
    <n v="1"/>
    <m/>
    <m/>
  </r>
  <r>
    <s v="OVR"/>
    <x v="3"/>
    <s v="SC"/>
    <n v="16"/>
    <x v="15"/>
    <s v="http://gmatclub.com/forum/iguanas-have-been-an-important-food-source-in-latin-america-105518.html"/>
    <n v="0.05"/>
    <m/>
    <m/>
    <n v="1"/>
    <n v="1"/>
    <m/>
    <m/>
  </r>
  <r>
    <s v="OG"/>
    <x v="3"/>
    <s v="SC"/>
    <n v="17"/>
    <x v="3"/>
    <s v="http://gmatclub.com/forum/sunspots-vortices-of-gas-associated-with-strong-79261.html"/>
    <m/>
    <m/>
    <m/>
    <n v="1"/>
    <n v="1"/>
    <m/>
    <m/>
  </r>
  <r>
    <s v="OVR"/>
    <x v="3"/>
    <s v="SC"/>
    <n v="17"/>
    <x v="15"/>
    <s v="http://gmatclub.com/forum/travelers-to-mars-would-have-to-endure-low-levels-of-gravity-156934.html"/>
    <n v="0.05"/>
    <m/>
    <m/>
    <n v="1"/>
    <n v="1"/>
    <m/>
    <m/>
  </r>
  <r>
    <s v="OG"/>
    <x v="3"/>
    <s v="SC"/>
    <n v="18"/>
    <x v="3"/>
    <s v="http://gmatclub.com/forum/warning-that-computers-in-the-united-states-are-not-secure-168965.html"/>
    <m/>
    <m/>
    <m/>
    <n v="1"/>
    <n v="1"/>
    <m/>
    <m/>
  </r>
  <r>
    <s v="OVR"/>
    <x v="3"/>
    <s v="SC"/>
    <n v="18"/>
    <x v="15"/>
    <s v="http://gmatclub.com/forum/except-for-a-concert-performance-that-the-composer-himself-83250.html"/>
    <n v="0.05"/>
    <m/>
    <m/>
    <n v="1"/>
    <n v="1"/>
    <m/>
    <m/>
  </r>
  <r>
    <s v="OG"/>
    <x v="3"/>
    <s v="SC"/>
    <n v="19"/>
    <x v="3"/>
    <s v="http://gmatclub.com/forum/a-pioneer-journalist-nellie-bly-s-exploits-included-132419.html"/>
    <m/>
    <m/>
    <m/>
    <n v="1"/>
    <n v="1"/>
    <m/>
    <m/>
  </r>
  <r>
    <s v="OVR"/>
    <x v="3"/>
    <s v="SC"/>
    <n v="19"/>
    <x v="15"/>
    <s v="http://gmatclub.com/forum/chinese-the-most-ancient-of-living-writing-systems-44645.html"/>
    <n v="0.05"/>
    <m/>
    <m/>
    <n v="1"/>
    <n v="1"/>
    <m/>
    <m/>
  </r>
  <r>
    <s v="OG"/>
    <x v="3"/>
    <s v="SC"/>
    <n v="20"/>
    <x v="3"/>
    <s v="http://gmatclub.com/forum/retail-sales-rose-8-10-of-1-percent-in-august-intensifying-10546.html"/>
    <m/>
    <m/>
    <n v="1"/>
    <n v="1"/>
    <n v="1"/>
    <s v="Too long"/>
    <m/>
  </r>
  <r>
    <s v="OVR"/>
    <x v="3"/>
    <s v="SC"/>
    <n v="20"/>
    <x v="15"/>
    <s v="http://gmatclub.com/forum/declining-values-for-farm-equipment-and-land-the-collateral-129205.html"/>
    <n v="0.55000000000000004"/>
    <m/>
    <m/>
    <n v="1"/>
    <n v="1"/>
    <m/>
    <m/>
  </r>
  <r>
    <s v="OG"/>
    <x v="3"/>
    <s v="SC"/>
    <n v="21"/>
    <x v="10"/>
    <s v="http://gmatclub.com/forum/the-commission-has-directed-advertisers-to-restrict-the-use-63645.html"/>
    <n v="0.05"/>
    <m/>
    <m/>
    <n v="1"/>
    <n v="1"/>
    <m/>
    <m/>
  </r>
  <r>
    <s v="Exam"/>
    <x v="1"/>
    <s v="Inequalities"/>
    <m/>
    <x v="1"/>
    <s v="http://gmatclub.com/forum/if-x-is-positive-which-of-the-following-could-be-correct-71070.html"/>
    <n v="0.95"/>
    <m/>
    <n v="1"/>
    <n v="3"/>
    <n v="1"/>
    <s v="Conceptual"/>
    <s v="1) Again, forget about algebraic way. Found very easy way to solve this task. Should do it well in next time_x000a_2) Done in algebraic way but took too much time_x000a_3) Crazy task. Still more than 4 minutes. But I think I found short way"/>
  </r>
  <r>
    <s v="OG"/>
    <x v="3"/>
    <s v="SC"/>
    <n v="22"/>
    <x v="10"/>
    <s v="http://gmatclub.com/forum/plants-are-more-efficient-at-acquiring-carbon-than-are-96548.html"/>
    <n v="0.05"/>
    <m/>
    <m/>
    <n v="1"/>
    <n v="1"/>
    <m/>
    <m/>
  </r>
  <r>
    <s v="OVR"/>
    <x v="3"/>
    <s v="SC"/>
    <n v="57"/>
    <x v="8"/>
    <s v="http://gmatclub.com/forum/according-to-its-proponents-a-proposed-new-style-of-63927.html"/>
    <n v="0.35"/>
    <m/>
    <m/>
    <n v="2"/>
    <n v="1"/>
    <s v="Conceptual"/>
    <s v="1) I didn't like that in correct anser 'could fly' sliced with modifier"/>
  </r>
  <r>
    <s v="OG"/>
    <x v="3"/>
    <s v="SC"/>
    <n v="23"/>
    <x v="10"/>
    <s v="http://gmatclub.com/forum/the-iroquois-were-primarily-planters-but-supplementing-32790.html"/>
    <n v="0.05"/>
    <m/>
    <m/>
    <n v="1"/>
    <n v="1"/>
    <m/>
    <m/>
  </r>
  <r>
    <s v="OVR"/>
    <x v="3"/>
    <s v="SC"/>
    <n v="22"/>
    <x v="15"/>
    <s v="http://gmatclub.com/forum/japanese-researchers-are-producing-a-series-of-robots-that-63564.html"/>
    <n v="0.05"/>
    <m/>
    <m/>
    <n v="1"/>
    <n v="1"/>
    <m/>
    <m/>
  </r>
  <r>
    <s v="OG"/>
    <x v="3"/>
    <s v="SC"/>
    <n v="24"/>
    <x v="10"/>
    <s v="http://gmatclub.com/forum/as-contrasted-with-the-honeybee-the-yellow-jacket-can-sting-48372.html"/>
    <n v="0.05"/>
    <m/>
    <m/>
    <n v="1"/>
    <n v="1"/>
    <m/>
    <m/>
  </r>
  <r>
    <s v="Prep"/>
    <x v="1"/>
    <s v="Word problems"/>
    <m/>
    <x v="8"/>
    <s v="http://gmatclub.com/forum/a-camera-lens-filter-kit-containing-5-filters-sells-for-165724.html"/>
    <n v="0.65"/>
    <m/>
    <m/>
    <n v="2"/>
    <n v="1"/>
    <s v="careless"/>
    <s v="1) Misread last sentence and solve percent of whole kit instead of indifidual price"/>
  </r>
  <r>
    <s v="OG"/>
    <x v="3"/>
    <s v="SC"/>
    <n v="25"/>
    <x v="0"/>
    <s v="http://gmatclub.com/forum/neuroscientists-having-amassed-a-wealth-of-knowledge-over-96386.html"/>
    <n v="0.05"/>
    <m/>
    <m/>
    <n v="2"/>
    <n v="1"/>
    <s v="Conceptual"/>
    <s v="I did not like 'having amassed' in correct answer and when see 'over past' start looking for present perfect variant"/>
  </r>
  <r>
    <s v="OVR"/>
    <x v="3"/>
    <s v="SC"/>
    <n v="23"/>
    <x v="15"/>
    <s v="http://gmatclub.com/forum/consumers-may-not-think-of-household-cleaning-products-to-be-83299.html"/>
    <n v="0.25"/>
    <m/>
    <m/>
    <n v="1"/>
    <n v="1"/>
    <m/>
    <m/>
  </r>
  <r>
    <s v="OG"/>
    <x v="3"/>
    <s v="SC"/>
    <n v="26"/>
    <x v="10"/>
    <s v="http://gmatclub.com/forum/tropical-bats-play-important-roles-in-the-rain-forest-132440.html"/>
    <n v="0.15"/>
    <m/>
    <n v="1"/>
    <n v="1"/>
    <n v="1"/>
    <s v="Not sure"/>
    <m/>
  </r>
  <r>
    <s v="Prep"/>
    <x v="1"/>
    <s v="Word problems"/>
    <m/>
    <x v="8"/>
    <s v="http://gmatclub.com/forum/for-a-certain-art-exhibit-a-museum-sold-admission-tickets-141473.html"/>
    <n v="0.95"/>
    <m/>
    <m/>
    <n v="2"/>
    <n v="1"/>
    <s v="Conceptual"/>
    <s v="1) There is trick with wording in this task_x000a_2) There is trick, you should infer that when cass is open first batch - already sold. It's unfair task"/>
  </r>
  <r>
    <s v="OG"/>
    <x v="3"/>
    <s v="SC"/>
    <n v="27"/>
    <x v="10"/>
    <s v="http://gmatclub.com/forum/none-of-the-attempts-to-specify-the-causes-of-crime-explains-15295.html"/>
    <n v="0.05"/>
    <m/>
    <m/>
    <n v="1"/>
    <n v="1"/>
    <m/>
    <m/>
  </r>
  <r>
    <s v="OG"/>
    <x v="4"/>
    <s v="RC"/>
    <n v="34"/>
    <x v="16"/>
    <s v="http://gmatclub.com/forum/current-feminist-theory-in-validating-women-s-own-stories-137664.html"/>
    <m/>
    <n v="1"/>
    <m/>
    <n v="1"/>
    <n v="1"/>
    <s v="careless"/>
    <s v="Focused on wartime rhetoric and didn't read previous sentence. It's always important to read previous sentence to understand scope"/>
  </r>
  <r>
    <s v="OG"/>
    <x v="3"/>
    <s v="SC"/>
    <n v="28"/>
    <x v="10"/>
    <s v="http://gmatclub.com/forum/in-virtually-all-types-of-tissue-in-every-animal-species-136515.html"/>
    <n v="0.05"/>
    <m/>
    <n v="1"/>
    <n v="1"/>
    <n v="1"/>
    <s v="Too long"/>
    <s v="Did not understand meaning of the sentence at first. Think that 'attempt' is a verb in this sentence"/>
  </r>
  <r>
    <s v="OVR"/>
    <x v="3"/>
    <s v="SC"/>
    <n v="25"/>
    <x v="15"/>
    <s v="http://gmatclub.com/forum/like-auden-the-language-of-james-merrill-is-chatty-arch-56997.html"/>
    <n v="0.05"/>
    <m/>
    <m/>
    <n v="1"/>
    <n v="1"/>
    <m/>
    <m/>
  </r>
  <r>
    <s v="OG"/>
    <x v="3"/>
    <s v="SC"/>
    <n v="29"/>
    <x v="0"/>
    <s v="http://gmatclub.com/forum/emily-dickinsons-letters-to-susan-huntington-dickinson-were-10142.html"/>
    <n v="0.55000000000000004"/>
    <m/>
    <m/>
    <n v="2"/>
    <n v="1"/>
    <s v="careless"/>
    <s v="Pick a wrong parallel items: look for parallel between words 'were written' and 'ended'. Rule out correct variant because which modify Dickinson"/>
  </r>
  <r>
    <s v="OG"/>
    <x v="4"/>
    <s v="RC"/>
    <n v="36"/>
    <x v="16"/>
    <s v="http://gmatclub.com/forum/current-feminist-theory-in-validating-women-s-own-stories-137664.html"/>
    <m/>
    <n v="1"/>
    <m/>
    <n v="1"/>
    <n v="1"/>
    <s v="careless"/>
    <s v="Didn't know word furnish, drop information about continuity and choose plausible answer"/>
  </r>
  <r>
    <s v="OG"/>
    <x v="3"/>
    <s v="SC"/>
    <n v="30"/>
    <x v="10"/>
    <s v="http://gmatclub.com/forum/paleontologists-believe-that-fragments-of-a-primate-jawbone-81906.html"/>
    <n v="0.05"/>
    <m/>
    <m/>
    <n v="1"/>
    <n v="1"/>
    <m/>
    <m/>
  </r>
  <r>
    <s v="OVR"/>
    <x v="3"/>
    <s v="SC"/>
    <n v="27"/>
    <x v="15"/>
    <s v="http://gmatclub.com/forum/obtaining-an-investment-grade-rating-will-keep-the-county-s-69628.html"/>
    <n v="0.05"/>
    <m/>
    <m/>
    <n v="1"/>
    <n v="1"/>
    <m/>
    <m/>
  </r>
  <r>
    <s v="OG"/>
    <x v="3"/>
    <s v="SC"/>
    <n v="31"/>
    <x v="10"/>
    <s v="http://gmatclub.com/forum/unlike-the-conviction-held-by-many-of-her-colleagues-that-79585.html"/>
    <n v="0.05"/>
    <m/>
    <m/>
    <n v="1"/>
    <n v="1"/>
    <m/>
    <m/>
  </r>
  <r>
    <s v="OVR"/>
    <x v="3"/>
    <s v="SC"/>
    <n v="28"/>
    <x v="15"/>
    <s v="http://gmatclub.com/forum/eating-saltwater-fish-may-significantly-reduce-the-risk-of-48628.html"/>
    <n v="0.05"/>
    <m/>
    <m/>
    <n v="1"/>
    <n v="1"/>
    <m/>
    <m/>
  </r>
  <r>
    <s v="OG"/>
    <x v="3"/>
    <s v="SC"/>
    <n v="32"/>
    <x v="10"/>
    <s v="http://gmatclub.com/forum/galileo-was-convinced-that-natural-phenomena-as-69817.html"/>
    <n v="0.15"/>
    <m/>
    <m/>
    <n v="1"/>
    <n v="1"/>
    <m/>
    <m/>
  </r>
  <r>
    <s v="OVR"/>
    <x v="3"/>
    <s v="SC"/>
    <n v="29"/>
    <x v="15"/>
    <s v="http://gmatclub.com/forum/according-to-some-economists-the-july-decrease-in-91277.html"/>
    <n v="0.15"/>
    <m/>
    <m/>
    <n v="1"/>
    <n v="1"/>
    <m/>
    <m/>
  </r>
  <r>
    <s v="OG"/>
    <x v="3"/>
    <s v="SC"/>
    <n v="33"/>
    <x v="10"/>
    <s v="http://gmatclub.com/forum/because-an-oversupply-of-computer-chips-has-sent-prices-64392.html"/>
    <n v="0.25"/>
    <m/>
    <m/>
    <n v="1"/>
    <n v="1"/>
    <m/>
    <m/>
  </r>
  <r>
    <s v="OVR"/>
    <x v="3"/>
    <s v="SC"/>
    <n v="30"/>
    <x v="15"/>
    <s v="http://gmatclub.com/forum/thomas-eakins-powerful-style-and-his-choices-of-subjectthe-86425.html"/>
    <n v="0.05"/>
    <m/>
    <m/>
    <n v="1"/>
    <n v="1"/>
    <m/>
    <m/>
  </r>
  <r>
    <s v="OG"/>
    <x v="3"/>
    <s v="SC"/>
    <n v="34"/>
    <x v="10"/>
    <s v="http://gmatclub.com/forum/beyond-the-immediate-cash-flow-crisis-that-the-museum-faces-48677.html"/>
    <n v="0.05"/>
    <m/>
    <m/>
    <n v="1"/>
    <n v="1"/>
    <m/>
    <m/>
  </r>
  <r>
    <s v="OVR"/>
    <x v="3"/>
    <s v="SC"/>
    <n v="31"/>
    <x v="15"/>
    <s v="http://gmatclub.com/forum/nearly-two-tons-of-nuclear-reactor-fuel-have-already-been-103898.html"/>
    <n v="0.05"/>
    <m/>
    <m/>
    <n v="1"/>
    <n v="1"/>
    <m/>
    <m/>
  </r>
  <r>
    <s v="OG"/>
    <x v="3"/>
    <s v="SC"/>
    <n v="35"/>
    <x v="0"/>
    <s v="http://gmatclub.com/forum/by-1940-the-pilot-jacqueline-cochran-held-seventeen-132441.html"/>
    <n v="0.05"/>
    <m/>
    <m/>
    <n v="2"/>
    <n v="1"/>
    <s v="careless"/>
    <s v="Forget that modifyer can be in -ed form not only in -ing. Make a split on this issue and don't check rest of the sentence"/>
  </r>
  <r>
    <s v="OVR"/>
    <x v="3"/>
    <s v="SC"/>
    <n v="32"/>
    <x v="15"/>
    <s v="http://gmatclub.com/forum/like-rousseau-tolstoi-rebelled-against-the-unnatural-136091.html"/>
    <n v="0.05"/>
    <m/>
    <m/>
    <n v="1"/>
    <n v="1"/>
    <m/>
    <m/>
  </r>
  <r>
    <s v="OG"/>
    <x v="3"/>
    <s v="SC"/>
    <n v="36"/>
    <x v="10"/>
    <s v="http://gmatclub.com/forum/along-with-the-drop-in-producer-prices-announced-yesterday-19816.html"/>
    <n v="0.05"/>
    <m/>
    <m/>
    <n v="1"/>
    <n v="1"/>
    <m/>
    <m/>
  </r>
  <r>
    <s v="OVR"/>
    <x v="3"/>
    <s v="SC"/>
    <n v="33"/>
    <x v="15"/>
    <s v="http://gmatclub.com/forum/the-wallerstein-study-indicates-that-even-after-a-decade-47488.html"/>
    <n v="0.05"/>
    <m/>
    <m/>
    <n v="1"/>
    <n v="1"/>
    <m/>
    <m/>
  </r>
  <r>
    <s v="OG"/>
    <x v="3"/>
    <s v="SC"/>
    <n v="37"/>
    <x v="0"/>
    <s v="http://gmatclub.com/forum/dressed-as-a-man-and-using-the-name-robert-shurtleff-37264.html"/>
    <n v="0.25"/>
    <m/>
    <m/>
    <n v="2"/>
    <n v="1"/>
    <s v="Conceptual"/>
    <s v="Reject the correct answer because it's has illogical past perfect at the end. Word because connect only last 2 verbs and not all 4 so past perfect is correct in this sentence"/>
  </r>
  <r>
    <s v="OVR"/>
    <x v="3"/>
    <s v="SC"/>
    <n v="34"/>
    <x v="15"/>
    <s v="http://gmatclub.com/forum/lacking-information-about-energy-use-people-tend-to-81026.html"/>
    <n v="0.55000000000000004"/>
    <m/>
    <m/>
    <n v="1"/>
    <n v="1"/>
    <m/>
    <m/>
  </r>
  <r>
    <s v="OG"/>
    <x v="3"/>
    <s v="SC"/>
    <n v="38"/>
    <x v="10"/>
    <s v="http://gmatclub.com/forum/bengal-born-writer-philosopher-and-educator-rabindranath-134342.html"/>
    <n v="0.15"/>
    <m/>
    <m/>
    <n v="1"/>
    <n v="1"/>
    <m/>
    <m/>
  </r>
  <r>
    <s v="OVR"/>
    <x v="3"/>
    <s v="SC"/>
    <n v="35"/>
    <x v="15"/>
    <s v="http://gmatclub.com/forum/the-rise-in-the-commerce-department-s-index-of-leading-85106.html"/>
    <n v="0.05"/>
    <m/>
    <m/>
    <n v="1"/>
    <n v="1"/>
    <m/>
    <m/>
  </r>
  <r>
    <s v="OG"/>
    <x v="3"/>
    <s v="SC"/>
    <n v="39"/>
    <x v="10"/>
    <s v="http://gmatclub.com/forum/although-schistosomiasis-is-not-often-fatal-it-is-so-99143.html"/>
    <n v="0.05"/>
    <m/>
    <m/>
    <n v="1"/>
    <n v="1"/>
    <m/>
    <m/>
  </r>
  <r>
    <s v="OVR"/>
    <x v="3"/>
    <s v="SC"/>
    <n v="36"/>
    <x v="15"/>
    <s v="http://gmatclub.com/forum/polio-although-it-is-eradicated-in-the-united-states-it-114066.html"/>
    <n v="0.05"/>
    <m/>
    <m/>
    <n v="1"/>
    <n v="1"/>
    <m/>
    <m/>
  </r>
  <r>
    <s v="OG"/>
    <x v="3"/>
    <s v="SC"/>
    <n v="40"/>
    <x v="0"/>
    <s v="http://gmatclub.com/forum/the-organization-of-petroleum-exporting-countries-opec-had-24069.html"/>
    <n v="0.25"/>
    <m/>
    <m/>
    <n v="2"/>
    <n v="1"/>
    <s v="Conceptual"/>
    <s v="I saw reported speech and shift the tense of reported phrase. In correct answer reported phrase doesn't shifted. Post question on GMATClub"/>
  </r>
  <r>
    <s v="Exam"/>
    <x v="1"/>
    <s v="Word problems"/>
    <m/>
    <x v="8"/>
    <s v="http://gmatclub.com/forum/for-a-display-identical-cubic-boxes-are-stacked-in-square-160340.html"/>
    <n v="0.05"/>
    <m/>
    <m/>
    <n v="2"/>
    <n v="1"/>
    <s v="careless"/>
    <s v="1) Misread the question. After exam did it."/>
  </r>
  <r>
    <s v="OG"/>
    <x v="3"/>
    <s v="SC"/>
    <n v="41"/>
    <x v="25"/>
    <s v="http://gmatclub.com/forum/in-1850-lucretia-mott-published-her-discourse-on-women-48661.html"/>
    <n v="0.05"/>
    <m/>
    <m/>
    <n v="1"/>
    <n v="1"/>
    <m/>
    <m/>
  </r>
  <r>
    <s v="OVR"/>
    <x v="3"/>
    <s v="SC"/>
    <n v="37"/>
    <x v="15"/>
    <s v="http://gmatclub.com/forum/37-og-vr-some-buildings-that-were-destroyed-and-heavily-56040.html"/>
    <n v="0.05"/>
    <m/>
    <m/>
    <n v="1"/>
    <n v="1"/>
    <m/>
    <m/>
  </r>
  <r>
    <s v="OG"/>
    <x v="3"/>
    <s v="SC"/>
    <n v="42"/>
    <x v="0"/>
    <s v="http://gmatclub.com/forum/to-develop-more-accurate-population-forecasts-demographers-54658.html"/>
    <n v="0.15"/>
    <m/>
    <m/>
    <n v="2"/>
    <n v="1"/>
    <s v="Conceptual"/>
    <s v="Miss that this is conditional state and that question about 'missed' situation"/>
  </r>
  <r>
    <s v="OVR"/>
    <x v="3"/>
    <s v="SC"/>
    <n v="38"/>
    <x v="15"/>
    <s v="http://gmatclub.com/forum/a-study-commissioned-by-the-department-of-agriculture-showed-91173.html"/>
    <n v="0.05"/>
    <m/>
    <m/>
    <n v="1"/>
    <n v="1"/>
    <m/>
    <m/>
  </r>
  <r>
    <s v="OG"/>
    <x v="3"/>
    <s v="SC"/>
    <n v="43"/>
    <x v="25"/>
    <s v="http://gmatclub.com/forum/laos-has-a-land-area-about-the-same-as-great-britain-but-107156.html"/>
    <n v="0.25"/>
    <m/>
    <m/>
    <n v="1"/>
    <n v="1"/>
    <m/>
    <m/>
  </r>
  <r>
    <s v="Exam"/>
    <x v="2"/>
    <s v="Geo Triangles"/>
    <m/>
    <x v="1"/>
    <s v="http://gmatclub.com/forum/in-the-figure-shown-what-is-the-value-of-x-125923.html"/>
    <n v="0.45"/>
    <m/>
    <n v="1"/>
    <n v="3"/>
    <n v="1"/>
    <s v="Conceptual"/>
    <s v="1) I completely forget solution of this task_x000a_2) Almost, but a little messy and too long (2:10)"/>
  </r>
  <r>
    <s v="OG"/>
    <x v="3"/>
    <s v="SC"/>
    <n v="44"/>
    <x v="25"/>
    <s v="http://gmatclub.com/forum/the-plot-of-the-bostonians-centers-on-the-rivalry-between-103395.html"/>
    <n v="0.05"/>
    <m/>
    <m/>
    <n v="1"/>
    <n v="1"/>
    <m/>
    <m/>
  </r>
  <r>
    <s v="OVR"/>
    <x v="3"/>
    <s v="SC"/>
    <n v="39"/>
    <x v="15"/>
    <s v="http://gmatclub.com/forum/a-recent-study-has-found-that-within-the-past-few-years-73334.html"/>
    <n v="0.45"/>
    <m/>
    <m/>
    <n v="1"/>
    <n v="1"/>
    <m/>
    <m/>
  </r>
  <r>
    <s v="OG"/>
    <x v="3"/>
    <s v="SC"/>
    <n v="45"/>
    <x v="25"/>
    <s v="http://gmatclub.com/forum/quasars-at-billions-of-light-years-from-earth-the-most-49206.html"/>
    <n v="0.05"/>
    <m/>
    <m/>
    <n v="1"/>
    <n v="1"/>
    <m/>
    <m/>
  </r>
  <r>
    <s v="Exam"/>
    <x v="2"/>
    <s v="Percents"/>
    <m/>
    <x v="8"/>
    <s v="http://gmatclub.com/forum/if-a-loan-of-p-dollars-at-an-interest-rate-of-r-percent-161402.html"/>
    <n v="0.35"/>
    <m/>
    <m/>
    <n v="2"/>
    <n v="1"/>
    <s v="Conceptual"/>
    <s v="1) Didn't know that if we have big many level fraction with only one number differs and we need a ratio then we can drop out all fraction "/>
  </r>
  <r>
    <s v="OG"/>
    <x v="3"/>
    <s v="SC"/>
    <n v="46"/>
    <x v="25"/>
    <s v="http://gmatclub.com/forum/in-ancient-thailand-much-of-the-local-artisans-creative-125866.html"/>
    <n v="0.05"/>
    <m/>
    <m/>
    <n v="1"/>
    <n v="1"/>
    <m/>
    <m/>
  </r>
  <r>
    <s v="OVR"/>
    <x v="3"/>
    <s v="SC"/>
    <n v="41"/>
    <x v="26"/>
    <s v="http://gmatclub.com/forum/unlike-a-funded-pension-system-in-which-contributions-are-38694.html"/>
    <n v="0.35"/>
    <m/>
    <m/>
    <n v="1"/>
    <n v="1"/>
    <m/>
    <m/>
  </r>
  <r>
    <s v="OG"/>
    <x v="3"/>
    <s v="SC"/>
    <n v="47"/>
    <x v="25"/>
    <s v="http://gmatclub.com/forum/in-1713-alexander-pope-began-his-translation-of-the-illiad-65410.html"/>
    <n v="0.35"/>
    <m/>
    <m/>
    <n v="1"/>
    <n v="1"/>
    <m/>
    <m/>
  </r>
  <r>
    <s v="OGR"/>
    <x v="1"/>
    <s v="Geo Triangles"/>
    <n v="157"/>
    <x v="1"/>
    <s v="http://gmatclub.com/forum/a-certain-right-triangle-has-sides-of-length-x-y-and-z-107872.html"/>
    <n v="0.65"/>
    <m/>
    <n v="1"/>
    <n v="3"/>
    <n v="1"/>
    <s v="Conceptual"/>
    <s v="1) Really simple solution when you know it_x000a_2) Long time can't remember this task. "/>
  </r>
  <r>
    <s v="OG"/>
    <x v="3"/>
    <s v="SC"/>
    <n v="48"/>
    <x v="25"/>
    <s v="http://gmatclub.com/forum/it-is-called-a-sea-but-the-landlocked-caspian-is-actually-136536.html"/>
    <n v="0.05"/>
    <m/>
    <n v="1"/>
    <n v="1"/>
    <n v="1"/>
    <s v="Not sure"/>
    <m/>
  </r>
  <r>
    <s v="OVR"/>
    <x v="3"/>
    <s v="SC"/>
    <n v="42"/>
    <x v="26"/>
    <s v="http://gmatclub.com/forum/twenty-two-feet-long-and-10-feet-in-diameter-the-am-1-is-12821.html"/>
    <n v="0.35"/>
    <m/>
    <m/>
    <n v="1"/>
    <n v="1"/>
    <m/>
    <m/>
  </r>
  <r>
    <s v="OG"/>
    <x v="3"/>
    <s v="SC"/>
    <n v="49"/>
    <x v="25"/>
    <s v="http://gmatclub.com/forum/the-automotive-conveyor-belt-system-which-henry-ford-131564.html"/>
    <n v="0.05"/>
    <m/>
    <m/>
    <n v="1"/>
    <n v="1"/>
    <m/>
    <m/>
  </r>
  <r>
    <s v="Exam"/>
    <x v="1"/>
    <s v="Percents"/>
    <m/>
    <x v="8"/>
    <s v="http://gmatclub.com/forum/at-a-certain-factory-10-percent-of-the-staplers-produced-on-163657.html"/>
    <n v="0.25"/>
    <m/>
    <m/>
    <n v="2"/>
    <n v="1"/>
    <s v="Conceptual"/>
    <s v="1) Miss the play of words with percents. Thought that defective included in the non defective"/>
  </r>
  <r>
    <s v="OG"/>
    <x v="3"/>
    <s v="SC"/>
    <n v="50"/>
    <x v="25"/>
    <s v="http://gmatclub.com/forum/according-to-some-analysts-the-gains-in-the-stock-market-99142.html"/>
    <n v="0.65"/>
    <m/>
    <n v="1"/>
    <n v="1"/>
    <n v="1"/>
    <s v="Not sure"/>
    <m/>
  </r>
  <r>
    <s v="OVR"/>
    <x v="3"/>
    <s v="SC"/>
    <n v="44"/>
    <x v="26"/>
    <s v="http://gmatclub.com/forum/in-contrast-to-large-steel-plants-that-take-iron-ore-through-62868.html"/>
    <n v="0.05"/>
    <m/>
    <m/>
    <n v="1"/>
    <n v="1"/>
    <m/>
    <m/>
  </r>
  <r>
    <s v="OG"/>
    <x v="3"/>
    <s v="SC"/>
    <n v="51"/>
    <x v="25"/>
    <s v="http://gmatclub.com/forum/a-new-study-suggests-that-the-conversational-pace-of-92666.html"/>
    <n v="0.25"/>
    <m/>
    <m/>
    <n v="1"/>
    <n v="1"/>
    <m/>
    <m/>
  </r>
  <r>
    <s v="OVR"/>
    <x v="3"/>
    <s v="SC"/>
    <n v="45"/>
    <x v="26"/>
    <s v="http://gmatclub.com/forum/under-high-pressure-and-intense-heat-graphite-the-most-59736.html"/>
    <n v="0.45"/>
    <m/>
    <m/>
    <n v="1"/>
    <n v="1"/>
    <m/>
    <m/>
  </r>
  <r>
    <s v="OG"/>
    <x v="3"/>
    <s v="SC"/>
    <n v="52"/>
    <x v="0"/>
    <s v="http://gmatclub.com/forum/to-josephine-baker-paris-was-her-home-long-before-it-was-64758.html"/>
    <n v="0.25"/>
    <m/>
    <m/>
    <n v="2"/>
    <n v="1"/>
    <m/>
    <s v="Delete correct answer because of 'She made Paris her home' how she can made Paris her home? In chosen answer I miss that Josephine is not a subject but Paris is. Also miss redundancy in To Josephine … her"/>
  </r>
  <r>
    <s v="OVR"/>
    <x v="3"/>
    <s v="SC"/>
    <n v="46"/>
    <x v="26"/>
    <s v="http://gmatclub.com/forum/the-psychologist-william-james-believed-that-facial-61203.html"/>
    <n v="0.05"/>
    <m/>
    <m/>
    <n v="1"/>
    <n v="1"/>
    <m/>
    <m/>
  </r>
  <r>
    <s v="Exam"/>
    <x v="1"/>
    <s v="Geo Triangles"/>
    <m/>
    <x v="1"/>
    <s v="http://gmatclub.com/forum/the-perimeter-of-a-certain-isosceles-right-triangle-is-39346.html"/>
    <n v="0.65"/>
    <m/>
    <n v="1"/>
    <n v="4"/>
    <n v="1"/>
    <s v="careless"/>
    <s v="1) I am seeking x and not hypotinuse. I wrote equation wrong miss position of square root_x000a_2) Finally, but I still need one more attempt just to be sure )"/>
  </r>
  <r>
    <s v="Exam"/>
    <x v="2"/>
    <s v="Geo triangles"/>
    <m/>
    <x v="27"/>
    <s v="http://gmatclub.com/forum/in-the-figure-above-if-mnop-is-a-trapezoid-and-nopr-is-a-pa-160366.html"/>
    <n v="0.75"/>
    <m/>
    <n v="1"/>
    <n v="2"/>
    <n v="1"/>
    <s v="Conceptual"/>
    <s v="1) Didn't see such simple solution. When I see answer I completely understand the trick in this task_x000a_2) Too long 2:26"/>
  </r>
  <r>
    <s v="OG"/>
    <x v="3"/>
    <s v="SC"/>
    <n v="54"/>
    <x v="25"/>
    <s v="http://gmatclub.com/forum/the-report-recommended-that-the-hospital-should-eliminate-66110.html"/>
    <n v="0.05"/>
    <m/>
    <m/>
    <n v="1"/>
    <n v="1"/>
    <m/>
    <m/>
  </r>
  <r>
    <s v="OVR"/>
    <x v="3"/>
    <s v="SC"/>
    <n v="48"/>
    <x v="26"/>
    <s v="http://gmatclub.com/forum/reporting-that-one-of-its-many-problems-had-been-the-recent-147856.html"/>
    <n v="0.65"/>
    <m/>
    <m/>
    <n v="1"/>
    <n v="1"/>
    <m/>
    <m/>
  </r>
  <r>
    <s v="OG"/>
    <x v="3"/>
    <s v="SC"/>
    <n v="55"/>
    <x v="25"/>
    <s v="http://gmatclub.com/forum/many-house-builders-offer-rent-to-buy-programs-that-enable-a-136858.html"/>
    <n v="0.05"/>
    <m/>
    <n v="1"/>
    <n v="1"/>
    <n v="1"/>
    <s v="Not sure"/>
    <s v="Not pay attention that in last two variants was created nonresrtictive clause"/>
  </r>
  <r>
    <s v="OVR"/>
    <x v="3"/>
    <s v="SC"/>
    <n v="49"/>
    <x v="26"/>
    <s v="http://gmatclub.com/forum/in-developing-new-facilities-for-the-incineration-of-solid-62870.html"/>
    <n v="0.05"/>
    <m/>
    <m/>
    <n v="1"/>
    <n v="1"/>
    <m/>
    <m/>
  </r>
  <r>
    <s v="OG"/>
    <x v="3"/>
    <s v="SC"/>
    <n v="56"/>
    <x v="25"/>
    <s v="http://gmatclub.com/forum/elizabeth-barber-the-author-of-both-prehistoric-textiles-136795.html"/>
    <n v="0.25"/>
    <m/>
    <m/>
    <n v="1"/>
    <n v="1"/>
    <m/>
    <m/>
  </r>
  <r>
    <s v="OVR"/>
    <x v="3"/>
    <s v="SC"/>
    <n v="50"/>
    <x v="26"/>
    <s v="http://gmatclub.com/forum/the-bank-holds-3-billion-in-loans-that-are-seriously-45320.html"/>
    <n v="0.15"/>
    <m/>
    <m/>
    <n v="1"/>
    <n v="1"/>
    <m/>
    <m/>
  </r>
  <r>
    <s v="OG"/>
    <x v="3"/>
    <s v="SC"/>
    <n v="57"/>
    <x v="25"/>
    <s v="http://gmatclub.com/forum/many-of-the-earliest-known-images-of-hindu-deities-in-india-99980.html"/>
    <n v="0.15"/>
    <m/>
    <m/>
    <n v="1"/>
    <n v="1"/>
    <m/>
    <m/>
  </r>
  <r>
    <s v="Exam"/>
    <x v="2"/>
    <s v="Remainders"/>
    <m/>
    <x v="27"/>
    <s v="http://gmatclub.com/forum/the-integers-r-s-and-t-all-have-the-same-remainder-when-div-160341.html"/>
    <n v="0.45"/>
    <m/>
    <m/>
    <n v="2"/>
    <n v="1"/>
    <s v="careless"/>
    <s v="1) Put info from 1 statement to second statement and miss C answer"/>
  </r>
  <r>
    <s v="OG"/>
    <x v="3"/>
    <s v="SC"/>
    <n v="58"/>
    <x v="25"/>
    <s v="http://gmatclub.com/forum/og-50-that-educators-have-not-anticipated-the-impact-of-65988.html"/>
    <n v="0.15"/>
    <m/>
    <n v="1"/>
    <n v="1"/>
    <n v="1"/>
    <s v="Not sure"/>
    <s v="Miss that in C fault is absent because OG made modifyer from it"/>
  </r>
  <r>
    <s v="OVR"/>
    <x v="3"/>
    <s v="SC"/>
    <n v="51"/>
    <x v="26"/>
    <s v="http://gmatclub.com/forum/in-a-5-to-4-decision-the-supreme-court-ruled-that-two-61381.html"/>
    <n v="0.15"/>
    <m/>
    <m/>
    <n v="1"/>
    <n v="1"/>
    <m/>
    <m/>
  </r>
  <r>
    <s v="OG"/>
    <x v="3"/>
    <s v="SC"/>
    <n v="59"/>
    <x v="25"/>
    <s v="http://gmatclub.com/forum/a-leading-figure-in-the-scottish-enlightenment-adam-smiths-51612.html"/>
    <n v="0.05"/>
    <m/>
    <m/>
    <n v="1"/>
    <n v="1"/>
    <m/>
    <m/>
  </r>
  <r>
    <s v="OVR"/>
    <x v="3"/>
    <s v="SC"/>
    <n v="52"/>
    <x v="26"/>
    <s v="http://gmatclub.com/forum/recently-discovered-fossil-remains-strongly-suggest-that-the-48537.html"/>
    <n v="0.05"/>
    <m/>
    <m/>
    <n v="1"/>
    <n v="1"/>
    <m/>
    <m/>
  </r>
  <r>
    <s v="Exam"/>
    <x v="1"/>
    <s v="Geo Coordinate"/>
    <m/>
    <x v="27"/>
    <s v="http://gmatclub.com/forum/the-figure-shows-the-graph-of-y-x-1-x-1-2-in-the-xy-160785.html"/>
    <n v="0.55000000000000004"/>
    <m/>
    <m/>
    <n v="2"/>
    <n v="1"/>
    <s v="careless"/>
    <s v="1) Misread the question and make wrong assumption about second graph"/>
  </r>
  <r>
    <s v="OVR"/>
    <x v="3"/>
    <s v="SC"/>
    <n v="53"/>
    <x v="26"/>
    <s v="http://gmatclub.com/forum/the-normative-model-of-strategic-decision-making-suggests-99971.html"/>
    <n v="0.45"/>
    <m/>
    <m/>
    <n v="1"/>
    <n v="1"/>
    <m/>
    <m/>
  </r>
  <r>
    <s v="OG"/>
    <x v="3"/>
    <s v="SC"/>
    <n v="61"/>
    <x v="28"/>
    <s v="http://gmatclub.com/forum/while-all-states-face-similar-industrial-waste-problems-the-25141.html"/>
    <n v="0.15"/>
    <m/>
    <n v="1"/>
    <n v="1"/>
    <n v="1"/>
    <m/>
    <s v="Solved correct but miss the crucial difference of meaning between answer B and E (their industries and industries of each state)"/>
  </r>
  <r>
    <s v="OVR"/>
    <x v="3"/>
    <s v="SC"/>
    <n v="54"/>
    <x v="26"/>
    <s v="http://gmatclub.com/forum/a-patient-accusing-a-doctor-of-malpractice-will-find-it-79284.html"/>
    <n v="0.25"/>
    <m/>
    <m/>
    <n v="1"/>
    <n v="1"/>
    <m/>
    <m/>
  </r>
  <r>
    <s v="OG"/>
    <x v="3"/>
    <s v="SC"/>
    <n v="62"/>
    <x v="28"/>
    <s v="http://gmatclub.com/forum/rivaling-the-pyramids-of-egypt-or-even-the-ancient-cities-of-30856.html"/>
    <n v="0.25"/>
    <m/>
    <m/>
    <n v="1"/>
    <n v="1"/>
    <m/>
    <m/>
  </r>
  <r>
    <s v="OVR"/>
    <x v="3"/>
    <s v="SC"/>
    <n v="55"/>
    <x v="26"/>
    <s v="http://gmatclub.com/forum/the-energy-source-on-voyager2-is-not-a-nuclear-reactor-in-47316.html"/>
    <n v="0.05"/>
    <m/>
    <m/>
    <n v="1"/>
    <n v="1"/>
    <m/>
    <m/>
  </r>
  <r>
    <s v="OG"/>
    <x v="3"/>
    <s v="SC"/>
    <n v="63"/>
    <x v="28"/>
    <s v="http://gmatclub.com/forum/when-congress-reconvenes-some-newly-elected-members-from-47547.html"/>
    <n v="0.05"/>
    <m/>
    <m/>
    <n v="1"/>
    <n v="1"/>
    <m/>
    <m/>
  </r>
  <r>
    <s v="OVR"/>
    <x v="3"/>
    <s v="SC"/>
    <n v="56"/>
    <x v="26"/>
    <s v="http://gmatclub.com/forum/archaeologists-in-ireland-believe-that-a-recently-discovered-48761.html"/>
    <n v="0.25"/>
    <m/>
    <m/>
    <n v="1"/>
    <n v="1"/>
    <m/>
    <m/>
  </r>
  <r>
    <s v="OG"/>
    <x v="3"/>
    <s v="SC"/>
    <n v="64"/>
    <x v="28"/>
    <s v="http://gmatclub.com/forum/doctors-generally-agree-that-such-factors-as-cigarette-48776.html"/>
    <n v="0.05"/>
    <m/>
    <m/>
    <n v="1"/>
    <n v="1"/>
    <m/>
    <m/>
  </r>
  <r>
    <n v="800"/>
    <x v="2"/>
    <s v="Statistics"/>
    <m/>
    <x v="17"/>
    <s v="http://gmatclub.com/forum/set-a-contains-20-numbers-and-set-b-contains-40-numbers-is-132330.html"/>
    <n v="0.25"/>
    <m/>
    <m/>
    <n v="1"/>
    <n v="1"/>
    <m/>
    <m/>
  </r>
  <r>
    <s v="OGR"/>
    <x v="2"/>
    <s v="Word problems"/>
    <m/>
    <x v="17"/>
    <s v="http://gmatclub.com/forum/michael-arranged-all-his-books-in-a-bookcase-with-10-books-167334.html"/>
    <n v="0.75"/>
    <m/>
    <m/>
    <n v="1"/>
    <n v="1"/>
    <m/>
    <m/>
  </r>
  <r>
    <s v="Exam"/>
    <x v="1"/>
    <s v="Statistics"/>
    <m/>
    <x v="27"/>
    <s v="http://gmatclub.com/forum/a-certain-list-consists-of-21-different-numbers-if-n-is-in-103995.html"/>
    <n v="0.55000000000000004"/>
    <m/>
    <m/>
    <n v="2"/>
    <n v="1"/>
    <s v="Conceptual"/>
    <s v="1) Tried to pick numbers, this was a mistake, this task easily solve by algebraic method"/>
  </r>
  <r>
    <s v="OG"/>
    <x v="3"/>
    <s v="SC"/>
    <n v="65"/>
    <x v="28"/>
    <s v="http://gmatclub.com/forum/digging-in-sediments-in-northern-china-evidence-has-been-136456.html"/>
    <n v="0.05"/>
    <m/>
    <n v="1"/>
    <n v="1"/>
    <n v="1"/>
    <s v="Not sure"/>
    <s v="Didn't like suggesting in correct answer, but finally chose it. And now I understand that this is modifyer and not verb because it doesn't have verb before it. If it was verb than it will be like : &quot;evedence is suggesting&quot;"/>
  </r>
  <r>
    <s v="OVR"/>
    <x v="3"/>
    <s v="SC"/>
    <n v="58"/>
    <x v="26"/>
    <s v="http://gmatclub.com/forum/lawmakers-are-examining-measures-that-would-require-banks-168401.html"/>
    <n v="0.05"/>
    <m/>
    <m/>
    <n v="1"/>
    <n v="1"/>
    <m/>
    <m/>
  </r>
  <r>
    <s v="OG"/>
    <x v="3"/>
    <s v="SC"/>
    <n v="66"/>
    <x v="11"/>
    <s v="http://gmatclub.com/forum/in-a-plan-to-stop-the-erosion-of-east-coast-beaches-the-22346.html"/>
    <n v="0.05"/>
    <m/>
    <m/>
    <n v="1"/>
    <n v="1"/>
    <m/>
    <m/>
  </r>
  <r>
    <s v="OVR"/>
    <x v="3"/>
    <s v="SC"/>
    <n v="59"/>
    <x v="26"/>
    <s v="http://gmatclub.com/forum/certain-pesticides-can-become-ineffective-if-used-repeatedly-68243.html"/>
    <n v="0.15"/>
    <m/>
    <m/>
    <n v="1"/>
    <n v="1"/>
    <m/>
    <m/>
  </r>
  <r>
    <s v="OG"/>
    <x v="3"/>
    <s v="SC"/>
    <n v="67"/>
    <x v="11"/>
    <s v="http://gmatclub.com/forum/the-32-species-that-make-up-the-dolphin-family-are-closely-9155.html"/>
    <n v="0.55000000000000004"/>
    <m/>
    <n v="1"/>
    <n v="1"/>
    <n v="1"/>
    <s v="Not sure"/>
    <s v="Solved but miss difirence in A and B: changing of verb to modifyer"/>
  </r>
  <r>
    <s v="OVR"/>
    <x v="3"/>
    <s v="SC"/>
    <n v="60"/>
    <x v="17"/>
    <s v="http://gmatclub.com/forum/in-the-textbook-publishing-business-the-second-quarter-168403.html"/>
    <n v="0.05"/>
    <m/>
    <m/>
    <n v="1"/>
    <n v="1"/>
    <m/>
    <m/>
  </r>
  <r>
    <s v="OG"/>
    <x v="3"/>
    <s v="SC"/>
    <n v="68"/>
    <x v="11"/>
    <s v="http://gmatclub.com/forum/outlining-his-strategy-for-nursing-the-troubled-conglomerate-134794.html"/>
    <n v="0.15"/>
    <m/>
    <m/>
    <n v="1"/>
    <n v="1"/>
    <m/>
    <m/>
  </r>
  <r>
    <s v="OVR"/>
    <x v="3"/>
    <s v="SC"/>
    <n v="61"/>
    <x v="17"/>
    <s v="http://gmatclub.com/forum/almost-a-decade-after-new-york-state-passed-laws-to-protect-159414.html"/>
    <n v="0.15"/>
    <m/>
    <m/>
    <n v="1"/>
    <n v="1"/>
    <m/>
    <m/>
  </r>
  <r>
    <s v="OG"/>
    <x v="3"/>
    <s v="SC"/>
    <n v="69"/>
    <x v="11"/>
    <s v="http://gmatclub.com/forum/affording-strategic-proximity-to-the-strait-of-gibraltar-80694.html"/>
    <n v="0.35"/>
    <m/>
    <m/>
    <n v="1"/>
    <n v="1"/>
    <m/>
    <m/>
  </r>
  <r>
    <s v="OVR"/>
    <x v="3"/>
    <s v="SC"/>
    <n v="62"/>
    <x v="17"/>
    <s v="http://gmatclub.com/forum/parliament-did-not-accord-full-refugee-benefits-to-twelve-of-81626.html"/>
    <n v="0.05"/>
    <m/>
    <m/>
    <n v="1"/>
    <n v="1"/>
    <m/>
    <m/>
  </r>
  <r>
    <s v="Exam"/>
    <x v="1"/>
    <s v="Overlapping sets"/>
    <m/>
    <x v="27"/>
    <s v="http://gmatclub.com/forum/a-survey-was-conducted-to-determine-the-popularity-of-3-food-160584.html"/>
    <n v="0.75"/>
    <m/>
    <m/>
    <n v="2"/>
    <n v="1"/>
    <s v="Conceptual"/>
    <s v="1) Initially forget how to solve tasks with not 'exactly two' but just 'two' which include exactly three persons. Finally miss that question asks"/>
  </r>
  <r>
    <s v="OVR"/>
    <x v="3"/>
    <s v="SC"/>
    <n v="63"/>
    <x v="17"/>
    <s v="http://gmatclub.com/forum/many-policy-experts-say-that-shifting-a-portion-of-103394.html"/>
    <n v="0.05"/>
    <m/>
    <m/>
    <n v="1"/>
    <n v="1"/>
    <m/>
    <m/>
  </r>
  <r>
    <s v="Exam"/>
    <x v="1"/>
    <s v="Number properties"/>
    <m/>
    <x v="27"/>
    <s v="http://gmatclub.com/forum/which-of-the-following-fractions-has-a-decimal-equivalent-159322.html"/>
    <n v="0.35"/>
    <m/>
    <m/>
    <n v="2"/>
    <n v="1"/>
    <s v="careless"/>
    <s v="1) I didn't see correct answer, don't know why. I saw 225 and decide that this is correct answer and didn't check it"/>
  </r>
  <r>
    <s v="OVR"/>
    <x v="3"/>
    <s v="SC"/>
    <n v="64"/>
    <x v="17"/>
    <s v="http://gmatclub.com/forum/ms-chambers-is-among-the-forecasters-who-predict-that-the-105729.html"/>
    <n v="0.05"/>
    <m/>
    <m/>
    <n v="1"/>
    <n v="1"/>
    <m/>
    <m/>
  </r>
  <r>
    <s v="OG"/>
    <x v="3"/>
    <s v="SC"/>
    <n v="72"/>
    <x v="11"/>
    <s v="http://gmatclub.com/forum/his-studies-of-ice-polished-rocks-in-his-alpine-home-land-1363.html"/>
    <n v="0.55000000000000004"/>
    <m/>
    <m/>
    <n v="1"/>
    <n v="1"/>
    <m/>
    <m/>
  </r>
  <r>
    <s v="OVR"/>
    <x v="3"/>
    <s v="SC"/>
    <n v="65"/>
    <x v="17"/>
    <s v="http://gmatclub.com/forum/the-market-for-recycled-commodities-like-aluminum-and-other-50615.html"/>
    <n v="0.05"/>
    <m/>
    <m/>
    <n v="1"/>
    <n v="1"/>
    <m/>
    <m/>
  </r>
  <r>
    <s v="OG"/>
    <x v="3"/>
    <s v="SC"/>
    <n v="73"/>
    <x v="11"/>
    <s v="http://gmatclub.com/forum/unlike-the-original-national-museum-of-science-and-75497.html"/>
    <n v="0.15"/>
    <m/>
    <m/>
    <n v="1"/>
    <n v="1"/>
    <m/>
    <m/>
  </r>
  <r>
    <s v="OVR"/>
    <x v="3"/>
    <s v="SC"/>
    <n v="66"/>
    <x v="17"/>
    <s v="http://gmatclub.com/forum/unlike-auto-insurance-the-frequency-of-claims-158190.html"/>
    <n v="0.05"/>
    <m/>
    <m/>
    <n v="1"/>
    <n v="1"/>
    <m/>
    <m/>
  </r>
  <r>
    <s v="OG"/>
    <x v="3"/>
    <s v="SC"/>
    <n v="74"/>
    <x v="11"/>
    <s v="http://gmatclub.com/forum/despite-its-covering-the-entire-planet-earth-has-a-crust-136453.html"/>
    <n v="0.25"/>
    <m/>
    <m/>
    <n v="1"/>
    <n v="1"/>
    <m/>
    <m/>
  </r>
  <r>
    <s v="OVR"/>
    <x v="3"/>
    <s v="SC"/>
    <n v="67"/>
    <x v="17"/>
    <s v="http://gmatclub.com/forum/faced-with-an-estimated-2-billion-budget-gap-the-citys-54419.html"/>
    <n v="0.65"/>
    <m/>
    <n v="1"/>
    <n v="1"/>
    <n v="1"/>
    <s v="Recheck"/>
    <s v="I saw question about this task and maybe solve question because of it"/>
  </r>
  <r>
    <s v="OG"/>
    <x v="3"/>
    <s v="SC"/>
    <n v="75"/>
    <x v="11"/>
    <s v="http://gmatclub.com/forum/more-and-more-in-recent-years-cities-are-stressing-the-arts-86568.html"/>
    <n v="0.25"/>
    <m/>
    <m/>
    <n v="1"/>
    <n v="1"/>
    <m/>
    <m/>
  </r>
  <r>
    <s v="OVR"/>
    <x v="3"/>
    <s v="SC"/>
    <n v="68"/>
    <x v="17"/>
    <s v="http://gmatclub.com/forum/by-offering-lower-prices-and-a-menu-of-personal-135470.html"/>
    <n v="0.05"/>
    <m/>
    <m/>
    <n v="1"/>
    <n v="1"/>
    <m/>
    <m/>
  </r>
  <r>
    <s v="Exam"/>
    <x v="2"/>
    <s v="Sequences"/>
    <m/>
    <x v="27"/>
    <s v="http://gmatclub.com/forum/if-sequences-s-has-240-terms-what-is-the-239th-term-of-s-160762.html"/>
    <n v="0.65"/>
    <m/>
    <m/>
    <n v="2"/>
    <n v="1"/>
    <s v="careless"/>
    <s v="1) I think that I can calculate first term but actually I only can calculate step which already given"/>
  </r>
  <r>
    <s v="Club exam"/>
    <x v="2"/>
    <s v="Number properties"/>
    <m/>
    <x v="1"/>
    <s v="http://gmatclub.com/forum/if-z-is-a-three-digit-positive-integer-what-is-the-value-of-69999.html"/>
    <n v="0.45"/>
    <m/>
    <m/>
    <n v="2"/>
    <n v="1"/>
    <s v="careless"/>
    <s v="Miss that units can be zero"/>
  </r>
  <r>
    <s v="OG"/>
    <x v="3"/>
    <s v="SC"/>
    <n v="77"/>
    <x v="11"/>
    <s v="http://gmatclub.com/forum/a-1972-agreement-between-canada-and-the-united-states-reduce-82589.html"/>
    <n v="0.45"/>
    <m/>
    <m/>
    <n v="1"/>
    <n v="1"/>
    <m/>
    <m/>
  </r>
  <r>
    <s v="Exam"/>
    <x v="3"/>
    <s v="SC"/>
    <m/>
    <x v="8"/>
    <s v="http://gmatclub.com/forum/the-most-widely-known-images-of-yosemite-national-park-160637.html"/>
    <n v="0.45"/>
    <m/>
    <m/>
    <n v="2"/>
    <n v="1"/>
    <s v="Conceptual"/>
    <s v="1) Didn't know that on mean onwards can't catch sense of sentence"/>
  </r>
  <r>
    <s v="OG"/>
    <x v="3"/>
    <s v="SC"/>
    <n v="78"/>
    <x v="11"/>
    <s v="http://gmatclub.com/forum/a-proposal-has-been-made-to-trim-the-horns-from-rhinoceroses-68546.html"/>
    <n v="0.15"/>
    <m/>
    <m/>
    <n v="1"/>
    <n v="1"/>
    <m/>
    <m/>
  </r>
  <r>
    <s v="OVR"/>
    <x v="3"/>
    <s v="SC"/>
    <n v="69"/>
    <x v="17"/>
    <s v="http://gmatclub.com/forum/the-anasazi-settlements-at-chaco-canyon-were-built-on-a-115665.html"/>
    <n v="0.45"/>
    <m/>
    <n v="1"/>
    <n v="1"/>
    <n v="1"/>
    <s v="Recheck"/>
    <s v="I was not quite sure about answer"/>
  </r>
  <r>
    <s v="OG"/>
    <x v="3"/>
    <s v="SC"/>
    <n v="79"/>
    <x v="11"/>
    <s v="http://gmatclub.com/forum/ryunosuke-akutagawa-s-knowledge-of-the-literatures-of-135722.html"/>
    <n v="0.25"/>
    <m/>
    <m/>
    <n v="1"/>
    <n v="1"/>
    <m/>
    <m/>
  </r>
  <r>
    <s v="OVR"/>
    <x v="3"/>
    <s v="SC"/>
    <n v="70"/>
    <x v="17"/>
    <s v="http://gmatclub.com/forum/the-gyrfalcon-an-arctic-bird-of-prey-has-survived-a-close-134552.html"/>
    <n v="0.65"/>
    <m/>
    <n v="1"/>
    <n v="1"/>
    <n v="1"/>
    <s v="Too long"/>
    <s v="was struggling with split between 'greater' and 'more'"/>
  </r>
  <r>
    <s v="Exam"/>
    <x v="3"/>
    <s v="SC"/>
    <m/>
    <x v="8"/>
    <s v="http://gmatclub.com/forum/researchers-hypothesize-that-granitic-soil-is-the-ideal-29388.html"/>
    <n v="0.15"/>
    <m/>
    <m/>
    <n v="2"/>
    <n v="1"/>
    <s v="Conceptual"/>
    <s v="1) I didn't know that 'as adjective as' should be followed only by a noun and not by action"/>
  </r>
  <r>
    <s v="OVR"/>
    <x v="3"/>
    <s v="SC"/>
    <n v="71"/>
    <x v="17"/>
    <s v="http://gmatclub.com/forum/analysts-blamed-may-s-sluggish-retail-sales-on-unexciting-20828.html"/>
    <n v="0.05"/>
    <m/>
    <m/>
    <n v="1"/>
    <n v="1"/>
    <m/>
    <m/>
  </r>
  <r>
    <s v="Exam"/>
    <x v="0"/>
    <s v="CR"/>
    <m/>
    <x v="8"/>
    <s v="http://gmatclub.com/forum/motorcycle-safety-courses-offered-by-161004.html"/>
    <n v="0.55000000000000004"/>
    <m/>
    <m/>
    <n v="2"/>
    <n v="1"/>
    <s v="Conceptual"/>
    <s v="1) I read explanations and can't understan them very long time. Tricky question"/>
  </r>
  <r>
    <s v="OVR"/>
    <x v="3"/>
    <s v="SC"/>
    <n v="72"/>
    <x v="17"/>
    <s v="http://gmatclub.com/forum/state-officials-report-that-soaring-rates-of-liability-86036.html"/>
    <n v="0.45"/>
    <m/>
    <m/>
    <n v="1"/>
    <n v="1"/>
    <m/>
    <m/>
  </r>
  <r>
    <s v="Exam"/>
    <x v="3"/>
    <s v="SC"/>
    <m/>
    <x v="8"/>
    <s v="http://gmatclub.com/forum/unlike-the-bodys-inflammatory-response-to-cuts-and-sprains-70846.html"/>
    <n v="0.35"/>
    <m/>
    <m/>
    <n v="2"/>
    <n v="1"/>
    <s v="Conceptual"/>
    <s v="1) I didn't like 'in which' in correct answer. In A wrong 'and resulting'"/>
  </r>
  <r>
    <s v="Club exam"/>
    <x v="1"/>
    <s v="Geo Triangles"/>
    <m/>
    <x v="1"/>
    <s v="http://gmatclub.com/forum/m18-184158.html"/>
    <n v="0.55000000000000004"/>
    <m/>
    <m/>
    <n v="2"/>
    <n v="1"/>
    <s v="careless"/>
    <s v="1) Misread name of the angle and drew wrong picture"/>
  </r>
  <r>
    <s v="Exam"/>
    <x v="0"/>
    <s v="CR"/>
    <m/>
    <x v="8"/>
    <s v="http://gmatclub.com/forum/people-who-have-spent-a-lot-of-time-in-contact-with-animals-123222.html"/>
    <n v="0.65"/>
    <m/>
    <m/>
    <n v="2"/>
    <n v="1"/>
    <s v="careless"/>
    <s v="1) I miss word have in 'have spent' and this is completely change the question"/>
  </r>
  <r>
    <s v="OVR"/>
    <x v="3"/>
    <s v="SC"/>
    <n v="73"/>
    <x v="17"/>
    <s v="http://gmatclub.com/forum/after-suffering-2-billion-in-losses-and-25-000-layoffs-the-82694.html"/>
    <n v="0.05"/>
    <m/>
    <n v="1"/>
    <n v="1"/>
    <n v="1"/>
    <s v="Spoiler"/>
    <m/>
  </r>
  <r>
    <s v="OG"/>
    <x v="3"/>
    <s v="SC"/>
    <n v="84"/>
    <x v="11"/>
    <s v="http://gmatclub.com/forum/recently-physicians-have-determined-that-stomach-ulcers-are-86067.html"/>
    <n v="0.05"/>
    <m/>
    <m/>
    <n v="1"/>
    <n v="1"/>
    <m/>
    <m/>
  </r>
  <r>
    <s v="OVR"/>
    <x v="3"/>
    <s v="SC"/>
    <n v="74"/>
    <x v="17"/>
    <s v="http://gmatclub.com/forum/while-some-academicians-believe-that-business-ethics-should-69823.html"/>
    <n v="0.05"/>
    <m/>
    <n v="1"/>
    <n v="1"/>
    <n v="1"/>
    <s v="Spoiler"/>
    <m/>
  </r>
  <r>
    <s v="Club exam"/>
    <x v="1"/>
    <s v="Geo Coordinate"/>
    <m/>
    <x v="1"/>
    <s v="http://gmatclub.com/forum/which-of-the-following-points-is-not-on-the-line-y-5x-69759.html"/>
    <n v="0.45"/>
    <m/>
    <m/>
    <n v="1"/>
    <n v="1"/>
    <s v="Conceptual"/>
    <s v="1) Didn't know how to solve such question quickly_x000a_2) Looks like we need just calcualtion"/>
  </r>
  <r>
    <s v="Manhattan"/>
    <x v="1"/>
    <s v="Geo Triangles"/>
    <m/>
    <x v="1"/>
    <s v="http://gmatclub.com/forum/in-the-diagram-above-triangle-abc-is-equilateral-figure-sqre-is-a-sq-197337.html"/>
    <n v="0.65"/>
    <m/>
    <n v="1"/>
    <n v="1"/>
    <n v="1"/>
    <s v="Too long"/>
    <s v="1) Initially think that sides in right pythagorean triangle have ratio 3, 4, 5 and make a wrong arithmetic"/>
  </r>
  <r>
    <s v="Exam"/>
    <x v="0"/>
    <s v="CR"/>
    <m/>
    <x v="8"/>
    <s v="http://gmatclub.com/forum/mel-the-official-salary-for-judges-has-always-been-too-low-89631.html"/>
    <n v="0.65"/>
    <m/>
    <m/>
    <n v="2"/>
    <n v="1"/>
    <s v="careless"/>
    <s v="1) I don't know why I chose this variant talking about benefits. It's really strange"/>
  </r>
  <r>
    <s v="OG"/>
    <x v="3"/>
    <s v="SC"/>
    <n v="86"/>
    <x v="12"/>
    <s v="http://gmatclub.com/forum/in-2000-a-mere-two-dozen-products-accounted-for-145461.html"/>
    <n v="0.05"/>
    <m/>
    <m/>
    <n v="1"/>
    <n v="1"/>
    <m/>
    <m/>
  </r>
  <r>
    <s v="OVR"/>
    <x v="3"/>
    <s v="SC"/>
    <n v="75"/>
    <x v="17"/>
    <s v="http://gmatclub.com/forum/scientists-have-observed-large-concentrations-of-heavy-metal-83015.html"/>
    <n v="0.55000000000000004"/>
    <m/>
    <m/>
    <n v="1"/>
    <n v="1"/>
    <m/>
    <m/>
  </r>
  <r>
    <s v="OG"/>
    <x v="3"/>
    <s v="SC"/>
    <n v="87"/>
    <x v="11"/>
    <s v="http://gmatclub.com/forum/according-to-scientists-who-monitored-its-path-an-expanding-136452.html"/>
    <n v="0.45"/>
    <m/>
    <m/>
    <n v="1"/>
    <n v="1"/>
    <m/>
    <m/>
  </r>
  <r>
    <s v="Exam"/>
    <x v="3"/>
    <s v="SC"/>
    <m/>
    <x v="8"/>
    <s v="http://gmatclub.com/forum/whereas-lines-of-competition-are-clearly-defined-in-the-more-36608.html"/>
    <n v="0.15"/>
    <m/>
    <m/>
    <n v="2"/>
    <n v="1"/>
    <s v="Conceptual"/>
    <s v="1) Didn't see nothing wrong in wrong answers. In B it looks like established industries are part of Internet industry. In E wrong comparison"/>
  </r>
  <r>
    <s v="OG"/>
    <x v="3"/>
    <s v="SC"/>
    <n v="88"/>
    <x v="11"/>
    <s v="http://gmatclub.com/forum/often-visible-as-smog-ozone-is-formed-in-the-atmosphere-111075.html"/>
    <n v="0.05"/>
    <m/>
    <m/>
    <n v="1"/>
    <n v="1"/>
    <m/>
    <m/>
  </r>
  <r>
    <m/>
    <x v="5"/>
    <m/>
    <m/>
    <x v="2"/>
    <m/>
    <m/>
    <m/>
    <m/>
    <m/>
    <m/>
    <m/>
    <m/>
  </r>
  <r>
    <s v="OG"/>
    <x v="3"/>
    <s v="SC"/>
    <n v="89"/>
    <x v="11"/>
    <s v="http://gmatclub.com/forum/salt-deposits-and-moisture-threaten-to-destroy-the-6837.html"/>
    <n v="0.25"/>
    <m/>
    <m/>
    <n v="1"/>
    <n v="1"/>
    <m/>
    <m/>
  </r>
  <r>
    <s v="Exam"/>
    <x v="1"/>
    <s v="Inequalities"/>
    <m/>
    <x v="27"/>
    <s v="http://gmatclub.com/forum/if-m-p-s-and-v-are-positive-and-m-p-s-v-which-of-the-fol-160298.html"/>
    <n v="0.75"/>
    <m/>
    <n v="1"/>
    <n v="3"/>
    <n v="1"/>
    <s v="Too long"/>
    <s v="1) Didn't know that we can flip data between nominator and denominator in inequality. Vandygrad11 gives the best solution this is 2 minute question_x000a_2) Solve but was not so sure about it_x000a_3) Too long 2:29 it can be quickly if doesn't solve II and III statements. We need only think about them and that's all "/>
  </r>
  <r>
    <s v="OG"/>
    <x v="3"/>
    <s v="SC"/>
    <n v="90"/>
    <x v="11"/>
    <s v="http://gmatclub.com/forum/the-results-of-the-company-s-cost-cutting-measures-are-78551.html"/>
    <n v="0.35"/>
    <m/>
    <m/>
    <n v="1"/>
    <n v="1"/>
    <m/>
    <m/>
  </r>
  <r>
    <s v="OVR"/>
    <x v="3"/>
    <s v="SC"/>
    <n v="78"/>
    <x v="17"/>
    <s v="http://gmatclub.com/forum/the-root-systems-of-most-flowering-perennials-either-become-47331.html"/>
    <n v="0.05"/>
    <m/>
    <m/>
    <n v="1"/>
    <n v="1"/>
    <m/>
    <m/>
  </r>
  <r>
    <s v="Exam"/>
    <x v="3"/>
    <s v="SC"/>
    <m/>
    <x v="27"/>
    <s v="http://gmatclub.com/forum/most-of-portugals-250-000-university-students-boycotted-105146.html"/>
    <n v="0.65"/>
    <m/>
    <m/>
    <n v="3"/>
    <n v="1"/>
    <s v="Conceptual"/>
    <s v="1) Dropped correct answer because of 'instead of'. 'previosly' in C modify noun and this is impossible because it should modify verb_x000a_2) Again chose C"/>
  </r>
  <r>
    <s v="OG"/>
    <x v="3"/>
    <s v="SC"/>
    <n v="92"/>
    <x v="12"/>
    <s v="http://gmatclub.com/forum/thelonious-monk-who-was-a-jazz-pianist-and-composer-47937.html"/>
    <n v="0.55000000000000004"/>
    <m/>
    <n v="1"/>
    <n v="1"/>
    <n v="1"/>
    <m/>
    <s v="Miss mistake in C about missing verb"/>
  </r>
  <r>
    <s v="OVR"/>
    <x v="3"/>
    <s v="SC"/>
    <n v="79"/>
    <x v="17"/>
    <s v="http://gmatclub.com/forum/the-computer-company-has-announced-that-it-will-purchase-the-82469.html"/>
    <n v="0.25"/>
    <m/>
    <m/>
    <n v="1"/>
    <n v="1"/>
    <m/>
    <m/>
  </r>
  <r>
    <s v="OG"/>
    <x v="3"/>
    <s v="SC"/>
    <n v="93"/>
    <x v="12"/>
    <s v="http://gmatclub.com/forum/nobody-knows-exactly-how-many-languages-there-are-in-the-78776.html"/>
    <n v="0.35"/>
    <m/>
    <n v="1"/>
    <n v="1"/>
    <n v="1"/>
    <s v="Not sure"/>
    <s v="Had hesitations about it and them"/>
  </r>
  <r>
    <s v="OVR"/>
    <x v="3"/>
    <s v="SC"/>
    <n v="80"/>
    <x v="17"/>
    <s v="http://gmatclub.com/forum/any-medical-test-will-sometimes-fail-to-detect-a-condition-64422.html"/>
    <n v="0.35"/>
    <m/>
    <m/>
    <n v="1"/>
    <n v="1"/>
    <m/>
    <m/>
  </r>
  <r>
    <s v="OG"/>
    <x v="3"/>
    <s v="SC"/>
    <n v="94"/>
    <x v="12"/>
    <s v="http://gmatclub.com/forum/heating-oil-prices-are-expected-to-be-higher-th-is-year-than-95234.html"/>
    <n v="0.45"/>
    <m/>
    <m/>
    <n v="1"/>
    <n v="1"/>
    <m/>
    <m/>
  </r>
  <r>
    <s v="OVR"/>
    <x v="3"/>
    <s v="SC"/>
    <n v="81"/>
    <x v="17"/>
    <s v="http://gmatclub.com/forum/since-1986-when-the-department-of-labor-began-to-allow-89097.html"/>
    <n v="0.55000000000000004"/>
    <m/>
    <m/>
    <n v="1"/>
    <n v="1"/>
    <m/>
    <m/>
  </r>
  <r>
    <s v="OG"/>
    <x v="3"/>
    <s v="SC"/>
    <n v="95"/>
    <x v="12"/>
    <s v="http://gmatclub.com/forum/one-of-the-primary-distinctions-between-our-intelligence-87992.html"/>
    <n v="0.05"/>
    <m/>
    <m/>
    <n v="1"/>
    <n v="1"/>
    <m/>
    <m/>
  </r>
  <r>
    <s v="Exam"/>
    <x v="3"/>
    <s v="SC"/>
    <m/>
    <x v="27"/>
    <s v="http://gmatclub.com/forum/for-many-revisionist-historians-christopher-columbus-has-co-160640.html"/>
    <n v="0.75"/>
    <m/>
    <m/>
    <n v="3"/>
    <n v="1"/>
    <s v="Conceptual"/>
    <s v="1) Didn't knew the word decimate and miss sense of the sentence that devastation and enslavement decimate peoples_x000a_2) Thought 'that' that in correct answer modify 'progress' and thus incorrect"/>
  </r>
  <r>
    <s v="OG"/>
    <x v="3"/>
    <s v="SC"/>
    <n v="96"/>
    <x v="12"/>
    <s v="http://gmatclub.com/forum/even-though-clovis-points-spear-points-with-longitudinal-36996.html"/>
    <n v="0.35"/>
    <m/>
    <m/>
    <n v="1"/>
    <n v="1"/>
    <m/>
    <m/>
  </r>
  <r>
    <s v="OVR"/>
    <x v="3"/>
    <s v="SC"/>
    <n v="83"/>
    <x v="17"/>
    <s v="http://gmatclub.com/forum/in-theory-international-civil-servants-at-the-united-39311.html"/>
    <n v="0.05"/>
    <m/>
    <m/>
    <n v="1"/>
    <n v="1"/>
    <m/>
    <m/>
  </r>
  <r>
    <s v="OVR"/>
    <x v="3"/>
    <s v="SC"/>
    <n v="84"/>
    <x v="17"/>
    <s v="http://gmatclub.com/forum/q40-the-computer-companys-present-troubles-are-a-result-of-82468.html"/>
    <n v="0.35"/>
    <m/>
    <m/>
    <n v="1"/>
    <n v="1"/>
    <m/>
    <m/>
  </r>
  <r>
    <s v="OVR"/>
    <x v="3"/>
    <s v="SC"/>
    <n v="76"/>
    <x v="27"/>
    <s v="http://gmatclub.com/forum/under-a-provision-of-the-constitution-that-was-never-67218.html"/>
    <n v="0.05"/>
    <m/>
    <m/>
    <n v="2"/>
    <n v="1"/>
    <s v="Spoiler"/>
    <m/>
  </r>
  <r>
    <s v="OG"/>
    <x v="3"/>
    <s v="SC"/>
    <n v="98"/>
    <x v="12"/>
    <s v="http://gmatclub.com/forum/ranked-as-one-of-the-most-important-of-europes-young-49941.html"/>
    <n v="0.05"/>
    <m/>
    <m/>
    <n v="1"/>
    <n v="1"/>
    <m/>
    <m/>
  </r>
  <r>
    <s v="OVR"/>
    <x v="3"/>
    <s v="SC"/>
    <n v="86"/>
    <x v="17"/>
    <s v="http://gmatclub.com/forum/intar-the-oldest-hispanic-theater-company-in-new-york-has-44445.html"/>
    <n v="0.05"/>
    <m/>
    <m/>
    <n v="1"/>
    <n v="1"/>
    <m/>
    <m/>
  </r>
  <r>
    <s v="OG"/>
    <x v="3"/>
    <s v="SC"/>
    <n v="99"/>
    <x v="12"/>
    <s v="http://gmatclub.com/forum/the-stars-some-of-them-at-tremendous-speeds-are-in-motion-54399.html"/>
    <n v="0.25"/>
    <m/>
    <m/>
    <n v="1"/>
    <n v="1"/>
    <m/>
    <m/>
  </r>
  <r>
    <s v="OVR"/>
    <x v="3"/>
    <s v="SC"/>
    <n v="87"/>
    <x v="17"/>
    <s v="http://gmatclub.com/forum/last-year-land-values-in-most-parts-of-the-pinelands-rose-79813.html"/>
    <n v="0.15"/>
    <m/>
    <m/>
    <n v="1"/>
    <n v="1"/>
    <m/>
    <m/>
  </r>
  <r>
    <s v="OVR"/>
    <x v="3"/>
    <s v="SC"/>
    <n v="77"/>
    <x v="27"/>
    <s v="http://gmatclub.com/forum/geologists-believe-that-the-warning-signs-for-a-major-93213.html"/>
    <n v="0.15"/>
    <m/>
    <m/>
    <n v="2"/>
    <n v="1"/>
    <s v="careless"/>
    <s v="1) Miss meaning of changes in measurements because focused on unknown words"/>
  </r>
  <r>
    <s v="OVR"/>
    <x v="3"/>
    <s v="SC"/>
    <n v="89"/>
    <x v="17"/>
    <s v="http://gmatclub.com/forum/if-dr-wade-was-right-any-apparent-connection-of-the-eating-18883.html"/>
    <n v="0.05"/>
    <m/>
    <m/>
    <n v="1"/>
    <n v="1"/>
    <m/>
    <m/>
  </r>
  <r>
    <s v="OG"/>
    <x v="3"/>
    <s v="SC"/>
    <n v="101"/>
    <x v="12"/>
    <s v="http://gmatclub.com/forum/as-rainfall-began-to-decrease-in-the-southwest-about-the-86088.html"/>
    <n v="0.25"/>
    <m/>
    <m/>
    <n v="1"/>
    <n v="1"/>
    <m/>
    <m/>
  </r>
  <r>
    <s v="OVR"/>
    <x v="3"/>
    <s v="SC"/>
    <n v="90"/>
    <x v="17"/>
    <s v="http://gmatclub.com/forum/the-commission-proposed-that-funding-158192.html"/>
    <n v="0.05"/>
    <m/>
    <m/>
    <n v="1"/>
    <n v="1"/>
    <m/>
    <m/>
  </r>
  <r>
    <s v="OG"/>
    <x v="3"/>
    <s v="SC"/>
    <n v="102"/>
    <x v="12"/>
    <s v="http://gmatclub.com/forum/yellow-jackets-number-among-the-900-or-so-species-of-the-13500.html"/>
    <n v="0.35"/>
    <m/>
    <m/>
    <n v="1"/>
    <n v="1"/>
    <m/>
    <m/>
  </r>
  <r>
    <s v="OVR"/>
    <x v="3"/>
    <s v="SC"/>
    <n v="91"/>
    <x v="17"/>
    <s v="http://gmatclub.com/forum/seismologists-studying-the-earthquake-that-struck-northern-93426.html"/>
    <n v="0.05"/>
    <m/>
    <m/>
    <n v="1"/>
    <n v="1"/>
    <m/>
    <m/>
  </r>
  <r>
    <s v="OVR"/>
    <x v="3"/>
    <s v="SC"/>
    <n v="82"/>
    <x v="27"/>
    <s v="http://gmatclub.com/forum/downzoning-zoning-that-typically-results-in-the-reduction-85884.html"/>
    <n v="0.55000000000000004"/>
    <n v="1"/>
    <m/>
    <n v="2"/>
    <n v="1"/>
    <s v="Conceptual"/>
    <s v="1) Pick too much attention on 'and' and 'or' and miss grammar errors. Didn't know that little can be used as adverb for uncountable_x000a_2) Drop correct answer because didn't like 'where there' but looks like it is correct form"/>
  </r>
  <r>
    <s v="OG"/>
    <x v="3"/>
    <s v="SC"/>
    <n v="104"/>
    <x v="29"/>
    <s v="http://gmatclub.com/forum/beatrix-potter-in-her-book-illustrations-carefully-84391.html"/>
    <n v="0.45"/>
    <m/>
    <m/>
    <n v="1"/>
    <n v="1"/>
    <m/>
    <m/>
  </r>
  <r>
    <s v="Prep"/>
    <x v="1"/>
    <s v="Fractions"/>
    <m/>
    <x v="1"/>
    <s v="http://gmatclub.com/forum/if-k-is-the-sum-of-reciprocals-of-the-consecutive-integers-145365.html"/>
    <n v="0.35"/>
    <m/>
    <m/>
    <n v="2"/>
    <n v="1"/>
    <s v="Conceptual"/>
    <s v="2) Didn't know how to solve such question quickly"/>
  </r>
  <r>
    <s v="OG"/>
    <x v="3"/>
    <s v="SC"/>
    <n v="105"/>
    <x v="29"/>
    <s v="http://gmatclub.com/forum/marconi-s-conception-of-the-radio-was-as-a-substitute-for-th-86554.html"/>
    <n v="0.55000000000000004"/>
    <m/>
    <n v="1"/>
    <n v="1"/>
    <n v="1"/>
    <s v="Not sure"/>
    <m/>
  </r>
  <r>
    <s v="OVR"/>
    <x v="3"/>
    <s v="SC"/>
    <n v="85"/>
    <x v="27"/>
    <s v="http://gmatclub.com/forum/according-to-a-study-by-the-carnegie-foundation-for-the-81568.html"/>
    <n v="0.45"/>
    <m/>
    <m/>
    <n v="2"/>
    <n v="1"/>
    <s v="Conceptual"/>
    <s v="1) Initially chose correct answer and then saw the verb in correct answer and decide to change answer"/>
  </r>
  <r>
    <s v="OG"/>
    <x v="3"/>
    <s v="SC"/>
    <n v="106"/>
    <x v="29"/>
    <s v="http://gmatclub.com/forum/originally-developed-for-detecting-air-pollutants-a-127269.html"/>
    <n v="0.55000000000000004"/>
    <m/>
    <m/>
    <n v="1"/>
    <n v="1"/>
    <m/>
    <m/>
  </r>
  <r>
    <s v="OVR"/>
    <x v="3"/>
    <s v="SC"/>
    <n v="93"/>
    <x v="17"/>
    <s v="http://gmatclub.com/forum/two-new-studies-indicate-that-many-people-become-obese-more-79826.html"/>
    <n v="0.25"/>
    <m/>
    <m/>
    <n v="1"/>
    <n v="1"/>
    <m/>
    <m/>
  </r>
  <r>
    <s v="OG"/>
    <x v="3"/>
    <s v="SC"/>
    <n v="107"/>
    <x v="29"/>
    <s v="http://gmatclub.com/forum/while-it-costs-about-the-same-to-run-nuclear-plants-as-other-134755.html"/>
    <n v="0.45"/>
    <m/>
    <m/>
    <n v="1"/>
    <n v="1"/>
    <m/>
    <m/>
  </r>
  <r>
    <s v="OVR"/>
    <x v="3"/>
    <s v="SC"/>
    <n v="94"/>
    <x v="17"/>
    <s v="http://gmatclub.com/forum/judge-bonham-denied-a-motion-to-allow-members-of-the-jury-to-86295.html"/>
    <n v="0.45"/>
    <m/>
    <n v="1"/>
    <n v="1"/>
    <n v="1"/>
    <s v="Recheck"/>
    <m/>
  </r>
  <r>
    <s v="OG"/>
    <x v="3"/>
    <s v="SC"/>
    <n v="108"/>
    <x v="29"/>
    <s v="http://gmatclub.com/forum/q10-authoritative-parents-are-more-likely-than-permissive-21037.html"/>
    <n v="0.15"/>
    <m/>
    <m/>
    <n v="1"/>
    <n v="1"/>
    <m/>
    <m/>
  </r>
  <r>
    <s v="OVR"/>
    <x v="3"/>
    <s v="SC"/>
    <n v="95"/>
    <x v="17"/>
    <s v="http://gmatclub.com/forum/proponents-of-artificial-intelligence-say-they-will-be-able-17516.html"/>
    <n v="0.45"/>
    <m/>
    <m/>
    <n v="1"/>
    <n v="1"/>
    <m/>
    <m/>
  </r>
  <r>
    <s v="OG"/>
    <x v="3"/>
    <s v="SC"/>
    <n v="109"/>
    <x v="29"/>
    <s v="http://gmatclub.com/forum/among-the-objects-found-in-the-excavated-temple-were-small-87934.html"/>
    <n v="0.45"/>
    <m/>
    <m/>
    <n v="1"/>
    <n v="1"/>
    <m/>
    <m/>
  </r>
  <r>
    <s v="OVR"/>
    <x v="3"/>
    <s v="SC"/>
    <n v="96"/>
    <x v="17"/>
    <s v="http://gmatclub.com/forum/floating-in-the-waters-of-the-equatorial-pacific-an-array-47111.html"/>
    <n v="0.15"/>
    <m/>
    <m/>
    <n v="1"/>
    <n v="1"/>
    <m/>
    <m/>
  </r>
  <r>
    <s v="OG"/>
    <x v="3"/>
    <s v="SC"/>
    <n v="110"/>
    <x v="29"/>
    <s v="http://gmatclub.com/forum/published-in-harlem-the-owner-and-editor-of-the-messenger-49209.html"/>
    <n v="0.05"/>
    <m/>
    <m/>
    <n v="1"/>
    <n v="1"/>
    <m/>
    <m/>
  </r>
  <r>
    <s v="OVR"/>
    <x v="3"/>
    <s v="SC"/>
    <n v="97"/>
    <x v="17"/>
    <s v="http://gmatclub.com/forum/unlike-the-united-states-where-farmers-can-usually-depend-11978.html"/>
    <n v="0.25"/>
    <m/>
    <m/>
    <n v="1"/>
    <n v="1"/>
    <m/>
    <m/>
  </r>
  <r>
    <s v="OG"/>
    <x v="3"/>
    <s v="SC"/>
    <n v="111"/>
    <x v="29"/>
    <s v="http://gmatclub.com/forum/a-mutual-fund-having-billions-of-dollars-in-assets-will-136018.html"/>
    <n v="0.15"/>
    <m/>
    <m/>
    <n v="1"/>
    <n v="1"/>
    <m/>
    <m/>
  </r>
  <r>
    <s v="OVR"/>
    <x v="3"/>
    <s v="SC"/>
    <n v="98"/>
    <x v="17"/>
    <s v="http://gmatclub.com/forum/although-napoleons-army-entered-russia-with-far-more-81522.html"/>
    <n v="0.45"/>
    <m/>
    <m/>
    <n v="1"/>
    <n v="1"/>
    <m/>
    <m/>
  </r>
  <r>
    <s v="OVR"/>
    <x v="3"/>
    <s v="SC"/>
    <n v="88"/>
    <x v="27"/>
    <s v="http://gmatclub.com/forum/clouds-are-formed-from-the-evaporation-of-the-oceans-water-64271.html"/>
    <n v="0.25"/>
    <m/>
    <m/>
    <n v="2"/>
    <n v="1"/>
    <s v="Conceptual"/>
    <s v="1) I didn't like that 'water condenses to form clouds' How can water do something? In picked answer it looks like dust forms clouds"/>
  </r>
  <r>
    <s v="OVR"/>
    <x v="3"/>
    <s v="SC"/>
    <n v="99"/>
    <x v="17"/>
    <s v="http://gmatclub.com/forum/after-the-civil-war-contemporaries-of-harriet-tubmans-54885.html"/>
    <n v="0.05"/>
    <m/>
    <m/>
    <n v="1"/>
    <n v="1"/>
    <m/>
    <m/>
  </r>
  <r>
    <s v="OG"/>
    <x v="3"/>
    <s v="SC"/>
    <n v="113"/>
    <x v="29"/>
    <s v="http://gmatclub.com/forum/as-a-baby-emerges-from-the-darkness-of-the-womb-with-a-61268.html"/>
    <n v="0.35"/>
    <m/>
    <n v="1"/>
    <n v="1"/>
    <n v="1"/>
    <s v="Not sure"/>
    <m/>
  </r>
  <r>
    <s v="OVR"/>
    <x v="3"/>
    <s v="SC"/>
    <n v="92"/>
    <x v="27"/>
    <s v="http://gmatclub.com/forum/schistosomiasis-a-disease-caused-by-a-parasitic-worm-is-126544.html"/>
    <n v="0.65"/>
    <m/>
    <m/>
    <n v="2"/>
    <n v="1"/>
    <s v="Conceptual"/>
    <s v="1) Narrow down to two correct answers but miss 'cycles' at the end and didn't know about article 'the' before name of species"/>
  </r>
  <r>
    <s v="OG"/>
    <x v="3"/>
    <s v="SC"/>
    <n v="115"/>
    <x v="29"/>
    <s v="http://gmatclub.com/forum/because-there-are-provisions-of-the-new-maritime-code-that-95275.html"/>
    <n v="0.45"/>
    <m/>
    <m/>
    <n v="1"/>
    <n v="1"/>
    <m/>
    <m/>
  </r>
  <r>
    <s v="OG"/>
    <x v="3"/>
    <s v="SC"/>
    <n v="116"/>
    <x v="29"/>
    <s v="http://gmatclub.com/forum/the-original-building-and-loan-associations-were-organized-94096.html"/>
    <n v="0.05"/>
    <m/>
    <n v="1"/>
    <n v="1"/>
    <n v="1"/>
    <s v="Not sure"/>
    <m/>
  </r>
  <r>
    <s v="OG"/>
    <x v="3"/>
    <s v="SC"/>
    <n v="117"/>
    <x v="29"/>
    <s v="http://gmatclub.com/forum/gall-s-hypothesis-of-there-being-different-mental-functions-130901.html"/>
    <n v="0.05"/>
    <m/>
    <m/>
    <n v="1"/>
    <n v="1"/>
    <m/>
    <m/>
  </r>
  <r>
    <s v="OG"/>
    <x v="3"/>
    <s v="SC"/>
    <n v="118"/>
    <x v="29"/>
    <s v="http://gmatclub.com/forum/mauritius-was-a-british-colony-for-almost-200-years-73682.html"/>
    <n v="0.35"/>
    <m/>
    <m/>
    <n v="1"/>
    <n v="1"/>
    <m/>
    <m/>
  </r>
  <r>
    <s v="OG"/>
    <x v="3"/>
    <s v="SC"/>
    <n v="119"/>
    <x v="29"/>
    <s v="http://gmatclub.com/forum/george-sand-aurore-lucile-dupin-was-one-of-the-first-45578.html"/>
    <n v="0.15"/>
    <m/>
    <m/>
    <n v="1"/>
    <n v="1"/>
    <m/>
    <m/>
  </r>
  <r>
    <s v="OG"/>
    <x v="3"/>
    <s v="SC"/>
    <n v="120"/>
    <x v="29"/>
    <s v="http://gmatclub.com/forum/the-world-wildlife-fund-has-declared-that-global-warming-a-140340.html"/>
    <n v="0.45"/>
    <m/>
    <n v="1"/>
    <n v="1"/>
    <n v="1"/>
    <s v="Not sure"/>
    <m/>
  </r>
  <r>
    <s v="OG"/>
    <x v="3"/>
    <s v="SC"/>
    <n v="121"/>
    <x v="29"/>
    <s v="http://gmatclub.com/forum/new-theories-propose-that-catastrophic-impacts-of-asteroids-58641.html"/>
    <n v="0.05"/>
    <m/>
    <m/>
    <n v="1"/>
    <n v="1"/>
    <m/>
    <m/>
  </r>
  <r>
    <s v="OG"/>
    <x v="3"/>
    <s v="SC"/>
    <n v="122"/>
    <x v="29"/>
    <s v="http://gmatclub.com/forum/a-firm-that-specializes-in-the-analysis-of-handwriting-82625.html"/>
    <n v="0.25"/>
    <m/>
    <m/>
    <n v="1"/>
    <n v="1"/>
    <m/>
    <m/>
  </r>
  <r>
    <s v="OG"/>
    <x v="3"/>
    <s v="SC"/>
    <n v="123"/>
    <x v="29"/>
    <s v="http://gmatclub.com/forum/sales-of-wines-declined-in-the-late-1980s-but-they-began-to-93784.html"/>
    <n v="0.45"/>
    <m/>
    <m/>
    <n v="1"/>
    <n v="1"/>
    <m/>
    <m/>
  </r>
  <r>
    <s v="OG"/>
    <x v="3"/>
    <s v="SC"/>
    <n v="124"/>
    <x v="29"/>
    <s v="http://gmatclub.com/forum/she-was-less-successful-after-she-had-emigrated-to-new-york-115980.html"/>
    <n v="0.45"/>
    <m/>
    <m/>
    <n v="1"/>
    <n v="1"/>
    <m/>
    <m/>
  </r>
  <r>
    <s v="OG"/>
    <x v="3"/>
    <s v="SC"/>
    <n v="125"/>
    <x v="29"/>
    <s v="http://gmatclub.com/forum/today-because-of-improvements-in-agricultural-technology-46913.html"/>
    <n v="0.05"/>
    <m/>
    <m/>
    <n v="1"/>
    <n v="1"/>
    <m/>
    <m/>
  </r>
  <r>
    <s v="OG"/>
    <x v="3"/>
    <s v="SC"/>
    <n v="126"/>
    <x v="29"/>
    <s v="http://gmatclub.com/forum/the-use-of-lie-detectors-is-based-on-the-assumption-that-103736.html"/>
    <n v="0.45"/>
    <m/>
    <m/>
    <n v="1"/>
    <n v="1"/>
    <m/>
    <m/>
  </r>
  <r>
    <s v="OG"/>
    <x v="3"/>
    <s v="SC"/>
    <n v="127"/>
    <x v="29"/>
    <s v="http://gmatclub.com/forum/joan-of-arc-a-young-frenchwoman-who-claimed-to-be-divinely-135813.html"/>
    <n v="0.15"/>
    <m/>
    <m/>
    <n v="1"/>
    <n v="1"/>
    <m/>
    <m/>
  </r>
  <r>
    <s v="OVR"/>
    <x v="3"/>
    <s v="SC"/>
    <n v="102"/>
    <x v="17"/>
    <s v="http://gmatclub.com/forum/as-business-grows-more-complex-students-majoring-in-91847.html"/>
    <n v="0.05"/>
    <m/>
    <m/>
    <n v="1"/>
    <n v="1"/>
    <m/>
    <m/>
  </r>
  <r>
    <s v="OG"/>
    <x v="3"/>
    <s v="SC"/>
    <n v="129"/>
    <x v="29"/>
    <s v="http://gmatclub.com/forum/cajuns-speak-a-dialect-brought-to-southern-louisiana-by-the-139602.html"/>
    <n v="0.05"/>
    <m/>
    <m/>
    <n v="1"/>
    <n v="1"/>
    <m/>
    <m/>
  </r>
  <r>
    <s v="OG"/>
    <x v="3"/>
    <s v="SC"/>
    <n v="130"/>
    <x v="29"/>
    <s v="http://gmatclub.com/forum/over-75-percent-of-the-energy-produced-in-france-derives-31084.html"/>
    <n v="0.55000000000000004"/>
    <m/>
    <m/>
    <n v="1"/>
    <n v="1"/>
    <m/>
    <m/>
  </r>
  <r>
    <s v="OG"/>
    <x v="3"/>
    <s v="SC"/>
    <n v="131"/>
    <x v="29"/>
    <s v="http://gmatclub.com/forum/although-the-term-psychopath-is-popularly-14213.html"/>
    <n v="0.05"/>
    <m/>
    <m/>
    <n v="1"/>
    <n v="1"/>
    <m/>
    <m/>
  </r>
  <r>
    <s v="OG"/>
    <x v="3"/>
    <s v="SC"/>
    <n v="132"/>
    <x v="29"/>
    <s v="http://gmatclub.com/forum/although-appearing-less-appetizing-than-most-of-their-round-132487.html"/>
    <n v="0.75"/>
    <m/>
    <m/>
    <n v="1"/>
    <n v="1"/>
    <m/>
    <m/>
  </r>
  <r>
    <s v="OG"/>
    <x v="3"/>
    <s v="SC"/>
    <n v="133"/>
    <x v="29"/>
    <s v="http://gmatclub.com/forum/last-week-local-shrimpers-held-a-news-conference-to-take-76039.html"/>
    <n v="0.65"/>
    <m/>
    <m/>
    <n v="1"/>
    <n v="1"/>
    <m/>
    <m/>
  </r>
  <r>
    <s v="OG"/>
    <x v="3"/>
    <s v="SC"/>
    <n v="134"/>
    <x v="29"/>
    <s v="http://gmatclub.com/forum/recently-implemented-79239.html"/>
    <n v="0.45"/>
    <m/>
    <m/>
    <n v="1"/>
    <n v="1"/>
    <m/>
    <m/>
  </r>
  <r>
    <s v="OVR"/>
    <x v="3"/>
    <s v="SC"/>
    <n v="103"/>
    <x v="17"/>
    <s v="http://gmatclub.com/forum/inuits-of-the-bering-sea-were-in-isolation-from-contact-with-65535.html"/>
    <n v="0.25"/>
    <m/>
    <m/>
    <n v="1"/>
    <n v="1"/>
    <m/>
    <m/>
  </r>
  <r>
    <s v="OG"/>
    <x v="3"/>
    <s v="SC"/>
    <n v="136"/>
    <x v="29"/>
    <s v="http://gmatclub.com/forum/whereas-in-mammals-the-tiny-tubes-that-convey-nutrients-to-140552.html"/>
    <n v="0.15"/>
    <m/>
    <n v="1"/>
    <n v="1"/>
    <n v="1"/>
    <m/>
    <s v="Look for the answer need repetion"/>
  </r>
  <r>
    <s v="OG"/>
    <x v="3"/>
    <s v="SC"/>
    <n v="137"/>
    <x v="29"/>
    <s v="http://gmatclub.com/forum/joachim-raff-and-giacomo-meyerbeer-are-examples-of-the-kind-50726.html"/>
    <n v="0.15"/>
    <m/>
    <m/>
    <n v="1"/>
    <n v="1"/>
    <m/>
    <m/>
  </r>
  <r>
    <s v="OG"/>
    <x v="3"/>
    <s v="SC"/>
    <n v="138"/>
    <x v="29"/>
    <s v="http://gmatclub.com/forum/most-efforts-to-combat-such-mosquito-borne-diseases-like-132484.html"/>
    <n v="0.05"/>
    <m/>
    <m/>
    <n v="1"/>
    <n v="1"/>
    <m/>
    <m/>
  </r>
  <r>
    <s v="OVR"/>
    <x v="3"/>
    <s v="SC"/>
    <n v="100"/>
    <x v="27"/>
    <s v="http://gmatclub.com/forum/sixty-five-million-years-ago-according-to-some-scientists-94658.html"/>
    <n v="0.75"/>
    <m/>
    <m/>
    <n v="2"/>
    <n v="1"/>
    <s v="Conceptual"/>
    <s v="1) Didn't like 'the' in correct answer"/>
  </r>
  <r>
    <s v="OG"/>
    <x v="3"/>
    <s v="SC"/>
    <n v="140"/>
    <x v="29"/>
    <s v="http://gmatclub.com/forum/rock-samples-taken-from-the-remains-of-an-asteroid-about-139347.html"/>
    <n v="0.25"/>
    <m/>
    <m/>
    <n v="1"/>
    <n v="1"/>
    <m/>
    <m/>
  </r>
  <r>
    <s v="OVR"/>
    <x v="3"/>
    <s v="SC"/>
    <n v="101"/>
    <x v="27"/>
    <s v="http://gmatclub.com/forum/the-federalist-papers-a-strong-defense-of-the-united-states-44804.html"/>
    <n v="0.05"/>
    <n v="1"/>
    <m/>
    <n v="2"/>
    <n v="1"/>
    <s v="Conceptual"/>
    <s v="1) I decided that The Federalist papers is a single name. But papers with small letter means that this is just plural papers_x000a_2) The same mistake"/>
  </r>
  <r>
    <s v="OG"/>
    <x v="4"/>
    <s v="RC"/>
    <n v="40"/>
    <x v="17"/>
    <s v="http://gmatclub.com/forum/manufacturers-have-to-do-more-than-build-large-manufacturing-133422.html"/>
    <m/>
    <n v="1"/>
    <m/>
    <n v="1"/>
    <n v="1"/>
    <s v="Conceptual"/>
    <s v="Can't make correct infer that labor dispute is a floor problem and cost increase not mention in passage as a problem for throughput"/>
  </r>
  <r>
    <s v="OVR"/>
    <x v="3"/>
    <s v="SC"/>
    <n v="104"/>
    <x v="27"/>
    <s v="http://gmatclub.com/forum/although-the-first-pulsar-or-rapidly-spinning-collapsed-89791.html"/>
    <n v="0.45"/>
    <m/>
    <m/>
    <n v="2"/>
    <n v="1"/>
    <s v="Conceptual"/>
    <s v="1) I can't understand what means 'to be sighted was observed' and pick senseless variant E"/>
  </r>
  <r>
    <s v="OVR"/>
    <x v="3"/>
    <s v="SC"/>
    <n v="105"/>
    <x v="17"/>
    <s v="http://gmatclub.com/forum/the-physical-structure-of-the-human-eye-enables-it-to-sense-49555.html"/>
    <n v="0.55000000000000004"/>
    <m/>
    <m/>
    <n v="2"/>
    <n v="1"/>
    <s v="Recheck"/>
    <s v="1) I pick correct answer but it was based on 'however' and this is wrong"/>
  </r>
  <r>
    <s v="Economist"/>
    <x v="2"/>
    <s v="Geo Rectangle"/>
    <m/>
    <x v="27"/>
    <s v="http://gmatclub.com/forum/is-quadrilateral-abcd-a-rectangle-199396.html"/>
    <n v="0.55000000000000004"/>
    <n v="1"/>
    <m/>
    <n v="3"/>
    <n v="1"/>
    <s v="Conceptual"/>
    <s v="1) Miss that opposite angles can be not directly opposite_x000a_2) Again miss that opposite angles can be not directly opposite_x000a_3) Careless, miss that angles are right"/>
  </r>
  <r>
    <s v="Club"/>
    <x v="2"/>
    <s v="Geo Rectangle"/>
    <m/>
    <x v="27"/>
    <s v="http://gmatclub.com/forum/quadrilateral-abcd-is-a-rhombus-and-points-c-d-and-e-are-82126.html"/>
    <n v="0.95"/>
    <m/>
    <m/>
    <n v="3"/>
    <n v="1"/>
    <s v="careless"/>
    <s v="1) Didn't envision another possible form_x000a_2) Miss that BD can be much bigger that AB and thus distort rhombus ABDE"/>
  </r>
  <r>
    <s v="Exam"/>
    <x v="2"/>
    <s v="Geo Triangles"/>
    <m/>
    <x v="27"/>
    <s v="http://gmatclub.com/forum/in-the-figure-attached-measure-of-angle-prs-is-how-many-102829.html"/>
    <n v="0.75"/>
    <m/>
    <n v="1"/>
    <n v="3"/>
    <n v="1"/>
    <s v="Conceptual"/>
    <s v="1) Can't write equation to find the difference. Start picking numbers and miss statement from question_x000a_2) Start picking numbers and forget that x should be equal 30. Make wrong inference_x000a_3) Too long 6:11"/>
  </r>
  <r>
    <s v="OG"/>
    <x v="2"/>
    <s v="Geo Triangles"/>
    <n v="79"/>
    <x v="27"/>
    <s v="http://gmatclub.com/forum/in-the-figure-above-is-the-area-of-triangular-region-abc-134270.html"/>
    <n v="0.75"/>
    <m/>
    <n v="1"/>
    <n v="4"/>
    <n v="1"/>
    <s v="Conceptual"/>
    <s v="1) I thought that each of statements sufficient because second triangle in 2 two times more. (look on the picture and made wrong conclusion)_x000a_2) Forget about way of solution_x000a_3) Too long 2:57"/>
  </r>
  <r>
    <s v="Club"/>
    <x v="2"/>
    <s v="Inequalities"/>
    <m/>
    <x v="27"/>
    <s v="http://gmatclub.com/forum/is-a-2-b-47297.html"/>
    <n v="0.85"/>
    <n v="1"/>
    <m/>
    <n v="4"/>
    <n v="1"/>
    <s v="careless"/>
    <s v="1) Miss zero_x000a_2) Miss zero again_x000a_3) Miss zero again. Each time I can't believe that I miss that again! How I can forget it time by time?"/>
  </r>
  <r>
    <s v="Club"/>
    <x v="2"/>
    <s v="Inequalities"/>
    <m/>
    <x v="27"/>
    <s v="http://gmatclub.com/forum/if-x-is-not-equal-to-0-is-x-less-than-1-1-x-x-x-86185.html"/>
    <n v="0.75"/>
    <m/>
    <m/>
    <n v="4"/>
    <n v="1"/>
    <s v="careless"/>
    <s v="1) Miss that question ask about x in module_x000a_2) Miss that in first statement x can be &gt; 0"/>
  </r>
  <r>
    <s v="Club OGR"/>
    <x v="2"/>
    <s v="Inequalities"/>
    <m/>
    <x v="27"/>
    <s v="http://gmatclub.com/forum/is-1-a-b-b-a-168100.html"/>
    <n v="0.75"/>
    <m/>
    <m/>
    <n v="3"/>
    <n v="1"/>
    <s v="Conceptual"/>
    <s v="1) Picking numbers it's a bad way for solving this task - you should use algebraic approach"/>
  </r>
  <r>
    <s v="Manhattan"/>
    <x v="2"/>
    <s v="Inequalities"/>
    <m/>
    <x v="27"/>
    <s v="http://gmatclub.com/forum/is-x-y-z-1-x-y-z-2-x-84821.html"/>
    <n v="0.45"/>
    <m/>
    <m/>
    <n v="4"/>
    <n v="1"/>
    <s v="careless"/>
    <s v="1) I don't know how I make mistake I forget that module didn't invert positive number. That's really stupid I know_x000a_2) Have intuition that I am right. Intuition was wrong -x=y-z doesn't mean that y-z &lt; 0. Maybe x &lt; 0 then y-z &gt; 0"/>
  </r>
  <r>
    <s v="Prep"/>
    <x v="2"/>
    <s v="Geo Coordinate"/>
    <m/>
    <x v="27"/>
    <s v="http://gmatclub.com/forum/in-the-xy-coordinate-plane-line-l-and-line-k-intersect-at-102425.html"/>
    <n v="0.65"/>
    <m/>
    <m/>
    <n v="2"/>
    <n v="1"/>
    <s v="Conceptual"/>
    <s v="1) Didn't know how to solve such question algebraically"/>
  </r>
  <r>
    <s v="OG"/>
    <x v="1"/>
    <s v="Percents"/>
    <n v="198"/>
    <x v="27"/>
    <s v="http://gmatclub.com/forum/last-sunday-a-certain-store-sold-copies-of-newspaper-a-for-101739.html"/>
    <n v="0.95"/>
    <n v="1"/>
    <m/>
    <n v="4"/>
    <n v="1"/>
    <s v="Conceptual"/>
    <s v="1) All this time I misread the task. Also can't remember way of solving task_x000a_2) Remember task but can't solve it even in 10 minutes. After solution it is quite easy task_x000a_4) Constantly forget how to solve it"/>
  </r>
  <r>
    <s v="Prep"/>
    <x v="1"/>
    <s v="Mixtures"/>
    <m/>
    <x v="27"/>
    <s v="http://gmatclub.com/forum/a-rabbit-on-a-controlled-diet-is-fed-daily-300-grams-of-a-49451.html"/>
    <n v="0.35"/>
    <m/>
    <m/>
    <n v="3"/>
    <n v="1"/>
    <s v="Conceptual"/>
    <s v="1) Tried to calculate final percentage and went to long calculations. Made error on final step (took y part for calculating x)_x000a_2) I again forget how to solve this task. Remember and again make arithmetic mistakes"/>
  </r>
  <r>
    <s v="Prep"/>
    <x v="1"/>
    <s v="Percents"/>
    <m/>
    <x v="27"/>
    <s v="http://gmatclub.com/forum/an-investment-of-1000-was-made-in-a-certain-account-and-ear-142993.html"/>
    <n v="0.35"/>
    <n v="1"/>
    <m/>
    <n v="3"/>
    <n v="1"/>
    <s v="Conceptual"/>
    <s v="1) Didn't think that we can transfom powers to 2 and then make it 8 and received needed years_x000a_3) Make it arithemetically and received 24. We need find the amount of time for doubling and calculate from this"/>
  </r>
  <r>
    <s v="Club"/>
    <x v="1"/>
    <s v="Geo Coordinate"/>
    <m/>
    <x v="27"/>
    <s v="http://gmatclub.com/forum/in-the-x-y-plane-the-area-of-the-region-bounded-by-the-86549.html"/>
    <n v="0.45"/>
    <m/>
    <m/>
    <n v="2"/>
    <n v="1"/>
    <s v="Conceptual"/>
    <s v="1) Didn't open all modules separately. Make only half of task"/>
  </r>
  <r>
    <s v="Club"/>
    <x v="1"/>
    <s v="Geo triangles"/>
    <m/>
    <x v="27"/>
    <s v="http://gmatclub.com/forum/the-figure-above-shows-the-dimensions-of-an-isosceles-triangle-in-88557.html"/>
    <n v="0.25"/>
    <m/>
    <m/>
    <n v="2"/>
    <n v="1"/>
    <s v="careless"/>
    <s v="1) Calculate area by multiplying height on one of side of triangle (not base) "/>
  </r>
  <r>
    <s v="Club"/>
    <x v="1"/>
    <s v="Geo circles"/>
    <m/>
    <x v="27"/>
    <s v="http://gmatclub.com/forum/the-points-r-t-and-u-lie-on-a-circle-that-has-radius-4-if-the-lengt-66703.html"/>
    <n v="0.25"/>
    <m/>
    <m/>
    <n v="2"/>
    <n v="1"/>
    <s v="careless"/>
    <s v="1) Made mistake then reduce 4pi/24pi -&gt; 1/12"/>
  </r>
  <r>
    <s v="Veritas"/>
    <x v="1"/>
    <s v="Distance"/>
    <m/>
    <x v="27"/>
    <s v="http://gmatclub.com/forum/a-s-speed-is-20-17-times-that-of-b-if-a-and-b-run-a-race-what-part-195893.html"/>
    <n v="0.85"/>
    <m/>
    <m/>
    <n v="2"/>
    <n v="1"/>
    <s v="Conceptual"/>
    <s v="1) Solved it early but now forget about solution"/>
  </r>
  <r>
    <s v="Club"/>
    <x v="1"/>
    <s v="Geo triangles"/>
    <m/>
    <x v="27"/>
    <s v="http://gmatclub.com/forum/a-ladder-25-feet-long-is-leaning-against-a-wall-that-is-56308.html"/>
    <n v="0.45"/>
    <m/>
    <m/>
    <n v="2"/>
    <n v="1"/>
    <s v="Conceptual"/>
    <s v="1) Didn't understand question. Think that 'base' is a floor"/>
  </r>
  <r>
    <s v="Exam"/>
    <x v="3"/>
    <s v="SC"/>
    <m/>
    <x v="0"/>
    <s v="http://gmatclub.com/forum/when-drive-ins-were-at-the-height-of-their-popularity-in-the-44864.html"/>
    <n v="0.65"/>
    <m/>
    <m/>
    <n v="2"/>
    <n v="1"/>
    <s v="Conceptual"/>
    <s v="didn't pay attention on the countability and words 'less' and 'amount'"/>
  </r>
  <r>
    <s v="Exam"/>
    <x v="3"/>
    <s v="SC"/>
    <m/>
    <x v="0"/>
    <s v="http://gmatclub.com/forum/since-february-the-federal-reserve-has-raised-its-78308.html"/>
    <n v="0.15"/>
    <m/>
    <m/>
    <n v="2"/>
    <n v="1"/>
    <s v="Conceptual"/>
    <s v="miss two unrelated tenses, focus on future from the past: look for 'would'"/>
  </r>
  <r>
    <s v="Exam"/>
    <x v="3"/>
    <s v="SC"/>
    <m/>
    <x v="0"/>
    <s v="http://gmatclub.com/forum/with-no-natural-predators-and-expanses-of-green-suburban-103053.html"/>
    <n v="0.65"/>
    <m/>
    <m/>
    <n v="2"/>
    <n v="1"/>
    <s v="careless"/>
    <s v="didn't pay attention on what exactly is object of modifyer"/>
  </r>
  <r>
    <s v="Veritas"/>
    <x v="3"/>
    <s v="SC"/>
    <m/>
    <x v="4"/>
    <s v="http://gmatclub.com/forum/based-on-accelerator-mass-spectrometry-an-advanced-technique-197201.html"/>
    <n v="0.45"/>
    <m/>
    <m/>
    <n v="1"/>
    <n v="1"/>
    <m/>
    <m/>
  </r>
  <r>
    <s v="Prep"/>
    <x v="1"/>
    <s v="Combinatorics and probability"/>
    <m/>
    <x v="30"/>
    <s v="http://gmatclub.com/forum/a-box-contains-100-balls-numbered-from-1-to-100-if-three-b-109279.html"/>
    <n v="0.55000000000000004"/>
    <m/>
    <m/>
    <n v="1"/>
    <n v="1"/>
    <m/>
    <m/>
  </r>
  <r>
    <s v="Prep"/>
    <x v="1"/>
    <s v="Percents"/>
    <m/>
    <x v="30"/>
    <s v="http://gmatclub.com/forum/the-table-above-shows-the-results-of-a-recent-school-board-172317.html"/>
    <n v="0.25"/>
    <m/>
    <n v="1"/>
    <n v="1"/>
    <n v="1"/>
    <s v="careless"/>
    <s v="No need to calculate all numbers if you pay attention to the percents and numbers. This task should be done without any calculations at all"/>
  </r>
  <r>
    <s v="Prep"/>
    <x v="1"/>
    <s v="Fractions"/>
    <m/>
    <x v="30"/>
    <s v="http://gmatclub.com/forum/on-the-number-line-above-the-segment-from-0-to-1-has-been-104204.html"/>
    <n v="0.45"/>
    <m/>
    <m/>
    <n v="1"/>
    <n v="1"/>
    <m/>
    <m/>
  </r>
  <r>
    <s v="Club"/>
    <x v="2"/>
    <s v="Geo Coordinate"/>
    <m/>
    <x v="27"/>
    <s v="http://gmatclub.com/forum/a-circle-with-center-1-0-and-radius-2-lies-in-the-111125.html"/>
    <n v="0.95"/>
    <m/>
    <m/>
    <n v="2"/>
    <n v="1"/>
    <s v="careless"/>
    <s v="1) I found that this point should lie in I or in IV quadrant and forget about question"/>
  </r>
  <r>
    <s v="Club"/>
    <x v="2"/>
    <s v="Exponents"/>
    <m/>
    <x v="27"/>
    <s v="http://gmatclub.com/forum/if-a-and-b-are-integers-is-a-b-200465.html"/>
    <n v="0.55000000000000004"/>
    <m/>
    <m/>
    <n v="2"/>
    <n v="1"/>
    <s v="Conceptual"/>
    <s v="1) Make wrong inference that a and b can be only 0"/>
  </r>
  <r>
    <s v="Prep"/>
    <x v="1"/>
    <s v="Geo triangles"/>
    <m/>
    <x v="27"/>
    <s v="http://gmatclub.com/forum/an-equilateral-triangle-abc-is-inscribed-in-square-adef-67319.html"/>
    <n v="0.95"/>
    <n v="1"/>
    <m/>
    <n v="2"/>
    <n v="1"/>
    <s v="Conceptual"/>
    <s v="1) Can't solve. But this task has really simple solution_x000a_2) Incredibly difficult task"/>
  </r>
  <r>
    <s v="Club"/>
    <x v="1"/>
    <s v="Geo triangles"/>
    <m/>
    <x v="27"/>
    <s v="http://gmatclub.com/forum/in-parallelogram-pqrs-shown-if-pq-4-and-qr-6-what-is-53683.html"/>
    <n v="0.55000000000000004"/>
    <m/>
    <n v="1"/>
    <n v="2"/>
    <n v="1"/>
    <s v="careless"/>
    <s v="1) Picture not real and I didn't pay attention on real angle. Really simple but trick question on attention_x000a_2) Too long 2:20 Thought that 30-60-90 has a ratio 3:4:5 and forget about 1, sqrt(3), 2"/>
  </r>
  <r>
    <s v="OG"/>
    <x v="4"/>
    <s v="RC"/>
    <n v="57"/>
    <x v="19"/>
    <m/>
    <m/>
    <n v="1"/>
    <m/>
    <n v="1"/>
    <n v="1"/>
    <m/>
    <m/>
  </r>
  <r>
    <s v="OG"/>
    <x v="4"/>
    <s v="RC"/>
    <n v="60"/>
    <x v="19"/>
    <m/>
    <m/>
    <n v="1"/>
    <m/>
    <n v="1"/>
    <n v="1"/>
    <m/>
    <m/>
  </r>
  <r>
    <s v="OG"/>
    <x v="4"/>
    <s v="RC"/>
    <n v="62"/>
    <x v="19"/>
    <m/>
    <m/>
    <n v="1"/>
    <m/>
    <n v="1"/>
    <n v="1"/>
    <m/>
    <m/>
  </r>
  <r>
    <s v="OVR"/>
    <x v="3"/>
    <s v="SC"/>
    <n v="106"/>
    <x v="18"/>
    <s v="http://gmatclub.com/forum/as-well-as-heat-and-light-the-sun-is-the-source-of-a-86229.html"/>
    <n v="0.05"/>
    <m/>
    <m/>
    <n v="1"/>
    <n v="1"/>
    <m/>
    <m/>
  </r>
  <r>
    <s v="OVR"/>
    <x v="3"/>
    <s v="SC"/>
    <n v="107"/>
    <x v="18"/>
    <s v="http://gmatclub.com/forum/bluegrass-musician-bill-monroe-whose-repertory-views-on-69382.html"/>
    <n v="0.55000000000000004"/>
    <m/>
    <m/>
    <n v="1"/>
    <n v="1"/>
    <s v="Conceptual"/>
    <s v="I think what were before 'influential' is mandatory. Don't know why. In correct answer I didn't like comparison 'music different from his own'"/>
  </r>
  <r>
    <s v="OVR"/>
    <x v="3"/>
    <s v="SC"/>
    <n v="108"/>
    <x v="18"/>
    <s v="http://gmatclub.com/forum/sound-can-travel-through-water-for-enormous-77588.html"/>
    <n v="0.85"/>
    <m/>
    <m/>
    <n v="1"/>
    <n v="1"/>
    <m/>
    <m/>
  </r>
  <r>
    <s v="OVR"/>
    <x v="3"/>
    <s v="SC"/>
    <n v="109"/>
    <x v="18"/>
    <s v="http://gmatclub.com/forum/the-nephew-of-pliny-the-elder-wrote-the-only-eyewitness-85872.html"/>
    <m/>
    <m/>
    <m/>
    <n v="1"/>
    <n v="1"/>
    <m/>
    <m/>
  </r>
  <r>
    <s v="OVR"/>
    <x v="3"/>
    <s v="SC"/>
    <n v="110"/>
    <x v="20"/>
    <s v="http://gmatclub.com/forum/being-a-united-states-citizen-since-1988-and-born-in-75569.html"/>
    <n v="0.05"/>
    <m/>
    <m/>
    <n v="1"/>
    <n v="1"/>
    <m/>
    <m/>
  </r>
  <r>
    <s v="OVR"/>
    <x v="3"/>
    <s v="SC"/>
    <n v="111"/>
    <x v="20"/>
    <s v="http://gmatclub.com/forum/initiated-five-centuries-after-europeans-arrived-in-the-new-94372.html"/>
    <n v="0.05"/>
    <m/>
    <m/>
    <n v="1"/>
    <n v="1"/>
    <m/>
    <m/>
  </r>
  <r>
    <s v="OVR"/>
    <x v="3"/>
    <s v="SC"/>
    <n v="112"/>
    <x v="20"/>
    <s v="http://gmatclub.com/forum/in-the-1980s-the-federal-government-was-158195.html"/>
    <n v="0.05"/>
    <m/>
    <m/>
    <n v="1"/>
    <n v="1"/>
    <m/>
    <m/>
  </r>
  <r>
    <s v="OVR"/>
    <x v="3"/>
    <s v="SC"/>
    <n v="113"/>
    <x v="20"/>
    <s v="http://gmatclub.com/forum/in-a-d-391-resulting-from-the-destruction-of-the-largest-102162.html"/>
    <n v="0.25"/>
    <m/>
    <m/>
    <n v="1"/>
    <n v="1"/>
    <m/>
    <m/>
  </r>
  <r>
    <s v="Prep"/>
    <x v="1"/>
    <s v="Powers"/>
    <m/>
    <x v="26"/>
    <s v="http://gmatclub.com/forum/1-142988.html"/>
    <n v="0.75"/>
    <m/>
    <n v="1"/>
    <n v="1"/>
    <n v="1"/>
    <s v="Conceptual"/>
    <s v="Didn't know that we can transform zeroes to exponents and this way much faster"/>
  </r>
  <r>
    <s v="Prep"/>
    <x v="1"/>
    <s v="Statistics"/>
    <m/>
    <x v="26"/>
    <s v="http://gmatclub.com/forum/the-variable-x-takes-on-integer-values-between-1-and-7-inclu-145447.html"/>
    <n v="0.35"/>
    <m/>
    <n v="1"/>
    <n v="1"/>
    <n v="1"/>
    <s v="Conceptual"/>
    <s v="Didn't understand task long time"/>
  </r>
  <r>
    <s v="Club"/>
    <x v="2"/>
    <s v="Geo Rectangle"/>
    <m/>
    <x v="27"/>
    <s v="http://gmatclub.com/forum/is-the-length-of-the-diagonal-of-a-rectangle-bigger-than-54709.html"/>
    <n v="0.55000000000000004"/>
    <m/>
    <m/>
    <n v="2"/>
    <n v="1"/>
    <s v="careless"/>
    <s v="1) Miss that 1 statement says about shorter side"/>
  </r>
  <r>
    <s v="Club"/>
    <x v="1"/>
    <s v="Geo Coordinate"/>
    <m/>
    <x v="1"/>
    <s v="http://gmatclub.com/forum/if-a-circle-passes-through-points-1-2-2-5-and-42105.html"/>
    <n v="0.35"/>
    <m/>
    <n v="1"/>
    <n v="1"/>
    <n v="1"/>
    <s v="Too long"/>
    <s v="1) Too long and unsure in result"/>
  </r>
  <r>
    <s v="Club"/>
    <x v="1"/>
    <s v="Number properties"/>
    <m/>
    <x v="27"/>
    <s v="http://gmatclub.com/forum/for-prime-numbers-x-and-y-x-3-y-5-z-4-how-many-positive-factors-does-198508.html"/>
    <n v="0.75"/>
    <n v="1"/>
    <m/>
    <n v="2"/>
    <n v="1"/>
    <s v="Conceptual"/>
    <s v="1) Forget that x can be equal to y_x000a_2) Amazing task. Completely forget how solve it"/>
  </r>
  <r>
    <s v="Manhattan"/>
    <x v="1"/>
    <s v="Geo triangles"/>
    <m/>
    <x v="1"/>
    <s v="http://gmatclub.com/forum/which-of-the-following-is-a-possible-length-for-side-ab-of-triangle-ab-64290.html"/>
    <n v="0.45"/>
    <m/>
    <m/>
    <n v="1"/>
    <n v="1"/>
    <m/>
    <m/>
  </r>
  <r>
    <s v="Prep"/>
    <x v="1"/>
    <s v="Percents"/>
    <m/>
    <x v="31"/>
    <s v="http://gmatclub.com/forum/if-the-circus-were-to-sell-all-of-its-220-tickets-for-this-58111.html"/>
    <n v="0.95"/>
    <m/>
    <n v="1"/>
    <n v="2"/>
    <n v="1"/>
    <s v="Conceptual"/>
    <s v="1) Still make mistakes with percents on the base level_x000a_2) Too long 2:27"/>
  </r>
  <r>
    <s v="Princeton"/>
    <x v="1"/>
    <s v="Combinatorics and probability"/>
    <m/>
    <x v="1"/>
    <s v="http://gmatclub.com/forum/abcde-is-a-regular-pentagon-with-f-at-its-center-how-many-d-86284.html"/>
    <n v="0.45"/>
    <m/>
    <m/>
    <n v="1"/>
    <n v="1"/>
    <m/>
    <m/>
  </r>
  <r>
    <s v="Manhattan"/>
    <x v="2"/>
    <s v="Geo triangles"/>
    <m/>
    <x v="18"/>
    <s v="http://gmatclub.com/forum/the-side-of-an-equilateral-triangle-has-the-same-length-as-the-diagona-200435.html"/>
    <m/>
    <m/>
    <m/>
    <n v="1"/>
    <n v="1"/>
    <m/>
    <m/>
  </r>
  <r>
    <s v="Manhattan"/>
    <x v="2"/>
    <s v="Geo triangles"/>
    <m/>
    <x v="18"/>
    <s v="http://gmatclub.com/forum/is-triangle-abc-isosceles-106004.html"/>
    <n v="0.85"/>
    <m/>
    <m/>
    <n v="1"/>
    <n v="1"/>
    <s v="Recheck"/>
    <s v="1) Solve it but made I think about other sides, so need to recheck"/>
  </r>
  <r>
    <s v="Manhattan"/>
    <x v="2"/>
    <s v="Geo triangles"/>
    <m/>
    <x v="18"/>
    <s v="http://gmatclub.com/forum/what-is-the-area-of-triangle-abc-167798.html"/>
    <n v="0.45"/>
    <m/>
    <m/>
    <n v="1"/>
    <n v="1"/>
    <m/>
    <m/>
  </r>
  <r>
    <s v="Club"/>
    <x v="2"/>
    <s v="Algebra"/>
    <m/>
    <x v="31"/>
    <s v="http://gmatclub.com/forum/m26-184475.html"/>
    <n v="0.45"/>
    <n v="1"/>
    <m/>
    <n v="2"/>
    <n v="1"/>
    <s v="Conceptual"/>
    <s v="1) Didn't know how to solve_x000a_2) Make wrong inference that if x+y+z=0 then the same numbers in 3 exponent gives us the same result"/>
  </r>
  <r>
    <s v="Paper"/>
    <x v="1"/>
    <s v="Geo Cylinders"/>
    <m/>
    <x v="18"/>
    <s v="http://gmatclub.com/forum/the-inside-dimensions-of-a-rectangular-wooden-box-are-6-inches-by-8-in-91528.html"/>
    <n v="0.45"/>
    <m/>
    <m/>
    <n v="1"/>
    <n v="1"/>
    <m/>
    <m/>
  </r>
  <r>
    <s v="Prep"/>
    <x v="1"/>
    <s v="Geo Circles"/>
    <m/>
    <x v="18"/>
    <s v="http://gmatclub.com/forum/if-the-perimeter-of-square-region-s-and-the-perimeter-of-cir-26871.html"/>
    <n v="0.45"/>
    <m/>
    <m/>
    <n v="1"/>
    <n v="1"/>
    <m/>
    <m/>
  </r>
  <r>
    <s v="Club"/>
    <x v="1"/>
    <s v="Geo Cylinders"/>
    <m/>
    <x v="18"/>
    <s v="http://gmatclub.com/forum/water-is-leaking-out-from-a-cylinder-container-at-the-rate-80226.html"/>
    <n v="0.35"/>
    <m/>
    <m/>
    <n v="1"/>
    <n v="1"/>
    <m/>
    <m/>
  </r>
  <r>
    <s v="Prep"/>
    <x v="1"/>
    <s v="Geo"/>
    <m/>
    <x v="18"/>
    <s v="http://gmatclub.com/forum/a-solid-yellow-stripe-is-to-be-painted-in-the-middle-of-a-67050.html"/>
    <n v="0.45"/>
    <m/>
    <m/>
    <n v="1"/>
    <n v="1"/>
    <m/>
    <m/>
  </r>
  <r>
    <s v="Club"/>
    <x v="1"/>
    <s v="Geo"/>
    <m/>
    <x v="18"/>
    <s v="http://gmatclub.com/forum/cylindrical-tennis-ball-cans-are-being-packed-into-cartons-56582.html"/>
    <n v="0.55000000000000004"/>
    <m/>
    <m/>
    <n v="1"/>
    <n v="1"/>
    <m/>
    <m/>
  </r>
  <r>
    <s v="Club"/>
    <x v="1"/>
    <s v="Geo Circles"/>
    <m/>
    <x v="18"/>
    <s v="http://gmatclub.com/forum/at-exactly-what-time-past-7-00-will-the-minute-and-hour-1476.html"/>
    <n v="0.75"/>
    <m/>
    <n v="1"/>
    <n v="1"/>
    <n v="1"/>
    <s v="Too long"/>
    <m/>
  </r>
  <r>
    <s v="Club"/>
    <x v="1"/>
    <s v="Work"/>
    <m/>
    <x v="27"/>
    <s v="http://gmatclub.com/forum/working-together-john-and-jack-can-type-20-pages-in-one-hou-102501.html"/>
    <n v="0.25"/>
    <m/>
    <n v="1"/>
    <n v="2"/>
    <n v="1"/>
    <s v="Conceptual"/>
    <s v="1) I am tried to work with rates but this task solves with works operations_x000a_2) Too long 2:48 Forget that we can calculate only results without speeds"/>
  </r>
  <r>
    <s v="Club"/>
    <x v="1"/>
    <s v="Geo"/>
    <m/>
    <x v="18"/>
    <s v="http://gmatclub.com/forum/a-circular-mat-with-diameter-20-inches-is-placed-on-a-square-55871.html"/>
    <n v="0.65"/>
    <m/>
    <n v="1"/>
    <n v="1"/>
    <n v="1"/>
    <s v="careless"/>
    <s v="1) I calculate 5*5 = 10 and didn't find answer. Second attempt from scratch give right answer "/>
  </r>
  <r>
    <s v="PowerPrep"/>
    <x v="1"/>
    <s v="Geo"/>
    <m/>
    <x v="18"/>
    <s v="http://gmatclub.com/forum/a-circular-rim-28-inches-in-diameter-rotates-the-same-number-65106.html"/>
    <n v="0.95"/>
    <m/>
    <n v="1"/>
    <n v="1"/>
    <n v="1"/>
    <s v="Too long"/>
    <s v="1) Miss that x = revolutions per second and answer should be revolutions in minutes"/>
  </r>
  <r>
    <s v="Manhattan"/>
    <x v="1"/>
    <s v="Geo"/>
    <m/>
    <x v="18"/>
    <s v="http://gmatclub.com/forum/on-monday-lou-drives-his-ford-escort-with-28-inch-tires-21341.html"/>
    <n v="0.95"/>
    <m/>
    <n v="1"/>
    <n v="1"/>
    <n v="1"/>
    <s v="Too long"/>
    <s v="1) 2:19 but need to recheck"/>
  </r>
  <r>
    <s v="Club"/>
    <x v="1"/>
    <s v="Sets"/>
    <m/>
    <x v="31"/>
    <s v="http://gmatclub.com/forum/m22-184306.html"/>
    <n v="0.55000000000000004"/>
    <m/>
    <m/>
    <n v="2"/>
    <n v="1"/>
    <s v="careless"/>
    <s v="1) Misread question"/>
  </r>
  <r>
    <s v="Club"/>
    <x v="1"/>
    <s v="Geo"/>
    <m/>
    <x v="18"/>
    <s v="http://gmatclub.com/forum/a-welder-received-an-order-to-make-a-1-million-liter-cube-shaped-tank-55575.html"/>
    <n v="0.65"/>
    <m/>
    <n v="1"/>
    <n v="1"/>
    <n v="1"/>
    <s v="Too long"/>
    <s v="1) This question can be much easier if pay attention on fact that sheet can be cut"/>
  </r>
  <r>
    <s v="Prep"/>
    <x v="1"/>
    <s v="Geo triangles"/>
    <m/>
    <x v="18"/>
    <s v="http://gmatclub.com/forum/what-is-the-greatest-possible-area-of-a-triangular-region-with-one-ver-65317.html"/>
    <n v="0.55000000000000004"/>
    <m/>
    <m/>
    <n v="1"/>
    <n v="1"/>
    <m/>
    <m/>
  </r>
  <r>
    <s v="Club"/>
    <x v="1"/>
    <s v="Inequalities"/>
    <m/>
    <x v="31"/>
    <s v="http://gmatclub.com/forum/if-x-is-an-integer-and-121-x-2-361-which-of-the-following-is-198509.html"/>
    <n v="0.65"/>
    <n v="1"/>
    <m/>
    <n v="2"/>
    <n v="1"/>
    <s v="careless"/>
    <s v="1) miss that x can be negative_x000a_2) Again miss that x can be negative"/>
  </r>
  <r>
    <s v="Club"/>
    <x v="1"/>
    <s v="Geo triangles"/>
    <m/>
    <x v="18"/>
    <s v="http://gmatclub.com/forum/in-the-rectangular-coordinate-system-what-is-the-area-of-57324.html"/>
    <n v="0.55000000000000004"/>
    <m/>
    <m/>
    <n v="1"/>
    <n v="1"/>
    <m/>
    <m/>
  </r>
  <r>
    <s v="Paper"/>
    <x v="2"/>
    <s v="Geo Coordinate"/>
    <m/>
    <x v="19"/>
    <s v="http://gmatclub.com/forum/in-the-rectangular-coordinate-system-above-if-op-pq-is-129092.html"/>
    <n v="0.75"/>
    <m/>
    <n v="1"/>
    <n v="1"/>
    <n v="1"/>
    <s v="Recheck"/>
    <s v="See the answer before solution"/>
  </r>
  <r>
    <s v="Club"/>
    <x v="1"/>
    <s v="Remainders"/>
    <m/>
    <x v="31"/>
    <s v="http://gmatclub.com/forum/when-positive-integer-m-is-divided-by-positive-integer-x-the-reminder-199095.html"/>
    <n v="0.55000000000000004"/>
    <n v="1"/>
    <m/>
    <n v="2"/>
    <n v="1"/>
    <s v="careless"/>
    <s v="1) Thought that divider should be smaller than remainder _x000a_2) Hurry, infer that x+y &gt; 20"/>
  </r>
  <r>
    <s v="Club"/>
    <x v="2"/>
    <s v="Absolute values"/>
    <m/>
    <x v="31"/>
    <s v="http://gmatclub.com/forum/m10-183874.html"/>
    <n v="0.65"/>
    <n v="1"/>
    <m/>
    <n v="2"/>
    <n v="1"/>
    <s v="careless"/>
    <s v="1) Miss that 2+5 = prime and miss that x and y can be the same_x000a_2) Miss that x and y can be the same"/>
  </r>
  <r>
    <s v="OG"/>
    <x v="1"/>
    <s v="Percents"/>
    <m/>
    <x v="31"/>
    <s v="http://gmatclub.com/forum/the-price-of-lunch-for-15-people-was-207-including-a-68537.html"/>
    <n v="0.45"/>
    <m/>
    <m/>
    <n v="2"/>
    <n v="1"/>
    <s v="Conceptual"/>
    <s v="1) I just subtract percent from final sum - this is incorrect because it is included percents"/>
  </r>
  <r>
    <s v="Club"/>
    <x v="1"/>
    <s v="Fractions"/>
    <m/>
    <x v="19"/>
    <s v="http://gmatclub.com/forum/m26-184453.html"/>
    <n v="0.75"/>
    <m/>
    <n v="1"/>
    <n v="1"/>
    <n v="1"/>
    <s v="Too long"/>
    <s v="1) Took 3/4 as negative numbers and thus did task twice"/>
  </r>
  <r>
    <s v="Club"/>
    <x v="1"/>
    <s v="Mixtures"/>
    <m/>
    <x v="27"/>
    <s v="http://gmatclub.com/forum/rodrick-mixes-a-martini-that-has-a-volume-of-n-ounces-havi-88506.html"/>
    <n v="0.25"/>
    <m/>
    <n v="1"/>
    <n v="1"/>
    <n v="1"/>
    <s v="Conceptual"/>
    <s v="1) Can't find the way to calculate it. Spend 10 minutes. This tasks solves by 30 seconds_x000a_2) Too long 3:48. Forget how to solve it"/>
  </r>
  <r>
    <s v="Club"/>
    <x v="1"/>
    <s v="Percents"/>
    <m/>
    <x v="31"/>
    <s v="http://gmatclub.com/forum/based-on-this-year-s-costs-an-orcharde-grower-budgets-p-65392.html"/>
    <n v="0.25"/>
    <m/>
    <m/>
    <n v="2"/>
    <n v="1"/>
    <s v="careless"/>
    <s v="1) 1000/125 = 6,6!!!"/>
  </r>
  <r>
    <s v="Club"/>
    <x v="2"/>
    <s v="Distance"/>
    <m/>
    <x v="31"/>
    <s v="http://gmatclub.com/forum/m08-183773.html"/>
    <n v="0.55000000000000004"/>
    <m/>
    <m/>
    <n v="2"/>
    <n v="1"/>
    <s v="careless"/>
    <s v="1) Didn't think that we have overall distance from 1st statement"/>
  </r>
  <r>
    <s v="Club"/>
    <x v="1"/>
    <s v="Overlapping sets"/>
    <m/>
    <x v="31"/>
    <s v="http://gmatclub.com/forum/m01-183526.html"/>
    <n v="0.45"/>
    <m/>
    <m/>
    <n v="2"/>
    <n v="1"/>
    <s v="careless"/>
    <s v="1) Didn't think about question"/>
  </r>
  <r>
    <s v="Egmat"/>
    <x v="2"/>
    <s v="Algebra"/>
    <m/>
    <x v="31"/>
    <s v="http://gmatclub.com/forum/in-the-equation-ax-2-bx-c-0-where-a-b-and-c-are-constants-and-200557.html"/>
    <n v="0.75"/>
    <m/>
    <m/>
    <n v="2"/>
    <n v="1"/>
    <s v="careless"/>
    <s v="1) forget that a should be 1 if you want to use Viet theorem"/>
  </r>
  <r>
    <s v="Prep"/>
    <x v="1"/>
    <s v="Geo Triangles"/>
    <m/>
    <x v="31"/>
    <s v="http://gmatclub.com/forum/an-equilateral-triangle-abc-is-inscribed-in-square-adef-67319.html"/>
    <n v="0.95"/>
    <m/>
    <n v="1"/>
    <n v="2"/>
    <n v="1"/>
    <s v="Conceptual"/>
    <s v="1) Forget how to solve this task_x000a_2) Too long 3:37"/>
  </r>
  <r>
    <s v="Club"/>
    <x v="2"/>
    <s v="Algebra"/>
    <m/>
    <x v="19"/>
    <s v="http://gmatclub.com/forum/m03-183604.html"/>
    <n v="0.45"/>
    <m/>
    <n v="1"/>
    <n v="1"/>
    <n v="1"/>
    <s v="Too long"/>
    <s v="1) Didn't see quadratic equation"/>
  </r>
  <r>
    <s v="Club"/>
    <x v="1"/>
    <s v="Arithmetic"/>
    <m/>
    <x v="19"/>
    <s v="http://gmatclub.com/forum/m10-183867.html"/>
    <n v="0.55000000000000004"/>
    <m/>
    <n v="1"/>
    <n v="1"/>
    <n v="1"/>
    <s v="Too long"/>
    <s v="1) You should use clear approximation for this task"/>
  </r>
  <r>
    <s v="Club"/>
    <x v="1"/>
    <s v="Percents"/>
    <m/>
    <x v="19"/>
    <s v="http://gmatclub.com/forum/m06-183732.html"/>
    <n v="0.65"/>
    <m/>
    <n v="1"/>
    <n v="1"/>
    <n v="1"/>
    <s v="Too long"/>
    <s v="1) Hesitate between should I pick k or k - n"/>
  </r>
  <r>
    <s v="Club"/>
    <x v="1"/>
    <s v="Combinatorics and probability"/>
    <m/>
    <x v="19"/>
    <s v="http://gmatclub.com/forum/m19-184192.html"/>
    <n v="0.55000000000000004"/>
    <m/>
    <n v="1"/>
    <n v="1"/>
    <n v="1"/>
    <s v="Too long"/>
    <s v="1) Initially think that each number repeat in 60 minutes 5 times and not six"/>
  </r>
  <r>
    <s v="Economist"/>
    <x v="1"/>
    <s v="Geo Triangles"/>
    <m/>
    <x v="31"/>
    <s v="http://gmatclub.com/forum/the-outline-of-a-sign-for-an-ice-cream-store-is-made-by-62202.html"/>
    <n v="0.65"/>
    <n v="1"/>
    <m/>
    <n v="2"/>
    <n v="1"/>
    <s v="Conceptual"/>
    <s v="1) Didn't know how to find length of chord_x000a_2) Miss last step and pick answer A. Too long 4:29"/>
  </r>
  <r>
    <s v="Club"/>
    <x v="1"/>
    <s v="Inequalities"/>
    <m/>
    <x v="19"/>
    <s v="http://gmatclub.com/forum/m15-184034.html"/>
    <n v="0.65"/>
    <m/>
    <n v="1"/>
    <n v="1"/>
    <n v="1"/>
    <s v="Too long"/>
    <s v="1) Didn't think about algebraic way and didn't know that when we change nominator and denominator we should change sign of enequality"/>
  </r>
  <r>
    <s v="Club"/>
    <x v="1"/>
    <s v="Geo"/>
    <m/>
    <x v="31"/>
    <s v="http://gmatclub.com/forum/each-side-of-a-certain-parallelogram-has-length-6-if-the-area-of-the-59092.html"/>
    <n v="0.65"/>
    <m/>
    <m/>
    <n v="2"/>
    <n v="1"/>
    <s v="Conceptual"/>
    <s v="1) Forget how to find height in paralelogram"/>
  </r>
  <r>
    <s v="Club"/>
    <x v="1"/>
    <s v="Percents"/>
    <m/>
    <x v="19"/>
    <s v="http://gmatclub.com/forum/of-the-families-in-city-x-in-1994-40-percent-owned-a-person-46871.html"/>
    <n v="0.35"/>
    <m/>
    <m/>
    <n v="1"/>
    <n v="1"/>
    <m/>
    <m/>
  </r>
  <r>
    <s v="Club"/>
    <x v="1"/>
    <s v="Percents"/>
    <m/>
    <x v="19"/>
    <s v="http://gmatclub.com/forum/lucy-bought-a-1-year-10000-certificate-of-deposit-that-paid-97614.html"/>
    <n v="0.25"/>
    <m/>
    <m/>
    <n v="1"/>
    <n v="1"/>
    <m/>
    <m/>
  </r>
  <r>
    <s v="Club"/>
    <x v="1"/>
    <s v="Geo"/>
    <m/>
    <x v="31"/>
    <s v="http://gmatclub.com/forum/a-regular-pentagon-is-inscribed-in-a-circle-if-a-and-b-are-54378.html"/>
    <n v="0.65"/>
    <m/>
    <m/>
    <n v="2"/>
    <n v="1"/>
    <s v="careless"/>
    <s v="1) Didn't pay attention on name of angle. And found wrong angle of pentagon"/>
  </r>
  <r>
    <s v="OG"/>
    <x v="1"/>
    <s v="Percents"/>
    <m/>
    <x v="19"/>
    <s v="http://gmatclub.com/forum/one-week-a-certain-truck-rental-lot-had-a-total-of-20-trucks-168062.html"/>
    <n v="0.45"/>
    <m/>
    <m/>
    <n v="1"/>
    <n v="1"/>
    <m/>
    <m/>
  </r>
  <r>
    <s v="Prep"/>
    <x v="1"/>
    <s v="Percents"/>
    <m/>
    <x v="19"/>
    <s v="http://gmatclub.com/forum/a-furniture-dealer-purchased-a-desk-for-150-and-then-set-th-71633.html"/>
    <n v="0.45"/>
    <m/>
    <n v="1"/>
    <n v="1"/>
    <n v="1"/>
    <s v="careless"/>
    <s v="1) Misread the question and start make equation with full 1.4 selling price and not 0.4 selling price"/>
  </r>
  <r>
    <s v="Manhattan"/>
    <x v="1"/>
    <s v="Percents"/>
    <m/>
    <x v="19"/>
    <s v="http://gmatclub.com/forum/machine-a-and-machine-b-can-produce-1-widget-in-3-hours-work-92243.html"/>
    <n v="0.25"/>
    <m/>
    <n v="1"/>
    <n v="1"/>
    <n v="1"/>
    <s v="careless"/>
    <s v="1) Make wrong doubling of rate machine A: 1/2A rather than 2/A"/>
  </r>
  <r>
    <s v="OG"/>
    <x v="1"/>
    <s v="Percents"/>
    <m/>
    <x v="19"/>
    <s v="http://gmatclub.com/forum/if-m-0-and-x-is-m-percent-of-y-then-in-terms-of-m-y-is-what-perce-49216.html"/>
    <n v="0.45"/>
    <m/>
    <m/>
    <n v="1"/>
    <n v="1"/>
    <m/>
    <m/>
  </r>
  <r>
    <s v="Club"/>
    <x v="1"/>
    <s v="Percents"/>
    <m/>
    <x v="19"/>
    <s v="http://gmatclub.com/forum/a-used-car-dealer-sold-one-car-at-a-profit-of-25-percent-of-67748.html"/>
    <n v="0.35"/>
    <m/>
    <m/>
    <n v="1"/>
    <n v="1"/>
    <m/>
    <m/>
  </r>
  <r>
    <s v="Club"/>
    <x v="1"/>
    <s v="Percents"/>
    <m/>
    <x v="19"/>
    <s v="http://gmatclub.com/forum/if-the-total-income-of-a-state-increases-by-50-and-the-population-of-83634.html"/>
    <n v="0.25"/>
    <m/>
    <m/>
    <n v="1"/>
    <n v="1"/>
    <m/>
    <m/>
  </r>
  <r>
    <s v="Paper"/>
    <x v="1"/>
    <s v="Percents"/>
    <m/>
    <x v="19"/>
    <s v="http://gmatclub.com/forum/amy-s-grade-was-90th-percentile-of-the-80-grades-for-her-98164.html"/>
    <n v="0.45"/>
    <m/>
    <n v="1"/>
    <n v="1"/>
    <n v="1"/>
    <s v="Conceptual"/>
    <s v="1) Don't have solid knowledge of what is percentile is"/>
  </r>
  <r>
    <s v="Economist"/>
    <x v="2"/>
    <s v="Sequence"/>
    <m/>
    <x v="19"/>
    <s v="http://gmatclub.com/forum/what-is-the-sum-of-the-terms-in-a-sequence-of-consecutive-integers-200541.html"/>
    <m/>
    <m/>
    <m/>
    <n v="1"/>
    <n v="1"/>
    <m/>
    <m/>
  </r>
  <r>
    <s v="Club"/>
    <x v="1"/>
    <s v="Percents"/>
    <m/>
    <x v="19"/>
    <s v="http://gmatclub.com/forum/a-2-year-certificate-of-deposit-is-purchased-for-k-dollars-23902.html"/>
    <n v="0.45"/>
    <m/>
    <m/>
    <n v="1"/>
    <n v="1"/>
    <m/>
    <m/>
  </r>
  <r>
    <s v="Club"/>
    <x v="1"/>
    <s v="Percents"/>
    <m/>
    <x v="19"/>
    <s v="http://gmatclub.com/forum/a-2-year-certificate-of-deposit-is-purchased-for-k-dollars-23902.html"/>
    <n v="0.45"/>
    <m/>
    <m/>
    <n v="1"/>
    <n v="1"/>
    <m/>
    <m/>
  </r>
  <r>
    <s v="Club"/>
    <x v="1"/>
    <s v="Geo"/>
    <m/>
    <x v="31"/>
    <s v="http://gmatclub.com/forum/for-the-cube-shown-above-what-is-the-degree-measure-of-pqr-13841.html"/>
    <n v="0.45"/>
    <m/>
    <m/>
    <n v="2"/>
    <n v="1"/>
    <s v="Conceptual"/>
    <s v="1) Didn't understand question solve it as 2-dimensional figure"/>
  </r>
  <r>
    <s v="Club"/>
    <x v="3"/>
    <s v="SC"/>
    <m/>
    <x v="27"/>
    <s v="http://gmatclub.com/forum/american-heart-association-researchers-have-calculated-that-150076.html"/>
    <n v="0.15"/>
    <m/>
    <m/>
    <n v="2"/>
    <n v="1"/>
    <s v="Conceptual"/>
    <s v="1) Forget that should is a moral obligation"/>
  </r>
  <r>
    <s v="Club"/>
    <x v="3"/>
    <s v="SC"/>
    <m/>
    <x v="27"/>
    <s v="http://gmatclub.com/forum/the-pioneering-research-of-lewis-latimer-and-thomas-edison-175342.html"/>
    <n v="0.25"/>
    <m/>
    <m/>
    <n v="2"/>
    <n v="1"/>
    <s v="Conceptual"/>
    <s v="1) I thought that research of Edison is wrong idiom"/>
  </r>
  <r>
    <s v="Platinum"/>
    <x v="2"/>
    <s v="Geo triangles"/>
    <m/>
    <x v="20"/>
    <s v="http://gmatclub.com/forum/what-is-the-area-of-isosceles-triangle-x-200574.html"/>
    <n v="0.15"/>
    <m/>
    <m/>
    <n v="1"/>
    <n v="1"/>
    <m/>
    <m/>
  </r>
  <r>
    <s v="Kaplan"/>
    <x v="2"/>
    <s v="Geo triangles"/>
    <m/>
    <x v="31"/>
    <s v="http://gmatclub.com/forum/in-the-diagram-above-if-arc-abc-is-a-semicircle-what-is-119652.html"/>
    <n v="0.45"/>
    <m/>
    <n v="1"/>
    <n v="2"/>
    <n v="1"/>
    <s v="Conceptual"/>
    <s v="1) Miss that this triangles are similar_x000a_2) Too long 2:27 Again miss that thesee triangles similar"/>
  </r>
  <r>
    <s v="Exam"/>
    <x v="1"/>
    <s v="Probability"/>
    <m/>
    <x v="31"/>
    <s v="http://gmatclub.com/forum/if-the-probability-that-stock-a-126201.html"/>
    <n v="0.95"/>
    <m/>
    <m/>
    <n v="2"/>
    <n v="1"/>
    <s v="Conceptual"/>
    <s v="1) Had no idea how to solve such tasks. And this is so simple after I see half of solution. Why I didn't think about it during the exam?"/>
  </r>
  <r>
    <s v="Kaplan"/>
    <x v="1"/>
    <s v="Geo"/>
    <m/>
    <x v="20"/>
    <s v="http://gmatclub.com/forum/a-straight-picket-fence-is-composed-of-x-pickets-each-of-which-is-13167.html"/>
    <n v="0.95"/>
    <m/>
    <n v="1"/>
    <n v="1"/>
    <n v="1"/>
    <s v="Conceptual"/>
    <s v="1) Didn't know how to solve it right. Just pick numbers for 6 minutes. But task is really for 45 seconds"/>
  </r>
  <r>
    <s v="Prep"/>
    <x v="1"/>
    <s v="Geo circles"/>
    <m/>
    <x v="20"/>
    <s v="http://gmatclub.com/forum/the-figure-above-shows-a-cord-around-two-circular-disks-if-37020.html"/>
    <n v="0.55000000000000004"/>
    <m/>
    <m/>
    <n v="1"/>
    <n v="1"/>
    <m/>
    <m/>
  </r>
  <r>
    <s v="Club"/>
    <x v="1"/>
    <s v="Geo"/>
    <m/>
    <x v="20"/>
    <s v="http://gmatclub.com/forum/the-figure-above-shows-the-dimensions-of-a-rectangular-box-that-is-to-23592.html"/>
    <n v="0.55000000000000004"/>
    <m/>
    <n v="1"/>
    <n v="1"/>
    <n v="1"/>
    <s v="Too long"/>
    <s v="1) Overthinking. We don't need exact sizes of paper just paper that enough"/>
  </r>
  <r>
    <s v="Exam"/>
    <x v="1"/>
    <s v="Statistics"/>
    <m/>
    <x v="31"/>
    <s v="http://gmatclub.com/forum/which-of-the-following-triples-of-numbers-have-the-same-162530.html"/>
    <n v="0.65"/>
    <m/>
    <m/>
    <n v="2"/>
    <n v="1"/>
    <s v="careless"/>
    <s v="1) Wrong arithmetic and think that third case is the same but it is not the same it is equdistant but on different distance"/>
  </r>
  <r>
    <s v="Exam"/>
    <x v="1"/>
    <s v="Number properties"/>
    <m/>
    <x v="31"/>
    <s v="http://gmatclub.com/forum/if-s-is-the-sum-of-the-reciprocals-of-the-consecutive-24847.html"/>
    <n v="0.85"/>
    <n v="1"/>
    <m/>
    <n v="2"/>
    <n v="1"/>
    <s v="careless"/>
    <s v="1) I did all correct, but make stupid inference and I have a lot of time. That's strange_x000a_2) Miss that 10/100 is a little less that min possible value"/>
  </r>
  <r>
    <s v="Exam"/>
    <x v="0"/>
    <s v="Weaken"/>
    <m/>
    <x v="27"/>
    <s v="http://gmatclub.com/forum/travel-agents-are-market-intermediaries-who-make-their-89086.html"/>
    <n v="0.55000000000000004"/>
    <m/>
    <m/>
    <n v="2"/>
    <n v="1"/>
    <s v="Conceptual"/>
    <s v="1) Two times chose D variant. I thought that B variant talk about all information and this is out of scope. Somehow I start seking for strengthener and not for weakener. Maybe it's because Conclusion is negative and I need weakener. Minus + minus give me minus. Be careful than meet negative conclusion"/>
  </r>
  <r>
    <s v="Manhattan"/>
    <x v="3"/>
    <s v="SC"/>
    <m/>
    <x v="20"/>
    <s v="http://gmatclub.com/forum/by-choosing-glass-apartments-towering-a-hundred-feet-over-102081.html"/>
    <n v="0.65"/>
    <m/>
    <m/>
    <n v="1"/>
    <n v="1"/>
    <m/>
    <m/>
  </r>
  <r>
    <s v="Manhattan"/>
    <x v="3"/>
    <s v="SC"/>
    <m/>
    <x v="20"/>
    <s v="http://gmatclub.com/forum/nearly-2000-years-after-its-initial-construction-the-united-122439.html"/>
    <n v="0.35"/>
    <m/>
    <m/>
    <n v="1"/>
    <n v="1"/>
    <m/>
    <m/>
  </r>
  <r>
    <s v="Manhattan"/>
    <x v="3"/>
    <s v="SC"/>
    <m/>
    <x v="20"/>
    <s v="http://gmatclub.com/forum/disease-pollution-and-overfishing-have-devastated-the-123792.html"/>
    <n v="0.45"/>
    <m/>
    <m/>
    <n v="1"/>
    <n v="1"/>
    <m/>
    <m/>
  </r>
  <r>
    <s v="Manhattan"/>
    <x v="3"/>
    <s v="SC"/>
    <m/>
    <x v="20"/>
    <s v="http://gmatclub.com/forum/the-spending-on-durable-goods-like-household-appliances-and-47962.html"/>
    <n v="0.15"/>
    <m/>
    <m/>
    <n v="1"/>
    <n v="1"/>
    <m/>
    <m/>
  </r>
  <r>
    <s v="Club"/>
    <x v="3"/>
    <s v="SC"/>
    <m/>
    <x v="20"/>
    <s v="http://gmatclub.com/forum/one-characteristic-of-top-performing-sales-organizations-165370.html"/>
    <n v="0.25"/>
    <m/>
    <m/>
    <n v="1"/>
    <n v="1"/>
    <m/>
    <m/>
  </r>
  <r>
    <s v="Exam"/>
    <x v="0"/>
    <s v="Evaluate"/>
    <m/>
    <x v="27"/>
    <s v="http://gmatclub.com/forum/advanced-cr-it-is-illegal-to-advertise-prescription-medications-198153.html"/>
    <n v="0.45"/>
    <m/>
    <m/>
    <n v="2"/>
    <n v="1"/>
    <s v="Conceptual"/>
    <s v="1) Miss two times. Didn't carefully read that argument says about two types of journals"/>
  </r>
  <r>
    <s v="Manhattan"/>
    <x v="3"/>
    <s v="SC"/>
    <m/>
    <x v="20"/>
    <s v="http://gmatclub.com/forum/geologists-once-thought-that-the-molten-rock-known-as-lava-85555.html"/>
    <m/>
    <m/>
    <m/>
    <n v="1"/>
    <n v="1"/>
    <m/>
    <m/>
  </r>
  <r>
    <s v="Club"/>
    <x v="3"/>
    <s v="SC"/>
    <m/>
    <x v="20"/>
    <s v="http://gmatclub.com/forum/when-airline-carriers-are-able-to-impose-a-significant-fare-80197.html"/>
    <n v="0.05"/>
    <m/>
    <m/>
    <n v="1"/>
    <n v="1"/>
    <m/>
    <m/>
  </r>
  <r>
    <s v="Exam"/>
    <x v="3"/>
    <s v="SC"/>
    <m/>
    <x v="27"/>
    <s v="http://gmatclub.com/forum/according-to-a-1996-survey-by-the-national-association-of-85428.html"/>
    <n v="0.85"/>
    <m/>
    <m/>
    <n v="2"/>
    <n v="1"/>
    <s v="Conceptual"/>
    <s v="1) Miss correct answer twice. Chose A and E. Never know that correct answer is possible."/>
  </r>
  <r>
    <s v="Club"/>
    <x v="3"/>
    <s v="SC"/>
    <m/>
    <x v="20"/>
    <s v="http://gmatclub.com/forum/the-bowerbirds-of-australia-derive-their-name-from-the-fact-63739.html"/>
    <n v="0.15"/>
    <m/>
    <m/>
    <n v="1"/>
    <n v="1"/>
    <m/>
    <m/>
  </r>
  <r>
    <s v="Club"/>
    <x v="3"/>
    <s v="SC"/>
    <m/>
    <x v="20"/>
    <s v="http://gmatclub.com/forum/although-reclusive-author-harper-lee-wrote-just-one-book-in-73596.html"/>
    <n v="0.15"/>
    <m/>
    <m/>
    <n v="1"/>
    <n v="1"/>
    <m/>
    <m/>
  </r>
  <r>
    <s v="Club"/>
    <x v="3"/>
    <s v="SC"/>
    <m/>
    <x v="20"/>
    <s v="http://gmatclub.com/forum/some-scientists-suggest-the-moon-had-been-formed-out-of-part-116058.html"/>
    <n v="0.35"/>
    <m/>
    <m/>
    <n v="1"/>
    <n v="1"/>
    <m/>
    <m/>
  </r>
  <r>
    <s v="Club"/>
    <x v="3"/>
    <s v="SC"/>
    <m/>
    <x v="20"/>
    <s v="http://gmatclub.com/forum/quarried-from-a-site-over-five-miles-away-scientists-are-98364.html"/>
    <n v="0.05"/>
    <m/>
    <m/>
    <n v="1"/>
    <n v="1"/>
    <m/>
    <m/>
  </r>
  <r>
    <s v="Exam"/>
    <x v="3"/>
    <s v="SC"/>
    <m/>
    <x v="27"/>
    <s v="http://gmatclub.com/forum/now-the-fourth-most-important-crop-worldwide-166643.html"/>
    <n v="0.05"/>
    <m/>
    <m/>
    <n v="2"/>
    <n v="1"/>
    <s v="careless"/>
    <s v="1) In exam chose wrong answer because didn't like single form the potato. Miss its in nonunderlined portion."/>
  </r>
  <r>
    <s v="Exam"/>
    <x v="0"/>
    <s v="Assumption"/>
    <m/>
    <x v="27"/>
    <s v="http://gmatclub.com/forum/tourists-have-long-complained-that-hotel-accommodations-in-13294.html"/>
    <n v="0.15"/>
    <m/>
    <m/>
    <n v="2"/>
    <n v="1"/>
    <s v="careless"/>
    <s v="1) I saw that 'other cities' - is wrong. But chose it don't know why"/>
  </r>
  <r>
    <s v="Exam"/>
    <x v="3"/>
    <s v="SC"/>
    <m/>
    <x v="27"/>
    <s v="http://gmatclub.com/forum/at-the-turn-of-the-twenties-century-forest-covering-as-much-27651.html"/>
    <n v="0.15"/>
    <m/>
    <m/>
    <n v="2"/>
    <n v="1"/>
    <s v="Conceptual"/>
    <s v="1) I thought that we should use modifier covering and not covered and miss much and countable elephants"/>
  </r>
  <r>
    <s v="Exam"/>
    <x v="3"/>
    <s v="SC"/>
    <m/>
    <x v="27"/>
    <s v="http://gmatclub.com/forum/more-than-fifty-years-after-the-second-world-war-a-number-79885.html"/>
    <n v="0.75"/>
    <m/>
    <m/>
    <n v="2"/>
    <n v="1"/>
    <s v="Conceptual"/>
    <s v="1) I thought that 'awarded with' is a correct idiom"/>
  </r>
  <r>
    <s v="Exam"/>
    <x v="1"/>
    <s v="Percents"/>
    <m/>
    <x v="32"/>
    <s v="http://gmatclub.com/forum/the-charge-for-a-single-room-at-hotel-p-is-25-percent-126344.html"/>
    <n v="0.25"/>
    <m/>
    <n v="1"/>
    <n v="1"/>
    <n v="1"/>
    <s v="Too long"/>
    <s v="1) Have some hesitations about how solve it"/>
  </r>
  <r>
    <s v="Exam"/>
    <x v="1"/>
    <s v="Percents"/>
    <m/>
    <x v="32"/>
    <s v="http://gmatclub.com/forum/at-the-end-of-year-x-automobile-installment-credit-accounte-163009.html"/>
    <n v="0.35"/>
    <m/>
    <n v="1"/>
    <n v="1"/>
    <n v="1"/>
    <s v="Too long"/>
    <s v="1) Really long time can't get sense of task"/>
  </r>
  <r>
    <s v="Exam"/>
    <x v="2"/>
    <s v="Remainders"/>
    <m/>
    <x v="32"/>
    <s v="http://gmatclub.com/forum/if-k-is-a-positive-integer-and-n-k-k-7k-is-n-divisible-162594.html"/>
    <n v="0.35"/>
    <m/>
    <n v="1"/>
    <n v="1"/>
    <n v="1"/>
    <s v="Not sure"/>
    <s v="1) I used number picking and was unsure in answer. Algebraic way is quite simple"/>
  </r>
  <r>
    <s v="Exam"/>
    <x v="0"/>
    <s v="Evaluate"/>
    <m/>
    <x v="32"/>
    <s v="http://gmatclub.com/forum/investigation-of-the-floor-of-the-black-sea-a-saltwater-sea-connected-188994.html"/>
    <n v="0.55000000000000004"/>
    <m/>
    <n v="1"/>
    <n v="1"/>
    <n v="1"/>
    <s v="Not sure"/>
    <s v="1) I didn't understand that shell is just a cover of sea creature instead I start thinking about some basin of freshwater"/>
  </r>
  <r>
    <s v="Exam"/>
    <x v="3"/>
    <s v="SC"/>
    <m/>
    <x v="27"/>
    <s v="http://gmatclub.com/forum/unearthed-in-china-fossils-of-feathered-dinosaurs-offer-the-104114.html"/>
    <n v="0.35"/>
    <n v="1"/>
    <m/>
    <n v="2"/>
    <n v="1"/>
    <s v="Conceptual"/>
    <s v="1) Chose D because of present perfect. After I saw explanation I realised that is so obvious error with modifier in the answer D._x000a_2) Chose B. Have no clue how to solve it. Found explanation that in all others incorrect comparison because of absence of word 'other'"/>
  </r>
  <r>
    <s v="Exam"/>
    <x v="3"/>
    <s v="SC"/>
    <m/>
    <x v="32"/>
    <s v="http://gmatclub.com/forum/when-a-ton-of-wheat-was-being-moved-from-buffalo-149268.html"/>
    <n v="0.65"/>
    <m/>
    <n v="1"/>
    <n v="1"/>
    <n v="1"/>
    <s v="Not sure"/>
    <s v="1) Miss obvious errors in variants D and E"/>
  </r>
  <r>
    <s v="Kaplan"/>
    <x v="3"/>
    <s v="SC"/>
    <m/>
    <x v="27"/>
    <s v="http://gmatclub.com/forum/explaining-that-one-of-its-many-difficulties-had-been-the-144234.html"/>
    <n v="0.65"/>
    <m/>
    <m/>
    <n v="2"/>
    <n v="1"/>
    <s v="Conceptual"/>
    <s v="1) Can't apply that adverb 'recently' can not modify noun 'growing injury list'"/>
  </r>
  <r>
    <s v="Club"/>
    <x v="3"/>
    <s v="SC"/>
    <m/>
    <x v="27"/>
    <s v="http://gmatclub.com/forum/proponents-of-relaxations-that-censorship-board-allow-152262.html"/>
    <n v="0.95"/>
    <m/>
    <m/>
    <n v="2"/>
    <n v="1"/>
    <s v="Conceptual"/>
    <s v="1) Miss idiom consider X Y and subject of allows is not Board but relaxations"/>
  </r>
  <r>
    <s v="OG"/>
    <x v="3"/>
    <s v="SC"/>
    <m/>
    <x v="33"/>
    <s v="http://gmatclub.com/forum/outlining-his-strategy-for-nursing-the-troubled-conglomerate-135601.html"/>
    <n v="0.15"/>
    <m/>
    <m/>
    <n v="1"/>
    <n v="1"/>
    <m/>
    <m/>
  </r>
  <r>
    <s v="1000 series"/>
    <x v="3"/>
    <s v="SC"/>
    <m/>
    <x v="27"/>
    <s v="http://gmatclub.com/forum/coronary-angiography-a-sophisticated-method-for-diagnosing-135700.html"/>
    <n v="0.85"/>
    <m/>
    <m/>
    <n v="2"/>
    <n v="1"/>
    <s v="Conceptual"/>
    <s v="1) Didn't know idiom 'method for'"/>
  </r>
  <r>
    <s v="OG"/>
    <x v="3"/>
    <s v="SC"/>
    <m/>
    <x v="27"/>
    <s v="http://gmatclub.com/forum/according-to-a-recent-poll-owing-and-living-in-a-free-107775.html"/>
    <n v="0.35"/>
    <m/>
    <m/>
    <n v="2"/>
    <n v="1"/>
    <s v="Conceptual"/>
    <s v="1) Don't understand why we need verb in correct answer E. Variant A compare young adults and not their goals!"/>
  </r>
  <r>
    <s v="OG"/>
    <x v="3"/>
    <s v="SC"/>
    <m/>
    <x v="27"/>
    <s v="http://gmatclub.com/forum/2016-og-q4-while-noble-sissle-may-be-best-199872.html"/>
    <n v="0.05"/>
    <m/>
    <m/>
    <n v="2"/>
    <n v="1"/>
    <s v="careless"/>
    <s v="1) Chose 'as both A and as B' Don't know why"/>
  </r>
  <r>
    <s v="Exam"/>
    <x v="3"/>
    <s v="SC"/>
    <m/>
    <x v="33"/>
    <s v="http://gmatclub.com/forum/citing-the-recent-increase-in-earnings-by-several-computer-50818.html"/>
    <n v="0.05"/>
    <m/>
    <n v="1"/>
    <n v="1"/>
    <n v="1"/>
    <s v="Not sure"/>
    <s v="1) Had some hesitations about B"/>
  </r>
  <r>
    <s v="OG"/>
    <x v="3"/>
    <s v="SC"/>
    <m/>
    <x v="27"/>
    <s v="http://gmatclub.com/forum/despite-the-increasing-number-of-women-graduating-from-law-37482.html"/>
    <n v="0.35"/>
    <m/>
    <m/>
    <n v="2"/>
    <n v="1"/>
    <s v="Conceptual"/>
    <s v="1) I thought that we need 'comparable extent' and miss that yet can not go after despite"/>
  </r>
  <r>
    <s v="Veritas"/>
    <x v="0"/>
    <s v="CR"/>
    <m/>
    <x v="27"/>
    <s v="http://gmatclub.com/forum/a-new-medical-procedure-replaces-all-three-of-the-tiny-185028.html"/>
    <n v="0.95"/>
    <m/>
    <m/>
    <n v="2"/>
    <n v="1"/>
    <m/>
    <s v="1) I thought that there is more people with NM than with DB"/>
  </r>
  <r>
    <s v="Veritas"/>
    <x v="1"/>
    <s v="Probability"/>
    <m/>
    <x v="31"/>
    <s v="http://gmatclub.com/forum/a-couple-has-two-children-one-of-whom-is-a-girl-if-the-probability-180964.html"/>
    <n v="0.65"/>
    <m/>
    <m/>
    <n v="2"/>
    <n v="1"/>
    <s v="careless"/>
    <s v="1) I calculate probability from the scratch"/>
  </r>
  <r>
    <s v="Prep"/>
    <x v="0"/>
    <s v="CR"/>
    <m/>
    <x v="27"/>
    <s v="http://gmatclub.com/forum/journalist-in-late-1994-the-present-government-of-the-97994.html"/>
    <n v="0.35"/>
    <n v="1"/>
    <m/>
    <n v="2"/>
    <n v="1"/>
    <s v="careless"/>
    <s v="1) Think that answer E about group connected with question because it says about percentage of group_x000a_2) The same mistake. Thought that B is too general"/>
  </r>
  <r>
    <s v="Prep"/>
    <x v="0"/>
    <s v="CR"/>
    <m/>
    <x v="27"/>
    <s v="http://gmatclub.com/forum/studies-in-restaurants-show-that-the-tips-left-by-customers-who-pay-th-200170.html"/>
    <n v="0.45"/>
    <m/>
    <m/>
    <n v="2"/>
    <n v="1"/>
    <s v="careless"/>
    <s v="1) Miss that negative correlation supports positive correlation"/>
  </r>
  <r>
    <s v="OG"/>
    <x v="3"/>
    <s v="SC"/>
    <m/>
    <x v="33"/>
    <s v="http://gmatclub.com/forum/his-studies-of-ice-polished-rocks-to-spot-adverb-166115.html"/>
    <n v="0.55000000000000004"/>
    <m/>
    <n v="1"/>
    <n v="1"/>
    <n v="1"/>
    <s v="Not sure"/>
    <s v="1) Hesitate between B and E. E is completely wrong because of 'existed in areas now (+ modifier) that are temperate'. This is change of meaning"/>
  </r>
  <r>
    <s v="OG"/>
    <x v="3"/>
    <s v="SC"/>
    <m/>
    <x v="33"/>
    <s v="http://gmatclub.com/forum/in-no-other-historical-sighting-did-halleys-comet-cause-such-24215.html"/>
    <n v="0.75"/>
    <m/>
    <n v="1"/>
    <n v="1"/>
    <n v="1"/>
    <s v="Not sure"/>
    <s v="1) I didn't like 'of 1910-1911'"/>
  </r>
  <r>
    <s v="OG"/>
    <x v="3"/>
    <s v="SC"/>
    <m/>
    <x v="33"/>
    <s v="http://gmatclub.com/forum/in-2000-a-mere-two-dozen-products-accounted-for-half-the-136143.html"/>
    <n v="0.15"/>
    <m/>
    <m/>
    <m/>
    <m/>
    <m/>
    <m/>
  </r>
  <r>
    <s v="Prep"/>
    <x v="0"/>
    <s v="CR"/>
    <m/>
    <x v="27"/>
    <s v="http://gmatclub.com/forum/in-preparation-for-a-large-scale-tree-planting-project-153172.html"/>
    <n v="0.65"/>
    <m/>
    <m/>
    <n v="2"/>
    <n v="1"/>
    <s v="Conceptual"/>
    <s v="1) I thought that correct answer is too simple"/>
  </r>
  <r>
    <s v="OG"/>
    <x v="3"/>
    <s v="SC"/>
    <m/>
    <x v="33"/>
    <s v="http://gmatclub.com/forum/because-there-are-provisions-of-the-new-maritime-code-that-86236.html"/>
    <n v="0.45"/>
    <m/>
    <n v="1"/>
    <n v="1"/>
    <n v="1"/>
    <s v="Not sure"/>
    <s v="1) Thought that in correct answer present 'it' ambiguity"/>
  </r>
  <r>
    <s v="OG"/>
    <x v="3"/>
    <s v="SC"/>
    <m/>
    <x v="33"/>
    <s v="http://gmatclub.com/forum/nobody-knows-exactly-how-many-languages-there-are-199906.html"/>
    <n v="0.25"/>
    <m/>
    <m/>
    <n v="1"/>
    <n v="1"/>
    <m/>
    <m/>
  </r>
  <r>
    <s v="Manhattan"/>
    <x v="2"/>
    <s v="Geo triangles"/>
    <m/>
    <x v="31"/>
    <s v="http://gmatclub.com/forum/lines-k-and-l-intersect-in-the-coordinate-plane-at-point-143366.html"/>
    <n v="0.85"/>
    <n v="1"/>
    <m/>
    <n v="2"/>
    <n v="1"/>
    <s v="Conceptual"/>
    <s v="1) Didn't know how to solve 2 statement_x000a_2) Miss 1 statement and can't clearly solve 2 statement"/>
  </r>
  <r>
    <s v="OG"/>
    <x v="3"/>
    <s v="SC"/>
    <m/>
    <x v="33"/>
    <s v="http://gmatclub.com/forum/2016-og-q2-hurricanes-at-first-begin-traveling-199871.html"/>
    <n v="0.15"/>
    <m/>
    <m/>
    <n v="1"/>
    <n v="1"/>
    <m/>
    <m/>
  </r>
  <r>
    <s v="OG"/>
    <x v="3"/>
    <s v="SC"/>
    <m/>
    <x v="33"/>
    <s v="http://gmatclub.com/forum/2016-og-q13-although-alice-walker-published-a-number-of-essays-199913.html"/>
    <n v="0.05"/>
    <m/>
    <m/>
    <n v="1"/>
    <n v="1"/>
    <m/>
    <m/>
  </r>
  <r>
    <s v="OG"/>
    <x v="3"/>
    <s v="SC"/>
    <m/>
    <x v="33"/>
    <s v="http://gmatclub.com/forum/2016-og-q10-a-long-term-study-of-some-199873.html"/>
    <n v="0.55000000000000004"/>
    <m/>
    <n v="1"/>
    <n v="1"/>
    <n v="1"/>
    <s v="Not sure"/>
    <m/>
  </r>
  <r>
    <s v="OG"/>
    <x v="3"/>
    <s v="SC"/>
    <m/>
    <x v="33"/>
    <s v="http://gmatclub.com/forum/construction-of-the-roman-colosseum-which-was-officially-107942.html"/>
    <n v="0.25"/>
    <m/>
    <m/>
    <n v="1"/>
    <n v="1"/>
    <m/>
    <m/>
  </r>
  <r>
    <s v="Prep"/>
    <x v="0"/>
    <s v="CR"/>
    <m/>
    <x v="27"/>
    <s v="http://gmatclub.com/forum/in-polluted-environments-dolphins-gradually-accumulated-81502.html"/>
    <n v="0.25"/>
    <m/>
    <m/>
    <n v="2"/>
    <n v="1"/>
    <s v="Conceptual"/>
    <s v="1) Didn't know word 'wean' without this word solve this question is really difficult"/>
  </r>
  <r>
    <s v="OG"/>
    <x v="3"/>
    <s v="SC"/>
    <m/>
    <x v="33"/>
    <s v="http://gmatclub.com/forum/according-to-scholars-the-earliest-writing-was-probably-not-23872.html"/>
    <n v="0.65"/>
    <m/>
    <n v="1"/>
    <n v="1"/>
    <n v="1"/>
    <s v="Not sure"/>
    <s v="1) hesitate between A and B because of paralelism between was and was"/>
  </r>
  <r>
    <s v="Aristotle"/>
    <x v="0"/>
    <s v="CR"/>
    <m/>
    <x v="33"/>
    <s v="http://gmatclub.com/forum/a-tree-s-age-can-be-determined-by-counting-the-195717.html"/>
    <n v="0.95"/>
    <m/>
    <m/>
    <n v="1"/>
    <n v="1"/>
    <m/>
    <m/>
  </r>
  <r>
    <s v="Veritas"/>
    <x v="0"/>
    <s v="CR"/>
    <m/>
    <x v="33"/>
    <s v="http://gmatclub.com/forum/advocates-argue-that-five-cent-bottle-deposits-charged-on-137456.html"/>
    <n v="0.85"/>
    <m/>
    <m/>
    <n v="1"/>
    <n v="1"/>
    <m/>
    <m/>
  </r>
  <r>
    <s v="Prep"/>
    <x v="0"/>
    <s v="CR"/>
    <m/>
    <x v="27"/>
    <s v="http://gmatclub.com/forum/certain-politicians-in-the-country-of-birangi-argue-that-a-68139.html"/>
    <n v="0.25"/>
    <m/>
    <m/>
    <n v="2"/>
    <n v="1"/>
    <s v="Conceptual"/>
    <s v="1) Didn't know the word scrap and thought that this is right anwer"/>
  </r>
  <r>
    <s v="Princeton"/>
    <x v="0"/>
    <s v="CR"/>
    <m/>
    <x v="33"/>
    <s v="http://gmatclub.com/forum/some-medical-colleges-have-recently-extended-the-duration-of-138186.html"/>
    <n v="0.85"/>
    <m/>
    <m/>
    <n v="1"/>
    <n v="1"/>
    <m/>
    <m/>
  </r>
  <r>
    <s v="Club"/>
    <x v="1"/>
    <s v="Statitstics"/>
    <m/>
    <x v="33"/>
    <s v="http://gmatclub.com/forum/yesterday-each-of-the-35-members-of-a-certain-task-force-85576.html"/>
    <n v="0.65"/>
    <m/>
    <m/>
    <n v="1"/>
    <n v="1"/>
    <m/>
    <m/>
  </r>
  <r>
    <s v="Prep"/>
    <x v="0"/>
    <s v="CR"/>
    <m/>
    <x v="27"/>
    <s v="http://gmatclub.com/forum/correctly-measuring-the-productivity-199309.html"/>
    <n v="0.65"/>
    <m/>
    <m/>
    <n v="2"/>
    <n v="1"/>
    <s v="careless"/>
    <s v="1) Miss the correct answer and take the bait E"/>
  </r>
  <r>
    <s v="Club"/>
    <x v="2"/>
    <s v="Rate"/>
    <m/>
    <x v="33"/>
    <s v="http://gmatclub.com/forum/train-a-leaves-new-york-for-boston-at-3-pm-and-travels-at-97694.html"/>
    <n v="0.95"/>
    <m/>
    <n v="1"/>
    <n v="1"/>
    <n v="1"/>
    <s v="Too long"/>
    <s v="1) Too long, but I am happy )))"/>
  </r>
  <r>
    <s v="OG"/>
    <x v="4"/>
    <s v="RC"/>
    <m/>
    <x v="33"/>
    <s v="http://gmatclub.com/forum/seventeenth-century-philosopher-john-locke-190904.html"/>
    <m/>
    <m/>
    <m/>
    <n v="1"/>
    <n v="1"/>
    <m/>
    <m/>
  </r>
  <r>
    <s v="OG"/>
    <x v="4"/>
    <s v="RC"/>
    <m/>
    <x v="33"/>
    <s v="http://gmatclub.com/forum/seventeenth-century-philosopher-john-locke-190904.html"/>
    <m/>
    <m/>
    <m/>
    <n v="1"/>
    <n v="1"/>
    <m/>
    <m/>
  </r>
  <r>
    <s v="OG"/>
    <x v="4"/>
    <s v="RC"/>
    <m/>
    <x v="33"/>
    <s v="http://gmatclub.com/forum/seventeenth-century-philosopher-john-locke-190904.html"/>
    <m/>
    <m/>
    <m/>
    <n v="1"/>
    <n v="1"/>
    <m/>
    <m/>
  </r>
  <r>
    <s v="OG"/>
    <x v="1"/>
    <s v="Overlapping sets"/>
    <m/>
    <x v="33"/>
    <s v="http://gmatclub.com/forum/among-a-group-of-2-500-people-35-percent-invest-in-134499.html"/>
    <n v="0.25"/>
    <m/>
    <m/>
    <n v="1"/>
    <n v="1"/>
    <m/>
    <m/>
  </r>
  <r>
    <s v="Prep"/>
    <x v="0"/>
    <s v="CR"/>
    <m/>
    <x v="33"/>
    <s v="http://gmatclub.com/forum/when-trying-to-identify-new-technologies-that-promise-to-35386.html"/>
    <n v="0.35"/>
    <m/>
    <m/>
    <n v="1"/>
    <n v="1"/>
    <m/>
    <m/>
  </r>
  <r>
    <s v="Prep"/>
    <x v="0"/>
    <s v="CR"/>
    <m/>
    <x v="33"/>
    <s v="http://gmatclub.com/forum/the-irradiation-of-food-kills-bacteria-and-thus-retards-82933.html"/>
    <n v="0.85"/>
    <m/>
    <m/>
    <n v="1"/>
    <n v="1"/>
    <m/>
    <m/>
  </r>
  <r>
    <s v="Prep"/>
    <x v="0"/>
    <s v="CR"/>
    <m/>
    <x v="33"/>
    <s v="http://gmatclub.com/forum/2016-og-q3-a-provincial-government-plans-to-raise-199855.html"/>
    <n v="0.15"/>
    <m/>
    <m/>
    <n v="1"/>
    <n v="1"/>
    <m/>
    <m/>
  </r>
  <r>
    <s v="Manhattan"/>
    <x v="2"/>
    <s v="Divisibility"/>
    <m/>
    <x v="31"/>
    <s v="http://gmatclub.com/forum/if-a-and-b-are-consecutive-positive-integers-and-ab-30x-163958.html"/>
    <n v="0.85"/>
    <n v="1"/>
    <m/>
    <n v="2"/>
    <n v="1"/>
    <s v="Conceptual"/>
    <s v="1) Didn't rewrite question and make mistake with intuition_x000a_2) Too long 5:02 and wasn't sure in result"/>
  </r>
  <r>
    <s v="Prep"/>
    <x v="0"/>
    <s v="CR"/>
    <m/>
    <x v="33"/>
    <s v="http://gmatclub.com/forum/the-difficulty-with-the-proposed-high-speed-train-line-is-134851.html"/>
    <n v="0.05"/>
    <m/>
    <m/>
    <n v="1"/>
    <n v="1"/>
    <m/>
    <m/>
  </r>
  <r>
    <s v="Manhattan"/>
    <x v="2"/>
    <s v="Sets"/>
    <m/>
    <x v="31"/>
    <s v="http://gmatclub.com/forum/the-average-of-6-numbers-in-a-set-is-equal-to-0-what-is-the-144150.html"/>
    <n v="0.95"/>
    <m/>
    <m/>
    <n v="2"/>
    <n v="1"/>
    <s v="careless"/>
    <s v="1) Miss possibility that all numbers equal to 0"/>
  </r>
  <r>
    <s v="Prep"/>
    <x v="0"/>
    <s v="CR"/>
    <m/>
    <x v="33"/>
    <s v="http://gmatclub.com/forum/the-fewer-restrictions-there-are-on-the-advertising-mbetrue-151118.html"/>
    <n v="0.45"/>
    <m/>
    <m/>
    <n v="1"/>
    <n v="1"/>
    <m/>
    <m/>
  </r>
  <r>
    <s v="Prep"/>
    <x v="0"/>
    <s v="CR"/>
    <m/>
    <x v="33"/>
    <s v="http://gmatclub.com/forum/in-order-to-withstand-tidal-currents-juvenile-horseshoe-98217.html"/>
    <n v="0.45"/>
    <m/>
    <m/>
    <n v="1"/>
    <n v="1"/>
    <m/>
    <m/>
  </r>
  <r>
    <s v="Prep"/>
    <x v="0"/>
    <s v="CR"/>
    <m/>
    <x v="33"/>
    <s v="http://gmatclub.com/forum/mayor-of-plainsville-in-order-to-help-the-economy-195865.html"/>
    <n v="0.95"/>
    <m/>
    <m/>
    <n v="1"/>
    <n v="1"/>
    <m/>
    <m/>
  </r>
  <r>
    <s v="Prep"/>
    <x v="0"/>
    <s v="CR"/>
    <m/>
    <x v="34"/>
    <s v="http://gmatclub.com/forum/in-2003-the-making-hits-record-company-spent-40-of-its-102448.html"/>
    <n v="0.55000000000000004"/>
    <m/>
    <m/>
    <n v="1"/>
    <n v="1"/>
    <m/>
    <m/>
  </r>
  <r>
    <s v="Prep"/>
    <x v="0"/>
    <s v="CR"/>
    <m/>
    <x v="34"/>
    <s v="http://gmatclub.com/forum/radon-gas-exposure-is-the-second-leading-cause-of-lung-cancer-200768.html"/>
    <n v="0.3"/>
    <m/>
    <m/>
    <n v="1"/>
    <n v="1"/>
    <m/>
    <m/>
  </r>
  <r>
    <s v="Prep"/>
    <x v="0"/>
    <s v="CR"/>
    <m/>
    <x v="34"/>
    <s v="http://gmatclub.com/forum/mall-owner-our-mall-s-occupancy-rate-is-so-low-190643.html"/>
    <n v="0.25"/>
    <m/>
    <n v="1"/>
    <n v="1"/>
    <n v="1"/>
    <s v="Too long"/>
    <s v="1) Don't undestand argument completely"/>
  </r>
  <r>
    <s v="Prep"/>
    <x v="0"/>
    <s v="CR"/>
    <m/>
    <x v="34"/>
    <s v="http://gmatclub.com/forum/in-one-state-all-cities-and-most-towns-have-antismoking-131945.html"/>
    <n v="0.55000000000000004"/>
    <m/>
    <n v="1"/>
    <n v="1"/>
    <n v="1"/>
    <s v="Too long"/>
    <s v="1) Long time can't get the meaning of question"/>
  </r>
  <r>
    <s v="Manhattan"/>
    <x v="2"/>
    <s v="Inequalities"/>
    <m/>
    <x v="31"/>
    <s v="http://gmatclub.com/forum/a-b-and-c-are-positive-is-a-b-144151.html"/>
    <n v="0.75"/>
    <m/>
    <n v="1"/>
    <n v="1"/>
    <n v="1"/>
    <s v="Conceptual"/>
    <s v="1) Didn't see how to simplify 1 statement_x000a_2) Correct, quick, but need recheck"/>
  </r>
  <r>
    <s v="Prep"/>
    <x v="0"/>
    <s v="CR"/>
    <m/>
    <x v="34"/>
    <s v="http://gmatclub.com/forum/which-of-the-following-logically-completes-the-passage-below-142750.html"/>
    <n v="0.25"/>
    <m/>
    <m/>
    <n v="1"/>
    <n v="1"/>
    <m/>
    <m/>
  </r>
  <r>
    <s v="Manhattan"/>
    <x v="1"/>
    <s v="Divisibility"/>
    <m/>
    <x v="31"/>
    <s v="http://gmatclub.com/forum/if-integer-c-is-randomly-selected-from-20-to-99-inclusive-121561.html"/>
    <n v="0.95"/>
    <m/>
    <n v="1"/>
    <n v="2"/>
    <n v="1"/>
    <s v="Conceptual"/>
    <s v="1) Have no idea how to solve. At all_x000a_2) Misread 99 as 96"/>
  </r>
  <r>
    <s v="Prep"/>
    <x v="0"/>
    <s v="CR"/>
    <m/>
    <x v="34"/>
    <s v="http://gmatclub.com/forum/theatergoer-in-january-of-last-year-the-megaplex-chain-of-159927.html"/>
    <n v="0.45"/>
    <m/>
    <m/>
    <n v="1"/>
    <n v="1"/>
    <m/>
    <m/>
  </r>
  <r>
    <s v="Veritas"/>
    <x v="1"/>
    <s v="Probability"/>
    <m/>
    <x v="31"/>
    <s v="http://gmatclub.com/forum/in-a-game-one-player-throws-two-fair-six-sided-die-at-the-151956.html"/>
    <n v="0.95"/>
    <n v="1"/>
    <m/>
    <n v="2"/>
    <n v="1"/>
    <s v="careless"/>
    <s v="1) Miss overlapping variants_x000a_2) Miss overlapping variants. Easiest way is to find non winning situations and subtract"/>
  </r>
  <r>
    <s v="Prep"/>
    <x v="0"/>
    <s v="CR"/>
    <m/>
    <x v="34"/>
    <s v="http://gmatclub.com/forum/perkins-according-to-an-article-i-read-the-woolly-mammoth-160692.html"/>
    <n v="0.35"/>
    <m/>
    <m/>
    <n v="1"/>
    <n v="1"/>
    <m/>
    <m/>
  </r>
  <r>
    <s v="Prep"/>
    <x v="0"/>
    <s v="CR"/>
    <m/>
    <x v="34"/>
    <s v="http://gmatclub.com/forum/a-proposed-change-to-federal-income-tax-laws-would-eliminate-64195.html"/>
    <n v="0.95"/>
    <m/>
    <m/>
    <n v="1"/>
    <n v="1"/>
    <m/>
    <m/>
  </r>
  <r>
    <s v="Manhattan"/>
    <x v="1"/>
    <s v="Probability"/>
    <m/>
    <x v="31"/>
    <s v="http://gmatclub.com/forum/two-fair-die-with-sides-numbered-1-to-6-are-tossed-200934.html"/>
    <n v="0.65"/>
    <m/>
    <n v="1"/>
    <n v="2"/>
    <n v="1"/>
    <s v="Conceptual"/>
    <s v="1) Forget that in probability we should calculate permutations and not combinations_x000a_2) Too long 3:31"/>
  </r>
  <r>
    <s v="Prep"/>
    <x v="0"/>
    <s v="CR"/>
    <m/>
    <x v="34"/>
    <s v="http://gmatclub.com/forum/surveys-in-domorica-indicate-that-only-10-of-domoricans-in-147299.html"/>
    <n v="0.65"/>
    <m/>
    <m/>
    <n v="1"/>
    <n v="1"/>
    <m/>
    <m/>
  </r>
  <r>
    <s v="Prep"/>
    <x v="0"/>
    <s v="CR"/>
    <m/>
    <x v="35"/>
    <s v="http://gmatclub.com/forum/each-species-of-moth-has-an-optimal-body-temperature-for-effective-199825.html"/>
    <n v="0.45"/>
    <m/>
    <m/>
    <n v="1"/>
    <n v="1"/>
    <m/>
    <m/>
  </r>
  <r>
    <s v="Prep"/>
    <x v="0"/>
    <s v="CR"/>
    <m/>
    <x v="35"/>
    <s v="http://gmatclub.com/forum/in-the-late-1980-s-the-population-of-sea-otters-in-the-97919.html"/>
    <n v="0.15"/>
    <m/>
    <m/>
    <n v="1"/>
    <n v="1"/>
    <m/>
    <m/>
  </r>
  <r>
    <s v="Prep"/>
    <x v="0"/>
    <s v="CR"/>
    <m/>
    <x v="35"/>
    <s v="http://gmatclub.com/forum/sonya-the-government-of-copeland-is-raising-the-cigarette-30694.html"/>
    <n v="0.45"/>
    <m/>
    <m/>
    <n v="1"/>
    <n v="1"/>
    <m/>
    <m/>
  </r>
  <r>
    <s v="Prep"/>
    <x v="0"/>
    <s v="CR"/>
    <m/>
    <x v="35"/>
    <s v="http://gmatclub.com/forum/in-berinia-the-age-at-which-people-could-begin-to-drink-alc-87513.html"/>
    <n v="0.25"/>
    <m/>
    <m/>
    <n v="1"/>
    <n v="1"/>
    <m/>
    <m/>
  </r>
  <r>
    <s v="Prep"/>
    <x v="0"/>
    <s v="CR"/>
    <m/>
    <x v="35"/>
    <s v="http://gmatclub.com/forum/two-centuries-ago-tufe-peninsula-became-separated-form-the-97563.html"/>
    <n v="0.35"/>
    <m/>
    <m/>
    <n v="1"/>
    <n v="1"/>
    <m/>
    <m/>
  </r>
  <r>
    <s v="Prep"/>
    <x v="0"/>
    <s v="CR"/>
    <m/>
    <x v="35"/>
    <s v="http://gmatclub.com/forum/the-nile-delta-of-egypt-was-invaded-and-ruled-from-1650-to-157932.html"/>
    <n v="0.25"/>
    <m/>
    <m/>
    <n v="1"/>
    <n v="1"/>
    <m/>
    <m/>
  </r>
  <r>
    <s v="Prep"/>
    <x v="0"/>
    <s v="CR"/>
    <m/>
    <x v="35"/>
    <s v="http://gmatclub.com/forum/three-large-companies-and-seven-small-companies-currently-71477.html"/>
    <n v="0.35"/>
    <m/>
    <m/>
    <n v="1"/>
    <n v="1"/>
    <m/>
    <m/>
  </r>
  <r>
    <s v="Prep"/>
    <x v="0"/>
    <s v="CR"/>
    <m/>
    <x v="35"/>
    <s v="http://gmatclub.com/forum/a-study-of-high-blood-pressure-treatments-found-that-156423.html"/>
    <n v="0.25"/>
    <m/>
    <m/>
    <n v="1"/>
    <n v="1"/>
    <m/>
    <m/>
  </r>
  <r>
    <s v="Prep"/>
    <x v="0"/>
    <s v="CR"/>
    <m/>
    <x v="35"/>
    <s v="http://gmatclub.com/forum/mayor-migrating-shorebirds-stop-at-our-beach-just-to-feed-73270.html"/>
    <n v="0.05"/>
    <m/>
    <m/>
    <n v="1"/>
    <n v="1"/>
    <m/>
    <m/>
  </r>
  <r>
    <s v="Prep"/>
    <x v="0"/>
    <s v="CR"/>
    <m/>
    <x v="35"/>
    <s v="http://gmatclub.com/forum/fastmart-a-convenience-store-chain-is-planning-to-add-88627.html"/>
    <n v="0.35"/>
    <m/>
    <m/>
    <n v="1"/>
    <n v="1"/>
    <m/>
    <m/>
  </r>
  <r>
    <s v="Prep"/>
    <x v="0"/>
    <s v="CR"/>
    <m/>
    <x v="35"/>
    <s v="http://gmatclub.com/forum/aroca-county-s-public-schools-are-supported-primarily-by-14355.html"/>
    <n v="0.45"/>
    <m/>
    <m/>
    <n v="1"/>
    <n v="1"/>
    <m/>
    <m/>
  </r>
  <r>
    <s v="Prep"/>
    <x v="0"/>
    <s v="CR"/>
    <m/>
    <x v="35"/>
    <s v="http://gmatclub.com/forum/which-of-the-following-most-logically-completes-the-passage-86419.html"/>
    <n v="0.25"/>
    <m/>
    <m/>
    <n v="1"/>
    <n v="1"/>
    <m/>
    <m/>
  </r>
  <r>
    <s v="Prep"/>
    <x v="0"/>
    <s v="CR"/>
    <m/>
    <x v="35"/>
    <s v="http://gmatclub.com/forum/consumer-advocate-it-is-generally-true-at-least-in-this-st-168460.html"/>
    <n v="0.75"/>
    <m/>
    <m/>
    <n v="1"/>
    <n v="1"/>
    <m/>
    <m/>
  </r>
  <r>
    <s v="Prep"/>
    <x v="0"/>
    <s v="CR"/>
    <m/>
    <x v="35"/>
    <s v="http://gmatclub.com/forum/the-technological-conservatism-of-bicycle-manaufacturers-is-117503.html"/>
    <n v="0.05"/>
    <m/>
    <m/>
    <n v="1"/>
    <n v="1"/>
    <m/>
    <m/>
  </r>
  <r>
    <s v="Prep"/>
    <x v="0"/>
    <s v="CR"/>
    <m/>
    <x v="35"/>
    <s v="http://gmatclub.com/forum/in-a-study-conducted-in-pennsylvania-servers-in-various-82045.html"/>
    <n v="0.45"/>
    <m/>
    <m/>
    <n v="1"/>
    <n v="1"/>
    <m/>
    <m/>
  </r>
  <r>
    <s v="Manhattan"/>
    <x v="2"/>
    <s v="Percents"/>
    <m/>
    <x v="31"/>
    <s v="http://gmatclub.com/forum/the-price-of-an-automobile-decreased-m-percent-between-144149.html"/>
    <n v="0.55000000000000004"/>
    <n v="1"/>
    <m/>
    <n v="2"/>
    <n v="1"/>
    <s v="Conceptual"/>
    <s v="1) Can't transform second statement to needed form. Simple algebraic task_x000a_2) Miss that 1 statement doesn't gives us answer"/>
  </r>
  <r>
    <s v="Prep"/>
    <x v="0"/>
    <s v="CR"/>
    <m/>
    <x v="35"/>
    <s v="http://gmatclub.com/forum/pretzel-vendor-tough-cookie-150404.html"/>
    <n v="0.45"/>
    <m/>
    <m/>
    <n v="1"/>
    <n v="1"/>
    <m/>
    <m/>
  </r>
  <r>
    <s v="Prep"/>
    <x v="0"/>
    <s v="CR"/>
    <m/>
    <x v="35"/>
    <s v="http://gmatclub.com/forum/when-a-city-experiences-a-sharp-decline-in-population-the-142347.html"/>
    <n v="0.95"/>
    <m/>
    <n v="1"/>
    <n v="1"/>
    <n v="1"/>
    <s v="Too long"/>
    <s v="1) Thought that correct answer is too far inference"/>
  </r>
  <r>
    <s v="OG"/>
    <x v="2"/>
    <s v="Inequalities"/>
    <m/>
    <x v="35"/>
    <s v="http://gmatclub.com/forum/is-5-x-134898.html#p1543785"/>
    <n v="0.05"/>
    <m/>
    <m/>
    <m/>
    <m/>
    <s v="careless"/>
    <s v="1) Miss to check last step and use intuition to make inference"/>
  </r>
  <r>
    <s v="Prep"/>
    <x v="0"/>
    <s v="CR"/>
    <m/>
    <x v="35"/>
    <s v="http://gmatclub.com/forum/the-cause-of-the-wreck-of-the-ship-edmund-in-a-severe-storm-142473.html"/>
    <n v="0.25"/>
    <m/>
    <n v="1"/>
    <n v="1"/>
    <n v="1"/>
    <s v="Too long"/>
    <s v="1) Didn't know word 'hull', 'floating even briefly', 'sunken wreckage of the vessel' "/>
  </r>
  <r>
    <s v="Club"/>
    <x v="2"/>
    <s v="Remainders"/>
    <m/>
    <x v="31"/>
    <s v="http://gmatclub.com/forum/m28-184549.html"/>
    <n v="0.55000000000000004"/>
    <n v="1"/>
    <m/>
    <n v="2"/>
    <n v="1"/>
    <s v="careless"/>
    <s v="1) Miss that two consecutive primes can be only 2 and 3_x000a_2) Miss that first statement give us the same as second"/>
  </r>
  <r>
    <s v="Club"/>
    <x v="2"/>
    <s v="Number properties"/>
    <m/>
    <x v="31"/>
    <s v="http://gmatclub.com/forum/is-the-product-of-four-consecutive-even-integers-positive-97834.html"/>
    <n v="0.95"/>
    <m/>
    <m/>
    <n v="2"/>
    <n v="1"/>
    <s v="careless"/>
    <s v="1) Didn't pay attention on that statement 1 says about positive sum"/>
  </r>
  <r>
    <s v="Club"/>
    <x v="1"/>
    <s v="Geo triangles"/>
    <m/>
    <x v="31"/>
    <s v="http://gmatclub.com/forum/a-and-b-are-points-on-a-circle-of-radius-2-and-o-172540.html"/>
    <n v="0.65"/>
    <m/>
    <n v="1"/>
    <n v="1"/>
    <n v="1"/>
    <s v="careless"/>
    <s v="1) Miss that question asks not about central angle_x000a_2) Too long 2:42 - misread question"/>
  </r>
  <r>
    <s v="Club"/>
    <x v="1"/>
    <s v="Overlapping sets"/>
    <m/>
    <x v="31"/>
    <s v="http://gmatclub.com/forum/in-a-consumer-survey-85-of-those-surveyed-liked-at-least-98018.html"/>
    <n v="0.75"/>
    <n v="1"/>
    <m/>
    <n v="2"/>
    <n v="1"/>
    <s v="careless"/>
    <s v="1) Miss that total = 100 and write wrong equation_x000a_2) Forget to divide Three part from equation on two"/>
  </r>
  <r>
    <s v="Club"/>
    <x v="2"/>
    <s v="Overlapping sets"/>
    <m/>
    <x v="31"/>
    <s v="http://gmatclub.com/forum/a-student-has-decided-to-take-gmat-and-toefl-examinations-134683.html"/>
    <n v="0.75"/>
    <m/>
    <m/>
    <n v="2"/>
    <n v="1"/>
    <s v="Conceptual"/>
    <s v="1) Forget how to solve it. Can't write statements in equations"/>
  </r>
  <r>
    <s v="Club"/>
    <x v="1"/>
    <s v="Combinatorics"/>
    <m/>
    <x v="35"/>
    <s v="http://gmatclub.com/forum/how-many-different-combinations-of-outcomes-can-you-make-by-40354.html"/>
    <n v="0.95"/>
    <m/>
    <n v="1"/>
    <n v="1"/>
    <n v="1"/>
    <s v="Conceptual"/>
    <s v="1) Didn't know how to solve it in normal way"/>
  </r>
  <r>
    <s v="Manhattan"/>
    <x v="2"/>
    <s v="Remainders"/>
    <m/>
    <x v="35"/>
    <s v="http://gmatclub.com/forum/eight-consecutive-integers-are-selected-from-the-integers-142012.html"/>
    <n v="0.85"/>
    <m/>
    <n v="1"/>
    <n v="1"/>
    <n v="1"/>
    <s v="Too long"/>
    <s v="1) Did number picking checking and long time didn't understand how two statements together are possible"/>
  </r>
  <r>
    <s v="Club"/>
    <x v="2"/>
    <s v="Exponents"/>
    <m/>
    <x v="31"/>
    <s v="http://gmatclub.com/forum/m26-184471.html"/>
    <n v="0.75"/>
    <n v="1"/>
    <m/>
    <n v="2"/>
    <n v="1"/>
    <s v="careless"/>
    <s v="1) Forget that exponent can be equal to 1_x000a_2) The same mistake"/>
  </r>
  <r>
    <s v="Club"/>
    <x v="2"/>
    <s v="Sets"/>
    <m/>
    <x v="31"/>
    <s v="http://gmatclub.com/forum/m14-184013.html"/>
    <n v="0.75"/>
    <m/>
    <m/>
    <n v="2"/>
    <n v="1"/>
    <s v="careless"/>
    <s v="1) Miss that 1 statement sufficient"/>
  </r>
  <r>
    <s v="Prep"/>
    <x v="0"/>
    <s v="CR"/>
    <m/>
    <x v="35"/>
    <s v="http://gmatclub.com/forum/press-secretary-our-critics-claim-that-the-president-s-16458.html"/>
    <n v="0.95"/>
    <m/>
    <m/>
    <n v="1"/>
    <n v="1"/>
    <m/>
    <m/>
  </r>
  <r>
    <s v="Prep"/>
    <x v="0"/>
    <s v="CR"/>
    <m/>
    <x v="35"/>
    <s v="http://gmatclub.com/forum/environmental-organizations-want-to-preserve-the-land-q1-10117.html"/>
    <n v="0.65"/>
    <m/>
    <m/>
    <n v="1"/>
    <n v="1"/>
    <m/>
    <m/>
  </r>
  <r>
    <s v="Prep"/>
    <x v="0"/>
    <s v="CR"/>
    <m/>
    <x v="35"/>
    <s v="http://gmatclub.com/forum/environmental-organizations-want-to-preserve-the-land-gprep-150141.html"/>
    <n v="0.65"/>
    <m/>
    <m/>
    <n v="1"/>
    <n v="1"/>
    <m/>
    <m/>
  </r>
  <r>
    <s v="Prep"/>
    <x v="0"/>
    <s v="CR"/>
    <m/>
    <x v="35"/>
    <s v="http://gmatclub.com/forum/historian-in-the-drindian-empire-censuses-were-conducted-57912.html"/>
    <n v="0.55000000000000004"/>
    <m/>
    <m/>
    <n v="1"/>
    <n v="1"/>
    <m/>
    <m/>
  </r>
  <r>
    <s v="Prep"/>
    <x v="0"/>
    <s v="CR"/>
    <m/>
    <x v="35"/>
    <s v="http://gmatclub.com/forum/historian-in-the-drindian-empire-censuses-were-conducted-annually-198114.html"/>
    <n v="0.55000000000000004"/>
    <m/>
    <m/>
    <n v="1"/>
    <n v="1"/>
    <m/>
    <m/>
  </r>
  <r>
    <s v="Prep"/>
    <x v="0"/>
    <s v="CR"/>
    <m/>
    <x v="35"/>
    <s v="http://gmatclub.com/forum/in-1992-outlaw-fishing-boats-began-illegally-harvesting-87758.html"/>
    <n v="0.65"/>
    <m/>
    <n v="1"/>
    <n v="1"/>
    <n v="1"/>
    <m/>
    <m/>
  </r>
  <r>
    <s v="Prep"/>
    <x v="0"/>
    <s v="CR"/>
    <m/>
    <x v="35"/>
    <s v="http://gmatclub.com/forum/printwell-s-ink-jet-division-manufactures-ink-jet-printers-17206.html"/>
    <n v="0.25"/>
    <m/>
    <m/>
    <n v="1"/>
    <n v="1"/>
    <m/>
    <m/>
  </r>
  <r>
    <s v="Prep"/>
    <x v="0"/>
    <s v="CR"/>
    <m/>
    <x v="35"/>
    <s v="http://gmatclub.com/forum/agricultural-societies-cannot-exist-without-staple-crops-se-172175.html"/>
    <n v="0.55000000000000004"/>
    <m/>
    <m/>
    <n v="1"/>
    <n v="1"/>
    <m/>
    <m/>
  </r>
  <r>
    <s v="Prep"/>
    <x v="0"/>
    <s v="CR"/>
    <m/>
    <x v="35"/>
    <s v="http://gmatclub.com/forum/the-percentage-of-households-with-an-annual-income-of-more-9003.html"/>
    <n v="0.25"/>
    <m/>
    <m/>
    <n v="1"/>
    <n v="1"/>
    <m/>
    <m/>
  </r>
  <r>
    <s v="Prep"/>
    <x v="0"/>
    <s v="CR"/>
    <m/>
    <x v="27"/>
    <s v="http://gmatclub.com/forum/electric-utilities-pay-less-for-low-quality-coal-per-ton-146779.html"/>
    <n v="0.55000000000000004"/>
    <m/>
    <m/>
    <n v="2"/>
    <n v="1"/>
    <s v="Conceptual"/>
    <s v="1) Forget that we shouldn't use own inferences"/>
  </r>
  <r>
    <s v="Club"/>
    <x v="1"/>
    <s v="Sequences"/>
    <m/>
    <x v="36"/>
    <s v="http://gmatclub.com/forum/in-the-sequence-above-each-term-after-the-first-term-is-equal-to-the-198182.html"/>
    <n v="0.55000000000000004"/>
    <m/>
    <n v="1"/>
    <n v="1"/>
    <n v="1"/>
    <s v="Not sure"/>
    <s v="1) Solved but not algebraically"/>
  </r>
  <r>
    <s v="OG"/>
    <x v="4"/>
    <s v="RC"/>
    <n v="72"/>
    <x v="21"/>
    <m/>
    <m/>
    <n v="1"/>
    <m/>
    <n v="1"/>
    <n v="1"/>
    <m/>
    <m/>
  </r>
  <r>
    <s v="Kaplan"/>
    <x v="2"/>
    <s v="Algebra"/>
    <m/>
    <x v="31"/>
    <s v="http://gmatclub.com/forum/a-jury-pool-consists-of-6-men-and-w-women-if-2-jurors-166008.html"/>
    <n v="0.95"/>
    <m/>
    <n v="1"/>
    <n v="2"/>
    <n v="1"/>
    <s v="Conceptual"/>
    <s v="1) Didn't know how to solve it's algebraically_x000a_2) Too long 8:14 Forget about algebraic way"/>
  </r>
  <r>
    <s v="Prep"/>
    <x v="1"/>
    <s v="Fractions"/>
    <m/>
    <x v="31"/>
    <s v="http://gmatclub.com/forum/if-a-b-c-and-d-are-positive-integers-and-a-b-c-d-which-153428.html"/>
    <n v="0.65"/>
    <n v="1"/>
    <m/>
    <n v="2"/>
    <n v="1"/>
    <s v="Conceptual"/>
    <s v="1) Didn't know how to solve it_x000a_2) In hurry forget that I proved that II is impossible"/>
  </r>
  <r>
    <s v="OG"/>
    <x v="4"/>
    <s v="RC"/>
    <n v="75"/>
    <x v="22"/>
    <m/>
    <m/>
    <n v="1"/>
    <m/>
    <n v="1"/>
    <n v="1"/>
    <s v="Conceptual"/>
    <s v="1) Thought that correct answer is too narrow to be correct and pick answer C"/>
  </r>
  <r>
    <s v="OG"/>
    <x v="4"/>
    <s v="RC"/>
    <n v="84"/>
    <x v="22"/>
    <m/>
    <m/>
    <n v="1"/>
    <m/>
    <n v="1"/>
    <n v="1"/>
    <s v="careless"/>
    <s v="1) Pick answer C and misread last answer which was correct"/>
  </r>
  <r>
    <s v="OG"/>
    <x v="4"/>
    <s v="RC"/>
    <n v="92"/>
    <x v="22"/>
    <m/>
    <m/>
    <n v="1"/>
    <m/>
    <n v="1"/>
    <n v="1"/>
    <s v="Conceptual"/>
    <s v="1) Didn't know word foreshadow. Without this ward is really difficult to answer this question"/>
  </r>
  <r>
    <s v="Prep"/>
    <x v="0"/>
    <s v="CR"/>
    <m/>
    <x v="36"/>
    <s v="http://gmatclub.com/forum/a-product-that-represents-a-clear-technological-part-157502.html"/>
    <n v="0.85"/>
    <m/>
    <m/>
    <n v="1"/>
    <n v="1"/>
    <m/>
    <m/>
  </r>
  <r>
    <s v="Prep"/>
    <x v="0"/>
    <s v="CR"/>
    <m/>
    <x v="36"/>
    <s v="http://gmatclub.com/forum/which-of-the-following-if-true-most-logically-completes-47330.html"/>
    <m/>
    <m/>
    <m/>
    <n v="1"/>
    <n v="1"/>
    <m/>
    <m/>
  </r>
  <r>
    <s v="Prep"/>
    <x v="0"/>
    <s v="CR"/>
    <m/>
    <x v="36"/>
    <s v="http://gmatclub.com/forum/frobisher-a-sixteenth-century-english-explorer-had-soil-69072.html"/>
    <n v="0.35"/>
    <m/>
    <m/>
    <n v="1"/>
    <n v="1"/>
    <m/>
    <m/>
  </r>
  <r>
    <s v="OG"/>
    <x v="4"/>
    <s v="RC"/>
    <n v="103"/>
    <x v="22"/>
    <m/>
    <m/>
    <n v="1"/>
    <m/>
    <n v="1"/>
    <n v="1"/>
    <s v="Conceptual"/>
    <s v="1) Thought that correct answer is too extremal and pick quite good answer C. Even after OG explanation can't understand why it's wrong answer"/>
  </r>
  <r>
    <s v="Prep"/>
    <x v="0"/>
    <s v="CR"/>
    <m/>
    <x v="36"/>
    <s v="http://gmatclub.com/forum/which-of-the-following-most-logically-completes-the-14846.html"/>
    <n v="0.65"/>
    <m/>
    <m/>
    <n v="1"/>
    <n v="1"/>
    <m/>
    <m/>
  </r>
  <r>
    <s v="Prep"/>
    <x v="0"/>
    <s v="CR"/>
    <m/>
    <x v="36"/>
    <s v="http://gmatclub.com/forum/the-earth-s-rivers-constantly-carry-dissolved-salts-into-its-68881.html"/>
    <n v="0.95"/>
    <m/>
    <m/>
    <n v="1"/>
    <n v="1"/>
    <m/>
    <m/>
  </r>
  <r>
    <s v="Prep"/>
    <x v="0"/>
    <s v="CR"/>
    <m/>
    <x v="36"/>
    <s v="http://gmatclub.com/forum/an-overwhelming-proportion-of-the-most-productive-employees-94778.html"/>
    <n v="0.35"/>
    <m/>
    <m/>
    <n v="1"/>
    <n v="1"/>
    <m/>
    <m/>
  </r>
  <r>
    <s v="Prep"/>
    <x v="0"/>
    <s v="CR"/>
    <m/>
    <x v="36"/>
    <s v="http://gmatclub.com/forum/certainly-pesticides-can-adversely-affect-the-environment-166940.html"/>
    <n v="0.35"/>
    <m/>
    <m/>
    <n v="1"/>
    <n v="1"/>
    <m/>
    <m/>
  </r>
  <r>
    <s v="OG"/>
    <x v="4"/>
    <s v="RC"/>
    <n v="105"/>
    <x v="22"/>
    <m/>
    <m/>
    <n v="1"/>
    <m/>
    <n v="1"/>
    <n v="1"/>
    <s v="careless"/>
    <s v="1) Misread that question asks about held-view theory and not about new theory"/>
  </r>
  <r>
    <s v="OG"/>
    <x v="4"/>
    <s v="RC"/>
    <n v="108"/>
    <x v="22"/>
    <m/>
    <m/>
    <n v="1"/>
    <m/>
    <n v="1"/>
    <n v="1"/>
    <s v="careless"/>
    <s v="1) Didn't know word 'alluvial' and miss whole sentence with this word. But this was possible to answer this question without this word"/>
  </r>
  <r>
    <s v="Prep"/>
    <x v="1"/>
    <s v="Geo"/>
    <m/>
    <x v="21"/>
    <s v="http://gmatclub.com/forum/the-logo-of-a-certain-corporation-is-in-the-shape-of-a-polyg-145448.html"/>
    <n v="0.55000000000000004"/>
    <m/>
    <n v="1"/>
    <n v="1"/>
    <n v="1"/>
    <s v="Too long"/>
    <s v="1) Use picking for find number of angles. In calm environment solve it algebraically in 45 seconds"/>
  </r>
  <r>
    <s v="Prep"/>
    <x v="1"/>
    <s v="Rate"/>
    <m/>
    <x v="21"/>
    <s v="http://gmatclub.com/forum/a-car-traveling-at-a-certain-constant-speed-takes-2-seconds-126658.html"/>
    <n v="0.55000000000000004"/>
    <m/>
    <n v="1"/>
    <n v="1"/>
    <n v="1"/>
    <s v="Too long"/>
    <s v="1) Can't find solution for more than 10 minutes"/>
  </r>
  <r>
    <s v="Veritas"/>
    <x v="1"/>
    <s v="Ratios"/>
    <m/>
    <x v="31"/>
    <s v="http://gmatclub.com/forum/school-a-is-40-girls-and-school-b-is-60-girls-the-ratio-163306.html"/>
    <n v="0.55000000000000004"/>
    <m/>
    <n v="1"/>
    <n v="2"/>
    <n v="1"/>
    <s v="careless"/>
    <s v="1) Misread last part of question and calculate all students and not boys_x000a_2) Too long 2:33"/>
  </r>
  <r>
    <s v="Club"/>
    <x v="2"/>
    <s v="Divisibility"/>
    <m/>
    <x v="37"/>
    <s v="http://gmatclub.com/forum/if-k-is-a-positive-integer-less-than-10-and-n-4-321-k-what-is-the-189760.html"/>
    <n v="0.45"/>
    <m/>
    <m/>
    <n v="1"/>
    <n v="1"/>
    <m/>
    <m/>
  </r>
  <r>
    <s v="OG"/>
    <x v="1"/>
    <s v="Algebra"/>
    <m/>
    <x v="31"/>
    <s v="http://gmatclub.com/forum/topic-144735.html"/>
    <n v="0.95"/>
    <n v="1"/>
    <m/>
    <n v="2"/>
    <n v="1"/>
    <s v="Conceptual"/>
    <s v="1) Didn't know how to solve_x000a_2) Forget solution"/>
  </r>
  <r>
    <s v="Exam"/>
    <x v="1"/>
    <s v="Geo"/>
    <m/>
    <x v="31"/>
    <s v="http://gmatclub.com/forum/the-measurements-obtained-for-the-interior-dimensions-of-a-160295.html"/>
    <n v="0.75"/>
    <m/>
    <n v="1"/>
    <n v="2"/>
    <n v="1"/>
    <s v="Conceptual"/>
    <s v="1) Didn't know how to solve it quickly and make approximation mistake_x000a_2) Too long 3:06"/>
  </r>
  <r>
    <s v="Exam"/>
    <x v="2"/>
    <s v="Word problems"/>
    <m/>
    <x v="31"/>
    <s v="http://gmatclub.com/forum/from-leland-s-gross-pay-of-p-dollars-last-week-t-percent-42484.html"/>
    <n v="0.35"/>
    <m/>
    <m/>
    <n v="3"/>
    <n v="1"/>
    <s v="careless"/>
    <s v="1) I didn't know why I chose E this is just stupid_x000a_2) Now it's conceptual, because I haven't glue how to solve it. I didn't write it in equation and thus miss it"/>
  </r>
  <r>
    <s v="Exam"/>
    <x v="1"/>
    <s v="Geo triangles"/>
    <m/>
    <x v="31"/>
    <s v="http://gmatclub.com/forum/in-the-figure-each-side-of-square-abcd-has-length-1-the-length-of-li-54152.html"/>
    <n v="0.95"/>
    <m/>
    <m/>
    <n v="3"/>
    <n v="1"/>
    <s v="Conceptual"/>
    <s v="1) Didn't think about drawing right triangle. Have difficulties with finding diagonal in square_x000a_2) Forget about drawing right triangle. Remember ratio 1,1,sqrt(2) and apply to triangle BCE"/>
  </r>
  <r>
    <s v="Exam"/>
    <x v="2"/>
    <s v="Algebra"/>
    <m/>
    <x v="31"/>
    <s v="http://gmatclub.com/forum/if-x-u-2-v-2-y-2uv-and-z-u-2-v-2-and-if-x-163805.html"/>
    <n v="0.95"/>
    <m/>
    <m/>
    <n v="3"/>
    <n v="1"/>
    <s v="Conceptual"/>
    <s v="1) Didn't know how to transform 1 statement to needed form"/>
  </r>
  <r>
    <s v="Exam"/>
    <x v="0"/>
    <s v="CR"/>
    <m/>
    <x v="27"/>
    <s v="http://gmatclub.com/forum/which-of-the-following-if-true-provides-evidence-that-most-82558.html"/>
    <n v="0.75"/>
    <m/>
    <m/>
    <n v="2"/>
    <n v="1"/>
    <s v="careless"/>
    <s v="1) Reject correct answer because remember that is wrong"/>
  </r>
  <r>
    <s v="OG"/>
    <x v="3"/>
    <s v="SC"/>
    <m/>
    <x v="27"/>
    <s v="http://gmatclub.com/forum/unlike-the-original-national-museum-of-science-and-98756.html"/>
    <n v="0.35"/>
    <m/>
    <m/>
    <n v="2"/>
    <n v="1"/>
    <s v="Conceptual"/>
    <s v="1) I thought that exhibit activates themselves, but OG means that visitor activates some functions"/>
  </r>
  <r>
    <s v="OG"/>
    <x v="3"/>
    <s v="SC"/>
    <m/>
    <x v="27"/>
    <s v="http://gmatclub.com/forum/unlike-most-warbler-species-the-male-and-female-201083.html"/>
    <n v="0.75"/>
    <m/>
    <m/>
    <n v="2"/>
    <n v="1"/>
    <s v="Conceptual"/>
    <s v="1) Picked incorrect comparison in C"/>
  </r>
  <r>
    <s v="OG"/>
    <x v="3"/>
    <s v="SC"/>
    <m/>
    <x v="27"/>
    <s v="http://gmatclub.com/forum/by-a-vote-of-9-to-0-the-supreme-court-awarded-the-central-110568.html"/>
    <n v="0.45"/>
    <n v="1"/>
    <m/>
    <n v="2"/>
    <n v="1"/>
    <s v="Conceptual"/>
    <s v="1) Didn't see any errors in B. There is error in meaning, because in B it looks like SC give rights specially to withold information_x000a_2) Hurry, miss 'them' in answer D"/>
  </r>
  <r>
    <s v="OG"/>
    <x v="3"/>
    <s v="SC"/>
    <m/>
    <x v="27"/>
    <s v="http://gmatclub.com/forum/retailers-reported-moderate-gains-in-their-november-sales-70500.html"/>
    <n v="0.35"/>
    <m/>
    <m/>
    <n v="2"/>
    <n v="1"/>
    <s v="careless"/>
    <s v="1) Miss parallel 'because'"/>
  </r>
  <r>
    <s v="OG"/>
    <x v="3"/>
    <s v="SC"/>
    <m/>
    <x v="37"/>
    <s v="http://gmatclub.com/forum/between-1990-and-2000-the-global-economy-grew-more-than-it-24214.html"/>
    <n v="0.35"/>
    <m/>
    <m/>
    <n v="1"/>
    <n v="1"/>
    <m/>
    <m/>
  </r>
  <r>
    <s v="OG"/>
    <x v="3"/>
    <s v="SC"/>
    <m/>
    <x v="27"/>
    <s v="http://gmatclub.com/forum/found-throughout-central-and-south-america-sloths-hang-from-83510.html"/>
    <n v="0.35"/>
    <n v="1"/>
    <m/>
    <n v="2"/>
    <n v="1"/>
    <s v="careless"/>
    <s v="1) Miss pronouns and singular form_x000a_2) Miss singular pronoun in fixed part"/>
  </r>
  <r>
    <s v="OG"/>
    <x v="3"/>
    <s v="SC"/>
    <m/>
    <x v="27"/>
    <s v="http://gmatclub.com/forum/salt-deposits-and-moisture-threaten-to-destroy-ellipsis-167695.html"/>
    <n v="0.15"/>
    <m/>
    <m/>
    <n v="2"/>
    <n v="1"/>
    <s v="Conceptual"/>
    <s v="1) Elipsis"/>
  </r>
  <r>
    <s v="OG"/>
    <x v="3"/>
    <s v="SC"/>
    <m/>
    <x v="37"/>
    <s v="http://gmatclub.com/forum/after-crude-oil-natural-gas-is-the-united-201056.html"/>
    <n v="0.05"/>
    <m/>
    <m/>
    <n v="1"/>
    <n v="1"/>
    <m/>
    <m/>
  </r>
  <r>
    <s v="OG"/>
    <x v="3"/>
    <s v="SC"/>
    <m/>
    <x v="27"/>
    <s v="http://gmatclub.com/forum/as-a-result-of-medical-advances-many-people-that-might-at-48056.html"/>
    <n v="0.25"/>
    <m/>
    <m/>
    <n v="2"/>
    <n v="1"/>
    <s v="Conceptual"/>
    <s v="1) If we break 'died in childhood' when this sentence became ambiguos because it is not clear when this happened in childhood or in one time"/>
  </r>
  <r>
    <s v="OG"/>
    <x v="3"/>
    <s v="SC"/>
    <m/>
    <x v="37"/>
    <s v="http://gmatclub.com/forum/even-though-the-state-has-spent-ten-years-200982.html"/>
    <n v="0.15"/>
    <m/>
    <m/>
    <n v="1"/>
    <n v="1"/>
    <m/>
    <m/>
  </r>
  <r>
    <s v="OG"/>
    <x v="3"/>
    <s v="SC"/>
    <m/>
    <x v="37"/>
    <s v="http://gmatclub.com/forum/in-1527-king-henry-viii-sought-to-have-200889.html"/>
    <n v="0.15"/>
    <m/>
    <m/>
    <n v="1"/>
    <n v="1"/>
    <m/>
    <m/>
  </r>
  <r>
    <s v="OG"/>
    <x v="3"/>
    <s v="SC"/>
    <m/>
    <x v="37"/>
    <s v="http://gmatclub.com/forum/in-an-effort-to-reduce-their-inventories-italian-vintners-9425.html"/>
    <n v="0.25"/>
    <m/>
    <m/>
    <n v="1"/>
    <n v="1"/>
    <m/>
    <m/>
  </r>
  <r>
    <s v="OG"/>
    <x v="3"/>
    <s v="SC"/>
    <m/>
    <x v="27"/>
    <s v="http://gmatclub.com/forum/lyme-disease-sentence-correction-must-solve-197930.html"/>
    <n v="0.25"/>
    <m/>
    <m/>
    <n v="2"/>
    <n v="1"/>
    <s v="Conceptual"/>
    <s v="1) I thought that 'is' will be another verb and it will be wrong"/>
  </r>
  <r>
    <s v="OG"/>
    <x v="3"/>
    <s v="SC"/>
    <m/>
    <x v="37"/>
    <s v="http://gmatclub.com/forum/new-theories-propose-that-catastrophic-impacts-of-asteroids-and-comets-199025.html"/>
    <n v="0.05"/>
    <m/>
    <m/>
    <n v="1"/>
    <n v="1"/>
    <m/>
    <m/>
  </r>
  <r>
    <s v="OG"/>
    <x v="3"/>
    <s v="SC"/>
    <m/>
    <x v="37"/>
    <s v="http://gmatclub.com/forum/a-recent-national-study-of-the-public-schools-shows-that-8165.html"/>
    <n v="0.05"/>
    <m/>
    <m/>
    <n v="1"/>
    <n v="1"/>
    <m/>
    <m/>
  </r>
  <r>
    <s v="OG"/>
    <x v="3"/>
    <s v="SC"/>
    <m/>
    <x v="27"/>
    <s v="http://gmatclub.com/forum/advanced-sc-even-though-clovis-points-spear-points-with-longitudinal-197480.html"/>
    <n v="0.35"/>
    <m/>
    <m/>
    <n v="2"/>
    <n v="1"/>
    <s v="careless"/>
    <s v="1) Miss contrast from the initial variant and miss present perfect with year in the past"/>
  </r>
  <r>
    <s v="OG"/>
    <x v="3"/>
    <s v="SC"/>
    <m/>
    <x v="27"/>
    <s v="http://gmatclub.com/forum/a-surge-in-new-home-sales-and-a-drop-in-weekly-unemployment-18630.html"/>
    <n v="0.15"/>
    <m/>
    <m/>
    <n v="2"/>
    <n v="1"/>
    <s v="Conceptual"/>
    <s v="1) I thought that analysts still think so and pick C"/>
  </r>
  <r>
    <s v="OG"/>
    <x v="3"/>
    <s v="SC"/>
    <m/>
    <x v="37"/>
    <s v="http://gmatclub.com/forum/based-on-accounts-of-various-ancient-writers-scholars-have-80746.html"/>
    <n v="0.25"/>
    <m/>
    <m/>
    <n v="1"/>
    <n v="1"/>
    <m/>
    <m/>
  </r>
  <r>
    <s v="OG"/>
    <x v="3"/>
    <s v="SC"/>
    <m/>
    <x v="37"/>
    <s v="http://gmatclub.com/forum/fossils-of-the-arm-of-a-sloth-found-in-puerto-rico-in-77781.html"/>
    <n v="0.45"/>
    <m/>
    <m/>
    <n v="1"/>
    <n v="1"/>
    <m/>
    <m/>
  </r>
  <r>
    <s v="OG"/>
    <x v="3"/>
    <s v="SC"/>
    <m/>
    <x v="37"/>
    <s v="http://gmatclub.com/forum/while-all-states-face-similar-industrial-waste-problems-the-25141.html"/>
    <n v="0.15"/>
    <m/>
    <m/>
    <n v="1"/>
    <n v="1"/>
    <m/>
    <m/>
  </r>
  <r>
    <s v="OG"/>
    <x v="3"/>
    <s v="SC"/>
    <m/>
    <x v="37"/>
    <s v="http://gmatclub.com/forum/researchers-have-found-that-individuals-who-have-been-blind-167554.html"/>
    <n v="0.35"/>
    <m/>
    <m/>
    <n v="1"/>
    <n v="1"/>
    <m/>
    <m/>
  </r>
  <r>
    <s v="OG"/>
    <x v="3"/>
    <s v="SC"/>
    <m/>
    <x v="37"/>
    <s v="http://gmatclub.com/forum/neanderthals-had-a-vocal-tract-that-resembled-those-of-the-117025.html"/>
    <n v="0.65"/>
    <m/>
    <m/>
    <n v="1"/>
    <n v="1"/>
    <m/>
    <m/>
  </r>
  <r>
    <s v="OG"/>
    <x v="3"/>
    <s v="SC"/>
    <m/>
    <x v="37"/>
    <s v="http://gmatclub.com/forum/like-the-idolization-accorded-the-brontes-and-brownings-james-198141.html"/>
    <n v="0.05"/>
    <m/>
    <m/>
    <n v="1"/>
    <n v="1"/>
    <m/>
    <m/>
  </r>
  <r>
    <s v="OG"/>
    <x v="3"/>
    <s v="SC"/>
    <m/>
    <x v="37"/>
    <s v="http://gmatclub.com/forum/og12-122-a-wildlife-expert-predicts-that-the-reintroduction-138934.html"/>
    <n v="0.05"/>
    <m/>
    <m/>
    <n v="1"/>
    <n v="1"/>
    <m/>
    <m/>
  </r>
  <r>
    <s v="Club"/>
    <x v="3"/>
    <s v="SC"/>
    <m/>
    <x v="27"/>
    <s v="http://gmatclub.com/forum/in-october-2001-responding-to-the-devastating-attack-115658.html"/>
    <n v="0.45"/>
    <m/>
    <m/>
    <n v="2"/>
    <n v="1"/>
    <s v="Conceptual"/>
    <s v="1) 'responding to' means that you respond to something happenning and 'respond to' is responding on something done"/>
  </r>
  <r>
    <s v="OG"/>
    <x v="3"/>
    <s v="SC"/>
    <m/>
    <x v="37"/>
    <s v="http://gmatclub.com/forum/over-75-percent-of-the-energy-produced-in-france-161173.html"/>
    <n v="0.65"/>
    <m/>
    <m/>
    <n v="1"/>
    <n v="1"/>
    <m/>
    <m/>
  </r>
  <r>
    <s v="OG"/>
    <x v="4"/>
    <s v="RC"/>
    <n v="112"/>
    <x v="23"/>
    <m/>
    <m/>
    <n v="1"/>
    <m/>
    <n v="1"/>
    <n v="1"/>
    <s v="Conceptual"/>
    <s v="1) Difficult text, not enough time to understand it"/>
  </r>
  <r>
    <s v="OG"/>
    <x v="3"/>
    <s v="SC"/>
    <m/>
    <x v="37"/>
    <s v="http://gmatclub.com/forum/warning-that-computers-in-the-united-states-are-not-secure-168965.html"/>
    <n v="0.05"/>
    <m/>
    <m/>
    <n v="1"/>
    <n v="1"/>
    <m/>
    <m/>
  </r>
  <r>
    <s v="OG"/>
    <x v="4"/>
    <s v="RC"/>
    <n v="114"/>
    <x v="23"/>
    <m/>
    <m/>
    <n v="1"/>
    <m/>
    <n v="1"/>
    <n v="1"/>
    <s v="Conceptual"/>
    <s v="1) Difficult text, not enough time to understand it"/>
  </r>
  <r>
    <s v="OG"/>
    <x v="3"/>
    <s v="SC"/>
    <m/>
    <x v="37"/>
    <s v="http://gmatclub.com/forum/in-1850-lucretia-mott-published-her-discourse-on-women-59328.html"/>
    <n v="0.15"/>
    <m/>
    <m/>
    <n v="1"/>
    <n v="1"/>
    <m/>
    <m/>
  </r>
  <r>
    <s v="OG"/>
    <x v="3"/>
    <s v="SC"/>
    <m/>
    <x v="37"/>
    <s v="http://gmatclub.com/forum/although-appearing-less-appetizing-than-most-of-their-round-139598.html"/>
    <n v="0.55000000000000004"/>
    <m/>
    <m/>
    <n v="1"/>
    <n v="1"/>
    <m/>
    <m/>
  </r>
  <r>
    <s v="OG"/>
    <x v="3"/>
    <s v="SC"/>
    <m/>
    <x v="37"/>
    <s v="http://gmatclub.com/forum/joachim-raff-and-giacomo-meyerbeer-are-examples-of-the-kind-139350.html"/>
    <n v="0.15"/>
    <m/>
    <m/>
    <n v="1"/>
    <n v="1"/>
    <m/>
    <m/>
  </r>
  <r>
    <s v="OG"/>
    <x v="4"/>
    <s v="RC"/>
    <n v="116"/>
    <x v="23"/>
    <m/>
    <m/>
    <n v="1"/>
    <m/>
    <n v="1"/>
    <n v="1"/>
    <s v="Conceptual"/>
    <s v="1) Difficult text, not enough time to understand it"/>
  </r>
  <r>
    <s v="Manhattan"/>
    <x v="3"/>
    <s v="SC"/>
    <m/>
    <x v="37"/>
    <s v="http://gmatclub.com/forum/the-coloration-of-insects-can-serve-as-camouflage-as-in-the-97320.html"/>
    <n v="0.45"/>
    <m/>
    <m/>
    <n v="1"/>
    <n v="1"/>
    <m/>
    <m/>
  </r>
  <r>
    <s v="Club"/>
    <x v="3"/>
    <s v="SC"/>
    <m/>
    <x v="23"/>
    <s v="http://gmatclub.com/forum/according-to-a-recent-study-of-consumer-spending-on-132468.html"/>
    <n v="0.45"/>
    <m/>
    <m/>
    <n v="1"/>
    <n v="1"/>
    <m/>
    <m/>
  </r>
  <r>
    <s v="Prep"/>
    <x v="3"/>
    <s v="SC"/>
    <m/>
    <x v="23"/>
    <s v="http://gmatclub.com/forum/when-drafting-the-declaration-of-sentiments-that-was-adopted-54285.html"/>
    <n v="0.35"/>
    <m/>
    <m/>
    <n v="1"/>
    <n v="1"/>
    <m/>
    <m/>
  </r>
  <r>
    <s v="Princeton"/>
    <x v="3"/>
    <s v="SC"/>
    <m/>
    <x v="23"/>
    <s v="http://gmatclub.com/forum/many-historians-who-have-analyzed-the-exceedingly-profound-201193.html"/>
    <n v="0.15"/>
    <m/>
    <m/>
    <n v="1"/>
    <n v="1"/>
    <m/>
    <m/>
  </r>
  <r>
    <s v="OG"/>
    <x v="4"/>
    <s v="RC"/>
    <n v="117"/>
    <x v="23"/>
    <m/>
    <m/>
    <n v="1"/>
    <m/>
    <n v="1"/>
    <n v="1"/>
    <s v="Conceptual"/>
    <s v="1) Difficult text, not enough time to understand it"/>
  </r>
  <r>
    <s v="Prep"/>
    <x v="3"/>
    <s v="SC"/>
    <m/>
    <x v="23"/>
    <s v="http://gmatclub.com/forum/by-recording-the-noise-of-crinkled-wrappers-as-they-were-136120.html"/>
    <n v="0.45"/>
    <m/>
    <m/>
    <n v="1"/>
    <n v="1"/>
    <m/>
    <m/>
  </r>
  <r>
    <s v="Club"/>
    <x v="3"/>
    <s v="SC"/>
    <m/>
    <x v="23"/>
    <s v="http://gmatclub.com/forum/a-recent-study-of-the-united-states-tort-system-indicates-140112.html"/>
    <n v="0.15"/>
    <m/>
    <m/>
    <n v="1"/>
    <n v="1"/>
    <m/>
    <m/>
  </r>
  <r>
    <s v="OG"/>
    <x v="4"/>
    <s v="RC"/>
    <n v="118"/>
    <x v="23"/>
    <m/>
    <m/>
    <n v="1"/>
    <m/>
    <n v="1"/>
    <n v="1"/>
    <s v="Conceptual"/>
    <s v="1) Difficult text, not enough time to understand it"/>
  </r>
  <r>
    <s v="Knewton"/>
    <x v="3"/>
    <s v="SC"/>
    <m/>
    <x v="23"/>
    <s v="http://gmatclub.com/forum/the-recent-discovery-of-a-red-oak-tree-sap-that-is-116992.html"/>
    <n v="0.95"/>
    <m/>
    <m/>
    <n v="1"/>
    <n v="1"/>
    <m/>
    <m/>
  </r>
  <r>
    <s v="Princeton"/>
    <x v="3"/>
    <s v="SC"/>
    <m/>
    <x v="23"/>
    <s v="http://gmatclub.com/forum/within-the-green-party-an-internal-debate-is-raging-among-201178.html"/>
    <n v="0.25"/>
    <m/>
    <m/>
    <n v="1"/>
    <n v="1"/>
    <m/>
    <m/>
  </r>
  <r>
    <s v="Prep"/>
    <x v="3"/>
    <s v="SC"/>
    <m/>
    <x v="23"/>
    <s v="http://gmatclub.com/forum/greatly-influenced-by-the-protested-missionary-samuel-82259.html"/>
    <n v="0.75"/>
    <n v="1"/>
    <m/>
    <n v="1"/>
    <n v="1"/>
    <s v="Conceptual"/>
    <s v="1) Thought that correct answer is A. But 'who' in A modify five nations and not Oneida so it wrong"/>
  </r>
  <r>
    <s v="Prep"/>
    <x v="3"/>
    <s v="SC"/>
    <m/>
    <x v="23"/>
    <s v="http://gmatclub.com/forum/defying-efforts-by-policymakers-on-both-sides-of-the-64968.html"/>
    <n v="0.15"/>
    <n v="1"/>
    <m/>
    <n v="1"/>
    <n v="1"/>
    <s v="Conceptual"/>
    <s v="1) I thought that reaching in correct answer is incorrect"/>
  </r>
  <r>
    <s v="Manhattan"/>
    <x v="3"/>
    <s v="SC"/>
    <m/>
    <x v="23"/>
    <s v="http://gmatclub.com/forum/pronoun-revision-supporters-of-tax-breaks-that-193857.html"/>
    <n v="0.95"/>
    <m/>
    <m/>
    <n v="1"/>
    <n v="1"/>
    <m/>
    <m/>
  </r>
  <r>
    <s v="Manhattan"/>
    <x v="3"/>
    <s v="SC"/>
    <m/>
    <x v="23"/>
    <s v="http://gmatclub.com/forum/pronoun-revision-the-united-states-navy-announced-that-193860.html"/>
    <n v="0.05"/>
    <m/>
    <m/>
    <n v="1"/>
    <n v="1"/>
    <m/>
    <m/>
  </r>
  <r>
    <s v="Manhattan"/>
    <x v="3"/>
    <s v="SC"/>
    <m/>
    <x v="23"/>
    <s v="http://gmatclub.com/forum/pronoun-revision-created-in-1731-anders-celsius-original-193861.html"/>
    <n v="0.35"/>
    <m/>
    <m/>
    <n v="1"/>
    <n v="1"/>
    <m/>
    <m/>
  </r>
  <r>
    <s v="Economist"/>
    <x v="3"/>
    <s v="SC"/>
    <m/>
    <x v="23"/>
    <s v="http://gmatclub.com/forum/in-the-opening-speech-at-an-international-telecommunications-conferenc-200658.html"/>
    <n v="0.95"/>
    <n v="1"/>
    <m/>
    <n v="1"/>
    <n v="1"/>
    <s v="Conceptual"/>
    <s v="1) 'as well as' is redundant"/>
  </r>
  <r>
    <s v="Manhattan"/>
    <x v="3"/>
    <s v="SC"/>
    <m/>
    <x v="23"/>
    <s v="http://gmatclub.com/forum/pronoun-revision-in-the-small-closed-bedouin-world-193863.html"/>
    <n v="0.05"/>
    <m/>
    <m/>
    <n v="1"/>
    <n v="1"/>
    <m/>
    <m/>
  </r>
  <r>
    <s v="Manhattan"/>
    <x v="3"/>
    <s v="SC"/>
    <m/>
    <x v="23"/>
    <s v="http://gmatclub.com/forum/pronoun-revision-used-by-many-natural-history-museum-193866.html"/>
    <n v="0.05"/>
    <m/>
    <m/>
    <n v="1"/>
    <n v="1"/>
    <m/>
    <m/>
  </r>
  <r>
    <s v="Manhattan"/>
    <x v="3"/>
    <s v="SC"/>
    <m/>
    <x v="23"/>
    <s v="http://gmatclub.com/forum/pronoun-revision-agatha-christie-s-travels-with-her-193859.html"/>
    <n v="0.95"/>
    <n v="1"/>
    <m/>
    <n v="1"/>
    <n v="1"/>
    <s v="Conceptual"/>
    <s v="1) We can use possessive pronoun n A and E"/>
  </r>
  <r>
    <s v="Manhattan"/>
    <x v="3"/>
    <s v="SC"/>
    <m/>
    <x v="23"/>
    <s v="http://gmatclub.com/forum/pronoun-revision-in-their-most-recent-press-release-193868.html"/>
    <n v="0.65"/>
    <m/>
    <m/>
    <n v="1"/>
    <n v="1"/>
    <m/>
    <m/>
  </r>
  <r>
    <s v="Manhattan"/>
    <x v="3"/>
    <s v="SC"/>
    <m/>
    <x v="23"/>
    <s v="http://gmatclub.com/forum/pronoun-revision-although-moliere-s-satirical-play-tartuffe-193869.html"/>
    <n v="0.05"/>
    <m/>
    <m/>
    <n v="1"/>
    <n v="1"/>
    <m/>
    <m/>
  </r>
  <r>
    <s v="Manhattan"/>
    <x v="3"/>
    <s v="SC"/>
    <m/>
    <x v="23"/>
    <s v="http://gmatclub.com/forum/pronoun-the-artwork-of-vincent-van-gogh-195158.html"/>
    <n v="0.05"/>
    <m/>
    <m/>
    <n v="1"/>
    <n v="1"/>
    <m/>
    <m/>
  </r>
  <r>
    <s v="Manhattan"/>
    <x v="3"/>
    <s v="SC"/>
    <m/>
    <x v="23"/>
    <s v="http://gmatclub.com/forum/pronoun-revision-one-of-the-important-functions-of-the-195159.html"/>
    <n v="0.15"/>
    <m/>
    <m/>
    <n v="1"/>
    <n v="1"/>
    <m/>
    <m/>
  </r>
  <r>
    <s v="Manhattan"/>
    <x v="3"/>
    <s v="SC"/>
    <m/>
    <x v="23"/>
    <s v="http://gmatclub.com/forum/pronoun-revision-last-year-the-state-assembly-195160.html"/>
    <n v="0.15"/>
    <m/>
    <m/>
    <n v="1"/>
    <n v="1"/>
    <m/>
    <m/>
  </r>
  <r>
    <s v="Manhattan"/>
    <x v="3"/>
    <s v="SC"/>
    <m/>
    <x v="23"/>
    <s v="http://gmatclub.com/forum/pronoun-revision-though-once-powerful-political-forces-195163.html"/>
    <n v="0.35"/>
    <m/>
    <m/>
    <n v="1"/>
    <n v="1"/>
    <m/>
    <m/>
  </r>
  <r>
    <s v="Manhattan"/>
    <x v="3"/>
    <s v="SC"/>
    <m/>
    <x v="23"/>
    <s v="http://gmatclub.com/forum/pronoun-revision-law-firms-and-other-professional-services-groups-195166.html"/>
    <n v="0.55000000000000004"/>
    <m/>
    <m/>
    <n v="1"/>
    <n v="1"/>
    <m/>
    <m/>
  </r>
  <r>
    <s v="Aristotle"/>
    <x v="0"/>
    <s v="CR"/>
    <m/>
    <x v="23"/>
    <s v="http://gmatclub.com/forum/impact-craters-caused-by-meteorites-smashing-into-earth-195722.html"/>
    <n v="0.65"/>
    <m/>
    <m/>
    <n v="1"/>
    <n v="1"/>
    <m/>
    <m/>
  </r>
  <r>
    <s v="OG"/>
    <x v="0"/>
    <s v="CR"/>
    <m/>
    <x v="23"/>
    <s v="http://gmatclub.com/forum/consumer-health-advocate-your-candy-company-adds-caffeine-121996.html"/>
    <n v="0.15"/>
    <m/>
    <m/>
    <n v="1"/>
    <n v="1"/>
    <m/>
    <m/>
  </r>
  <r>
    <s v="OG"/>
    <x v="0"/>
    <s v="CR"/>
    <m/>
    <x v="23"/>
    <s v="http://gmatclub.com/forum/start-up-companies-financed-by-venture-capitalist-have-a-33264.html"/>
    <n v="0.05"/>
    <m/>
    <m/>
    <n v="1"/>
    <n v="1"/>
    <m/>
    <m/>
  </r>
  <r>
    <s v="OG"/>
    <x v="0"/>
    <s v="CR"/>
    <m/>
    <x v="23"/>
    <s v="http://gmatclub.com/forum/pro-tect-insurance-company-has-recently-been-paying-out-more-159429.html"/>
    <n v="0.35"/>
    <m/>
    <m/>
    <n v="1"/>
    <n v="1"/>
    <m/>
    <m/>
  </r>
  <r>
    <s v="Manhattan"/>
    <x v="0"/>
    <s v="CR"/>
    <m/>
    <x v="23"/>
    <s v="http://gmatclub.com/forum/everyone-who-has-graduated-from-topnotch-high-school-has-an-91126.html"/>
    <n v="0.95"/>
    <m/>
    <m/>
    <n v="1"/>
    <n v="1"/>
    <m/>
    <m/>
  </r>
  <r>
    <s v="Magoosh"/>
    <x v="0"/>
    <s v="CR"/>
    <m/>
    <x v="23"/>
    <s v="http://gmatclub.com/forum/bottom-trawling-is-a-type-of-deep-sea-fishing-that-involves-174322.html"/>
    <n v="0.95"/>
    <m/>
    <m/>
    <n v="1"/>
    <n v="1"/>
    <m/>
    <m/>
  </r>
  <r>
    <s v="Veritas"/>
    <x v="0"/>
    <s v="CR"/>
    <m/>
    <x v="23"/>
    <s v="http://gmatclub.com/forum/the-venetian-renaissance-painter-vittore-carpaccio-used-sumptuous-190117.html"/>
    <n v="0.95"/>
    <m/>
    <m/>
    <n v="1"/>
    <n v="1"/>
    <m/>
    <m/>
  </r>
  <r>
    <s v="Club"/>
    <x v="1"/>
    <s v="Arithmetic"/>
    <m/>
    <x v="23"/>
    <s v="http://gmatclub.com/forum/a-juice-manufacturer-organized-taste-testing-sessions-featuring-four-66800.html"/>
    <n v="0.75"/>
    <m/>
    <m/>
    <n v="1"/>
    <n v="1"/>
    <m/>
    <m/>
  </r>
  <r>
    <s v="Manhattan"/>
    <x v="3"/>
    <s v="SC"/>
    <m/>
    <x v="23"/>
    <s v="http://gmatclub.com/forum/pronoun-revision-the-lawyers-for-the-patent-holder-193862.html"/>
    <n v="0.55000000000000004"/>
    <n v="1"/>
    <m/>
    <n v="1"/>
    <n v="1"/>
    <s v="Conceptual"/>
    <s v="1) I thought that argue is subjunctive and we should avoid word 'should'"/>
  </r>
  <r>
    <s v="Manhattan"/>
    <x v="3"/>
    <s v="SC"/>
    <m/>
    <x v="23"/>
    <s v="http://gmatclub.com/forum/pronoun-revision-named-for-the-capital-of-belgium-193867.html"/>
    <n v="0.05"/>
    <n v="1"/>
    <m/>
    <n v="1"/>
    <n v="1"/>
    <s v="careless"/>
    <s v="1) Miss to check last answer because think that D is correct"/>
  </r>
  <r>
    <s v="OG"/>
    <x v="2"/>
    <s v="Ratios"/>
    <m/>
    <x v="23"/>
    <s v="http://gmatclub.com/forum/the-inflation-index-for-the-year-1989-relative-to-the-year-144718.html"/>
    <n v="0.05"/>
    <m/>
    <m/>
    <n v="1"/>
    <n v="1"/>
    <m/>
    <m/>
  </r>
  <r>
    <s v="Manhattan"/>
    <x v="2"/>
    <s v="Percents"/>
    <m/>
    <x v="23"/>
    <s v="http://gmatclub.com/forum/the-consumer-price-index-in-zeropia-in-2009-relative-to-the-142115.html"/>
    <n v="0.55000000000000004"/>
    <m/>
    <m/>
    <n v="1"/>
    <n v="1"/>
    <m/>
    <m/>
  </r>
  <r>
    <s v="Kaplan"/>
    <x v="0"/>
    <s v="CR"/>
    <m/>
    <x v="23"/>
    <s v="http://gmatclub.com/forum/our-criminal-justice-system-should-be-revised-to-better-acco-165642.html"/>
    <n v="0.45"/>
    <m/>
    <m/>
    <n v="1"/>
    <n v="1"/>
    <m/>
    <m/>
  </r>
  <r>
    <s v="OG"/>
    <x v="0"/>
    <s v="CR"/>
    <m/>
    <x v="23"/>
    <s v="http://gmatclub.com/forum/antibiotic-resistance-new-cr-question-from-og-199805.html"/>
    <n v="0.65"/>
    <m/>
    <m/>
    <n v="1"/>
    <n v="1"/>
    <m/>
    <m/>
  </r>
  <r>
    <s v="OG"/>
    <x v="0"/>
    <s v="CR"/>
    <m/>
    <x v="23"/>
    <s v="http://gmatclub.com/forum/advanced-cr-bold-face-201148.html"/>
    <n v="0.35"/>
    <m/>
    <m/>
    <n v="1"/>
    <n v="1"/>
    <m/>
    <m/>
  </r>
  <r>
    <s v="Club"/>
    <x v="1"/>
    <s v="Powers"/>
    <m/>
    <x v="31"/>
    <s v="http://gmatclub.com/forum/if-x-and-y-are-positive-integers-and-1-7-x-174509.html"/>
    <n v="0.35"/>
    <n v="1"/>
    <m/>
    <n v="1"/>
    <n v="1"/>
    <s v="Conceptual"/>
    <s v="1) During exam can't find way to solve it"/>
  </r>
  <r>
    <s v="Club"/>
    <x v="1"/>
    <s v="Fractions"/>
    <m/>
    <x v="31"/>
    <s v="http://gmatclub.com/tests-beta/view-5725080.html"/>
    <m/>
    <m/>
    <n v="1"/>
    <n v="1"/>
    <n v="1"/>
    <s v="Too long"/>
    <s v="1) Didn't know about such way of solving this task"/>
  </r>
  <r>
    <s v="Club"/>
    <x v="2"/>
    <s v="Geo triangles"/>
    <m/>
    <x v="31"/>
    <s v="http://gmatclub.com/forum/if-points-a-b-and-c-form-a-triangle-is-angle-abc-90-degre-55680.html"/>
    <n v="0.75"/>
    <n v="1"/>
    <m/>
    <n v="1"/>
    <n v="1"/>
    <s v="Conceptual"/>
    <s v="1) Didn't know that 1 statement can be equalateral and that second statement this is isosceles triangle"/>
  </r>
  <r>
    <s v="Club"/>
    <x v="2"/>
    <s v="Sequences"/>
    <m/>
    <x v="31"/>
    <s v="http://gmatclub.com/forum/m18-184165.html"/>
    <n v="0.75"/>
    <n v="1"/>
    <m/>
    <n v="1"/>
    <n v="1"/>
    <s v="Conceptual"/>
    <s v="1) Didn't see variants to picking"/>
  </r>
  <r>
    <s v="Club"/>
    <x v="1"/>
    <s v="Probability"/>
    <m/>
    <x v="31"/>
    <s v="http://gmatclub.com/forum/what-is-the-probability-that-one-of-the-two-integers-50213.html"/>
    <n v="0.75"/>
    <n v="1"/>
    <m/>
    <n v="1"/>
    <n v="1"/>
    <s v="careless"/>
    <s v="1) Forget that outcomes should be multiple by two"/>
  </r>
  <r>
    <s v="Club"/>
    <x v="1"/>
    <s v="Exponents"/>
    <m/>
    <x v="31"/>
    <s v="http://gmatclub.com/forum/if-x-is-not-equal-to-0-and-x-y-1-then-which-of-the-followin-175538.html"/>
    <n v="0.85"/>
    <n v="1"/>
    <m/>
    <n v="1"/>
    <n v="1"/>
    <s v="Conceptual"/>
    <s v="1) I didn't know that in MBT correct answer should cover all posible variants"/>
  </r>
  <r>
    <s v="Club"/>
    <x v="2"/>
    <s v="Rate"/>
    <m/>
    <x v="31"/>
    <s v="http://gmatclub.com/forum/to-arrive-at-its-destination-on-time-a-bus-should-have-main-105223.html"/>
    <n v="0.95"/>
    <n v="1"/>
    <m/>
    <n v="1"/>
    <n v="1"/>
    <s v="Conceptual"/>
    <s v="1) Make it by intuition and chose A instead of B"/>
  </r>
  <r>
    <s v="Club"/>
    <x v="1"/>
    <s v="Work"/>
    <m/>
    <x v="31"/>
    <s v="http://gmatclub.com/forum/a-pool-can-be-filled-in-4-hours-and-drained-in-5-hours-the-77282.html"/>
    <n v="0.95"/>
    <m/>
    <n v="1"/>
    <n v="1"/>
    <n v="1"/>
    <s v="Too long"/>
    <s v="1) 4:05"/>
  </r>
  <r>
    <s v="Club"/>
    <x v="1"/>
    <s v="Combinatorics"/>
    <m/>
    <x v="31"/>
    <s v="http://gmatclub.com/forum/what-is-the-maximum-number-of-pieces-that-a-circular-pie-can-64679.html"/>
    <n v="0.75"/>
    <n v="1"/>
    <m/>
    <n v="1"/>
    <n v="1"/>
    <s v="Conceptual"/>
    <s v="1) Didn't recognize pattern"/>
  </r>
  <r>
    <s v="Club"/>
    <x v="1"/>
    <s v="Combinatorics"/>
    <m/>
    <x v="31"/>
    <s v="http://gmatclub.com/forum/how-many-positive-5-digit-integers-have-the-odd-sum-of-their-digits-198547.html"/>
    <n v="0.65"/>
    <n v="1"/>
    <m/>
    <n v="1"/>
    <n v="1"/>
    <s v="Conceptual"/>
    <s v="1) Didn't know how to solve such tasks"/>
  </r>
  <r>
    <s v="Club"/>
    <x v="1"/>
    <s v="Algebra"/>
    <m/>
    <x v="31"/>
    <s v="http://gmatclub.com/forum/m28-184507.html"/>
    <n v="0.75"/>
    <n v="1"/>
    <m/>
    <n v="1"/>
    <n v="1"/>
    <s v="Conceptual"/>
    <s v="1) Didn't know how to solve such tasks"/>
  </r>
  <r>
    <s v="Club"/>
    <x v="2"/>
    <s v="Number properties"/>
    <m/>
    <x v="31"/>
    <s v="http://gmatclub.com/forum/m19-184197.html"/>
    <n v="0.65"/>
    <n v="1"/>
    <m/>
    <n v="1"/>
    <n v="1"/>
    <s v="careless"/>
    <s v="1) Miss that 1 is not a prime too"/>
  </r>
  <r>
    <s v="Club"/>
    <x v="1"/>
    <s v="Ratios"/>
    <m/>
    <x v="31"/>
    <s v="http://gmatclub.com/forum/m02-183558.html"/>
    <n v="0.25"/>
    <n v="1"/>
    <m/>
    <n v="1"/>
    <n v="1"/>
    <s v="careless"/>
    <s v="1) Misread task"/>
  </r>
  <r>
    <s v="Club"/>
    <x v="1"/>
    <s v="Combinatorics"/>
    <m/>
    <x v="31"/>
    <s v="http://gmatclub.com/forum/m22-184307.html"/>
    <n v="0.75"/>
    <m/>
    <n v="1"/>
    <n v="1"/>
    <n v="1"/>
    <s v="Too long"/>
    <s v="1) It can be solved in 45 seconds"/>
  </r>
  <r>
    <s v="Club"/>
    <x v="2"/>
    <s v="Divisibility"/>
    <m/>
    <x v="31"/>
    <s v="http://gmatclub.com/forum/is-a-b-c-divisible-by-46061.html"/>
    <n v="0.65"/>
    <n v="1"/>
    <m/>
    <n v="1"/>
    <n v="1"/>
    <s v="careless"/>
    <s v="1) 2*4*6 = 32. I don't know how. There was a lot of time"/>
  </r>
  <r>
    <s v="Club"/>
    <x v="2"/>
    <s v="Inequalities"/>
    <m/>
    <x v="31"/>
    <s v="http://gmatclub.com/forum/m18-184159.html"/>
    <n v="0.45"/>
    <n v="1"/>
    <m/>
    <n v="1"/>
    <n v="1"/>
    <s v="careless"/>
    <s v="1) Miss that x = int"/>
  </r>
  <r>
    <s v="Club"/>
    <x v="2"/>
    <s v="Number properties"/>
    <m/>
    <x v="31"/>
    <s v="http://gmatclub.com/forum/m28-184553.html"/>
    <n v="0.85"/>
    <n v="1"/>
    <m/>
    <n v="1"/>
    <n v="1"/>
    <s v="Conceptual"/>
    <s v="1) Didn't know how to check whether x can be square of integer"/>
  </r>
  <r>
    <s v="Princeton"/>
    <x v="3"/>
    <s v="SC"/>
    <m/>
    <x v="24"/>
    <s v="http://gmatclub.com/forum/pedagogical-studies-suggest-that-for-male-teenagers-201444.html"/>
    <n v="0.05"/>
    <m/>
    <m/>
    <n v="1"/>
    <n v="1"/>
    <m/>
    <m/>
  </r>
  <r>
    <s v="Princeton"/>
    <x v="3"/>
    <s v="SC"/>
    <m/>
    <x v="24"/>
    <s v="http://gmatclub.com/forum/the-ideas-of-traditional-chinese-medicine-201443.html"/>
    <n v="0.05"/>
    <m/>
    <m/>
    <n v="1"/>
    <n v="1"/>
    <m/>
    <m/>
  </r>
  <r>
    <s v="Princeton"/>
    <x v="3"/>
    <s v="SC"/>
    <m/>
    <x v="24"/>
    <s v="http://gmatclub.com/forum/members-of-congress-were-surprised-to-learn-that-201439.html"/>
    <n v="0.05"/>
    <m/>
    <m/>
    <n v="1"/>
    <n v="1"/>
    <m/>
    <m/>
  </r>
  <r>
    <s v="Economist"/>
    <x v="3"/>
    <s v="SC"/>
    <m/>
    <x v="24"/>
    <s v="http://gmatclub.com/forum/john-pays-his-annual-visit-to-the-dental-hygienist-who-is-credited-fo-201457.html"/>
    <n v="0.05"/>
    <m/>
    <m/>
    <n v="1"/>
    <n v="1"/>
    <m/>
    <m/>
  </r>
  <r>
    <s v="Economist"/>
    <x v="3"/>
    <s v="SC"/>
    <m/>
    <x v="24"/>
    <s v="http://gmatclub.com/forum/the-sanskrit-word-yoga-which-has-many-meanings-and-which-is-derived-f-201453.html"/>
    <n v="0.05"/>
    <m/>
    <m/>
    <n v="1"/>
    <n v="1"/>
    <m/>
    <m/>
  </r>
  <r>
    <s v="Economist"/>
    <x v="3"/>
    <s v="SC"/>
    <m/>
    <x v="24"/>
    <s v="http://gmatclub.com/forum/reading-not-only-improves-language-skills-but-also-develops-the-imagin-201459.html"/>
    <n v="0.05"/>
    <m/>
    <m/>
    <n v="1"/>
    <n v="1"/>
    <m/>
    <m/>
  </r>
  <r>
    <s v="Economist"/>
    <x v="3"/>
    <s v="SC"/>
    <m/>
    <x v="24"/>
    <s v="http://gmatclub.com/forum/in-a-recent-study-researchers-estimated-that-u-s-pharmaceutical-comp-201454.html"/>
    <n v="0.15"/>
    <n v="1"/>
    <m/>
    <n v="1"/>
    <n v="1"/>
    <s v="careless"/>
    <s v="1) Not clear antecedent of 'it' marketing or development?"/>
  </r>
  <r>
    <s v="Economist"/>
    <x v="3"/>
    <s v="SC"/>
    <m/>
    <x v="24"/>
    <s v="http://gmatclub.com/forum/preparing-for-a-marathon-a-well-balanced-diet-should-be-strictly-foll-201451.html"/>
    <n v="0.05"/>
    <m/>
    <m/>
    <n v="1"/>
    <n v="1"/>
    <m/>
    <m/>
  </r>
  <r>
    <s v="Princeton"/>
    <x v="3"/>
    <s v="SC"/>
    <m/>
    <x v="24"/>
    <s v="http://gmatclub.com/forum/the-most-notorious-gang-in-venice-california-the-sidehackers-201411.html"/>
    <n v="0.05"/>
    <m/>
    <m/>
    <n v="1"/>
    <n v="1"/>
    <m/>
    <m/>
  </r>
  <r>
    <s v="Princeton"/>
    <x v="3"/>
    <s v="SC"/>
    <m/>
    <x v="24"/>
    <s v="http://gmatclub.com/forum/unlike-the-southern-united-states-201437.html"/>
    <n v="0.05"/>
    <m/>
    <m/>
    <n v="1"/>
    <n v="1"/>
    <m/>
    <m/>
  </r>
  <r>
    <s v="Economist"/>
    <x v="3"/>
    <s v="SC"/>
    <m/>
    <x v="24"/>
    <s v="http://gmatclub.com/forum/the-world-s-most-commonly-cultivated-tetraploid-potato-species-is-sola-201458.html"/>
    <n v="0.05"/>
    <m/>
    <m/>
    <n v="1"/>
    <n v="1"/>
    <m/>
    <m/>
  </r>
  <r>
    <s v="Economist"/>
    <x v="3"/>
    <s v="SC"/>
    <m/>
    <x v="24"/>
    <s v="http://gmatclub.com/forum/the-house-of-lords-like-the-house-of-commons-and-the-sovereign-is-a-201452.html"/>
    <n v="0.05"/>
    <m/>
    <m/>
    <n v="1"/>
    <n v="1"/>
    <m/>
    <m/>
  </r>
  <r>
    <s v="Veritas"/>
    <x v="3"/>
    <s v="SC"/>
    <m/>
    <x v="24"/>
    <s v="http://gmatclub.com/forum/in-all-fifteen-or-more-greenwich-capital-employees-160851.html"/>
    <n v="0.55000000000000004"/>
    <m/>
    <m/>
    <n v="1"/>
    <n v="1"/>
    <m/>
    <m/>
  </r>
  <r>
    <s v="Manhattan"/>
    <x v="3"/>
    <s v="SC"/>
    <m/>
    <x v="24"/>
    <s v="http://gmatclub.com/forum/entire-sentence-underlines-strategy-117142.html"/>
    <n v="0.35"/>
    <m/>
    <m/>
    <n v="1"/>
    <n v="1"/>
    <m/>
    <m/>
  </r>
  <r>
    <s v="Economist"/>
    <x v="3"/>
    <s v="SC"/>
    <m/>
    <x v="24"/>
    <s v="http://gmatclub.com/forum/advertisement-banners-in-the-air-balloon-competition-last-year-194284.html"/>
    <n v="0.95"/>
    <n v="1"/>
    <m/>
    <n v="1"/>
    <n v="1"/>
    <s v="careless"/>
    <s v="1) Think that 'had' is a past perfect and eliminate correct answer"/>
  </r>
  <r>
    <s v="OVR"/>
    <x v="3"/>
    <s v="SC"/>
    <m/>
    <x v="24"/>
    <s v="http://gmatclub.com/forum/geologists-believe-that-the-warning-signs-for-a-major-168405.html"/>
    <n v="0.25"/>
    <m/>
    <m/>
    <n v="1"/>
    <n v="1"/>
    <m/>
    <m/>
  </r>
  <r>
    <s v="OVR"/>
    <x v="3"/>
    <s v="SC"/>
    <m/>
    <x v="24"/>
    <s v="http://gmatclub.com/forum/a-study-commissioned-by-the-department-of-agriculture-showed-168162.html"/>
    <n v="0.05"/>
    <m/>
    <m/>
    <n v="1"/>
    <n v="1"/>
    <m/>
    <m/>
  </r>
  <r>
    <s v="Princeton"/>
    <x v="3"/>
    <s v="SC"/>
    <m/>
    <x v="24"/>
    <s v="http://gmatclub.com/forum/the-kenyan-government-working-closely-with-conservation-groups-201377.html"/>
    <n v="0.45"/>
    <m/>
    <m/>
    <n v="1"/>
    <n v="1"/>
    <m/>
    <m/>
  </r>
  <r>
    <s v="Economist"/>
    <x v="3"/>
    <s v="SC"/>
    <m/>
    <x v="24"/>
    <s v="http://gmatclub.com/forum/experts-when-asked-about-children-lacking-academic-motivation-recomm-201301.html"/>
    <n v="0.15"/>
    <m/>
    <m/>
    <n v="1"/>
    <n v="1"/>
    <m/>
    <m/>
  </r>
  <r>
    <s v="Egmat"/>
    <x v="3"/>
    <s v="SC"/>
    <m/>
    <x v="24"/>
    <s v="http://gmatclub.com/forum/president-clinton-spent-significant-money-on-the-no-child-146725.html"/>
    <n v="0.35"/>
    <n v="1"/>
    <m/>
    <n v="1"/>
    <n v="1"/>
    <s v="Conceptual"/>
    <s v="1) I thought tha president can add thousands of work places"/>
  </r>
  <r>
    <s v="Prep"/>
    <x v="3"/>
    <s v="SC"/>
    <m/>
    <x v="24"/>
    <s v="http://gmatclub.com/forum/thelonious-monk-who-was-a-jazz-pianist-and-composer-200938.html"/>
    <n v="0.45"/>
    <m/>
    <m/>
    <n v="1"/>
    <n v="1"/>
    <m/>
    <m/>
  </r>
  <r>
    <s v="Veritas"/>
    <x v="3"/>
    <s v="SC"/>
    <m/>
    <x v="24"/>
    <s v="http://gmatclub.com/forum/having-extracted-the-brca1-and-brca2-genes-from-human-dna-to-152088.html"/>
    <n v="0.95"/>
    <m/>
    <m/>
    <n v="1"/>
    <n v="1"/>
    <m/>
    <m/>
  </r>
  <r>
    <s v="Princeton"/>
    <x v="3"/>
    <s v="SC"/>
    <m/>
    <x v="24"/>
    <s v="http://gmatclub.com/forum/over-the-past-few-decades-despite-periodic-attempts-to-139825.html"/>
    <n v="0.15"/>
    <m/>
    <m/>
    <n v="1"/>
    <n v="1"/>
    <m/>
    <m/>
  </r>
  <r>
    <s v="OG"/>
    <x v="3"/>
    <s v="SC"/>
    <m/>
    <x v="24"/>
    <s v="http://gmatclub.com/forum/the-colorization-of-black-and-white-films-by-computers-is-de-170703.html"/>
    <n v="0.35"/>
    <m/>
    <m/>
    <n v="1"/>
    <n v="1"/>
    <m/>
    <m/>
  </r>
  <r>
    <s v="Manhattan"/>
    <x v="3"/>
    <s v="SC"/>
    <m/>
    <x v="24"/>
    <s v="http://gmatclub.com/forum/comparison-revision-like-many-of-his-contemporaries-193765.html"/>
    <n v="0.15"/>
    <m/>
    <m/>
    <n v="1"/>
    <n v="1"/>
    <m/>
    <m/>
  </r>
  <r>
    <s v="Manhattan"/>
    <x v="3"/>
    <s v="SC"/>
    <m/>
    <x v="24"/>
    <s v="http://gmatclub.com/forum/comparison-revision-like-in-2004-car-sales-to-first-time-buyers-193767.html"/>
    <n v="0.35"/>
    <m/>
    <m/>
    <n v="1"/>
    <n v="1"/>
    <m/>
    <m/>
  </r>
  <r>
    <s v="Manhattan"/>
    <x v="3"/>
    <s v="SC"/>
    <m/>
    <x v="24"/>
    <s v="http://gmatclub.com/forum/comparison-revision-unlike-mozart-whose-funeral-was-sparsely-193766.html"/>
    <n v="0.25"/>
    <m/>
    <m/>
    <n v="1"/>
    <n v="1"/>
    <m/>
    <m/>
  </r>
  <r>
    <s v="Manhattan"/>
    <x v="3"/>
    <s v="SC"/>
    <m/>
    <x v="24"/>
    <s v="http://gmatclub.com/forum/comparison-revision-from-the-civil-war-to-soldiers-in-vietnam-193768.html"/>
    <n v="0.05"/>
    <m/>
    <m/>
    <n v="1"/>
    <n v="1"/>
    <m/>
    <m/>
  </r>
  <r>
    <s v="Manhattan"/>
    <x v="3"/>
    <s v="SC"/>
    <m/>
    <x v="24"/>
    <s v="http://gmatclub.com/forum/comparison-revision-one-study-found-that-although-government-195203.html"/>
    <n v="0.45"/>
    <n v="1"/>
    <m/>
    <n v="1"/>
    <n v="1"/>
    <s v="Conceptual"/>
    <s v="1) I thought that 'as great' is a wrong idiom without 'as' at the end. According to Manhattan as is just as elipsis in this sentence"/>
  </r>
  <r>
    <s v="Manhattan"/>
    <x v="3"/>
    <s v="SC"/>
    <m/>
    <x v="24"/>
    <s v="http://gmatclub.com/forum/comparison-revision-during-the-rule-of-emperor-claudius-193769.html"/>
    <n v="0.05"/>
    <m/>
    <m/>
    <n v="1"/>
    <n v="1"/>
    <m/>
    <m/>
  </r>
  <r>
    <s v="Manhattan"/>
    <x v="3"/>
    <s v="SC"/>
    <m/>
    <x v="24"/>
    <s v="http://gmatclub.com/forum/comparison-revision-today-despite-widely-available-technology-193770.html"/>
    <n v="0.65"/>
    <n v="1"/>
    <m/>
    <n v="1"/>
    <n v="1"/>
    <s v="Conceptual"/>
    <s v="1) Chose variant C because think that it concise and good. But in this variant was a 'today' lack"/>
  </r>
  <r>
    <s v="Manhattan"/>
    <x v="3"/>
    <s v="SC"/>
    <m/>
    <x v="24"/>
    <s v="http://gmatclub.com/forum/comparison-revision-unlike-lions-and-tigers-193771.html"/>
    <n v="0.15"/>
    <m/>
    <m/>
    <n v="1"/>
    <n v="1"/>
    <m/>
    <m/>
  </r>
  <r>
    <s v="Manhattan"/>
    <x v="3"/>
    <s v="SC"/>
    <m/>
    <x v="24"/>
    <s v="http://gmatclub.com/forum/comparison-revision-because-its-military-is-larger-and-more-193772.html"/>
    <n v="0.05"/>
    <m/>
    <m/>
    <n v="1"/>
    <n v="1"/>
    <m/>
    <m/>
  </r>
  <r>
    <s v="Manhattan"/>
    <x v="3"/>
    <s v="SC"/>
    <m/>
    <x v="24"/>
    <s v="http://gmatclub.com/forum/comparison-revision-numerous-studies-have-shown-that-193773.html"/>
    <n v="0.45"/>
    <m/>
    <m/>
    <n v="1"/>
    <n v="1"/>
    <m/>
    <m/>
  </r>
  <r>
    <s v="Manhattan"/>
    <x v="3"/>
    <s v="SC"/>
    <m/>
    <x v="24"/>
    <s v="http://gmatclub.com/forum/comparison-revision-because-of-less-availability-and-greater-193775.html"/>
    <n v="0.65"/>
    <m/>
    <m/>
    <n v="1"/>
    <n v="1"/>
    <m/>
    <m/>
  </r>
  <r>
    <s v="Manhattan"/>
    <x v="3"/>
    <s v="SC"/>
    <m/>
    <x v="24"/>
    <s v="http://gmatclub.com/forum/parallelism-revision-with-companies-spending-large-parts-of-their-193453.html"/>
    <n v="0.05"/>
    <m/>
    <m/>
    <n v="1"/>
    <n v="1"/>
    <m/>
    <m/>
  </r>
  <r>
    <s v="Manhattan"/>
    <x v="3"/>
    <s v="SC"/>
    <m/>
    <x v="24"/>
    <s v="http://gmatclub.com/forum/parallelism-revision-originally-developed-by-ancient-hawaiians-193455.html"/>
    <n v="0.65"/>
    <n v="1"/>
    <m/>
    <n v="1"/>
    <n v="1"/>
    <s v="Conceptual"/>
    <s v="1) "/>
  </r>
  <r>
    <s v="Manhattan"/>
    <x v="3"/>
    <s v="SC"/>
    <m/>
    <x v="24"/>
    <s v="http://gmatclub.com/forum/parallelism-revision-the-federal-reserve-announcement-said-193456.html"/>
    <n v="0.75"/>
    <n v="1"/>
    <m/>
    <n v="1"/>
    <n v="1"/>
    <s v="Conceptual"/>
    <s v="1) Miss that we have two past events and need past perfect"/>
  </r>
  <r>
    <s v="Manhattan"/>
    <x v="3"/>
    <s v="SC"/>
    <m/>
    <x v="24"/>
    <s v="http://gmatclub.com/forum/parallelism-revision-unbiased-third-party-clean-teams-can-protect-193457.html"/>
    <n v="0.05"/>
    <m/>
    <m/>
    <n v="1"/>
    <n v="1"/>
    <m/>
    <m/>
  </r>
  <r>
    <s v="Manhattan"/>
    <x v="3"/>
    <s v="SC"/>
    <m/>
    <x v="24"/>
    <s v="http://gmatclub.com/forum/parallelism-revision-rather-than-accept-the-conventional-wisdom-193459.html"/>
    <n v="0.95"/>
    <m/>
    <m/>
    <n v="1"/>
    <n v="1"/>
    <m/>
    <m/>
  </r>
  <r>
    <s v="Manhattan"/>
    <x v="3"/>
    <s v="SC"/>
    <m/>
    <x v="24"/>
    <s v="http://gmatclub.com/forum/parallelism-revision-after-moving-to-switzerland-in-the-1890-s-193460.html"/>
    <n v="0.55000000000000004"/>
    <m/>
    <m/>
    <n v="1"/>
    <n v="1"/>
    <m/>
    <m/>
  </r>
  <r>
    <s v="Manhattan"/>
    <x v="3"/>
    <s v="SC"/>
    <m/>
    <x v="24"/>
    <s v="http://gmatclub.com/forum/parallelism-revision-unsolicited-electronic-junk-mail-also-termed-193461.html"/>
    <n v="0.05"/>
    <m/>
    <m/>
    <n v="1"/>
    <n v="1"/>
    <m/>
    <m/>
  </r>
  <r>
    <s v="Manhattan"/>
    <x v="3"/>
    <s v="SC"/>
    <m/>
    <x v="24"/>
    <s v="http://gmatclub.com/forum/parallelism-revision-researchers-have-discovered-a-new-species-193462.html"/>
    <n v="0.55000000000000004"/>
    <m/>
    <m/>
    <n v="1"/>
    <n v="1"/>
    <m/>
    <m/>
  </r>
  <r>
    <s v="Manhattan"/>
    <x v="3"/>
    <s v="SC"/>
    <m/>
    <x v="24"/>
    <s v="http://gmatclub.com/forum/parallelism-revision-art-experts-have-attributed-the-enduring-193463.html"/>
    <n v="0.05"/>
    <m/>
    <m/>
    <n v="1"/>
    <n v="1"/>
    <m/>
    <m/>
  </r>
  <r>
    <s v="Manhattan"/>
    <x v="3"/>
    <s v="SC"/>
    <m/>
    <x v="24"/>
    <s v="http://gmatclub.com/forum/parallelism-revision-foods-high-in-tryptophan-193464.html"/>
    <n v="0.05"/>
    <m/>
    <m/>
    <n v="1"/>
    <n v="1"/>
    <m/>
    <m/>
  </r>
  <r>
    <s v="Manhattan"/>
    <x v="0"/>
    <s v="CR"/>
    <m/>
    <x v="24"/>
    <s v="http://gmatclub.com/forum/weaken-revision-recent-research-confirms-that-the-main-193440.html"/>
    <n v="0.05"/>
    <m/>
    <m/>
    <n v="1"/>
    <n v="1"/>
    <m/>
    <m/>
  </r>
  <r>
    <s v="Manhattan"/>
    <x v="0"/>
    <s v="CR"/>
    <m/>
    <x v="24"/>
    <s v="http://gmatclub.com/forum/weaken-revision-companies-that-offer-employer-sponsored-193441.html"/>
    <n v="0.15"/>
    <n v="1"/>
    <m/>
    <n v="1"/>
    <n v="1"/>
    <s v="careless"/>
    <s v="1) Miss that in B employees only have access to prevent medicine and this is not guarantee"/>
  </r>
  <r>
    <s v="Manhattan"/>
    <x v="0"/>
    <s v="CR"/>
    <m/>
    <x v="24"/>
    <s v="http://gmatclub.com/forum/weaken-revision-studies-have-shown-that-an-automobile-that-193442.html"/>
    <n v="0.25"/>
    <n v="1"/>
    <m/>
    <n v="1"/>
    <n v="1"/>
    <s v="careless"/>
    <s v="1) I thought about sunflower oil and reject correct answer"/>
  </r>
  <r>
    <s v="Manhattan"/>
    <x v="0"/>
    <s v="CR"/>
    <m/>
    <x v="24"/>
    <s v="http://gmatclub.com/forum/weaken-revision-the-american-revolution-arose-partly-193443.html"/>
    <n v="0.15"/>
    <m/>
    <m/>
    <n v="1"/>
    <n v="1"/>
    <m/>
    <m/>
  </r>
  <r>
    <s v="Manhattan"/>
    <x v="0"/>
    <s v="CR"/>
    <m/>
    <x v="24"/>
    <s v="http://gmatclub.com/forum/weaken-revision-a-researcher-studying-corporate-193444.html"/>
    <n v="0.05"/>
    <m/>
    <m/>
    <n v="1"/>
    <n v="1"/>
    <m/>
    <m/>
  </r>
  <r>
    <s v="Manhattan"/>
    <x v="0"/>
    <s v="CR"/>
    <m/>
    <x v="24"/>
    <s v="http://gmatclub.com/forum/weaken-revision-because-of-a-rare-type-of-fungus-that-193445.html"/>
    <n v="0.15"/>
    <m/>
    <m/>
    <n v="1"/>
    <n v="1"/>
    <m/>
    <m/>
  </r>
  <r>
    <s v="Manhattan"/>
    <x v="0"/>
    <s v="CR"/>
    <m/>
    <x v="24"/>
    <s v="http://gmatclub.com/forum/weaken-revision-a-recent-survey-conducted-in-the-new-homes-193447.html"/>
    <n v="0.15"/>
    <m/>
    <m/>
    <n v="1"/>
    <n v="1"/>
    <m/>
    <m/>
  </r>
  <r>
    <s v="Manhattan"/>
    <x v="0"/>
    <s v="CR"/>
    <m/>
    <x v="24"/>
    <s v="http://gmatclub.com/forum/weaken-revision-most-water-companies-in-the-united-states-193449.html"/>
    <n v="0.05"/>
    <m/>
    <m/>
    <n v="1"/>
    <n v="1"/>
    <m/>
    <m/>
  </r>
  <r>
    <s v="Manhattan"/>
    <x v="0"/>
    <s v="CR"/>
    <m/>
    <x v="24"/>
    <s v="http://gmatclub.com/forum/weaken-revision-recently-in-city-x-developers-have-stopped-193450.html"/>
    <n v="0.55000000000000004"/>
    <m/>
    <m/>
    <n v="1"/>
    <n v="1"/>
    <m/>
    <m/>
  </r>
  <r>
    <s v="Manhattan"/>
    <x v="0"/>
    <s v="CR"/>
    <m/>
    <x v="24"/>
    <s v="http://gmatclub.com/forum/weaken-revision-on-average-the-number-of-speeding-tickets-193451.html"/>
    <n v="0.25"/>
    <m/>
    <m/>
    <n v="1"/>
    <n v="1"/>
    <m/>
    <m/>
  </r>
  <r>
    <s v="Manhattan"/>
    <x v="0"/>
    <s v="CR"/>
    <m/>
    <x v="24"/>
    <s v="http://gmatclub.com/forum/paradox-revision-greek-tragedy-one-of-the-enduring-pillars-194137.html"/>
    <n v="0.95"/>
    <m/>
    <m/>
    <n v="1"/>
    <n v="1"/>
    <m/>
    <m/>
  </r>
  <r>
    <s v="Manhattan"/>
    <x v="0"/>
    <s v="CR"/>
    <m/>
    <x v="24"/>
    <s v="http://gmatclub.com/forum/paradox-revision-a-certain-pharmaceutical-firm-recently-developed-194138.html"/>
    <n v="0.05"/>
    <m/>
    <m/>
    <n v="1"/>
    <n v="1"/>
    <m/>
    <m/>
  </r>
  <r>
    <s v="Manhattan"/>
    <x v="0"/>
    <s v="CR"/>
    <m/>
    <x v="24"/>
    <s v="http://gmatclub.com/forum/paradox-revision-small-community-hospitals-in-poor-urban-areas-194139.html"/>
    <n v="0.35"/>
    <m/>
    <m/>
    <n v="1"/>
    <n v="1"/>
    <m/>
    <m/>
  </r>
  <r>
    <s v="Manhattan"/>
    <x v="0"/>
    <s v="CR"/>
    <m/>
    <x v="24"/>
    <s v="http://gmatclub.com/forum/paradox-revision-the-climbing-season-of-2006-was-the-deadliest-194140.html"/>
    <n v="0.05"/>
    <m/>
    <m/>
    <n v="1"/>
    <n v="1"/>
    <m/>
    <m/>
  </r>
  <r>
    <s v="Manhattan"/>
    <x v="0"/>
    <s v="CR"/>
    <m/>
    <x v="24"/>
    <s v="http://gmatclub.com/forum/paradox-revision-when-bob-s-bistro-opened-in-the-town-of-montrose-194220.html"/>
    <n v="0.15"/>
    <m/>
    <m/>
    <n v="1"/>
    <n v="1"/>
    <m/>
    <m/>
  </r>
  <r>
    <s v="Manhattan"/>
    <x v="0"/>
    <s v="CR"/>
    <m/>
    <x v="24"/>
    <s v="http://gmatclub.com/forum/paradox-revision-on-average-residents-of-city-x-devote-194221.html"/>
    <n v="0.25"/>
    <m/>
    <m/>
    <n v="1"/>
    <n v="1"/>
    <m/>
    <m/>
  </r>
  <r>
    <s v="Manhattan"/>
    <x v="0"/>
    <s v="CR"/>
    <m/>
    <x v="24"/>
    <s v="http://gmatclub.com/forum/paradox-revision-certain-oil-companies-have-been-called-poor-corporat-194222.html"/>
    <n v="0.65"/>
    <n v="1"/>
    <m/>
    <n v="1"/>
    <n v="1"/>
    <m/>
    <m/>
  </r>
  <r>
    <s v="Manhattan"/>
    <x v="0"/>
    <s v="CR"/>
    <m/>
    <x v="24"/>
    <s v="http://gmatclub.com/forum/paradox-revision-country-x-contains-many-rivers-that-194225.html"/>
    <n v="0.05"/>
    <m/>
    <m/>
    <n v="1"/>
    <n v="1"/>
    <m/>
    <m/>
  </r>
  <r>
    <s v="Manhattan"/>
    <x v="0"/>
    <s v="CR"/>
    <m/>
    <x v="24"/>
    <s v="http://gmatclub.com/forum/paradox-revision-as-a-result-of-consumers-increased-awareness-194226.html"/>
    <n v="0.05"/>
    <m/>
    <m/>
    <n v="1"/>
    <n v="1"/>
    <m/>
    <m/>
  </r>
  <r>
    <s v="Manhattan"/>
    <x v="0"/>
    <s v="CR"/>
    <m/>
    <x v="24"/>
    <s v="http://gmatclub.com/forum/assumption-revision-to-decrease-the-number-of-crimes-193610.html"/>
    <n v="0.05"/>
    <m/>
    <m/>
    <n v="1"/>
    <n v="1"/>
    <m/>
    <m/>
  </r>
  <r>
    <s v="Manhattan"/>
    <x v="0"/>
    <s v="CR"/>
    <m/>
    <x v="24"/>
    <s v="http://gmatclub.com/forum/assumption-revision-although-there-has-been-great-scientific-193611.html"/>
    <n v="0.65"/>
    <m/>
    <m/>
    <n v="1"/>
    <n v="1"/>
    <m/>
    <m/>
  </r>
  <r>
    <s v="Manhattan"/>
    <x v="0"/>
    <s v="CR"/>
    <m/>
    <x v="24"/>
    <s v="http://gmatclub.com/forum/assumption-revision-the-new-hititfar-driver-is-the-only-193612.html"/>
    <n v="0.25"/>
    <n v="1"/>
    <m/>
    <n v="1"/>
    <n v="1"/>
    <s v="Conceptual"/>
    <s v="1) Din't know words 'driver' and 'club'"/>
  </r>
  <r>
    <s v="Manhattan"/>
    <x v="0"/>
    <s v="CR"/>
    <m/>
    <x v="24"/>
    <s v="http://gmatclub.com/forum/assumption-revision-the-department-of-homeland-security-193615.html"/>
    <n v="0.65"/>
    <m/>
    <m/>
    <n v="1"/>
    <n v="1"/>
    <m/>
    <m/>
  </r>
  <r>
    <s v="Manhattan"/>
    <x v="0"/>
    <s v="CR"/>
    <m/>
    <x v="24"/>
    <s v="http://gmatclub.com/forum/assumption-revision-researchers-studying-the-spread-193613.html"/>
    <n v="0.35"/>
    <m/>
    <m/>
    <n v="1"/>
    <n v="1"/>
    <m/>
    <m/>
  </r>
  <r>
    <s v="Manhattan"/>
    <x v="0"/>
    <s v="CR"/>
    <m/>
    <x v="24"/>
    <s v="http://gmatclub.com/forum/assumption-revision-since-the-new-publisher-took-control-193668.html"/>
    <n v="0.75"/>
    <m/>
    <m/>
    <n v="1"/>
    <n v="1"/>
    <m/>
    <m/>
  </r>
  <r>
    <s v="Manhattan"/>
    <x v="0"/>
    <s v="CR"/>
    <m/>
    <x v="24"/>
    <s v="http://gmatclub.com/forum/assumption-revision-in-response-to-the-increasing-193669.html"/>
    <n v="0.65"/>
    <m/>
    <m/>
    <n v="1"/>
    <n v="1"/>
    <m/>
    <m/>
  </r>
  <r>
    <s v="Manhattan"/>
    <x v="0"/>
    <s v="CR"/>
    <m/>
    <x v="24"/>
    <s v="http://gmatclub.com/forum/assumption-revision-the-media-claim-that-the-economy-is-entering-193671.html"/>
    <n v="0.45"/>
    <m/>
    <m/>
    <n v="1"/>
    <n v="1"/>
    <m/>
    <m/>
  </r>
  <r>
    <s v="Manhattan"/>
    <x v="0"/>
    <s v="CR"/>
    <m/>
    <x v="24"/>
    <s v="http://gmatclub.com/forum/assumption-revision-surveys-consistently-show-that-the-best-selling-193670.html"/>
    <n v="0.05"/>
    <m/>
    <m/>
    <n v="1"/>
    <n v="1"/>
    <m/>
    <m/>
  </r>
  <r>
    <s v="Club"/>
    <x v="0"/>
    <s v="CR"/>
    <m/>
    <x v="24"/>
    <s v="http://gmatclub.com/forum/lark-manufacturing-company-initiated-a-voluntary-quality-cir-171497.html"/>
    <n v="0.95"/>
    <m/>
    <m/>
    <n v="1"/>
    <n v="1"/>
    <m/>
    <m/>
  </r>
  <r>
    <s v="Manhattan"/>
    <x v="0"/>
    <s v="CR"/>
    <m/>
    <x v="24"/>
    <s v="http://gmatclub.com/forum/evaluate-revision-a-certain-pharmaceutical-firm-193786.html"/>
    <n v="0.05"/>
    <m/>
    <m/>
    <n v="1"/>
    <n v="1"/>
    <m/>
    <m/>
  </r>
  <r>
    <s v="Manhattan"/>
    <x v="0"/>
    <s v="CR"/>
    <m/>
    <x v="24"/>
    <s v="http://gmatclub.com/forum/evaluate-revision-the-recording-industry-is-fighting-a-losing-battle-193787.html"/>
    <n v="0.75"/>
    <m/>
    <m/>
    <n v="1"/>
    <n v="1"/>
    <m/>
    <m/>
  </r>
  <r>
    <s v="Manhattan"/>
    <x v="0"/>
    <s v="CR"/>
    <m/>
    <x v="24"/>
    <s v="http://gmatclub.com/forum/evaluate-revision-while-political-discourse-and-the-media-193788.html"/>
    <n v="0.95"/>
    <m/>
    <m/>
    <n v="1"/>
    <n v="1"/>
    <m/>
    <m/>
  </r>
  <r>
    <s v="Manhattan"/>
    <x v="0"/>
    <s v="CR"/>
    <m/>
    <x v="24"/>
    <s v="http://gmatclub.com/forum/evaluate-revision-the-civil-service-act-of-193790.html"/>
    <n v="0.85"/>
    <n v="1"/>
    <m/>
    <n v="1"/>
    <n v="1"/>
    <s v="Conceptual"/>
    <s v="1) Don't chose correct answer because of limited period of checking"/>
  </r>
  <r>
    <s v="Manhattan"/>
    <x v="0"/>
    <s v="CR"/>
    <m/>
    <x v="24"/>
    <s v="http://gmatclub.com/forum/evaluate-revision-profits-for-one-of-company-x-193789.html"/>
    <n v="0.65"/>
    <n v="1"/>
    <m/>
    <n v="1"/>
    <n v="1"/>
    <s v="Conceptual"/>
    <s v="1) Answer D gives more direct answer"/>
  </r>
  <r>
    <s v="Manhattan"/>
    <x v="0"/>
    <s v="CR"/>
    <m/>
    <x v="24"/>
    <s v="http://gmatclub.com/forum/evaluate-revision-zoologists-warn-of-an-imminent-193791.html"/>
    <n v="0.35"/>
    <m/>
    <m/>
    <n v="1"/>
    <n v="1"/>
    <m/>
    <m/>
  </r>
  <r>
    <s v="Manhattan"/>
    <x v="0"/>
    <s v="CR"/>
    <m/>
    <x v="24"/>
    <s v="http://gmatclub.com/forum/evaluate-revision-most-cable-television-companies-193792.html"/>
    <n v="0.65"/>
    <n v="1"/>
    <m/>
    <n v="1"/>
    <n v="1"/>
    <s v="Conceptual"/>
    <s v="1) Miss that question about cost reducing"/>
  </r>
  <r>
    <s v="Manhattan"/>
    <x v="0"/>
    <s v="CR"/>
    <m/>
    <x v="24"/>
    <s v="http://gmatclub.com/forum/evaluate-revision-the-director-of-programming-at-nnn-193794.html"/>
    <n v="0.45"/>
    <m/>
    <m/>
    <n v="1"/>
    <n v="1"/>
    <m/>
    <m/>
  </r>
  <r>
    <s v="Manhattan"/>
    <x v="0"/>
    <s v="CR"/>
    <m/>
    <x v="24"/>
    <s v="http://gmatclub.com/forum/evaluate-revision-child-development-specialists-have-observed-193795.html"/>
    <n v="0.05"/>
    <m/>
    <m/>
    <n v="1"/>
    <n v="1"/>
    <m/>
    <m/>
  </r>
  <r>
    <s v="Manhattan"/>
    <x v="0"/>
    <s v="CR"/>
    <m/>
    <x v="24"/>
    <s v="http://gmatclub.com/forum/evaluate-revision-the-downturn-in-the-economy-last-year-193796.html"/>
    <n v="0.45"/>
    <m/>
    <m/>
    <n v="1"/>
    <n v="1"/>
    <m/>
    <m/>
  </r>
  <r>
    <s v="Club"/>
    <x v="0"/>
    <s v="CR"/>
    <m/>
    <x v="24"/>
    <s v="http://gmatclub.com/forum/the-snack-food-market-has-recently-seen-an-explosion-in-the-152319.html"/>
    <n v="0.95"/>
    <n v="1"/>
    <m/>
    <n v="1"/>
    <n v="1"/>
    <s v="Conceptual"/>
    <s v="1) "/>
  </r>
  <r>
    <s v="Economist"/>
    <x v="0"/>
    <s v="CR"/>
    <m/>
    <x v="24"/>
    <s v="http://gmatclub.com/forum/a-management-protocol-system-157627.html"/>
    <n v="0.95"/>
    <m/>
    <m/>
    <n v="1"/>
    <n v="1"/>
    <m/>
    <m/>
  </r>
  <r>
    <s v="Manhattan"/>
    <x v="0"/>
    <s v="CR"/>
    <m/>
    <x v="24"/>
    <s v="http://gmatclub.com/forum/over-the-past-few-years-retailers-in-the-town-of-154864.html"/>
    <n v="0.95"/>
    <m/>
    <m/>
    <n v="1"/>
    <n v="1"/>
    <m/>
    <m/>
  </r>
  <r>
    <s v="OG"/>
    <x v="0"/>
    <s v="CR"/>
    <m/>
    <x v="24"/>
    <s v="http://gmatclub.com/forum/scientists-typically-do-their-most-creative-work-before-the-159383.html"/>
    <n v="0.75"/>
    <m/>
    <m/>
    <n v="1"/>
    <n v="1"/>
    <m/>
    <m/>
  </r>
  <r>
    <s v="OVR"/>
    <x v="0"/>
    <s v="CR"/>
    <m/>
    <x v="24"/>
    <s v="http://gmatclub.com/forum/advanced-cr-og-verbal-review-2016-colorless-diamonds-201164.html"/>
    <n v="0.65"/>
    <m/>
    <m/>
    <n v="1"/>
    <n v="1"/>
    <m/>
    <m/>
  </r>
  <r>
    <s v="OG"/>
    <x v="0"/>
    <s v="CR"/>
    <m/>
    <x v="24"/>
    <s v="http://gmatclub.com/forum/advacned-cr-mail-advertisement-201330.html"/>
    <n v="0.45"/>
    <n v="1"/>
    <m/>
    <n v="1"/>
    <n v="1"/>
    <s v="Conceptual"/>
    <s v="1) Miss that correct answer add support to conclusion"/>
  </r>
  <r>
    <m/>
    <x v="5"/>
    <m/>
    <m/>
    <x v="2"/>
    <m/>
    <m/>
    <m/>
    <m/>
    <m/>
    <m/>
    <m/>
    <m/>
  </r>
  <r>
    <m/>
    <x v="5"/>
    <m/>
    <m/>
    <x v="2"/>
    <m/>
    <m/>
    <m/>
    <m/>
    <m/>
    <m/>
    <m/>
    <m/>
  </r>
  <r>
    <m/>
    <x v="5"/>
    <m/>
    <m/>
    <x v="2"/>
    <m/>
    <m/>
    <m/>
    <m/>
    <m/>
    <m/>
    <m/>
    <m/>
  </r>
  <r>
    <s v="Club"/>
    <x v="1"/>
    <s v="Fractions"/>
    <m/>
    <x v="31"/>
    <s v="http://gmatclub.com/forum/if-3-4-of-the-mineral-deposits-in-a-reservoir-of-water-are-97300.html"/>
    <n v="0.65"/>
    <m/>
    <m/>
    <n v="2"/>
    <n v="1"/>
    <s v="careless"/>
    <s v="1) Answer on the question which part will remains"/>
  </r>
  <r>
    <s v="Princeton"/>
    <x v="1"/>
    <s v="Ratios"/>
    <m/>
    <x v="31"/>
    <s v="http://gmatclub.com/forum/the-inflation-index-in-canada-for-the-year-2008-relative-to-158296.html"/>
    <n v="0.75"/>
    <m/>
    <m/>
    <n v="2"/>
    <n v="1"/>
    <s v="Conceptual"/>
    <s v="1) Didn't know how to solve it. We need to equal all parts to 12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52" applyNumberFormats="0" applyBorderFormats="0" applyFontFormats="0" applyPatternFormats="0" applyAlignmentFormats="0" applyWidthHeightFormats="1" dataCaption="Values" updatedVersion="5" minRefreshableVersion="3" useAutoFormatting="1" itemPrintTitles="1" createdVersion="5" indent="0" compact="0" compactData="0" gridDropZones="1" multipleFieldFilters="0">
  <location ref="A3:C43" firstHeaderRow="2" firstDataRow="2" firstDataCol="2"/>
  <pivotFields count="13">
    <pivotField compact="0" outline="0" showAll="0"/>
    <pivotField axis="axisRow" compact="0" outline="0" showAll="0">
      <items count="7">
        <item x="0"/>
        <item x="2"/>
        <item x="1"/>
        <item x="4"/>
        <item x="3"/>
        <item x="5"/>
        <item t="default"/>
      </items>
    </pivotField>
    <pivotField compact="0" outline="0" showAll="0"/>
    <pivotField compact="0" outline="0" showAll="0"/>
    <pivotField axis="axisRow" compact="0" outline="0" showAll="0" sortType="ascending">
      <items count="40">
        <item sd="0" x="9"/>
        <item sd="0" x="13"/>
        <item sd="0" x="5"/>
        <item sd="0" x="3"/>
        <item sd="0" x="6"/>
        <item sd="0" x="10"/>
        <item sd="0" x="25"/>
        <item sd="0" x="28"/>
        <item sd="0" x="11"/>
        <item sd="0" x="12"/>
        <item sd="0" x="29"/>
        <item sd="0" x="7"/>
        <item sd="0" x="4"/>
        <item sd="0" x="0"/>
        <item sd="0" x="14"/>
        <item sd="0" x="15"/>
        <item sd="0" x="30"/>
        <item sd="0" x="26"/>
        <item sd="0" x="16"/>
        <item sd="0" m="1" x="38"/>
        <item sd="0" x="17"/>
        <item sd="0" x="1"/>
        <item sd="0" x="18"/>
        <item sd="0" x="19"/>
        <item sd="0" x="20"/>
        <item sd="0" x="32"/>
        <item sd="0" x="33"/>
        <item sd="0" x="34"/>
        <item sd="0" x="35"/>
        <item sd="0" x="36"/>
        <item sd="0" x="21"/>
        <item sd="0" x="22"/>
        <item sd="0" x="37"/>
        <item sd="0" x="23"/>
        <item sd="0" x="8"/>
        <item sd="0" x="27"/>
        <item sd="0" x="31"/>
        <item sd="0" x="24"/>
        <item sd="0" x="2"/>
        <item t="default" sd="0"/>
      </items>
    </pivotField>
    <pivotField compact="0" outline="0" showAll="0"/>
    <pivotField compact="0" outline="0" showAll="0"/>
    <pivotField compact="0" outline="0" showAll="0" defaultSubtotal="0"/>
    <pivotField compact="0" outline="0" showAll="0" defaultSubtotal="0"/>
    <pivotField compact="0" outline="0" showAll="0" defaultSubtotal="0"/>
    <pivotField dataField="1" compact="0" outline="0" showAll="0" defaultSubtotal="0"/>
    <pivotField compact="0" outline="0" showAll="0"/>
    <pivotField compact="0" outline="0" showAll="0"/>
  </pivotFields>
  <rowFields count="2">
    <field x="4"/>
    <field x="1"/>
  </rowFields>
  <rowItems count="39">
    <i>
      <x/>
    </i>
    <i>
      <x v="1"/>
    </i>
    <i>
      <x v="2"/>
    </i>
    <i>
      <x v="3"/>
    </i>
    <i>
      <x v="4"/>
    </i>
    <i>
      <x v="5"/>
    </i>
    <i>
      <x v="6"/>
    </i>
    <i>
      <x v="7"/>
    </i>
    <i>
      <x v="8"/>
    </i>
    <i>
      <x v="9"/>
    </i>
    <i>
      <x v="10"/>
    </i>
    <i>
      <x v="11"/>
    </i>
    <i>
      <x v="12"/>
    </i>
    <i>
      <x v="13"/>
    </i>
    <i>
      <x v="14"/>
    </i>
    <i>
      <x v="15"/>
    </i>
    <i>
      <x v="16"/>
    </i>
    <i>
      <x v="17"/>
    </i>
    <i>
      <x v="18"/>
    </i>
    <i>
      <x v="20"/>
    </i>
    <i>
      <x v="21"/>
    </i>
    <i>
      <x v="22"/>
    </i>
    <i>
      <x v="23"/>
    </i>
    <i>
      <x v="24"/>
    </i>
    <i>
      <x v="25"/>
    </i>
    <i>
      <x v="26"/>
    </i>
    <i>
      <x v="27"/>
    </i>
    <i>
      <x v="28"/>
    </i>
    <i>
      <x v="29"/>
    </i>
    <i>
      <x v="30"/>
    </i>
    <i>
      <x v="31"/>
    </i>
    <i>
      <x v="32"/>
    </i>
    <i>
      <x v="33"/>
    </i>
    <i>
      <x v="34"/>
    </i>
    <i>
      <x v="35"/>
    </i>
    <i>
      <x v="36"/>
    </i>
    <i>
      <x v="37"/>
    </i>
    <i>
      <x v="38"/>
    </i>
    <i t="grand">
      <x/>
    </i>
  </rowItems>
  <colItems count="1">
    <i/>
  </colItems>
  <dataFields count="1">
    <dataField name="Sum of Counter" fld="10" baseField="4"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2" cacheId="51"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5:L10" firstHeaderRow="1" firstDataRow="2" firstDataCol="1" rowPageCount="1" colPageCount="1"/>
  <pivotFields count="19">
    <pivotField axis="axisCol" numFmtId="14" showAll="0" sortType="ascending">
      <items count="16">
        <item h="1" x="6"/>
        <item h="1" x="7"/>
        <item h="1" x="8"/>
        <item h="1" x="13"/>
        <item x="9"/>
        <item x="10"/>
        <item x="11"/>
        <item x="14"/>
        <item x="12"/>
        <item x="5"/>
        <item x="4"/>
        <item x="3"/>
        <item x="1"/>
        <item x="2"/>
        <item x="0"/>
        <item t="default"/>
      </items>
    </pivotField>
    <pivotField showAll="0"/>
    <pivotField axis="axisPage" showAll="0">
      <items count="3">
        <item x="0"/>
        <item x="1"/>
        <item t="default"/>
      </items>
    </pivotField>
    <pivotField showAll="0"/>
    <pivotField axis="axisRow" showAll="0" sortType="descending">
      <items count="42">
        <item sd="0" x="12"/>
        <item x="1"/>
        <item sd="0" x="31"/>
        <item sd="0" x="13"/>
        <item sd="0" x="26"/>
        <item x="7"/>
        <item sd="0" x="30"/>
        <item sd="0" x="25"/>
        <item sd="0" x="36"/>
        <item sd="0" x="4"/>
        <item x="9"/>
        <item sd="0" x="23"/>
        <item sd="0" x="37"/>
        <item sd="0" x="16"/>
        <item sd="0" x="35"/>
        <item sd="0" x="6"/>
        <item x="3"/>
        <item sd="0" x="34"/>
        <item sd="0" x="10"/>
        <item sd="0" x="22"/>
        <item sd="0" x="19"/>
        <item sd="0" x="18"/>
        <item sd="0" x="21"/>
        <item sd="0" x="17"/>
        <item sd="0" x="8"/>
        <item x="2"/>
        <item sd="0" x="27"/>
        <item x="0"/>
        <item sd="0" x="29"/>
        <item x="11"/>
        <item sd="0" x="15"/>
        <item sd="0" x="24"/>
        <item sd="0" x="32"/>
        <item sd="0" x="40"/>
        <item sd="0" x="33"/>
        <item sd="0" x="39"/>
        <item sd="0" x="38"/>
        <item sd="0" x="20"/>
        <item sd="0" x="28"/>
        <item x="5"/>
        <item sd="0" x="14"/>
        <item t="default" sd="0"/>
      </items>
      <autoSortScope>
        <pivotArea dataOnly="0" outline="0" fieldPosition="0">
          <references count="1">
            <reference field="4294967294" count="1" selected="0">
              <x v="0"/>
            </reference>
          </references>
        </pivotArea>
      </autoSortScope>
    </pivotField>
    <pivotField showAll="0" defaultSubtotal="0"/>
    <pivotField dataField="1" showAll="0" defaultSubtotal="0"/>
    <pivotField showAll="0" defaultSubtotal="0"/>
    <pivotField showAll="0" defaultSubtotal="0"/>
    <pivotField axis="axisRow" showAll="0">
      <items count="4">
        <item sd="0" x="2"/>
        <item sd="0" x="0"/>
        <item sd="0" x="1"/>
        <item t="default"/>
      </items>
    </pivotField>
    <pivotField showAll="0"/>
    <pivotField showAll="0"/>
    <pivotField showAll="0"/>
    <pivotField showAll="0"/>
    <pivotField showAll="0"/>
    <pivotField showAll="0" defaultSubtotal="0"/>
    <pivotField showAll="0" defaultSubtotal="0"/>
    <pivotField showAll="0"/>
    <pivotField dragToRow="0" dragToCol="0" dragToPage="0" showAll="0" defaultSubtotal="0"/>
  </pivotFields>
  <rowFields count="2">
    <field x="9"/>
    <field x="4"/>
  </rowFields>
  <rowItems count="4">
    <i>
      <x/>
    </i>
    <i>
      <x v="1"/>
    </i>
    <i>
      <x v="2"/>
    </i>
    <i t="grand">
      <x/>
    </i>
  </rowItems>
  <colFields count="1">
    <field x="0"/>
  </colFields>
  <colItems count="11">
    <i>
      <x v="4"/>
    </i>
    <i>
      <x v="5"/>
    </i>
    <i>
      <x v="6"/>
    </i>
    <i>
      <x v="8"/>
    </i>
    <i>
      <x v="9"/>
    </i>
    <i>
      <x v="10"/>
    </i>
    <i>
      <x v="11"/>
    </i>
    <i>
      <x v="12"/>
    </i>
    <i>
      <x v="13"/>
    </i>
    <i>
      <x v="14"/>
    </i>
    <i t="grand">
      <x/>
    </i>
  </colItems>
  <pageFields count="1">
    <pageField fld="2" item="0" hier="-1"/>
  </pageFields>
  <dataFields count="1">
    <dataField name="Sum of AnsWrong" fld="6" baseField="0" baseItem="0"/>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2" cacheId="51"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5:H20" firstHeaderRow="1" firstDataRow="2" firstDataCol="1" rowPageCount="1" colPageCount="1"/>
  <pivotFields count="19">
    <pivotField axis="axisCol" numFmtId="14" showAll="0">
      <items count="16">
        <item x="6"/>
        <item x="7"/>
        <item x="8"/>
        <item x="13"/>
        <item x="9"/>
        <item x="10"/>
        <item x="11"/>
        <item x="14"/>
        <item x="12"/>
        <item x="5"/>
        <item x="4"/>
        <item x="3"/>
        <item x="2"/>
        <item x="1"/>
        <item x="0"/>
        <item t="default"/>
      </items>
    </pivotField>
    <pivotField showAll="0"/>
    <pivotField axis="axisPage" showAll="0">
      <items count="3">
        <item x="0"/>
        <item x="1"/>
        <item t="default"/>
      </items>
    </pivotField>
    <pivotField axis="axisRow" showAll="0">
      <items count="6">
        <item sd="0" x="4"/>
        <item x="1"/>
        <item x="0"/>
        <item sd="0" x="3"/>
        <item x="2"/>
        <item t="default"/>
      </items>
    </pivotField>
    <pivotField axis="axisRow" showAll="0" sortType="descending">
      <items count="42">
        <item x="12"/>
        <item x="1"/>
        <item x="31"/>
        <item x="13"/>
        <item x="26"/>
        <item x="7"/>
        <item x="30"/>
        <item x="25"/>
        <item x="36"/>
        <item x="4"/>
        <item x="9"/>
        <item x="23"/>
        <item x="37"/>
        <item x="16"/>
        <item x="35"/>
        <item x="6"/>
        <item x="3"/>
        <item x="34"/>
        <item x="10"/>
        <item x="22"/>
        <item x="19"/>
        <item x="18"/>
        <item x="21"/>
        <item x="17"/>
        <item x="8"/>
        <item x="2"/>
        <item x="27"/>
        <item x="0"/>
        <item x="29"/>
        <item x="11"/>
        <item x="15"/>
        <item x="24"/>
        <item x="32"/>
        <item x="40"/>
        <item x="33"/>
        <item x="39"/>
        <item x="38"/>
        <item x="20"/>
        <item x="28"/>
        <item x="5"/>
        <item x="14"/>
        <item t="default"/>
      </items>
      <autoSortScope>
        <pivotArea dataOnly="0" outline="0" fieldPosition="0">
          <references count="1">
            <reference field="4294967294" count="1" selected="0">
              <x v="0"/>
            </reference>
          </references>
        </pivotArea>
      </autoSortScope>
    </pivotField>
    <pivotField showAll="0" defaultSubtotal="0"/>
    <pivotField dataField="1" showAll="0" defaultSubtotal="0"/>
    <pivotField showAll="0" defaultSubtotal="0"/>
    <pivotField showAll="0" defaultSubtotal="0"/>
    <pivotField showAll="0"/>
    <pivotField showAll="0"/>
    <pivotField showAll="0"/>
    <pivotField showAll="0"/>
    <pivotField showAll="0"/>
    <pivotField showAll="0"/>
    <pivotField showAll="0" defaultSubtotal="0"/>
    <pivotField showAll="0" defaultSubtotal="0"/>
    <pivotField showAll="0"/>
    <pivotField dragToRow="0" dragToCol="0" dragToPage="0" showAll="0" defaultSubtotal="0"/>
  </pivotFields>
  <rowFields count="2">
    <field x="3"/>
    <field x="4"/>
  </rowFields>
  <rowItems count="14">
    <i>
      <x/>
    </i>
    <i>
      <x v="3"/>
    </i>
    <i>
      <x v="4"/>
    </i>
    <i r="1">
      <x v="22"/>
    </i>
    <i r="1">
      <x v="37"/>
    </i>
    <i r="1">
      <x v="32"/>
    </i>
    <i r="1">
      <x v="31"/>
    </i>
    <i r="1">
      <x v="17"/>
    </i>
    <i r="1">
      <x v="36"/>
    </i>
    <i r="1">
      <x v="6"/>
    </i>
    <i r="1">
      <x v="26"/>
    </i>
    <i r="1">
      <x v="28"/>
    </i>
    <i r="1">
      <x v="35"/>
    </i>
    <i t="grand">
      <x/>
    </i>
  </rowItems>
  <colFields count="1">
    <field x="0"/>
  </colFields>
  <colItems count="7">
    <i>
      <x v="3"/>
    </i>
    <i>
      <x v="4"/>
    </i>
    <i>
      <x v="6"/>
    </i>
    <i>
      <x v="7"/>
    </i>
    <i>
      <x v="8"/>
    </i>
    <i>
      <x v="9"/>
    </i>
    <i t="grand">
      <x/>
    </i>
  </colItems>
  <pageFields count="1">
    <pageField fld="2" item="1" hier="-1"/>
  </pageFields>
  <dataFields count="1">
    <dataField name="Sum of AnsWrong" fld="6" baseField="0" baseItem="0"/>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2" cacheId="51" applyNumberFormats="0" applyBorderFormats="0" applyFontFormats="0" applyPatternFormats="0" applyAlignmentFormats="0" applyWidthHeightFormats="1" dataCaption="Values" showError="1" updatedVersion="5" minRefreshableVersion="3" useAutoFormatting="1" itemPrintTitles="1" createdVersion="5" indent="0" outline="1" outlineData="1" multipleFieldFilters="0">
  <location ref="A5:C26" firstHeaderRow="0" firstDataRow="1" firstDataCol="1" rowPageCount="1" colPageCount="1"/>
  <pivotFields count="19">
    <pivotField numFmtId="14" showAll="0"/>
    <pivotField showAll="0"/>
    <pivotField axis="axisPage" showAll="0">
      <items count="3">
        <item x="0"/>
        <item x="1"/>
        <item t="default"/>
      </items>
    </pivotField>
    <pivotField showAll="0"/>
    <pivotField axis="axisRow" showAll="0" sortType="descending">
      <items count="42">
        <item sd="0" x="12"/>
        <item sd="0" x="1"/>
        <item x="31"/>
        <item sd="0" x="13"/>
        <item sd="0" x="26"/>
        <item sd="0" x="7"/>
        <item sd="0" x="30"/>
        <item sd="0" x="25"/>
        <item sd="0" x="36"/>
        <item sd="0" x="4"/>
        <item sd="0" x="9"/>
        <item sd="0" x="23"/>
        <item sd="0" x="37"/>
        <item sd="0" x="16"/>
        <item sd="0" x="35"/>
        <item sd="0" x="6"/>
        <item sd="0" x="3"/>
        <item sd="0" x="34"/>
        <item sd="0" x="10"/>
        <item sd="0" x="22"/>
        <item sd="0" x="19"/>
        <item sd="0" x="18"/>
        <item sd="0" x="21"/>
        <item sd="0" x="17"/>
        <item sd="0" x="8"/>
        <item sd="0" x="2"/>
        <item sd="0" x="27"/>
        <item sd="0" x="0"/>
        <item sd="0" x="29"/>
        <item sd="0" x="11"/>
        <item sd="0" x="15"/>
        <item sd="0" x="24"/>
        <item sd="0" x="32"/>
        <item sd="0" x="40"/>
        <item x="33"/>
        <item sd="0" x="39"/>
        <item sd="0" x="38"/>
        <item sd="0" x="20"/>
        <item sd="0" x="28"/>
        <item sd="0" x="5"/>
        <item sd="0" x="14"/>
        <item t="default" sd="0"/>
      </items>
      <autoSortScope>
        <pivotArea dataOnly="0" outline="0" fieldPosition="0">
          <references count="1">
            <reference field="4294967294" count="1" selected="0">
              <x v="0"/>
            </reference>
          </references>
        </pivotArea>
      </autoSortScope>
    </pivotField>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axis="axisRow" showAll="0" defaultSubtotal="0">
      <items count="2">
        <item sd="0" x="1"/>
        <item sd="0" x="0"/>
      </items>
    </pivotField>
    <pivotField dataField="1" showAll="0" defaultSubtotal="0"/>
    <pivotField showAll="0"/>
    <pivotField dataField="1" dragToRow="0" dragToCol="0" dragToPage="0" showAll="0" defaultSubtotal="0"/>
  </pivotFields>
  <rowFields count="2">
    <field x="4"/>
    <field x="15"/>
  </rowFields>
  <rowItems count="21">
    <i>
      <x v="9"/>
    </i>
    <i>
      <x v="21"/>
    </i>
    <i>
      <x v="40"/>
    </i>
    <i>
      <x v="27"/>
    </i>
    <i>
      <x v="23"/>
    </i>
    <i>
      <x v="5"/>
    </i>
    <i>
      <x v="25"/>
    </i>
    <i>
      <x v="39"/>
    </i>
    <i>
      <x v="20"/>
    </i>
    <i>
      <x v="3"/>
    </i>
    <i>
      <x v="1"/>
    </i>
    <i>
      <x v="30"/>
    </i>
    <i>
      <x v="24"/>
    </i>
    <i>
      <x v="16"/>
    </i>
    <i>
      <x v="29"/>
    </i>
    <i>
      <x v="18"/>
    </i>
    <i>
      <x v="10"/>
    </i>
    <i>
      <x/>
    </i>
    <i>
      <x v="13"/>
    </i>
    <i>
      <x v="15"/>
    </i>
    <i t="grand">
      <x/>
    </i>
  </rowItems>
  <colFields count="1">
    <field x="-2"/>
  </colFields>
  <colItems count="2">
    <i>
      <x/>
    </i>
    <i i="1">
      <x v="1"/>
    </i>
  </colItems>
  <pageFields count="1">
    <pageField fld="2" item="0" hier="-1"/>
  </pageFields>
  <dataFields count="2">
    <dataField name="Sum of AvgTimePerQue" fld="18" baseField="9" baseItem="0" numFmtId="164"/>
    <dataField name="Sum of Counter" fld="16" baseField="0" baseItem="0"/>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2" cacheId="51" applyNumberFormats="0" applyBorderFormats="0" applyFontFormats="0" applyPatternFormats="0" applyAlignmentFormats="0" applyWidthHeightFormats="1" dataCaption="Values" showError="1" updatedVersion="5" minRefreshableVersion="3" useAutoFormatting="1" itemPrintTitles="1" createdVersion="5" indent="0" outline="1" outlineData="1" multipleFieldFilters="0">
  <location ref="A5:O9" firstHeaderRow="1" firstDataRow="2" firstDataCol="1" rowPageCount="1" colPageCount="1"/>
  <pivotFields count="19">
    <pivotField axis="axisCol" numFmtId="14" showAll="0" sortType="ascending">
      <items count="16">
        <item x="6"/>
        <item x="7"/>
        <item x="8"/>
        <item x="13"/>
        <item x="9"/>
        <item x="10"/>
        <item x="11"/>
        <item x="14"/>
        <item x="12"/>
        <item x="5"/>
        <item x="4"/>
        <item x="3"/>
        <item x="1"/>
        <item x="2"/>
        <item x="0"/>
        <item t="default"/>
      </items>
    </pivotField>
    <pivotField showAll="0"/>
    <pivotField axis="axisPage" showAll="0">
      <items count="3">
        <item x="0"/>
        <item x="1"/>
        <item t="default"/>
      </items>
    </pivotField>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axis="axisRow" showAll="0" defaultSubtotal="0">
      <items count="2">
        <item x="1"/>
        <item x="0"/>
      </items>
    </pivotField>
    <pivotField showAll="0" defaultSubtotal="0"/>
    <pivotField showAll="0"/>
    <pivotField dataField="1" dragToRow="0" dragToCol="0" dragToPage="0" showAll="0" defaultSubtotal="0"/>
  </pivotFields>
  <rowFields count="1">
    <field x="15"/>
  </rowFields>
  <rowItems count="3">
    <i>
      <x/>
    </i>
    <i>
      <x v="1"/>
    </i>
    <i t="grand">
      <x/>
    </i>
  </rowItems>
  <colFields count="1">
    <field x="0"/>
  </colFields>
  <colItems count="14">
    <i>
      <x/>
    </i>
    <i>
      <x v="1"/>
    </i>
    <i>
      <x v="2"/>
    </i>
    <i>
      <x v="4"/>
    </i>
    <i>
      <x v="5"/>
    </i>
    <i>
      <x v="6"/>
    </i>
    <i>
      <x v="8"/>
    </i>
    <i>
      <x v="9"/>
    </i>
    <i>
      <x v="10"/>
    </i>
    <i>
      <x v="11"/>
    </i>
    <i>
      <x v="12"/>
    </i>
    <i>
      <x v="13"/>
    </i>
    <i>
      <x v="14"/>
    </i>
    <i t="grand">
      <x/>
    </i>
  </colItems>
  <pageFields count="1">
    <pageField fld="2" item="0" hier="-1"/>
  </pageFields>
  <dataFields count="1">
    <dataField name="Sum of AvgTimePerQue" fld="18" baseField="9" baseItem="0" numFmtId="164"/>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2" cacheId="51" applyNumberFormats="0" applyBorderFormats="0" applyFontFormats="0" applyPatternFormats="0" applyAlignmentFormats="0" applyWidthHeightFormats="1" dataCaption="Values" showError="1" updatedVersion="5" minRefreshableVersion="3" useAutoFormatting="1" itemPrintTitles="1" createdVersion="5" indent="0" outline="1" outlineData="1" multipleFieldFilters="0">
  <location ref="A5:Q9" firstHeaderRow="1" firstDataRow="2" firstDataCol="1"/>
  <pivotFields count="19">
    <pivotField axis="axisCol" numFmtId="14" showAll="0" sortType="ascending">
      <items count="16">
        <item x="6"/>
        <item x="7"/>
        <item x="8"/>
        <item x="13"/>
        <item x="9"/>
        <item x="10"/>
        <item x="11"/>
        <item x="14"/>
        <item x="12"/>
        <item x="5"/>
        <item x="4"/>
        <item x="3"/>
        <item x="1"/>
        <item x="2"/>
        <item x="0"/>
        <item t="default"/>
      </items>
    </pivotField>
    <pivotField showAll="0"/>
    <pivotField axis="axisRow" showAll="0">
      <items count="3">
        <item x="0"/>
        <item x="1"/>
        <item t="default"/>
      </items>
    </pivotField>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dataField="1" showAll="0"/>
    <pivotField showAll="0"/>
    <pivotField showAll="0" defaultSubtotal="0"/>
    <pivotField showAll="0" defaultSubtotal="0"/>
    <pivotField showAll="0"/>
    <pivotField dragToRow="0" dragToCol="0" dragToPage="0" showAll="0" defaultSubtotal="0"/>
  </pivotFields>
  <rowFields count="1">
    <field x="2"/>
  </rowFields>
  <rowItems count="3">
    <i>
      <x/>
    </i>
    <i>
      <x v="1"/>
    </i>
    <i t="grand">
      <x/>
    </i>
  </rowItems>
  <colFields count="1">
    <field x="0"/>
  </colFields>
  <colItems count="16">
    <i>
      <x/>
    </i>
    <i>
      <x v="1"/>
    </i>
    <i>
      <x v="2"/>
    </i>
    <i>
      <x v="3"/>
    </i>
    <i>
      <x v="4"/>
    </i>
    <i>
      <x v="5"/>
    </i>
    <i>
      <x v="6"/>
    </i>
    <i>
      <x v="7"/>
    </i>
    <i>
      <x v="8"/>
    </i>
    <i>
      <x v="9"/>
    </i>
    <i>
      <x v="10"/>
    </i>
    <i>
      <x v="11"/>
    </i>
    <i>
      <x v="12"/>
    </i>
    <i>
      <x v="13"/>
    </i>
    <i>
      <x v="14"/>
    </i>
    <i t="grand">
      <x/>
    </i>
  </colItems>
  <dataFields count="1">
    <dataField name="Sum of Time" fld="13" baseField="0" baseItem="0" numFmtId="164"/>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17" Type="http://schemas.openxmlformats.org/officeDocument/2006/relationships/hyperlink" Target="http://gmatclub.com/forum/a-clock-store-sold-a-certain-clock-to-a-collector-for-20-per-46986.html" TargetMode="External"/><Relationship Id="rId671" Type="http://schemas.openxmlformats.org/officeDocument/2006/relationships/hyperlink" Target="http://gmatclub.com/forum/mall-owner-our-mall-s-occupancy-rate-is-so-low-190643.html" TargetMode="External"/><Relationship Id="rId769" Type="http://schemas.openxmlformats.org/officeDocument/2006/relationships/hyperlink" Target="http://gmatclub.com/forum/advanced-sc-even-though-clovis-points-spear-points-with-longitudinal-197480.html" TargetMode="External"/><Relationship Id="rId21" Type="http://schemas.openxmlformats.org/officeDocument/2006/relationships/hyperlink" Target="http://gmatclub.com/forum/among-a-group-of-2-500-people-35-percent-invest-in-134499.html" TargetMode="External"/><Relationship Id="rId324" Type="http://schemas.openxmlformats.org/officeDocument/2006/relationships/hyperlink" Target="http://gmatclub.com/forum/if-n-is-positive-is-root-n-107672.html" TargetMode="External"/><Relationship Id="rId531" Type="http://schemas.openxmlformats.org/officeDocument/2006/relationships/hyperlink" Target="http://gmatclub.com/forum/is-triangle-abc-isosceles-106004.html" TargetMode="External"/><Relationship Id="rId629" Type="http://schemas.openxmlformats.org/officeDocument/2006/relationships/hyperlink" Target="http://gmatclub.com/forum/at-the-turn-of-the-twenties-century-forest-covering-as-much-27651.html" TargetMode="External"/><Relationship Id="rId170" Type="http://schemas.openxmlformats.org/officeDocument/2006/relationships/hyperlink" Target="http://gmatclub.com/forum/many-of-the-earliest-known-images-of-hindu-deities-in-india-99980.html" TargetMode="External"/><Relationship Id="rId836" Type="http://schemas.openxmlformats.org/officeDocument/2006/relationships/hyperlink" Target="http://gmatclub.com/forum/the-ideas-of-traditional-chinese-medicine-201443.html" TargetMode="External"/><Relationship Id="rId268" Type="http://schemas.openxmlformats.org/officeDocument/2006/relationships/hyperlink" Target="http://gmatclub.com/forum/although-appearing-less-appetizing-than-most-of-their-round-132487.html" TargetMode="External"/><Relationship Id="rId475" Type="http://schemas.openxmlformats.org/officeDocument/2006/relationships/hyperlink" Target="http://gmatclub.com/forum/after-suffering-2-billion-in-losses-and-25-000-layoffs-the-82694.html" TargetMode="External"/><Relationship Id="rId682" Type="http://schemas.openxmlformats.org/officeDocument/2006/relationships/hyperlink" Target="http://gmatclub.com/forum/each-species-of-moth-has-an-optimal-body-temperature-for-effective-199825.html" TargetMode="External"/><Relationship Id="rId903" Type="http://schemas.openxmlformats.org/officeDocument/2006/relationships/hyperlink" Target="http://gmatclub.com/forum/assumption-revision-researchers-studying-the-spread-193613.html" TargetMode="External"/><Relationship Id="rId32" Type="http://schemas.openxmlformats.org/officeDocument/2006/relationships/hyperlink" Target="http://gmatclub.com/forum/of-the-companies-surveyed-about-the-skills-they-required-in-134899.html" TargetMode="External"/><Relationship Id="rId128" Type="http://schemas.openxmlformats.org/officeDocument/2006/relationships/hyperlink" Target="http://gmatclub.com/forum/both-the-average-arithmetic-mean-and-the-median-of-a-set-of-7-number-197379.html" TargetMode="External"/><Relationship Id="rId335" Type="http://schemas.openxmlformats.org/officeDocument/2006/relationships/hyperlink" Target="http://gmatclub.com/forum/io-and-europa-the-inner-two-of-jupiter-s-four-largest-137036.html" TargetMode="External"/><Relationship Id="rId542" Type="http://schemas.openxmlformats.org/officeDocument/2006/relationships/hyperlink" Target="http://gmatclub.com/forum/a-circular-mat-with-diameter-20-inches-is-placed-on-a-square-55871.html" TargetMode="External"/><Relationship Id="rId181" Type="http://schemas.openxmlformats.org/officeDocument/2006/relationships/hyperlink" Target="http://gmatclub.com/forum/rivaling-the-pyramids-of-egypt-or-even-the-ancient-cities-of-30856.html" TargetMode="External"/><Relationship Id="rId402" Type="http://schemas.openxmlformats.org/officeDocument/2006/relationships/hyperlink" Target="http://gmatclub.com/forum/if-m-and-n-are-integers-and-x-0-what-is-value-of-x-m-x-n-172887.html" TargetMode="External"/><Relationship Id="rId847" Type="http://schemas.openxmlformats.org/officeDocument/2006/relationships/hyperlink" Target="http://gmatclub.com/forum/in-all-fifteen-or-more-greenwich-capital-employees-160851.html" TargetMode="External"/><Relationship Id="rId279" Type="http://schemas.openxmlformats.org/officeDocument/2006/relationships/hyperlink" Target="http://gmatclub.com/forum/a-ladder-of-a-fire-truck-is-elevated-to-an-angle-of-60-and-134073.html" TargetMode="External"/><Relationship Id="rId486" Type="http://schemas.openxmlformats.org/officeDocument/2006/relationships/hyperlink" Target="http://gmatclub.com/forum/q40-the-computer-companys-present-troubles-are-a-result-of-82468.html" TargetMode="External"/><Relationship Id="rId693" Type="http://schemas.openxmlformats.org/officeDocument/2006/relationships/hyperlink" Target="http://gmatclub.com/forum/which-of-the-following-most-logically-completes-the-passage-86419.html" TargetMode="External"/><Relationship Id="rId707" Type="http://schemas.openxmlformats.org/officeDocument/2006/relationships/hyperlink" Target="http://gmatclub.com/forum/how-many-different-combinations-of-outcomes-can-you-make-by-40354.html" TargetMode="External"/><Relationship Id="rId914" Type="http://schemas.openxmlformats.org/officeDocument/2006/relationships/hyperlink" Target="http://gmatclub.com/forum/evaluate-revision-zoologists-warn-of-an-imminent-193791.html" TargetMode="External"/><Relationship Id="rId43" Type="http://schemas.openxmlformats.org/officeDocument/2006/relationships/hyperlink" Target="http://gmatclub.com/forum/in-the-xy-plane-region-r-consists-of-all-the-points-x-y-102233.html" TargetMode="External"/><Relationship Id="rId139" Type="http://schemas.openxmlformats.org/officeDocument/2006/relationships/hyperlink" Target="http://gmatclub.com/forum/emily-dickinsons-letters-to-susan-huntington-dickinson-were-10142.html" TargetMode="External"/><Relationship Id="rId346" Type="http://schemas.openxmlformats.org/officeDocument/2006/relationships/hyperlink" Target="http://gmatclub.com/forum/if-n-is-a-positive-integer-what-is-the-last-digit-of-94088.html" TargetMode="External"/><Relationship Id="rId553" Type="http://schemas.openxmlformats.org/officeDocument/2006/relationships/hyperlink" Target="http://gmatclub.com/forum/is-the-length-of-the-diagonal-of-a-rectangle-bigger-than-54709.html" TargetMode="External"/><Relationship Id="rId760" Type="http://schemas.openxmlformats.org/officeDocument/2006/relationships/hyperlink" Target="http://gmatclub.com/forum/based-on-accounts-of-various-ancient-writers-scholars-have-80746.html" TargetMode="External"/><Relationship Id="rId192" Type="http://schemas.openxmlformats.org/officeDocument/2006/relationships/hyperlink" Target="http://gmatclub.com/forum/unlike-the-original-national-museum-of-science-and-75497.html" TargetMode="External"/><Relationship Id="rId206" Type="http://schemas.openxmlformats.org/officeDocument/2006/relationships/hyperlink" Target="http://gmatclub.com/forum/recently-physicians-have-determined-that-stomach-ulcers-are-86067.html" TargetMode="External"/><Relationship Id="rId413" Type="http://schemas.openxmlformats.org/officeDocument/2006/relationships/hyperlink" Target="http://gmatclub.com/forum/the-variable-x-takes-on-integer-values-between-1-and-7-inclu-145447.html" TargetMode="External"/><Relationship Id="rId858" Type="http://schemas.openxmlformats.org/officeDocument/2006/relationships/hyperlink" Target="http://gmatclub.com/forum/the-colorization-of-black-and-white-films-by-computers-is-de-170703.html" TargetMode="External"/><Relationship Id="rId497" Type="http://schemas.openxmlformats.org/officeDocument/2006/relationships/hyperlink" Target="http://gmatclub.com/forum/floating-in-the-waters-of-the-equatorial-pacific-an-array-47111.html" TargetMode="External"/><Relationship Id="rId620" Type="http://schemas.openxmlformats.org/officeDocument/2006/relationships/hyperlink" Target="http://gmatclub.com/forum/if-k-is-a-positive-integer-and-n-k-k-7k-is-n-divisible-162594.html" TargetMode="External"/><Relationship Id="rId718" Type="http://schemas.openxmlformats.org/officeDocument/2006/relationships/hyperlink" Target="http://gmatclub.com/forum/agricultural-societies-cannot-exist-without-staple-crops-se-172175.html" TargetMode="External"/><Relationship Id="rId925" Type="http://schemas.openxmlformats.org/officeDocument/2006/relationships/hyperlink" Target="http://gmatclub.com/forum/jon-clark-s-study-of-the-effect-of-the-modernization-of-a-88689.html" TargetMode="External"/><Relationship Id="rId357" Type="http://schemas.openxmlformats.org/officeDocument/2006/relationships/hyperlink" Target="http://gmatclub.com/forum/in-terrestrial-environments-gravity-places-special-demands-137034.html" TargetMode="External"/><Relationship Id="rId54" Type="http://schemas.openxmlformats.org/officeDocument/2006/relationships/hyperlink" Target="http://gmatclub.com/forum/in-a-certain-business-production-index-p-is-directly-63570.html" TargetMode="External"/><Relationship Id="rId217" Type="http://schemas.openxmlformats.org/officeDocument/2006/relationships/hyperlink" Target="http://gmatclub.com/forum/is-quadrilateral-abcd-a-rhombus-85336.html" TargetMode="External"/><Relationship Id="rId564" Type="http://schemas.openxmlformats.org/officeDocument/2006/relationships/hyperlink" Target="http://gmatclub.com/forum/m10-183867.html" TargetMode="External"/><Relationship Id="rId771" Type="http://schemas.openxmlformats.org/officeDocument/2006/relationships/hyperlink" Target="http://gmatclub.com/forum/a-surge-in-new-home-sales-and-a-drop-in-weekly-unemployment-18630.html" TargetMode="External"/><Relationship Id="rId869" Type="http://schemas.openxmlformats.org/officeDocument/2006/relationships/hyperlink" Target="http://gmatclub.com/forum/comparison-revision-because-of-less-availability-and-greater-193775.html" TargetMode="External"/><Relationship Id="rId424" Type="http://schemas.openxmlformats.org/officeDocument/2006/relationships/hyperlink" Target="http://gmatclub.com/forum/in-a-5-to-4-decision-the-supreme-court-ruled-that-two-61381.html" TargetMode="External"/><Relationship Id="rId631" Type="http://schemas.openxmlformats.org/officeDocument/2006/relationships/hyperlink" Target="http://gmatclub.com/forum/citing-the-recent-increase-in-earnings-by-several-computer-50818.html" TargetMode="External"/><Relationship Id="rId729" Type="http://schemas.openxmlformats.org/officeDocument/2006/relationships/hyperlink" Target="http://gmatclub.com/forum/which-of-the-following-if-true-most-logically-completes-47330.html" TargetMode="External"/><Relationship Id="rId270" Type="http://schemas.openxmlformats.org/officeDocument/2006/relationships/hyperlink" Target="http://gmatclub.com/forum/recently-implemented-79239.html" TargetMode="External"/><Relationship Id="rId936" Type="http://schemas.openxmlformats.org/officeDocument/2006/relationships/hyperlink" Target="http://gmatclub.com/forum/simply-because-they-are-genetically-engineered-does-not-make-63257.html" TargetMode="External"/><Relationship Id="rId65" Type="http://schemas.openxmlformats.org/officeDocument/2006/relationships/hyperlink" Target="http://gmatclub.com/forum/the-widely-accepted-big-bang-theory-holds-that-the-universe-79497.html" TargetMode="External"/><Relationship Id="rId130" Type="http://schemas.openxmlformats.org/officeDocument/2006/relationships/hyperlink" Target="http://gmatclub.com/forum/a-club-collected-exactly-599-from-its-members-if-each-139646.html" TargetMode="External"/><Relationship Id="rId368" Type="http://schemas.openxmlformats.org/officeDocument/2006/relationships/hyperlink" Target="http://gmatclub.com/forum/declining-values-for-farm-equipment-and-land-the-collateral-129205.html" TargetMode="External"/><Relationship Id="rId575" Type="http://schemas.openxmlformats.org/officeDocument/2006/relationships/hyperlink" Target="http://gmatclub.com/forum/machine-a-and-machine-b-can-produce-1-widget-in-3-hours-work-92243.html" TargetMode="External"/><Relationship Id="rId782" Type="http://schemas.openxmlformats.org/officeDocument/2006/relationships/hyperlink" Target="http://gmatclub.com/forum/a-recent-study-of-the-united-states-tort-system-indicates-140112.html" TargetMode="External"/><Relationship Id="rId228" Type="http://schemas.openxmlformats.org/officeDocument/2006/relationships/hyperlink" Target="http://gmatclub.com/forum/thelonious-monk-who-was-a-jazz-pianist-and-composer-47937.html" TargetMode="External"/><Relationship Id="rId435" Type="http://schemas.openxmlformats.org/officeDocument/2006/relationships/hyperlink" Target="http://gmatclub.com/forum/current-feminist-theory-in-validating-women-s-own-stories-137664.html" TargetMode="External"/><Relationship Id="rId642" Type="http://schemas.openxmlformats.org/officeDocument/2006/relationships/hyperlink" Target="http://gmatclub.com/forum/2016-og-q4-while-noble-sissle-may-be-best-199872.html" TargetMode="External"/><Relationship Id="rId281" Type="http://schemas.openxmlformats.org/officeDocument/2006/relationships/hyperlink" Target="http://gmatclub.com/forum/in-the-figure-above-if-z-50-then-x-y-144792.html" TargetMode="External"/><Relationship Id="rId502" Type="http://schemas.openxmlformats.org/officeDocument/2006/relationships/hyperlink" Target="http://gmatclub.com/forum/the-federalist-papers-a-strong-defense-of-the-united-states-44804.html" TargetMode="External"/><Relationship Id="rId76" Type="http://schemas.openxmlformats.org/officeDocument/2006/relationships/hyperlink" Target="http://gmatclub.com/forum/problem-is-xy-6-1-x-3-and-y-85712.html" TargetMode="External"/><Relationship Id="rId141" Type="http://schemas.openxmlformats.org/officeDocument/2006/relationships/hyperlink" Target="http://gmatclub.com/forum/unlike-the-conviction-held-by-many-of-her-colleagues-that-79585.html" TargetMode="External"/><Relationship Id="rId379" Type="http://schemas.openxmlformats.org/officeDocument/2006/relationships/hyperlink" Target="http://gmatclub.com/forum/nearly-two-tons-of-nuclear-reactor-fuel-have-already-been-103898.html" TargetMode="External"/><Relationship Id="rId586" Type="http://schemas.openxmlformats.org/officeDocument/2006/relationships/hyperlink" Target="http://gmatclub.com/forum/being-a-united-states-citizen-since-1988-and-born-in-75569.html" TargetMode="External"/><Relationship Id="rId793" Type="http://schemas.openxmlformats.org/officeDocument/2006/relationships/hyperlink" Target="http://gmatclub.com/forum/pronoun-revision-used-by-many-natural-history-museum-193866.html" TargetMode="External"/><Relationship Id="rId807" Type="http://schemas.openxmlformats.org/officeDocument/2006/relationships/hyperlink" Target="http://gmatclub.com/forum/the-venetian-renaissance-painter-vittore-carpaccio-used-sumptuous-190117.html" TargetMode="External"/><Relationship Id="rId7" Type="http://schemas.openxmlformats.org/officeDocument/2006/relationships/hyperlink" Target="http://gmatclub.com/forum/according-to-the-chart-shown-which-of-the-following-is-143979.html" TargetMode="External"/><Relationship Id="rId239" Type="http://schemas.openxmlformats.org/officeDocument/2006/relationships/hyperlink" Target="http://gmatclub.com/forum/el-nino-the-periodic-abnormal-warming-of-the-sea-surface-26972.html" TargetMode="External"/><Relationship Id="rId446" Type="http://schemas.openxmlformats.org/officeDocument/2006/relationships/hyperlink" Target="http://gmatclub.com/forum/a-certain-list-consists-of-21-different-numbers-if-n-is-in-103995.html" TargetMode="External"/><Relationship Id="rId653" Type="http://schemas.openxmlformats.org/officeDocument/2006/relationships/hyperlink" Target="http://gmatclub.com/forum/yesterday-each-of-the-35-members-of-a-certain-task-force-85576.html" TargetMode="External"/><Relationship Id="rId292" Type="http://schemas.openxmlformats.org/officeDocument/2006/relationships/hyperlink" Target="http://gmatclub.com/forum/in-the-figure-above-point-o-is-the-center-of-the-circle-and-107874.html" TargetMode="External"/><Relationship Id="rId306" Type="http://schemas.openxmlformats.org/officeDocument/2006/relationships/hyperlink" Target="http://gmatclub.com/forum/biologists-have-advanced-two-theories-to-explain-137038.html" TargetMode="External"/><Relationship Id="rId860" Type="http://schemas.openxmlformats.org/officeDocument/2006/relationships/hyperlink" Target="http://gmatclub.com/forum/comparison-revision-like-in-2004-car-sales-to-first-time-buyers-193767.html" TargetMode="External"/><Relationship Id="rId87" Type="http://schemas.openxmlformats.org/officeDocument/2006/relationships/hyperlink" Target="http://gmatclub.com/forum/on-the-number-line-the-distance-between-x-and-y-is-greater-127014.html" TargetMode="External"/><Relationship Id="rId513" Type="http://schemas.openxmlformats.org/officeDocument/2006/relationships/hyperlink" Target="http://gmatclub.com/forum/is-quadrilateral-abcd-a-rectangle-156161.html" TargetMode="External"/><Relationship Id="rId597" Type="http://schemas.openxmlformats.org/officeDocument/2006/relationships/hyperlink" Target="http://gmatclub.com/forum/a-regular-pentagon-is-inscribed-in-a-circle-if-a-and-b-are-54378.html" TargetMode="External"/><Relationship Id="rId720" Type="http://schemas.openxmlformats.org/officeDocument/2006/relationships/hyperlink" Target="http://gmatclub.com/forum/m28-184549.html" TargetMode="External"/><Relationship Id="rId818" Type="http://schemas.openxmlformats.org/officeDocument/2006/relationships/hyperlink" Target="http://gmatclub.com/forum/if-x-and-y-are-positive-integers-and-1-7-x-174509.html" TargetMode="External"/><Relationship Id="rId152" Type="http://schemas.openxmlformats.org/officeDocument/2006/relationships/hyperlink" Target="http://gmatclub.com/forum/if-positive-integer-a-m-3-n-2-where-m-and-n-are-distinct-prime-199440.html" TargetMode="External"/><Relationship Id="rId457" Type="http://schemas.openxmlformats.org/officeDocument/2006/relationships/hyperlink" Target="http://gmatclub.com/forum/mel-the-official-salary-for-judges-has-always-been-too-low-89631.html" TargetMode="External"/><Relationship Id="rId664" Type="http://schemas.openxmlformats.org/officeDocument/2006/relationships/hyperlink" Target="http://gmatclub.com/forum/the-difficulty-with-the-proposed-high-speed-train-line-is-134851.html" TargetMode="External"/><Relationship Id="rId871" Type="http://schemas.openxmlformats.org/officeDocument/2006/relationships/hyperlink" Target="http://gmatclub.com/forum/parallelism-revision-originally-developed-by-ancient-hawaiians-193455.html" TargetMode="External"/><Relationship Id="rId14" Type="http://schemas.openxmlformats.org/officeDocument/2006/relationships/hyperlink" Target="http://gmatclub.com/forum/a-researcher-computed-the-mean-the-median-and-the-standard-134893.html" TargetMode="External"/><Relationship Id="rId317" Type="http://schemas.openxmlformats.org/officeDocument/2006/relationships/hyperlink" Target="http://gmatclub.com/forum/how-many-minutes-does-it-take-john-to-type-y-words-if-he-138295.html" TargetMode="External"/><Relationship Id="rId524" Type="http://schemas.openxmlformats.org/officeDocument/2006/relationships/hyperlink" Target="http://gmatclub.com/forum/in-the-seventeenth-century-florentine-textile-industry-137031.html" TargetMode="External"/><Relationship Id="rId731" Type="http://schemas.openxmlformats.org/officeDocument/2006/relationships/hyperlink" Target="http://gmatclub.com/forum/electric-utilities-pay-less-for-low-quality-coal-per-ton-146779.html" TargetMode="External"/><Relationship Id="rId98" Type="http://schemas.openxmlformats.org/officeDocument/2006/relationships/hyperlink" Target="http://gmatclub.com/forum/for-which-of-the-following-functions-f-is-f-x-f-1-x-for-85751.html" TargetMode="External"/><Relationship Id="rId163" Type="http://schemas.openxmlformats.org/officeDocument/2006/relationships/hyperlink" Target="http://gmatclub.com/forum/according-to-some-analysts-the-gains-in-the-stock-market-99142.html" TargetMode="External"/><Relationship Id="rId370" Type="http://schemas.openxmlformats.org/officeDocument/2006/relationships/hyperlink" Target="http://gmatclub.com/forum/japanese-researchers-are-producing-a-series-of-robots-that-63564.html" TargetMode="External"/><Relationship Id="rId829" Type="http://schemas.openxmlformats.org/officeDocument/2006/relationships/hyperlink" Target="http://gmatclub.com/forum/m19-184197.html" TargetMode="External"/><Relationship Id="rId230" Type="http://schemas.openxmlformats.org/officeDocument/2006/relationships/hyperlink" Target="http://gmatclub.com/forum/heating-oil-prices-are-expected-to-be-higher-th-is-year-than-95234.html" TargetMode="External"/><Relationship Id="rId468" Type="http://schemas.openxmlformats.org/officeDocument/2006/relationships/hyperlink" Target="http://gmatclub.com/forum/unlike-auto-insurance-the-frequency-of-claims-158190.html" TargetMode="External"/><Relationship Id="rId675" Type="http://schemas.openxmlformats.org/officeDocument/2006/relationships/hyperlink" Target="http://gmatclub.com/forum/lines-k-and-l-intersect-in-the-coordinate-plane-at-point-143366.html" TargetMode="External"/><Relationship Id="rId882" Type="http://schemas.openxmlformats.org/officeDocument/2006/relationships/hyperlink" Target="http://gmatclub.com/forum/weaken-revision-studies-have-shown-that-an-automobile-that-193442.html" TargetMode="External"/><Relationship Id="rId25" Type="http://schemas.openxmlformats.org/officeDocument/2006/relationships/hyperlink" Target="http://gmatclub.com/forum/a-town-t-has-20-000-residents-60-percent-of-whom-are-fem-al-166785.html" TargetMode="External"/><Relationship Id="rId328" Type="http://schemas.openxmlformats.org/officeDocument/2006/relationships/hyperlink" Target="http://gmatclub.com/forum/if-x-and-y-are-both-prime-is-xy-170522.html" TargetMode="External"/><Relationship Id="rId535" Type="http://schemas.openxmlformats.org/officeDocument/2006/relationships/hyperlink" Target="http://gmatclub.com/forum/if-the-perimeter-of-square-region-s-and-the-perimeter-of-cir-26871.html" TargetMode="External"/><Relationship Id="rId742" Type="http://schemas.openxmlformats.org/officeDocument/2006/relationships/hyperlink" Target="http://gmatclub.com/forum/topic-144735.html" TargetMode="External"/><Relationship Id="rId174" Type="http://schemas.openxmlformats.org/officeDocument/2006/relationships/hyperlink" Target="http://gmatclub.com/forum/if-10-000-is-invested-at-x-percent-simple-annual-interest-66019.html" TargetMode="External"/><Relationship Id="rId381" Type="http://schemas.openxmlformats.org/officeDocument/2006/relationships/hyperlink" Target="http://gmatclub.com/forum/the-wallerstein-study-indicates-that-even-after-a-decade-47488.html" TargetMode="External"/><Relationship Id="rId602" Type="http://schemas.openxmlformats.org/officeDocument/2006/relationships/hyperlink" Target="http://gmatclub.com/forum/the-spending-on-durable-goods-like-household-appliances-and-47962.html" TargetMode="External"/><Relationship Id="rId241" Type="http://schemas.openxmlformats.org/officeDocument/2006/relationships/hyperlink" Target="http://gmatclub.com/forum/marconi-s-conception-of-the-radio-was-as-a-substitute-for-th-86554.html" TargetMode="External"/><Relationship Id="rId479" Type="http://schemas.openxmlformats.org/officeDocument/2006/relationships/hyperlink" Target="http://gmatclub.com/forum/geologists-believe-that-the-warning-signs-for-a-major-93213.html" TargetMode="External"/><Relationship Id="rId686" Type="http://schemas.openxmlformats.org/officeDocument/2006/relationships/hyperlink" Target="http://gmatclub.com/forum/two-centuries-ago-tufe-peninsula-became-separated-form-the-97563.html" TargetMode="External"/><Relationship Id="rId893" Type="http://schemas.openxmlformats.org/officeDocument/2006/relationships/hyperlink" Target="http://gmatclub.com/forum/paradox-revision-the-climbing-season-of-2006-was-the-deadliest-194140.html" TargetMode="External"/><Relationship Id="rId907" Type="http://schemas.openxmlformats.org/officeDocument/2006/relationships/hyperlink" Target="http://gmatclub.com/forum/assumption-revision-the-media-claim-that-the-economy-is-entering-193671.html" TargetMode="External"/><Relationship Id="rId36" Type="http://schemas.openxmlformats.org/officeDocument/2006/relationships/hyperlink" Target="http://gmatclub.com/forum/a-certain-right-triangle-has-sides-of-length-x-y-and-z-107872.html" TargetMode="External"/><Relationship Id="rId339" Type="http://schemas.openxmlformats.org/officeDocument/2006/relationships/hyperlink" Target="http://gmatclub.com/forum/m18-184158.html" TargetMode="External"/><Relationship Id="rId546" Type="http://schemas.openxmlformats.org/officeDocument/2006/relationships/hyperlink" Target="http://gmatclub.com/forum/some-observers-have-attributed-the-dramatic-growth-in-tempor-87312.html" TargetMode="External"/><Relationship Id="rId753" Type="http://schemas.openxmlformats.org/officeDocument/2006/relationships/hyperlink" Target="http://gmatclub.com/forum/in-1527-king-henry-viii-sought-to-have-200889.html" TargetMode="External"/><Relationship Id="rId101" Type="http://schemas.openxmlformats.org/officeDocument/2006/relationships/hyperlink" Target="http://gmatclub.com/forum/insect-infestations-in-certain-cotton-growing-regions-of-the-129824.html" TargetMode="External"/><Relationship Id="rId185" Type="http://schemas.openxmlformats.org/officeDocument/2006/relationships/hyperlink" Target="http://gmatclub.com/forum/in-a-plan-to-stop-the-erosion-of-east-coast-beaches-the-22346.html" TargetMode="External"/><Relationship Id="rId406" Type="http://schemas.openxmlformats.org/officeDocument/2006/relationships/hyperlink" Target="http://gmatclub.com/forum/which-of-the-following-is-equal-to-176478.html" TargetMode="External"/><Relationship Id="rId392" Type="http://schemas.openxmlformats.org/officeDocument/2006/relationships/hyperlink" Target="http://gmatclub.com/forum/in-1988-services-moved-ahead-of-manufacturing-as-the-main-137033.html" TargetMode="External"/><Relationship Id="rId613" Type="http://schemas.openxmlformats.org/officeDocument/2006/relationships/hyperlink" Target="http://gmatclub.com/forum/milankovitch-proposed-in-the-early-twentieth-century-that-153493.html" TargetMode="External"/><Relationship Id="rId697" Type="http://schemas.openxmlformats.org/officeDocument/2006/relationships/hyperlink" Target="http://gmatclub.com/forum/correctly-measuring-the-productivity-199309.html" TargetMode="External"/><Relationship Id="rId820" Type="http://schemas.openxmlformats.org/officeDocument/2006/relationships/hyperlink" Target="http://gmatclub.com/forum/if-points-a-b-and-c-form-a-triangle-is-angle-abc-90-degre-55680.html" TargetMode="External"/><Relationship Id="rId918" Type="http://schemas.openxmlformats.org/officeDocument/2006/relationships/hyperlink" Target="http://gmatclub.com/forum/evaluate-revision-the-downturn-in-the-economy-last-year-193796.html" TargetMode="External"/><Relationship Id="rId252" Type="http://schemas.openxmlformats.org/officeDocument/2006/relationships/hyperlink" Target="http://gmatclub.com/forum/the-original-building-and-loan-associations-were-organized-94096.html" TargetMode="External"/><Relationship Id="rId47" Type="http://schemas.openxmlformats.org/officeDocument/2006/relationships/hyperlink" Target="http://gmatclub.com/forum/if-75-percent-of-a-class-answered-the-first-question-on-a-ce-144736.html" TargetMode="External"/><Relationship Id="rId112" Type="http://schemas.openxmlformats.org/officeDocument/2006/relationships/hyperlink" Target="http://gmatclub.com/forum/if-ab-cd-0-is-bc-ad-1-cd-ab-2-b-c-82507.html" TargetMode="External"/><Relationship Id="rId557" Type="http://schemas.openxmlformats.org/officeDocument/2006/relationships/hyperlink" Target="http://gmatclub.com/forum/m26-184475.html" TargetMode="External"/><Relationship Id="rId764" Type="http://schemas.openxmlformats.org/officeDocument/2006/relationships/hyperlink" Target="http://gmatclub.com/forum/neanderthals-had-a-vocal-tract-that-resembled-those-of-the-117025.html" TargetMode="External"/><Relationship Id="rId196" Type="http://schemas.openxmlformats.org/officeDocument/2006/relationships/hyperlink" Target="http://gmatclub.com/forum/more-and-more-in-recent-years-cities-are-stressing-the-arts-86568.html" TargetMode="External"/><Relationship Id="rId417" Type="http://schemas.openxmlformats.org/officeDocument/2006/relationships/hyperlink" Target="http://gmatclub.com/forum/in-contrast-to-large-steel-plants-that-take-iron-ore-through-62868.html" TargetMode="External"/><Relationship Id="rId624" Type="http://schemas.openxmlformats.org/officeDocument/2006/relationships/hyperlink" Target="http://gmatclub.com/forum/advanced-cr-it-is-illegal-to-advertise-prescription-medications-198153.html" TargetMode="External"/><Relationship Id="rId831" Type="http://schemas.openxmlformats.org/officeDocument/2006/relationships/hyperlink" Target="http://gmatclub.com/forum/m22-184307.html" TargetMode="External"/><Relationship Id="rId263" Type="http://schemas.openxmlformats.org/officeDocument/2006/relationships/hyperlink" Target="http://gmatclub.com/forum/joan-of-arc-a-young-frenchwoman-who-claimed-to-be-divinely-135813.html" TargetMode="External"/><Relationship Id="rId470" Type="http://schemas.openxmlformats.org/officeDocument/2006/relationships/hyperlink" Target="http://gmatclub.com/forum/by-offering-lower-prices-and-a-menu-of-personal-135470.html" TargetMode="External"/><Relationship Id="rId929" Type="http://schemas.openxmlformats.org/officeDocument/2006/relationships/hyperlink" Target="http://gmatclub.com/forum/jon-clark-s-study-of-the-effect-of-the-modernization-of-a-88689.html" TargetMode="External"/><Relationship Id="rId58" Type="http://schemas.openxmlformats.org/officeDocument/2006/relationships/hyperlink" Target="http://gmatclub.com/forum/although-a-surge-in-retail-sales-have-raised-hopes-that-126320.html" TargetMode="External"/><Relationship Id="rId123" Type="http://schemas.openxmlformats.org/officeDocument/2006/relationships/hyperlink" Target="http://gmatclub.com/forum/the-prairie-vole-a-small-north-american-grassland-rodent-63069.html" TargetMode="External"/><Relationship Id="rId330" Type="http://schemas.openxmlformats.org/officeDocument/2006/relationships/hyperlink" Target="http://gmatclub.com/forum/archaeology-as-a-profession-faces-two-major-problems-first-76231.html" TargetMode="External"/><Relationship Id="rId568" Type="http://schemas.openxmlformats.org/officeDocument/2006/relationships/hyperlink" Target="http://gmatclub.com/forum/m15-184034.html" TargetMode="External"/><Relationship Id="rId775" Type="http://schemas.openxmlformats.org/officeDocument/2006/relationships/hyperlink" Target="http://gmatclub.com/forum/in-october-2001-responding-to-the-devastating-attack-115658.html" TargetMode="External"/><Relationship Id="rId428" Type="http://schemas.openxmlformats.org/officeDocument/2006/relationships/hyperlink" Target="http://gmatclub.com/forum/the-energy-source-on-voyager2-is-not-a-nuclear-reactor-in-47316.html" TargetMode="External"/><Relationship Id="rId635" Type="http://schemas.openxmlformats.org/officeDocument/2006/relationships/hyperlink" Target="http://gmatclub.com/forum/outlining-his-strategy-for-nursing-the-troubled-conglomerate-135601.html" TargetMode="External"/><Relationship Id="rId842" Type="http://schemas.openxmlformats.org/officeDocument/2006/relationships/hyperlink" Target="http://gmatclub.com/forum/preparing-for-a-marathon-a-well-balanced-diet-should-be-strictly-foll-201451.html" TargetMode="External"/><Relationship Id="rId274" Type="http://schemas.openxmlformats.org/officeDocument/2006/relationships/hyperlink" Target="http://gmatclub.com/forum/most-efforts-to-combat-such-mosquito-borne-diseases-like-132484.html" TargetMode="External"/><Relationship Id="rId481" Type="http://schemas.openxmlformats.org/officeDocument/2006/relationships/hyperlink" Target="http://gmatclub.com/forum/the-computer-company-has-announced-that-it-will-purchase-the-82469.html" TargetMode="External"/><Relationship Id="rId702" Type="http://schemas.openxmlformats.org/officeDocument/2006/relationships/hyperlink" Target="http://gmatclub.com/forum/the-average-of-6-numbers-in-a-set-is-equal-to-0-what-is-the-144150.html" TargetMode="External"/><Relationship Id="rId69" Type="http://schemas.openxmlformats.org/officeDocument/2006/relationships/hyperlink" Target="http://gmatclub.com/forum/rising-inventories-when-unaccompanied-correspondingly-by-97784.html" TargetMode="External"/><Relationship Id="rId134" Type="http://schemas.openxmlformats.org/officeDocument/2006/relationships/hyperlink" Target="http://gmatclub.com/forum/as-contrasted-with-the-honeybee-the-yellow-jacket-can-sting-48372.html" TargetMode="External"/><Relationship Id="rId579" Type="http://schemas.openxmlformats.org/officeDocument/2006/relationships/hyperlink" Target="http://gmatclub.com/forum/what-is-the-sum-of-the-terms-in-a-sequence-of-consecutive-integers-200541.html" TargetMode="External"/><Relationship Id="rId786" Type="http://schemas.openxmlformats.org/officeDocument/2006/relationships/hyperlink" Target="http://gmatclub.com/forum/in-the-opening-speech-at-an-international-telecommunications-conferenc-200658.html" TargetMode="External"/><Relationship Id="rId341" Type="http://schemas.openxmlformats.org/officeDocument/2006/relationships/hyperlink" Target="http://gmatclub.com/forum/it-takes-jack-2-more-hours-than-tom-to-type-20-pages-if-102407.html" TargetMode="External"/><Relationship Id="rId439" Type="http://schemas.openxmlformats.org/officeDocument/2006/relationships/hyperlink" Target="http://gmatclub.com/forum/for-a-display-identical-cubic-boxes-are-stacked-in-square-160340.html" TargetMode="External"/><Relationship Id="rId646" Type="http://schemas.openxmlformats.org/officeDocument/2006/relationships/hyperlink" Target="http://gmatclub.com/forum/construction-of-the-roman-colosseum-which-was-officially-107942.html" TargetMode="External"/><Relationship Id="rId201" Type="http://schemas.openxmlformats.org/officeDocument/2006/relationships/hyperlink" Target="http://gmatclub.com/forum/ryunosuke-akutagawa-s-knowledge-of-the-literatures-of-135722.html" TargetMode="External"/><Relationship Id="rId285" Type="http://schemas.openxmlformats.org/officeDocument/2006/relationships/hyperlink" Target="http://gmatclub.com/forum/what-is-the-area-of-triangular-region-abc-above-143500.html" TargetMode="External"/><Relationship Id="rId506" Type="http://schemas.openxmlformats.org/officeDocument/2006/relationships/hyperlink" Target="http://gmatclub.com/forum/although-the-first-pulsar-or-rapidly-spinning-collapsed-89791.html" TargetMode="External"/><Relationship Id="rId853" Type="http://schemas.openxmlformats.org/officeDocument/2006/relationships/hyperlink" Target="http://gmatclub.com/forum/experts-when-asked-about-children-lacking-academic-motivation-recomm-201301.html" TargetMode="External"/><Relationship Id="rId492" Type="http://schemas.openxmlformats.org/officeDocument/2006/relationships/hyperlink" Target="http://gmatclub.com/forum/seismologists-studying-the-earthquake-that-struck-northern-93426.html" TargetMode="External"/><Relationship Id="rId713" Type="http://schemas.openxmlformats.org/officeDocument/2006/relationships/hyperlink" Target="http://gmatclub.com/forum/environmental-organizations-want-to-preserve-the-land-gprep-150141.html" TargetMode="External"/><Relationship Id="rId797" Type="http://schemas.openxmlformats.org/officeDocument/2006/relationships/hyperlink" Target="http://gmatclub.com/forum/pronoun-the-artwork-of-vincent-van-gogh-195158.html" TargetMode="External"/><Relationship Id="rId920" Type="http://schemas.openxmlformats.org/officeDocument/2006/relationships/hyperlink" Target="http://gmatclub.com/forum/a-management-protocol-system-157627.html" TargetMode="External"/><Relationship Id="rId145" Type="http://schemas.openxmlformats.org/officeDocument/2006/relationships/hyperlink" Target="http://gmatclub.com/forum/by-1940-the-pilot-jacqueline-cochran-held-seventeen-132441.html" TargetMode="External"/><Relationship Id="rId352" Type="http://schemas.openxmlformats.org/officeDocument/2006/relationships/hyperlink" Target="http://gmatclub.com/forum/in-terrestrial-environments-gravity-places-special-demands-137034.html" TargetMode="External"/><Relationship Id="rId212" Type="http://schemas.openxmlformats.org/officeDocument/2006/relationships/hyperlink" Target="http://gmatclub.com/forum/the-results-of-the-company-s-cost-cutting-measures-are-78551.html" TargetMode="External"/><Relationship Id="rId657" Type="http://schemas.openxmlformats.org/officeDocument/2006/relationships/hyperlink" Target="http://gmatclub.com/forum/seventeenth-century-philosopher-john-locke-190904.html" TargetMode="External"/><Relationship Id="rId864" Type="http://schemas.openxmlformats.org/officeDocument/2006/relationships/hyperlink" Target="http://gmatclub.com/forum/comparison-revision-during-the-rule-of-emperor-claudius-193769.html" TargetMode="External"/><Relationship Id="rId296" Type="http://schemas.openxmlformats.org/officeDocument/2006/relationships/hyperlink" Target="http://gmatclub.com/forum/the-voluminous-personal-papers-of-thomas-alva-edison-reveal-81030.html" TargetMode="External"/><Relationship Id="rId517" Type="http://schemas.openxmlformats.org/officeDocument/2006/relationships/hyperlink" Target="http://gmatclub.com/forum/in-the-x-y-plane-the-area-of-the-region-bounded-by-the-86549.html" TargetMode="External"/><Relationship Id="rId724" Type="http://schemas.openxmlformats.org/officeDocument/2006/relationships/hyperlink" Target="http://gmatclub.com/forum/in-a-consumer-survey-85-of-those-surveyed-liked-at-least-98018.html" TargetMode="External"/><Relationship Id="rId931" Type="http://schemas.openxmlformats.org/officeDocument/2006/relationships/hyperlink" Target="http://gmatclub.com/forum/jon-clark-s-study-of-the-effect-of-the-modernization-of-a-88689.html" TargetMode="External"/><Relationship Id="rId60" Type="http://schemas.openxmlformats.org/officeDocument/2006/relationships/hyperlink" Target="http://gmatclub.com/forum/of-all-the-vast-tides-of-migration-that-have-swept-through-138091.html" TargetMode="External"/><Relationship Id="rId156" Type="http://schemas.openxmlformats.org/officeDocument/2006/relationships/hyperlink" Target="http://gmatclub.com/forum/laos-has-a-land-area-about-the-same-as-great-britain-but-107156.html" TargetMode="External"/><Relationship Id="rId363" Type="http://schemas.openxmlformats.org/officeDocument/2006/relationships/hyperlink" Target="http://gmatclub.com/forum/it-is-well-known-in-the-supermarket-industry-that-how-items-46323.html" TargetMode="External"/><Relationship Id="rId570" Type="http://schemas.openxmlformats.org/officeDocument/2006/relationships/hyperlink" Target="http://gmatclub.com/forum/of-the-families-in-city-x-in-1994-40-percent-owned-a-person-46871.html" TargetMode="External"/><Relationship Id="rId223" Type="http://schemas.openxmlformats.org/officeDocument/2006/relationships/hyperlink" Target="http://gmatclub.com/forum/a-committee-of-3-people-is-to-be-chosen-from-four-married-94068.html" TargetMode="External"/><Relationship Id="rId430" Type="http://schemas.openxmlformats.org/officeDocument/2006/relationships/hyperlink" Target="http://gmatclub.com/forum/according-to-its-proponents-a-proposed-new-style-of-63927.html" TargetMode="External"/><Relationship Id="rId668" Type="http://schemas.openxmlformats.org/officeDocument/2006/relationships/hyperlink" Target="http://gmatclub.com/forum/mayor-of-plainsville-in-order-to-help-the-economy-195865.html" TargetMode="External"/><Relationship Id="rId875" Type="http://schemas.openxmlformats.org/officeDocument/2006/relationships/hyperlink" Target="http://gmatclub.com/forum/parallelism-revision-after-moving-to-switzerland-in-the-1890-s-193460.html" TargetMode="External"/><Relationship Id="rId18" Type="http://schemas.openxmlformats.org/officeDocument/2006/relationships/hyperlink" Target="http://gmatclub.com/forum/of-the-300-subjects-who-participated-in-an-experiment-using-134147.html" TargetMode="External"/><Relationship Id="rId528" Type="http://schemas.openxmlformats.org/officeDocument/2006/relationships/hyperlink" Target="http://gmatclub.com/forum/sound-can-travel-through-water-for-enormous-77588.html" TargetMode="External"/><Relationship Id="rId735" Type="http://schemas.openxmlformats.org/officeDocument/2006/relationships/hyperlink" Target="http://gmatclub.com/forum/certainly-pesticides-can-adversely-affect-the-environment-166940.html" TargetMode="External"/><Relationship Id="rId167" Type="http://schemas.openxmlformats.org/officeDocument/2006/relationships/hyperlink" Target="http://gmatclub.com/forum/the-report-recommended-that-the-hospital-should-eliminate-66110.html" TargetMode="External"/><Relationship Id="rId374" Type="http://schemas.openxmlformats.org/officeDocument/2006/relationships/hyperlink" Target="http://gmatclub.com/forum/the-baldrick-manufacturing-company-has-for-several-years-129508.html" TargetMode="External"/><Relationship Id="rId581" Type="http://schemas.openxmlformats.org/officeDocument/2006/relationships/hyperlink" Target="http://gmatclub.com/forum/a-2-year-certificate-of-deposit-is-purchased-for-k-dollars-23902.html" TargetMode="External"/><Relationship Id="rId71" Type="http://schemas.openxmlformats.org/officeDocument/2006/relationships/hyperlink" Target="http://gmatclub.com/forum/a-surge-in-new-home-sales-and-a-drop-in-weekly-unemployment-37256.html" TargetMode="External"/><Relationship Id="rId234" Type="http://schemas.openxmlformats.org/officeDocument/2006/relationships/hyperlink" Target="http://gmatclub.com/forum/ranked-as-one-of-the-most-important-of-europes-young-49941.html" TargetMode="External"/><Relationship Id="rId679" Type="http://schemas.openxmlformats.org/officeDocument/2006/relationships/hyperlink" Target="http://gmatclub.com/forum/a-proposed-change-to-federal-income-tax-laws-would-eliminate-64195.html" TargetMode="External"/><Relationship Id="rId802" Type="http://schemas.openxmlformats.org/officeDocument/2006/relationships/hyperlink" Target="http://gmatclub.com/forum/impact-craters-caused-by-meteorites-smashing-into-earth-195722.html" TargetMode="External"/><Relationship Id="rId886" Type="http://schemas.openxmlformats.org/officeDocument/2006/relationships/hyperlink" Target="http://gmatclub.com/forum/weaken-revision-a-recent-survey-conducted-in-the-new-homes-193447.html" TargetMode="External"/><Relationship Id="rId2" Type="http://schemas.openxmlformats.org/officeDocument/2006/relationships/hyperlink" Target="http://gmatclub.com/forum/on-monday-a-person-mailed-8-packages-weighing-an-average-137216.html" TargetMode="External"/><Relationship Id="rId29" Type="http://schemas.openxmlformats.org/officeDocument/2006/relationships/hyperlink" Target="http://gmatclub.com/forum/at-a-monthly-meeting-2-5-of-the-attendees-were-males-and-166738.html" TargetMode="External"/><Relationship Id="rId441" Type="http://schemas.openxmlformats.org/officeDocument/2006/relationships/hyperlink" Target="http://gmatclub.com/forum/at-a-certain-factory-10-percent-of-the-staplers-produced-on-163657.html" TargetMode="External"/><Relationship Id="rId539" Type="http://schemas.openxmlformats.org/officeDocument/2006/relationships/hyperlink" Target="http://gmatclub.com/forum/cylindrical-tennis-ball-cans-are-being-packed-into-cartons-56582.html" TargetMode="External"/><Relationship Id="rId746" Type="http://schemas.openxmlformats.org/officeDocument/2006/relationships/hyperlink" Target="http://gmatclub.com/forum/unlike-the-original-national-museum-of-science-and-98756.html" TargetMode="External"/><Relationship Id="rId178" Type="http://schemas.openxmlformats.org/officeDocument/2006/relationships/hyperlink" Target="http://gmatclub.com/forum/if-the-operation-is-defined-for-all-integers-a-and-b-101282.html" TargetMode="External"/><Relationship Id="rId301" Type="http://schemas.openxmlformats.org/officeDocument/2006/relationships/hyperlink" Target="http://gmatclub.com/forum/company-manager-47585.html" TargetMode="External"/><Relationship Id="rId82" Type="http://schemas.openxmlformats.org/officeDocument/2006/relationships/hyperlink" Target="http://gmatclub.com/forum/if-x-y-2-z-4-which-of-the-following-statements-could-be-100465.html" TargetMode="External"/><Relationship Id="rId385" Type="http://schemas.openxmlformats.org/officeDocument/2006/relationships/hyperlink" Target="http://gmatclub.com/forum/37-og-vr-some-buildings-that-were-destroyed-and-heavily-56040.html" TargetMode="External"/><Relationship Id="rId592" Type="http://schemas.openxmlformats.org/officeDocument/2006/relationships/hyperlink" Target="http://gmatclub.com/forum/the-outline-of-a-sign-for-an-ice-cream-store-is-made-by-62202.html" TargetMode="External"/><Relationship Id="rId606" Type="http://schemas.openxmlformats.org/officeDocument/2006/relationships/hyperlink" Target="http://gmatclub.com/forum/when-airline-carriers-are-able-to-impose-a-significant-fare-80197.html" TargetMode="External"/><Relationship Id="rId813" Type="http://schemas.openxmlformats.org/officeDocument/2006/relationships/hyperlink" Target="http://gmatclub.com/forum/the-consumer-price-index-in-zeropia-in-2009-relative-to-the-142115.html" TargetMode="External"/><Relationship Id="rId245" Type="http://schemas.openxmlformats.org/officeDocument/2006/relationships/hyperlink" Target="http://gmatclub.com/forum/among-the-objects-found-in-the-excavated-temple-were-small-87934.html" TargetMode="External"/><Relationship Id="rId452" Type="http://schemas.openxmlformats.org/officeDocument/2006/relationships/hyperlink" Target="http://gmatclub.com/forum/the-most-widely-known-images-of-yosemite-national-park-160637.html" TargetMode="External"/><Relationship Id="rId897" Type="http://schemas.openxmlformats.org/officeDocument/2006/relationships/hyperlink" Target="http://gmatclub.com/forum/paradox-revision-country-x-contains-many-rivers-that-194225.html" TargetMode="External"/><Relationship Id="rId105" Type="http://schemas.openxmlformats.org/officeDocument/2006/relationships/hyperlink" Target="http://gmatclub.com/forum/is-x-y-z-1-x-y-z-2-x-84821.html" TargetMode="External"/><Relationship Id="rId312" Type="http://schemas.openxmlformats.org/officeDocument/2006/relationships/hyperlink" Target="http://gmatclub.com/forum/is-a-k-b-k-a-k-b-k-157053.html" TargetMode="External"/><Relationship Id="rId757" Type="http://schemas.openxmlformats.org/officeDocument/2006/relationships/hyperlink" Target="http://gmatclub.com/forum/a-recent-national-study-of-the-public-schools-shows-that-8165.html" TargetMode="External"/><Relationship Id="rId93" Type="http://schemas.openxmlformats.org/officeDocument/2006/relationships/hyperlink" Target="http://gmatclub.com/forum/is-xy-0-1-x-y-2-2-x-2y-114731.html" TargetMode="External"/><Relationship Id="rId189" Type="http://schemas.openxmlformats.org/officeDocument/2006/relationships/hyperlink" Target="http://gmatclub.com/forum/the-first-trenches-that-were-cut-into-a-500-acre-site-at-98750.html" TargetMode="External"/><Relationship Id="rId396" Type="http://schemas.openxmlformats.org/officeDocument/2006/relationships/hyperlink" Target="http://gmatclub.com/forum/on-the-number-line-above-the-segment-from-0-to-1-has-been-104204.html" TargetMode="External"/><Relationship Id="rId617" Type="http://schemas.openxmlformats.org/officeDocument/2006/relationships/hyperlink" Target="http://gmatclub.com/forum/if-s-is-the-sum-of-the-reciprocals-of-the-consecutive-24847.html" TargetMode="External"/><Relationship Id="rId824" Type="http://schemas.openxmlformats.org/officeDocument/2006/relationships/hyperlink" Target="http://gmatclub.com/forum/to-arrive-at-its-destination-on-time-a-bus-should-have-main-105223.html" TargetMode="External"/><Relationship Id="rId256" Type="http://schemas.openxmlformats.org/officeDocument/2006/relationships/hyperlink" Target="http://gmatclub.com/forum/the-world-wildlife-fund-has-declared-that-global-warming-a-140340.html" TargetMode="External"/><Relationship Id="rId463" Type="http://schemas.openxmlformats.org/officeDocument/2006/relationships/hyperlink" Target="http://gmatclub.com/forum/many-policy-experts-say-that-shifting-a-portion-of-103394.html" TargetMode="External"/><Relationship Id="rId670" Type="http://schemas.openxmlformats.org/officeDocument/2006/relationships/hyperlink" Target="http://gmatclub.com/forum/radon-gas-exposure-is-the-second-leading-cause-of-lung-cancer-200768.html" TargetMode="External"/><Relationship Id="rId116" Type="http://schemas.openxmlformats.org/officeDocument/2006/relationships/hyperlink" Target="http://gmatclub.com/forum/in-a-survey-56-percent-of-the-people-surveyed-stated-27200.html" TargetMode="External"/><Relationship Id="rId323" Type="http://schemas.openxmlformats.org/officeDocument/2006/relationships/hyperlink" Target="http://gmatclub.com/forum/aaron-will-jog-from-home-at-x-miles-per-hour-and-then-walk-22234.html" TargetMode="External"/><Relationship Id="rId530" Type="http://schemas.openxmlformats.org/officeDocument/2006/relationships/hyperlink" Target="http://gmatclub.com/forum/the-side-of-an-equilateral-triangle-has-the-same-length-as-the-diagona-200435.html" TargetMode="External"/><Relationship Id="rId768" Type="http://schemas.openxmlformats.org/officeDocument/2006/relationships/hyperlink" Target="http://gmatclub.com/forum/over-75-percent-of-the-energy-produced-in-france-161173.html" TargetMode="External"/><Relationship Id="rId20" Type="http://schemas.openxmlformats.org/officeDocument/2006/relationships/hyperlink" Target="http://gmatclub.com/forum/of-the-200-students-at-college-t-majoring-in-one-or-more-of-144908.html" TargetMode="External"/><Relationship Id="rId628" Type="http://schemas.openxmlformats.org/officeDocument/2006/relationships/hyperlink" Target="http://gmatclub.com/forum/tourists-have-long-complained-that-hotel-accommodations-in-13294.html" TargetMode="External"/><Relationship Id="rId835" Type="http://schemas.openxmlformats.org/officeDocument/2006/relationships/hyperlink" Target="http://gmatclub.com/forum/pedagogical-studies-suggest-that-for-male-teenagers-201444.html" TargetMode="External"/><Relationship Id="rId267" Type="http://schemas.openxmlformats.org/officeDocument/2006/relationships/hyperlink" Target="http://gmatclub.com/forum/although-the-term-psychopath-is-popularly-14213.html" TargetMode="External"/><Relationship Id="rId474" Type="http://schemas.openxmlformats.org/officeDocument/2006/relationships/hyperlink" Target="http://gmatclub.com/forum/state-officials-report-that-soaring-rates-of-liability-86036.html" TargetMode="External"/><Relationship Id="rId127" Type="http://schemas.openxmlformats.org/officeDocument/2006/relationships/hyperlink" Target="http://gmatclub.com/forum/a-certain-city-with-population-of-132-000-is-to-be-divided-76217.html" TargetMode="External"/><Relationship Id="rId681" Type="http://schemas.openxmlformats.org/officeDocument/2006/relationships/hyperlink" Target="http://gmatclub.com/forum/surveys-in-domorica-indicate-that-only-10-of-domoricans-in-147299.html" TargetMode="External"/><Relationship Id="rId779" Type="http://schemas.openxmlformats.org/officeDocument/2006/relationships/hyperlink" Target="http://gmatclub.com/forum/many-historians-who-have-analyzed-the-exceedingly-profound-201193.html" TargetMode="External"/><Relationship Id="rId902" Type="http://schemas.openxmlformats.org/officeDocument/2006/relationships/hyperlink" Target="http://gmatclub.com/forum/assumption-revision-the-department-of-homeland-security-193615.html" TargetMode="External"/><Relationship Id="rId31" Type="http://schemas.openxmlformats.org/officeDocument/2006/relationships/hyperlink" Target="http://gmatclub.com/forum/in-a-survey-of-retailers-what-percent-had-purchased-134506.html" TargetMode="External"/><Relationship Id="rId334" Type="http://schemas.openxmlformats.org/officeDocument/2006/relationships/hyperlink" Target="http://gmatclub.com/forum/io-and-europa-the-inner-two-of-jupiter-s-four-largest-137036.html" TargetMode="External"/><Relationship Id="rId541" Type="http://schemas.openxmlformats.org/officeDocument/2006/relationships/hyperlink" Target="http://gmatclub.com/forum/if-a-and-b-are-integers-is-a-b-200465.html" TargetMode="External"/><Relationship Id="rId639" Type="http://schemas.openxmlformats.org/officeDocument/2006/relationships/hyperlink" Target="http://gmatclub.com/forum/according-to-a-recent-poll-owing-and-living-in-a-free-107775.html" TargetMode="External"/><Relationship Id="rId180" Type="http://schemas.openxmlformats.org/officeDocument/2006/relationships/hyperlink" Target="http://gmatclub.com/forum/while-all-states-face-similar-industrial-waste-problems-the-25141.html" TargetMode="External"/><Relationship Id="rId278" Type="http://schemas.openxmlformats.org/officeDocument/2006/relationships/hyperlink" Target="http://gmatclub.com/forum/in-the-figure-above-triangle-abc-is-equilateral-and-point-143496.html" TargetMode="External"/><Relationship Id="rId401" Type="http://schemas.openxmlformats.org/officeDocument/2006/relationships/hyperlink" Target="http://gmatclub.com/forum/p-q-r-and-s-are-points-on-the-number-line-in-that-order-200122.html" TargetMode="External"/><Relationship Id="rId846" Type="http://schemas.openxmlformats.org/officeDocument/2006/relationships/hyperlink" Target="http://gmatclub.com/forum/the-house-of-lords-like-the-house-of-commons-and-the-sovereign-is-a-201452.html" TargetMode="External"/><Relationship Id="rId485" Type="http://schemas.openxmlformats.org/officeDocument/2006/relationships/hyperlink" Target="http://gmatclub.com/forum/in-theory-international-civil-servants-at-the-united-39311.html" TargetMode="External"/><Relationship Id="rId692" Type="http://schemas.openxmlformats.org/officeDocument/2006/relationships/hyperlink" Target="http://gmatclub.com/forum/aroca-county-s-public-schools-are-supported-primarily-by-14355.html" TargetMode="External"/><Relationship Id="rId706" Type="http://schemas.openxmlformats.org/officeDocument/2006/relationships/hyperlink" Target="http://gmatclub.com/forum/two-fair-die-with-sides-numbered-1-to-6-are-tossed-200934.html" TargetMode="External"/><Relationship Id="rId913" Type="http://schemas.openxmlformats.org/officeDocument/2006/relationships/hyperlink" Target="http://gmatclub.com/forum/evaluate-revision-profits-for-one-of-company-x-193789.html" TargetMode="External"/><Relationship Id="rId42" Type="http://schemas.openxmlformats.org/officeDocument/2006/relationships/hyperlink" Target="http://gmatclub.com/forum/in-the-xy-plane-point-r-s-lies-on-a-circle-with-center-15566.html" TargetMode="External"/><Relationship Id="rId138" Type="http://schemas.openxmlformats.org/officeDocument/2006/relationships/hyperlink" Target="http://gmatclub.com/forum/in-virtually-all-types-of-tissue-in-every-animal-species-136515.html" TargetMode="External"/><Relationship Id="rId345" Type="http://schemas.openxmlformats.org/officeDocument/2006/relationships/hyperlink" Target="http://gmatclub.com/forum/if-z-is-a-three-digit-positive-integer-what-is-the-value-of-69999.html" TargetMode="External"/><Relationship Id="rId552" Type="http://schemas.openxmlformats.org/officeDocument/2006/relationships/hyperlink" Target="http://gmatclub.com/forum/in-the-rectangular-coordinate-system-above-if-op-pq-is-129092.html" TargetMode="External"/><Relationship Id="rId191" Type="http://schemas.openxmlformats.org/officeDocument/2006/relationships/hyperlink" Target="http://gmatclub.com/forum/his-studies-of-ice-polished-rocks-in-his-alpine-home-land-1363.html" TargetMode="External"/><Relationship Id="rId205" Type="http://schemas.openxmlformats.org/officeDocument/2006/relationships/hyperlink" Target="http://gmatclub.com/forum/a-report-by-the-american-academy-for-the-advancement-of-47018.html" TargetMode="External"/><Relationship Id="rId412" Type="http://schemas.openxmlformats.org/officeDocument/2006/relationships/hyperlink" Target="http://gmatclub.com/forum/1-142988.html" TargetMode="External"/><Relationship Id="rId857" Type="http://schemas.openxmlformats.org/officeDocument/2006/relationships/hyperlink" Target="http://gmatclub.com/forum/over-the-past-few-decades-despite-periodic-attempts-to-139825.html" TargetMode="External"/><Relationship Id="rId289" Type="http://schemas.openxmlformats.org/officeDocument/2006/relationships/hyperlink" Target="http://gmatclub.com/forum/in-the-figure-above-points-a-b-c-0-and-e-lie-on-a-line-144125.html" TargetMode="External"/><Relationship Id="rId496" Type="http://schemas.openxmlformats.org/officeDocument/2006/relationships/hyperlink" Target="http://gmatclub.com/forum/proponents-of-artificial-intelligence-say-they-will-be-able-17516.html" TargetMode="External"/><Relationship Id="rId717" Type="http://schemas.openxmlformats.org/officeDocument/2006/relationships/hyperlink" Target="http://gmatclub.com/forum/printwell-s-ink-jet-division-manufactures-ink-jet-printers-17206.html" TargetMode="External"/><Relationship Id="rId924" Type="http://schemas.openxmlformats.org/officeDocument/2006/relationships/hyperlink" Target="http://gmatclub.com/forum/advacned-cr-mail-advertisement-201330.html" TargetMode="External"/><Relationship Id="rId53" Type="http://schemas.openxmlformats.org/officeDocument/2006/relationships/hyperlink" Target="http://gmatclub.com/forum/michael-arranged-all-his-books-in-a-bookcase-with-10-books-106100.html" TargetMode="External"/><Relationship Id="rId149" Type="http://schemas.openxmlformats.org/officeDocument/2006/relationships/hyperlink" Target="http://gmatclub.com/forum/although-schistosomiasis-is-not-often-fatal-it-is-so-99143.html" TargetMode="External"/><Relationship Id="rId356" Type="http://schemas.openxmlformats.org/officeDocument/2006/relationships/hyperlink" Target="http://gmatclub.com/forum/in-terrestrial-environments-gravity-places-special-demands-137034.html" TargetMode="External"/><Relationship Id="rId563" Type="http://schemas.openxmlformats.org/officeDocument/2006/relationships/hyperlink" Target="http://gmatclub.com/forum/m03-183604.html" TargetMode="External"/><Relationship Id="rId770" Type="http://schemas.openxmlformats.org/officeDocument/2006/relationships/hyperlink" Target="http://gmatclub.com/forum/warning-that-computers-in-the-united-states-are-not-secure-168965.html" TargetMode="External"/><Relationship Id="rId216" Type="http://schemas.openxmlformats.org/officeDocument/2006/relationships/hyperlink" Target="http://gmatclub.com/forum/is-quadrilateral-abcd-a-rectangle-89598.html" TargetMode="External"/><Relationship Id="rId423" Type="http://schemas.openxmlformats.org/officeDocument/2006/relationships/hyperlink" Target="http://gmatclub.com/forum/the-bank-holds-3-billion-in-loans-that-are-seriously-45320.html" TargetMode="External"/><Relationship Id="rId868" Type="http://schemas.openxmlformats.org/officeDocument/2006/relationships/hyperlink" Target="http://gmatclub.com/forum/comparison-revision-numerous-studies-have-shown-that-193773.html" TargetMode="External"/><Relationship Id="rId630" Type="http://schemas.openxmlformats.org/officeDocument/2006/relationships/hyperlink" Target="http://gmatclub.com/forum/more-than-fifty-years-after-the-second-world-war-a-number-79885.html" TargetMode="External"/><Relationship Id="rId728" Type="http://schemas.openxmlformats.org/officeDocument/2006/relationships/hyperlink" Target="http://gmatclub.com/forum/a-product-that-represents-a-clear-technological-part-157502.html" TargetMode="External"/><Relationship Id="rId935" Type="http://schemas.openxmlformats.org/officeDocument/2006/relationships/hyperlink" Target="http://gmatclub.com/forum/the-french-general-henary-petain-a-highly-decorated-world-135473.html" TargetMode="External"/><Relationship Id="rId64" Type="http://schemas.openxmlformats.org/officeDocument/2006/relationships/hyperlink" Target="http://gmatclub.com/forum/in-1979-lack-of-rain-reduced-india-s-rice-production-to-137020.html" TargetMode="External"/><Relationship Id="rId367" Type="http://schemas.openxmlformats.org/officeDocument/2006/relationships/hyperlink" Target="http://gmatclub.com/forum/chinese-the-most-ancient-of-living-writing-systems-44645.html" TargetMode="External"/><Relationship Id="rId574" Type="http://schemas.openxmlformats.org/officeDocument/2006/relationships/hyperlink" Target="http://gmatclub.com/forum/a-furniture-dealer-purchased-a-desk-for-150-and-then-set-th-71633.html" TargetMode="External"/><Relationship Id="rId227" Type="http://schemas.openxmlformats.org/officeDocument/2006/relationships/hyperlink" Target="http://gmatclub.com/forum/in-an-effort-to-reduce-teir-inventories-italian-vintners-127088.html" TargetMode="External"/><Relationship Id="rId781" Type="http://schemas.openxmlformats.org/officeDocument/2006/relationships/hyperlink" Target="http://gmatclub.com/forum/by-recording-the-noise-of-crinkled-wrappers-as-they-were-136120.html" TargetMode="External"/><Relationship Id="rId879" Type="http://schemas.openxmlformats.org/officeDocument/2006/relationships/hyperlink" Target="http://gmatclub.com/forum/parallelism-revision-foods-high-in-tryptophan-193464.html" TargetMode="External"/><Relationship Id="rId434" Type="http://schemas.openxmlformats.org/officeDocument/2006/relationships/hyperlink" Target="http://gmatclub.com/forum/current-feminist-theory-in-validating-women-s-own-stories-137664.html" TargetMode="External"/><Relationship Id="rId641" Type="http://schemas.openxmlformats.org/officeDocument/2006/relationships/hyperlink" Target="http://gmatclub.com/forum/nobody-knows-exactly-how-many-languages-there-are-199906.html" TargetMode="External"/><Relationship Id="rId739" Type="http://schemas.openxmlformats.org/officeDocument/2006/relationships/hyperlink" Target="http://gmatclub.com/forum/a-car-traveling-at-a-certain-constant-speed-takes-2-seconds-126658.html" TargetMode="External"/><Relationship Id="rId280" Type="http://schemas.openxmlformats.org/officeDocument/2006/relationships/hyperlink" Target="http://gmatclub.com/forum/a-certain-rectangular-window-is-twice-as-long-as-it-is-wide-144270.html" TargetMode="External"/><Relationship Id="rId501" Type="http://schemas.openxmlformats.org/officeDocument/2006/relationships/hyperlink" Target="http://gmatclub.com/forum/sixty-five-million-years-ago-according-to-some-scientists-94658.html" TargetMode="External"/><Relationship Id="rId75" Type="http://schemas.openxmlformats.org/officeDocument/2006/relationships/hyperlink" Target="http://gmatclub.com/forum/retail-sales-rose-8-10-of-1-percent-in-august-intensifying-10546.html" TargetMode="External"/><Relationship Id="rId140" Type="http://schemas.openxmlformats.org/officeDocument/2006/relationships/hyperlink" Target="http://gmatclub.com/forum/paleontologists-believe-that-fragments-of-a-primate-jawbone-81906.html" TargetMode="External"/><Relationship Id="rId378" Type="http://schemas.openxmlformats.org/officeDocument/2006/relationships/hyperlink" Target="http://gmatclub.com/forum/thomas-eakins-powerful-style-and-his-choices-of-subjectthe-86425.html" TargetMode="External"/><Relationship Id="rId585" Type="http://schemas.openxmlformats.org/officeDocument/2006/relationships/hyperlink" Target="http://gmatclub.com/forum/in-the-equation-ax-2-bx-c-0-where-a-b-and-c-are-constants-and-200557.html" TargetMode="External"/><Relationship Id="rId792" Type="http://schemas.openxmlformats.org/officeDocument/2006/relationships/hyperlink" Target="http://gmatclub.com/forum/pronoun-revision-in-the-small-closed-bedouin-world-193863.html" TargetMode="External"/><Relationship Id="rId806" Type="http://schemas.openxmlformats.org/officeDocument/2006/relationships/hyperlink" Target="http://gmatclub.com/forum/everyone-who-has-graduated-from-topnotch-high-school-has-an-91126.html" TargetMode="External"/><Relationship Id="rId6" Type="http://schemas.openxmlformats.org/officeDocument/2006/relationships/hyperlink" Target="http://gmatclub.com/forum/for-the-positive-numbers-n-n-1-n-2-n-4-and-n-143762.html" TargetMode="External"/><Relationship Id="rId238" Type="http://schemas.openxmlformats.org/officeDocument/2006/relationships/hyperlink" Target="http://gmatclub.com/forum/yellow-jackets-number-among-the-900-or-so-species-of-the-13500.html" TargetMode="External"/><Relationship Id="rId445" Type="http://schemas.openxmlformats.org/officeDocument/2006/relationships/hyperlink" Target="http://gmatclub.com/forum/the-figure-shows-the-graph-of-y-x-1-x-1-2-in-the-xy-160785.html" TargetMode="External"/><Relationship Id="rId652" Type="http://schemas.openxmlformats.org/officeDocument/2006/relationships/hyperlink" Target="http://gmatclub.com/forum/some-medical-colleges-have-recently-extended-the-duration-of-138186.html" TargetMode="External"/><Relationship Id="rId291" Type="http://schemas.openxmlformats.org/officeDocument/2006/relationships/hyperlink" Target="http://gmatclub.com/forum/a-square-wooden-plaque-has-a-square-brass-inlay-in-the-89215.html" TargetMode="External"/><Relationship Id="rId305" Type="http://schemas.openxmlformats.org/officeDocument/2006/relationships/hyperlink" Target="http://gmatclub.com/forum/biologists-have-advanced-two-theories-to-explain-137038.html" TargetMode="External"/><Relationship Id="rId512" Type="http://schemas.openxmlformats.org/officeDocument/2006/relationships/hyperlink" Target="http://gmatclub.com/forum/manufacturers-have-to-do-more-than-build-large-manufacturing-133422.html" TargetMode="External"/><Relationship Id="rId86" Type="http://schemas.openxmlformats.org/officeDocument/2006/relationships/hyperlink" Target="http://gmatclub.com/forum/when-1-000-children-were-inoculated-with-a-certain-vaccine-54472.html" TargetMode="External"/><Relationship Id="rId151" Type="http://schemas.openxmlformats.org/officeDocument/2006/relationships/hyperlink" Target="http://gmatclub.com/forum/a-train-traveled-from-station-a-to-station-b-at-an-average-172187.html" TargetMode="External"/><Relationship Id="rId389" Type="http://schemas.openxmlformats.org/officeDocument/2006/relationships/hyperlink" Target="http://gmatclub.com/forum/in-1988-services-moved-ahead-of-manufacturing-as-the-main-137033.html" TargetMode="External"/><Relationship Id="rId596" Type="http://schemas.openxmlformats.org/officeDocument/2006/relationships/hyperlink" Target="http://gmatclub.com/forum/each-side-of-a-certain-parallelogram-has-length-6-if-the-area-of-the-59092.html" TargetMode="External"/><Relationship Id="rId817" Type="http://schemas.openxmlformats.org/officeDocument/2006/relationships/hyperlink" Target="http://gmatclub.com/forum/coronary-angiography-a-sophisticated-method-for-diagnosing-135700.html" TargetMode="External"/><Relationship Id="rId249" Type="http://schemas.openxmlformats.org/officeDocument/2006/relationships/hyperlink" Target="http://gmatclub.com/forum/as-a-baby-emerges-from-the-darkness-of-the-womb-with-a-61268.html" TargetMode="External"/><Relationship Id="rId456" Type="http://schemas.openxmlformats.org/officeDocument/2006/relationships/hyperlink" Target="http://gmatclub.com/forum/people-who-have-spent-a-lot-of-time-in-contact-with-animals-123222.html" TargetMode="External"/><Relationship Id="rId663" Type="http://schemas.openxmlformats.org/officeDocument/2006/relationships/hyperlink" Target="http://gmatclub.com/forum/journalist-in-late-1994-the-present-government-of-the-97994.html" TargetMode="External"/><Relationship Id="rId870" Type="http://schemas.openxmlformats.org/officeDocument/2006/relationships/hyperlink" Target="http://gmatclub.com/forum/parallelism-revision-with-companies-spending-large-parts-of-their-193453.html" TargetMode="External"/><Relationship Id="rId13" Type="http://schemas.openxmlformats.org/officeDocument/2006/relationships/hyperlink" Target="http://gmatclub.com/forum/for-the-past-n-days-the-average-arithmetic-mean-daily-144784.html" TargetMode="External"/><Relationship Id="rId109" Type="http://schemas.openxmlformats.org/officeDocument/2006/relationships/hyperlink" Target="http://gmatclub.com/forum/w-x-y-and-z-are-integers-if-w-x-y-z-0-is-y-a-common-126606.html" TargetMode="External"/><Relationship Id="rId316" Type="http://schemas.openxmlformats.org/officeDocument/2006/relationships/hyperlink" Target="http://gmatclub.com/forum/is-5-x-134898.html" TargetMode="External"/><Relationship Id="rId523" Type="http://schemas.openxmlformats.org/officeDocument/2006/relationships/hyperlink" Target="http://gmatclub.com/forum/in-the-seventeenth-century-florentine-textile-industry-137031.html" TargetMode="External"/><Relationship Id="rId97" Type="http://schemas.openxmlformats.org/officeDocument/2006/relationships/hyperlink" Target="http://gmatclub.com/forum/in-the-figure-shown-what-is-the-value-of-x-125923.html" TargetMode="External"/><Relationship Id="rId730" Type="http://schemas.openxmlformats.org/officeDocument/2006/relationships/hyperlink" Target="http://gmatclub.com/forum/frobisher-a-sixteenth-century-english-explorer-had-soil-69072.html" TargetMode="External"/><Relationship Id="rId828" Type="http://schemas.openxmlformats.org/officeDocument/2006/relationships/hyperlink" Target="http://gmatclub.com/forum/m28-184507.html" TargetMode="External"/><Relationship Id="rId162" Type="http://schemas.openxmlformats.org/officeDocument/2006/relationships/hyperlink" Target="http://gmatclub.com/forum/the-automotive-conveyor-belt-system-which-henry-ford-131564.html" TargetMode="External"/><Relationship Id="rId467" Type="http://schemas.openxmlformats.org/officeDocument/2006/relationships/hyperlink" Target="http://gmatclub.com/forum/the-market-for-recycled-commodities-like-aluminum-and-other-50615.html" TargetMode="External"/><Relationship Id="rId674" Type="http://schemas.openxmlformats.org/officeDocument/2006/relationships/hyperlink" Target="http://gmatclub.com/forum/which-of-the-following-logically-completes-the-passage-below-142750.html" TargetMode="External"/><Relationship Id="rId881" Type="http://schemas.openxmlformats.org/officeDocument/2006/relationships/hyperlink" Target="http://gmatclub.com/forum/weaken-revision-companies-that-offer-employer-sponsored-193441.html" TargetMode="External"/><Relationship Id="rId24" Type="http://schemas.openxmlformats.org/officeDocument/2006/relationships/hyperlink" Target="http://gmatclub.com/forum/of-the-230-single-family-homes-built-in-city-x-last-year-116789.html" TargetMode="External"/><Relationship Id="rId327" Type="http://schemas.openxmlformats.org/officeDocument/2006/relationships/hyperlink" Target="http://gmatclub.com/forum/there-are-2-bars-of-copper-nickel-alloy-one-bar-has-2-parts-116666.html" TargetMode="External"/><Relationship Id="rId534" Type="http://schemas.openxmlformats.org/officeDocument/2006/relationships/hyperlink" Target="http://gmatclub.com/forum/the-inside-dimensions-of-a-rectangular-wooden-box-are-6-inches-by-8-in-91528.html" TargetMode="External"/><Relationship Id="rId741" Type="http://schemas.openxmlformats.org/officeDocument/2006/relationships/hyperlink" Target="http://gmatclub.com/forum/if-k-is-a-positive-integer-less-than-10-and-n-4-321-k-what-is-the-189760.html" TargetMode="External"/><Relationship Id="rId839" Type="http://schemas.openxmlformats.org/officeDocument/2006/relationships/hyperlink" Target="http://gmatclub.com/forum/the-sanskrit-word-yoga-which-has-many-meanings-and-which-is-derived-f-201453.html" TargetMode="External"/><Relationship Id="rId173" Type="http://schemas.openxmlformats.org/officeDocument/2006/relationships/hyperlink" Target="http://gmatclub.com/forum/the-olympic-games-helped-to-keep-peace-among-the-pugnacious-85874.html" TargetMode="External"/><Relationship Id="rId380" Type="http://schemas.openxmlformats.org/officeDocument/2006/relationships/hyperlink" Target="http://gmatclub.com/forum/like-rousseau-tolstoi-rebelled-against-the-unnatural-136091.html" TargetMode="External"/><Relationship Id="rId601" Type="http://schemas.openxmlformats.org/officeDocument/2006/relationships/hyperlink" Target="http://gmatclub.com/forum/disease-pollution-and-overfishing-have-devastated-the-123792.html" TargetMode="External"/><Relationship Id="rId240" Type="http://schemas.openxmlformats.org/officeDocument/2006/relationships/hyperlink" Target="http://gmatclub.com/forum/beatrix-potter-in-her-book-illustrations-carefully-84391.html" TargetMode="External"/><Relationship Id="rId478" Type="http://schemas.openxmlformats.org/officeDocument/2006/relationships/hyperlink" Target="http://gmatclub.com/forum/under-a-provision-of-the-constitution-that-was-never-67218.html" TargetMode="External"/><Relationship Id="rId685" Type="http://schemas.openxmlformats.org/officeDocument/2006/relationships/hyperlink" Target="http://gmatclub.com/forum/in-berinia-the-age-at-which-people-could-begin-to-drink-alc-87513.html" TargetMode="External"/><Relationship Id="rId892" Type="http://schemas.openxmlformats.org/officeDocument/2006/relationships/hyperlink" Target="http://gmatclub.com/forum/paradox-revision-small-community-hospitals-in-poor-urban-areas-194139.html" TargetMode="External"/><Relationship Id="rId906" Type="http://schemas.openxmlformats.org/officeDocument/2006/relationships/hyperlink" Target="http://gmatclub.com/forum/assumption-revision-in-response-to-the-increasing-193669.html" TargetMode="External"/><Relationship Id="rId35" Type="http://schemas.openxmlformats.org/officeDocument/2006/relationships/hyperlink" Target="http://gmatclub.com/forum/how-many-of-the-60-cars-sold-last-month-by-a-certain-dealer-144139.html" TargetMode="External"/><Relationship Id="rId100" Type="http://schemas.openxmlformats.org/officeDocument/2006/relationships/hyperlink" Target="http://gmatclub.com/forum/the-cost-of-a-square-slab-is-proportional-to-its-thickness-a-83652.html" TargetMode="External"/><Relationship Id="rId338" Type="http://schemas.openxmlformats.org/officeDocument/2006/relationships/hyperlink" Target="http://gmatclub.com/forum/what-is-the-value-of-198546.html" TargetMode="External"/><Relationship Id="rId545" Type="http://schemas.openxmlformats.org/officeDocument/2006/relationships/hyperlink" Target="http://gmatclub.com/forum/an-equilateral-triangle-abc-is-inscribed-in-square-adef-67319.html" TargetMode="External"/><Relationship Id="rId752" Type="http://schemas.openxmlformats.org/officeDocument/2006/relationships/hyperlink" Target="http://gmatclub.com/forum/even-though-the-state-has-spent-ten-years-200982.html" TargetMode="External"/><Relationship Id="rId184" Type="http://schemas.openxmlformats.org/officeDocument/2006/relationships/hyperlink" Target="http://gmatclub.com/forum/digging-in-sediments-in-northern-china-evidence-has-been-136456.html" TargetMode="External"/><Relationship Id="rId391" Type="http://schemas.openxmlformats.org/officeDocument/2006/relationships/hyperlink" Target="http://gmatclub.com/forum/in-1988-services-moved-ahead-of-manufacturing-as-the-main-137033.html" TargetMode="External"/><Relationship Id="rId405" Type="http://schemas.openxmlformats.org/officeDocument/2006/relationships/hyperlink" Target="http://gmatclub.com/forum/if-2s-8-and-3t-149810.html" TargetMode="External"/><Relationship Id="rId612" Type="http://schemas.openxmlformats.org/officeDocument/2006/relationships/hyperlink" Target="http://gmatclub.com/forum/milankovitch-proposed-in-the-early-twentieth-century-that-153493.html" TargetMode="External"/><Relationship Id="rId251" Type="http://schemas.openxmlformats.org/officeDocument/2006/relationships/hyperlink" Target="http://gmatclub.com/forum/because-there-are-provisions-of-the-new-maritime-code-that-95275.html" TargetMode="External"/><Relationship Id="rId489" Type="http://schemas.openxmlformats.org/officeDocument/2006/relationships/hyperlink" Target="http://gmatclub.com/forum/last-year-land-values-in-most-parts-of-the-pinelands-rose-79813.html" TargetMode="External"/><Relationship Id="rId696" Type="http://schemas.openxmlformats.org/officeDocument/2006/relationships/hyperlink" Target="http://gmatclub.com/forum/in-a-study-conducted-in-pennsylvania-servers-in-various-82045.html" TargetMode="External"/><Relationship Id="rId917" Type="http://schemas.openxmlformats.org/officeDocument/2006/relationships/hyperlink" Target="http://gmatclub.com/forum/evaluate-revision-child-development-specialists-have-observed-193795.html" TargetMode="External"/><Relationship Id="rId46" Type="http://schemas.openxmlformats.org/officeDocument/2006/relationships/hyperlink" Target="http://gmatclub.com/forum/seed-mixture-x-is-40-percent-ryegrass-and-60-percent-60580.html" TargetMode="External"/><Relationship Id="rId349" Type="http://schemas.openxmlformats.org/officeDocument/2006/relationships/hyperlink" Target="http://gmatclub.com/forum/when-jamaican-born-social-activist-marcus-garvey-came-to-the-136802.html" TargetMode="External"/><Relationship Id="rId556" Type="http://schemas.openxmlformats.org/officeDocument/2006/relationships/hyperlink" Target="http://gmatclub.com/forum/m26-184453.html" TargetMode="External"/><Relationship Id="rId763" Type="http://schemas.openxmlformats.org/officeDocument/2006/relationships/hyperlink" Target="http://gmatclub.com/forum/researchers-have-found-that-individuals-who-have-been-blind-167554.html" TargetMode="External"/><Relationship Id="rId111" Type="http://schemas.openxmlformats.org/officeDocument/2006/relationships/hyperlink" Target="http://gmatclub.com/forum/if-a-and-b-are-integers-and-a-b-is-a-b-a-83804.html" TargetMode="External"/><Relationship Id="rId195" Type="http://schemas.openxmlformats.org/officeDocument/2006/relationships/hyperlink" Target="http://gmatclub.com/forum/if-x-and-y-are-nonzero-integers-is-x-y-y-x-168279.html" TargetMode="External"/><Relationship Id="rId209" Type="http://schemas.openxmlformats.org/officeDocument/2006/relationships/hyperlink" Target="http://gmatclub.com/forum/according-to-scientists-who-monitored-its-path-an-expanding-136452.html" TargetMode="External"/><Relationship Id="rId416" Type="http://schemas.openxmlformats.org/officeDocument/2006/relationships/hyperlink" Target="http://gmatclub.com/forum/though-the-term-38011.html" TargetMode="External"/><Relationship Id="rId623" Type="http://schemas.openxmlformats.org/officeDocument/2006/relationships/hyperlink" Target="http://gmatclub.com/forum/when-a-ton-of-wheat-was-being-moved-from-buffalo-149268.html" TargetMode="External"/><Relationship Id="rId830" Type="http://schemas.openxmlformats.org/officeDocument/2006/relationships/hyperlink" Target="http://gmatclub.com/forum/m02-183558.html" TargetMode="External"/><Relationship Id="rId928" Type="http://schemas.openxmlformats.org/officeDocument/2006/relationships/hyperlink" Target="http://gmatclub.com/forum/jon-clark-s-study-of-the-effect-of-the-modernization-of-a-88689.html" TargetMode="External"/><Relationship Id="rId57" Type="http://schemas.openxmlformats.org/officeDocument/2006/relationships/hyperlink" Target="http://gmatclub.com/forum/manufacturers-rate-batteries-in-watt-hours-if-they-rate-the-132414.html" TargetMode="External"/><Relationship Id="rId262" Type="http://schemas.openxmlformats.org/officeDocument/2006/relationships/hyperlink" Target="http://gmatclub.com/forum/the-use-of-lie-detectors-is-based-on-the-assumption-that-103736.html" TargetMode="External"/><Relationship Id="rId567" Type="http://schemas.openxmlformats.org/officeDocument/2006/relationships/hyperlink" Target="http://gmatclub.com/forum/m08-183773.html" TargetMode="External"/><Relationship Id="rId122" Type="http://schemas.openxmlformats.org/officeDocument/2006/relationships/hyperlink" Target="http://gmatclub.com/forum/comcorp-shipping-clerk-last-week-no-shipments-of-building-supplies-199429.html" TargetMode="External"/><Relationship Id="rId774" Type="http://schemas.openxmlformats.org/officeDocument/2006/relationships/hyperlink" Target="http://gmatclub.com/forum/joachim-raff-and-giacomo-meyerbeer-are-examples-of-the-kind-139350.html" TargetMode="External"/><Relationship Id="rId427" Type="http://schemas.openxmlformats.org/officeDocument/2006/relationships/hyperlink" Target="http://gmatclub.com/forum/a-patient-accusing-a-doctor-of-malpractice-will-find-it-79284.html" TargetMode="External"/><Relationship Id="rId634" Type="http://schemas.openxmlformats.org/officeDocument/2006/relationships/hyperlink" Target="http://gmatclub.com/forum/proponents-of-relaxations-that-censorship-board-allow-152262.html" TargetMode="External"/><Relationship Id="rId841" Type="http://schemas.openxmlformats.org/officeDocument/2006/relationships/hyperlink" Target="http://gmatclub.com/forum/in-a-recent-study-researchers-estimated-that-u-s-pharmaceutical-comp-201454.html" TargetMode="External"/><Relationship Id="rId273" Type="http://schemas.openxmlformats.org/officeDocument/2006/relationships/hyperlink" Target="http://gmatclub.com/forum/joachim-raff-and-giacomo-meyerbeer-are-examples-of-the-kind-50726.html" TargetMode="External"/><Relationship Id="rId480" Type="http://schemas.openxmlformats.org/officeDocument/2006/relationships/hyperlink" Target="http://gmatclub.com/forum/the-root-systems-of-most-flowering-perennials-either-become-47331.html" TargetMode="External"/><Relationship Id="rId701" Type="http://schemas.openxmlformats.org/officeDocument/2006/relationships/hyperlink" Target="http://gmatclub.com/forum/if-a-and-b-are-consecutive-positive-integers-and-ab-30x-163958.html" TargetMode="External"/><Relationship Id="rId939" Type="http://schemas.openxmlformats.org/officeDocument/2006/relationships/hyperlink" Target="http://gmatclub.com/forum/the-total-remittance-transfers-sent-across-the-world-176078.html" TargetMode="External"/><Relationship Id="rId68" Type="http://schemas.openxmlformats.org/officeDocument/2006/relationships/hyperlink" Target="http://gmatclub.com/forum/there-are-several-ways-to-build-solid-walls-using-just-mud-27542.html" TargetMode="External"/><Relationship Id="rId133" Type="http://schemas.openxmlformats.org/officeDocument/2006/relationships/hyperlink" Target="http://gmatclub.com/forum/the-iroquois-were-primarily-planters-but-supplementing-32790.html" TargetMode="External"/><Relationship Id="rId340" Type="http://schemas.openxmlformats.org/officeDocument/2006/relationships/hyperlink" Target="http://gmatclub.com/forum/gmatclub-test-question-83613.html" TargetMode="External"/><Relationship Id="rId578" Type="http://schemas.openxmlformats.org/officeDocument/2006/relationships/hyperlink" Target="http://gmatclub.com/forum/if-the-total-income-of-a-state-increases-by-50-and-the-population-of-83634.html" TargetMode="External"/><Relationship Id="rId785" Type="http://schemas.openxmlformats.org/officeDocument/2006/relationships/hyperlink" Target="http://gmatclub.com/forum/within-the-green-party-an-internal-debate-is-raging-among-201178.html" TargetMode="External"/><Relationship Id="rId200" Type="http://schemas.openxmlformats.org/officeDocument/2006/relationships/hyperlink" Target="http://gmatclub.com/forum/a-proposal-has-been-made-to-trim-the-horns-from-rhinoceroses-68546.html" TargetMode="External"/><Relationship Id="rId438" Type="http://schemas.openxmlformats.org/officeDocument/2006/relationships/hyperlink" Target="http://gmatclub.com/forum/current-feminist-theory-in-validating-women-s-own-stories-137664.html" TargetMode="External"/><Relationship Id="rId645" Type="http://schemas.openxmlformats.org/officeDocument/2006/relationships/hyperlink" Target="http://gmatclub.com/forum/2016-og-q10-a-long-term-study-of-some-199873.html" TargetMode="External"/><Relationship Id="rId852" Type="http://schemas.openxmlformats.org/officeDocument/2006/relationships/hyperlink" Target="http://gmatclub.com/forum/the-kenyan-government-working-closely-with-conservation-groups-201377.html" TargetMode="External"/><Relationship Id="rId284" Type="http://schemas.openxmlformats.org/officeDocument/2006/relationships/hyperlink" Target="http://gmatclub.com/forum/what-is-the-value-of-x-y-in-the-figure-above-144723.html" TargetMode="External"/><Relationship Id="rId491" Type="http://schemas.openxmlformats.org/officeDocument/2006/relationships/hyperlink" Target="http://gmatclub.com/forum/if-dr-wade-was-right-any-apparent-connection-of-the-eating-18883.html" TargetMode="External"/><Relationship Id="rId505" Type="http://schemas.openxmlformats.org/officeDocument/2006/relationships/hyperlink" Target="http://gmatclub.com/forum/inuits-of-the-bering-sea-were-in-isolation-from-contact-with-65535.html" TargetMode="External"/><Relationship Id="rId712" Type="http://schemas.openxmlformats.org/officeDocument/2006/relationships/hyperlink" Target="http://gmatclub.com/forum/environmental-organizations-want-to-preserve-the-land-q1-10117.html" TargetMode="External"/><Relationship Id="rId79" Type="http://schemas.openxmlformats.org/officeDocument/2006/relationships/hyperlink" Target="http://gmatclub.com/forum/if-b-2-and-2x-3b-0-which-of-the-following-must-be-true-103587.html" TargetMode="External"/><Relationship Id="rId144" Type="http://schemas.openxmlformats.org/officeDocument/2006/relationships/hyperlink" Target="http://gmatclub.com/forum/beyond-the-immediate-cash-flow-crisis-that-the-museum-faces-48677.html" TargetMode="External"/><Relationship Id="rId589" Type="http://schemas.openxmlformats.org/officeDocument/2006/relationships/hyperlink" Target="http://gmatclub.com/forum/in-a-d-391-resulting-from-the-destruction-of-the-largest-102162.html" TargetMode="External"/><Relationship Id="rId796" Type="http://schemas.openxmlformats.org/officeDocument/2006/relationships/hyperlink" Target="http://gmatclub.com/forum/pronoun-revision-although-moliere-s-satirical-play-tartuffe-193869.html" TargetMode="External"/><Relationship Id="rId351" Type="http://schemas.openxmlformats.org/officeDocument/2006/relationships/hyperlink" Target="http://gmatclub.com/forum/in-terrestrial-environments-gravity-places-special-demands-137034.html" TargetMode="External"/><Relationship Id="rId449" Type="http://schemas.openxmlformats.org/officeDocument/2006/relationships/hyperlink" Target="http://gmatclub.com/forum/which-of-the-following-fractions-has-a-decimal-equivalent-159322.html" TargetMode="External"/><Relationship Id="rId656" Type="http://schemas.openxmlformats.org/officeDocument/2006/relationships/hyperlink" Target="http://gmatclub.com/forum/seventeenth-century-philosopher-john-locke-190904.html" TargetMode="External"/><Relationship Id="rId863" Type="http://schemas.openxmlformats.org/officeDocument/2006/relationships/hyperlink" Target="http://gmatclub.com/forum/comparison-revision-one-study-found-that-although-government-195203.html" TargetMode="External"/><Relationship Id="rId211" Type="http://schemas.openxmlformats.org/officeDocument/2006/relationships/hyperlink" Target="http://gmatclub.com/forum/salt-deposits-and-moisture-threaten-to-destroy-the-6837.html" TargetMode="External"/><Relationship Id="rId295" Type="http://schemas.openxmlformats.org/officeDocument/2006/relationships/hyperlink" Target="http://gmatclub.com/forum/however-much-united-states-voters-may-agree-that-there-is-85527.html" TargetMode="External"/><Relationship Id="rId309" Type="http://schemas.openxmlformats.org/officeDocument/2006/relationships/hyperlink" Target="http://gmatclub.com/forum/ecoefficiency-measures-to-minimize-environmental-impact-67255.html" TargetMode="External"/><Relationship Id="rId516" Type="http://schemas.openxmlformats.org/officeDocument/2006/relationships/hyperlink" Target="http://gmatclub.com/forum/in-the-diagram-above-triangle-abc-is-equilateral-figure-sqre-is-a-sq-197337.html" TargetMode="External"/><Relationship Id="rId723" Type="http://schemas.openxmlformats.org/officeDocument/2006/relationships/hyperlink" Target="http://gmatclub.com/forum/a-and-b-are-points-on-a-circle-of-radius-2-and-o-172540.html" TargetMode="External"/><Relationship Id="rId930" Type="http://schemas.openxmlformats.org/officeDocument/2006/relationships/hyperlink" Target="http://gmatclub.com/forum/jon-clark-s-study-of-the-effect-of-the-modernization-of-a-88689.html" TargetMode="External"/><Relationship Id="rId155" Type="http://schemas.openxmlformats.org/officeDocument/2006/relationships/hyperlink" Target="http://gmatclub.com/forum/to-develop-more-accurate-population-forecasts-demographers-54658.html" TargetMode="External"/><Relationship Id="rId362" Type="http://schemas.openxmlformats.org/officeDocument/2006/relationships/hyperlink" Target="http://gmatclub.com/forum/the-themes-that-rita-dove-explores-in-her-poetry-is-46066.html" TargetMode="External"/><Relationship Id="rId222" Type="http://schemas.openxmlformats.org/officeDocument/2006/relationships/hyperlink" Target="http://gmatclub.com/forum/linda-put-an-amount-of-money-into-each-of-two-new-39480.html" TargetMode="External"/><Relationship Id="rId667" Type="http://schemas.openxmlformats.org/officeDocument/2006/relationships/hyperlink" Target="http://gmatclub.com/forum/in-order-to-withstand-tidal-currents-juvenile-horseshoe-98217.html" TargetMode="External"/><Relationship Id="rId874" Type="http://schemas.openxmlformats.org/officeDocument/2006/relationships/hyperlink" Target="http://gmatclub.com/forum/parallelism-revision-rather-than-accept-the-conventional-wisdom-193459.html" TargetMode="External"/><Relationship Id="rId17" Type="http://schemas.openxmlformats.org/officeDocument/2006/relationships/hyperlink" Target="http://gmatclub.com/forum/thirty-percent-of-the-members-of-a-swim-club-have-passed-the-144457.html" TargetMode="External"/><Relationship Id="rId527" Type="http://schemas.openxmlformats.org/officeDocument/2006/relationships/hyperlink" Target="http://gmatclub.com/forum/bluegrass-musician-bill-monroe-whose-repertory-views-on-69382.html" TargetMode="External"/><Relationship Id="rId734" Type="http://schemas.openxmlformats.org/officeDocument/2006/relationships/hyperlink" Target="http://gmatclub.com/forum/an-overwhelming-proportion-of-the-most-productive-employees-94778.html" TargetMode="External"/><Relationship Id="rId70" Type="http://schemas.openxmlformats.org/officeDocument/2006/relationships/hyperlink" Target="http://gmatclub.com/forum/many-experts-regarded-the-increase-in-credit-card-borrowing-132418.html" TargetMode="External"/><Relationship Id="rId166" Type="http://schemas.openxmlformats.org/officeDocument/2006/relationships/hyperlink" Target="http://gmatclub.com/forum/the-nineteenth-century-chemist-humphry-davy-presented-the-84616.html" TargetMode="External"/><Relationship Id="rId331" Type="http://schemas.openxmlformats.org/officeDocument/2006/relationships/hyperlink" Target="http://gmatclub.com/forum/archaeology-as-a-profession-faces-two-major-problems-first-76231.html" TargetMode="External"/><Relationship Id="rId373" Type="http://schemas.openxmlformats.org/officeDocument/2006/relationships/hyperlink" Target="http://gmatclub.com/forum/like-auden-the-language-of-james-merrill-is-chatty-arch-56997.html" TargetMode="External"/><Relationship Id="rId429" Type="http://schemas.openxmlformats.org/officeDocument/2006/relationships/hyperlink" Target="http://gmatclub.com/forum/archaeologists-in-ireland-believe-that-a-recently-discovered-48761.html" TargetMode="External"/><Relationship Id="rId580" Type="http://schemas.openxmlformats.org/officeDocument/2006/relationships/hyperlink" Target="http://gmatclub.com/forum/amy-s-grade-was-90th-percentile-of-the-80-grades-for-her-98164.html" TargetMode="External"/><Relationship Id="rId636" Type="http://schemas.openxmlformats.org/officeDocument/2006/relationships/hyperlink" Target="http://gmatclub.com/forum/his-studies-of-ice-polished-rocks-to-spot-adverb-166115.html" TargetMode="External"/><Relationship Id="rId801" Type="http://schemas.openxmlformats.org/officeDocument/2006/relationships/hyperlink" Target="http://gmatclub.com/forum/pronoun-revision-law-firms-and-other-professional-services-groups-195166.html" TargetMode="External"/><Relationship Id="rId1" Type="http://schemas.openxmlformats.org/officeDocument/2006/relationships/hyperlink" Target="http://gmatclub.com/forum/the-numbers-of-cars-sold-at-a-certain-dealership-on-six-of-136876.html" TargetMode="External"/><Relationship Id="rId233" Type="http://schemas.openxmlformats.org/officeDocument/2006/relationships/hyperlink" Target="http://gmatclub.com/forum/some-anthropologists-believe-that-the-genetic-homogeneity-134793.html" TargetMode="External"/><Relationship Id="rId440" Type="http://schemas.openxmlformats.org/officeDocument/2006/relationships/hyperlink" Target="http://gmatclub.com/forum/if-a-loan-of-p-dollars-at-an-interest-rate-of-r-percent-161402.html" TargetMode="External"/><Relationship Id="rId678" Type="http://schemas.openxmlformats.org/officeDocument/2006/relationships/hyperlink" Target="http://gmatclub.com/forum/perkins-according-to-an-article-i-read-the-woolly-mammoth-160692.html" TargetMode="External"/><Relationship Id="rId843" Type="http://schemas.openxmlformats.org/officeDocument/2006/relationships/hyperlink" Target="http://gmatclub.com/forum/the-most-notorious-gang-in-venice-california-the-sidehackers-201411.html" TargetMode="External"/><Relationship Id="rId885" Type="http://schemas.openxmlformats.org/officeDocument/2006/relationships/hyperlink" Target="http://gmatclub.com/forum/weaken-revision-because-of-a-rare-type-of-fungus-that-193445.html" TargetMode="External"/><Relationship Id="rId28" Type="http://schemas.openxmlformats.org/officeDocument/2006/relationships/hyperlink" Target="http://gmatclub.com/forum/if-x-and-y-are-sets-of-integers-x-y-denotes-the-set-of-inte-165356.html" TargetMode="External"/><Relationship Id="rId275" Type="http://schemas.openxmlformats.org/officeDocument/2006/relationships/hyperlink" Target="http://gmatclub.com/forum/in-no-other-historical-sighting-did-halleys-comet-cause-such-24215.html" TargetMode="External"/><Relationship Id="rId300" Type="http://schemas.openxmlformats.org/officeDocument/2006/relationships/hyperlink" Target="http://gmatclub.com/forum/as-the-cost-of-wireless-service-has-steadily-dropped-over-158182.html" TargetMode="External"/><Relationship Id="rId482" Type="http://schemas.openxmlformats.org/officeDocument/2006/relationships/hyperlink" Target="http://gmatclub.com/forum/any-medical-test-will-sometimes-fail-to-detect-a-condition-64422.html" TargetMode="External"/><Relationship Id="rId538" Type="http://schemas.openxmlformats.org/officeDocument/2006/relationships/hyperlink" Target="http://gmatclub.com/forum/a-ladder-25-feet-long-is-leaning-against-a-wall-that-is-56308.html" TargetMode="External"/><Relationship Id="rId703" Type="http://schemas.openxmlformats.org/officeDocument/2006/relationships/hyperlink" Target="http://gmatclub.com/forum/a-b-and-c-are-positive-is-a-b-144151.html" TargetMode="External"/><Relationship Id="rId745" Type="http://schemas.openxmlformats.org/officeDocument/2006/relationships/hyperlink" Target="http://gmatclub.com/forum/which-of-the-following-if-true-provides-evidence-that-most-82558.html" TargetMode="External"/><Relationship Id="rId910" Type="http://schemas.openxmlformats.org/officeDocument/2006/relationships/hyperlink" Target="http://gmatclub.com/forum/evaluate-revision-the-recording-industry-is-fighting-a-losing-battle-193787.html" TargetMode="External"/><Relationship Id="rId81" Type="http://schemas.openxmlformats.org/officeDocument/2006/relationships/hyperlink" Target="http://gmatclub.com/forum/if-4-7-x-3-which-of-the-following-must-be-true-99015.html" TargetMode="External"/><Relationship Id="rId135" Type="http://schemas.openxmlformats.org/officeDocument/2006/relationships/hyperlink" Target="http://gmatclub.com/forum/neuroscientists-having-amassed-a-wealth-of-knowledge-over-96386.html" TargetMode="External"/><Relationship Id="rId177" Type="http://schemas.openxmlformats.org/officeDocument/2006/relationships/hyperlink" Target="http://gmatclub.com/forum/each-employee-of-company-z-is-an-employee-of-either-division-54083.html" TargetMode="External"/><Relationship Id="rId342" Type="http://schemas.openxmlformats.org/officeDocument/2006/relationships/hyperlink" Target="http://gmatclub.com/forum/which-of-the-following-points-is-not-on-the-line-y-5x-69759.html" TargetMode="External"/><Relationship Id="rId384" Type="http://schemas.openxmlformats.org/officeDocument/2006/relationships/hyperlink" Target="http://gmatclub.com/forum/polio-although-it-is-eradicated-in-the-united-states-it-114066.html" TargetMode="External"/><Relationship Id="rId591" Type="http://schemas.openxmlformats.org/officeDocument/2006/relationships/hyperlink" Target="http://gmatclub.com/forum/an-equilateral-triangle-abc-is-inscribed-in-square-adef-67319.html" TargetMode="External"/><Relationship Id="rId605" Type="http://schemas.openxmlformats.org/officeDocument/2006/relationships/hyperlink" Target="http://gmatclub.com/forum/geologists-once-thought-that-the-molten-rock-known-as-lava-85555.html" TargetMode="External"/><Relationship Id="rId787" Type="http://schemas.openxmlformats.org/officeDocument/2006/relationships/hyperlink" Target="http://gmatclub.com/forum/pronoun-revision-agatha-christie-s-travels-with-her-193859.html" TargetMode="External"/><Relationship Id="rId812" Type="http://schemas.openxmlformats.org/officeDocument/2006/relationships/hyperlink" Target="http://gmatclub.com/forum/the-inflation-index-for-the-year-1989-relative-to-the-year-144718.html" TargetMode="External"/><Relationship Id="rId202" Type="http://schemas.openxmlformats.org/officeDocument/2006/relationships/hyperlink" Target="http://gmatclub.com/forum/the-only-way-for-growers-to-salvage-frozen-citrus-is-to-86086.html" TargetMode="External"/><Relationship Id="rId244" Type="http://schemas.openxmlformats.org/officeDocument/2006/relationships/hyperlink" Target="http://gmatclub.com/forum/q10-authoritative-parents-are-more-likely-than-permissive-21037.html" TargetMode="External"/><Relationship Id="rId647" Type="http://schemas.openxmlformats.org/officeDocument/2006/relationships/hyperlink" Target="http://gmatclub.com/forum/despite-the-increasing-number-of-women-graduating-from-law-37482.html" TargetMode="External"/><Relationship Id="rId689" Type="http://schemas.openxmlformats.org/officeDocument/2006/relationships/hyperlink" Target="http://gmatclub.com/forum/a-study-of-high-blood-pressure-treatments-found-that-156423.html" TargetMode="External"/><Relationship Id="rId854" Type="http://schemas.openxmlformats.org/officeDocument/2006/relationships/hyperlink" Target="http://gmatclub.com/forum/president-clinton-spent-significant-money-on-the-no-child-146725.html" TargetMode="External"/><Relationship Id="rId896" Type="http://schemas.openxmlformats.org/officeDocument/2006/relationships/hyperlink" Target="http://gmatclub.com/forum/paradox-revision-certain-oil-companies-have-been-called-poor-corporat-194222.html" TargetMode="External"/><Relationship Id="rId39" Type="http://schemas.openxmlformats.org/officeDocument/2006/relationships/hyperlink" Target="http://gmatclub.com/forum/in-the-figure-above-what-is-the-area-of-triangular-region-b-167000.html" TargetMode="External"/><Relationship Id="rId286" Type="http://schemas.openxmlformats.org/officeDocument/2006/relationships/hyperlink" Target="http://gmatclub.com/forum/in-the-figure-above-is-the-area-of-triangular-region-abc-134270.html" TargetMode="External"/><Relationship Id="rId451" Type="http://schemas.openxmlformats.org/officeDocument/2006/relationships/hyperlink" Target="http://gmatclub.com/forum/for-many-revisionist-historians-christopher-columbus-has-co-160640.html" TargetMode="External"/><Relationship Id="rId493" Type="http://schemas.openxmlformats.org/officeDocument/2006/relationships/hyperlink" Target="http://gmatclub.com/forum/schistosomiasis-a-disease-caused-by-a-parasitic-worm-is-126544.html" TargetMode="External"/><Relationship Id="rId507" Type="http://schemas.openxmlformats.org/officeDocument/2006/relationships/hyperlink" Target="http://gmatclub.com/forum/the-physical-structure-of-the-human-eye-enables-it-to-sense-49555.html" TargetMode="External"/><Relationship Id="rId549" Type="http://schemas.openxmlformats.org/officeDocument/2006/relationships/hyperlink" Target="http://gmatclub.com/forum/what-is-the-greatest-possible-area-of-a-triangular-region-with-one-ver-65317.html" TargetMode="External"/><Relationship Id="rId714" Type="http://schemas.openxmlformats.org/officeDocument/2006/relationships/hyperlink" Target="http://gmatclub.com/forum/historian-in-the-drindian-empire-censuses-were-conducted-57912.html" TargetMode="External"/><Relationship Id="rId756" Type="http://schemas.openxmlformats.org/officeDocument/2006/relationships/hyperlink" Target="http://gmatclub.com/forum/new-theories-propose-that-catastrophic-impacts-of-asteroids-and-comets-199025.html" TargetMode="External"/><Relationship Id="rId921" Type="http://schemas.openxmlformats.org/officeDocument/2006/relationships/hyperlink" Target="http://gmatclub.com/forum/over-the-past-few-years-retailers-in-the-town-of-154864.html" TargetMode="External"/><Relationship Id="rId50" Type="http://schemas.openxmlformats.org/officeDocument/2006/relationships/hyperlink" Target="http://gmatclub.com/forum/a-photography-dealer-ordered-60-model-x-cameras-to-be-sold-132077.html" TargetMode="External"/><Relationship Id="rId104" Type="http://schemas.openxmlformats.org/officeDocument/2006/relationships/hyperlink" Target="http://gmatclub.com/forum/w-x-y-and-z-are-integers-if-z-y-x-w-is-w-x-124036.html" TargetMode="External"/><Relationship Id="rId146" Type="http://schemas.openxmlformats.org/officeDocument/2006/relationships/hyperlink" Target="http://gmatclub.com/forum/along-with-the-drop-in-producer-prices-announced-yesterday-19816.html" TargetMode="External"/><Relationship Id="rId188" Type="http://schemas.openxmlformats.org/officeDocument/2006/relationships/hyperlink" Target="http://gmatclub.com/forum/affording-strategic-proximity-to-the-strait-of-gibraltar-80694.html" TargetMode="External"/><Relationship Id="rId311" Type="http://schemas.openxmlformats.org/officeDocument/2006/relationships/hyperlink" Target="http://gmatclub.com/forum/amanda-and-todd-purchase-candy-popcorn-and-pretzels-at-the-143994.html" TargetMode="External"/><Relationship Id="rId353" Type="http://schemas.openxmlformats.org/officeDocument/2006/relationships/hyperlink" Target="http://gmatclub.com/forum/in-terrestrial-environments-gravity-places-special-demands-137034.html" TargetMode="External"/><Relationship Id="rId395" Type="http://schemas.openxmlformats.org/officeDocument/2006/relationships/hyperlink" Target="http://gmatclub.com/forum/the-table-above-shows-the-results-of-a-recent-school-board-172317.html" TargetMode="External"/><Relationship Id="rId409" Type="http://schemas.openxmlformats.org/officeDocument/2006/relationships/hyperlink" Target="http://gmatclub.com/forum/a-camera-lens-filter-kit-containing-5-filters-sells-for-165724.html" TargetMode="External"/><Relationship Id="rId560" Type="http://schemas.openxmlformats.org/officeDocument/2006/relationships/hyperlink" Target="http://gmatclub.com/forum/if-x-is-an-integer-and-121-x-2-361-which-of-the-following-is-198509.html" TargetMode="External"/><Relationship Id="rId798" Type="http://schemas.openxmlformats.org/officeDocument/2006/relationships/hyperlink" Target="http://gmatclub.com/forum/pronoun-revision-one-of-the-important-functions-of-the-195159.html" TargetMode="External"/><Relationship Id="rId92" Type="http://schemas.openxmlformats.org/officeDocument/2006/relationships/hyperlink" Target="http://gmatclub.com/forum/in-the-xy-plane-does-the-line-with-equation-y-3x-100399.html" TargetMode="External"/><Relationship Id="rId213" Type="http://schemas.openxmlformats.org/officeDocument/2006/relationships/hyperlink" Target="http://gmatclub.com/forum/is-quadrilateral-abcd-a-rectangle-199396.html" TargetMode="External"/><Relationship Id="rId420" Type="http://schemas.openxmlformats.org/officeDocument/2006/relationships/hyperlink" Target="http://gmatclub.com/forum/wisconsin-illinois-florida-and-minnesota-have-begun-to-124085.html" TargetMode="External"/><Relationship Id="rId616" Type="http://schemas.openxmlformats.org/officeDocument/2006/relationships/hyperlink" Target="http://gmatclub.com/forum/which-of-the-following-triples-of-numbers-have-the-same-162530.html" TargetMode="External"/><Relationship Id="rId658" Type="http://schemas.openxmlformats.org/officeDocument/2006/relationships/hyperlink" Target="http://gmatclub.com/forum/seventeenth-century-philosopher-john-locke-190904.html" TargetMode="External"/><Relationship Id="rId823" Type="http://schemas.openxmlformats.org/officeDocument/2006/relationships/hyperlink" Target="http://gmatclub.com/forum/if-x-is-not-equal-to-0-and-x-y-1-then-which-of-the-followin-175538.html" TargetMode="External"/><Relationship Id="rId865" Type="http://schemas.openxmlformats.org/officeDocument/2006/relationships/hyperlink" Target="http://gmatclub.com/forum/comparison-revision-today-despite-widely-available-technology-193770.html" TargetMode="External"/><Relationship Id="rId255" Type="http://schemas.openxmlformats.org/officeDocument/2006/relationships/hyperlink" Target="http://gmatclub.com/forum/george-sand-aurore-lucile-dupin-was-one-of-the-first-45578.html" TargetMode="External"/><Relationship Id="rId297" Type="http://schemas.openxmlformats.org/officeDocument/2006/relationships/hyperlink" Target="http://gmatclub.com/forum/hundreds-of-species-of-fish-generate-and-discharge-electric-158181.html" TargetMode="External"/><Relationship Id="rId462" Type="http://schemas.openxmlformats.org/officeDocument/2006/relationships/hyperlink" Target="http://gmatclub.com/forum/parliament-did-not-accord-full-refugee-benefits-to-twelve-of-81626.html" TargetMode="External"/><Relationship Id="rId518" Type="http://schemas.openxmlformats.org/officeDocument/2006/relationships/hyperlink" Target="http://gmatclub.com/forum/if-a-circle-passes-through-points-1-2-2-5-and-42105.html" TargetMode="External"/><Relationship Id="rId725" Type="http://schemas.openxmlformats.org/officeDocument/2006/relationships/hyperlink" Target="http://gmatclub.com/forum/a-student-has-decided-to-take-gmat-and-toefl-examinations-134683.html" TargetMode="External"/><Relationship Id="rId932" Type="http://schemas.openxmlformats.org/officeDocument/2006/relationships/hyperlink" Target="http://gmatclub.com/forum/jon-clark-s-study-of-the-effect-of-the-modernization-of-a-88689.html" TargetMode="External"/><Relationship Id="rId115" Type="http://schemas.openxmlformats.org/officeDocument/2006/relationships/hyperlink" Target="http://gmatclub.com/forum/one-fifth-of-the-light-switches-produced-by-a-certain-factory-are-defe-82389.html" TargetMode="External"/><Relationship Id="rId157" Type="http://schemas.openxmlformats.org/officeDocument/2006/relationships/hyperlink" Target="http://gmatclub.com/forum/the-plot-of-the-bostonians-centers-on-the-rivalry-between-103395.html" TargetMode="External"/><Relationship Id="rId322" Type="http://schemas.openxmlformats.org/officeDocument/2006/relationships/hyperlink" Target="http://gmatclub.com/forum/based-on-accelerator-mass-spectrometry-an-advanced-technique-197201.html" TargetMode="External"/><Relationship Id="rId364" Type="http://schemas.openxmlformats.org/officeDocument/2006/relationships/hyperlink" Target="http://gmatclub.com/forum/iguanas-have-been-an-important-food-source-in-latin-america-105518.html" TargetMode="External"/><Relationship Id="rId767" Type="http://schemas.openxmlformats.org/officeDocument/2006/relationships/hyperlink" Target="http://gmatclub.com/forum/lyme-disease-sentence-correction-must-solve-197930.html" TargetMode="External"/><Relationship Id="rId61" Type="http://schemas.openxmlformats.org/officeDocument/2006/relationships/hyperlink" Target="http://gmatclub.com/forum/diabetes-together-with-its-serious-complications-ranks-21132.html" TargetMode="External"/><Relationship Id="rId199" Type="http://schemas.openxmlformats.org/officeDocument/2006/relationships/hyperlink" Target="http://gmatclub.com/forum/a-1972-agreement-between-canada-and-the-united-states-reduce-82589.html" TargetMode="External"/><Relationship Id="rId571" Type="http://schemas.openxmlformats.org/officeDocument/2006/relationships/hyperlink" Target="http://gmatclub.com/forum/lucy-bought-a-1-year-10000-certificate-of-deposit-that-paid-97614.html" TargetMode="External"/><Relationship Id="rId627" Type="http://schemas.openxmlformats.org/officeDocument/2006/relationships/hyperlink" Target="http://gmatclub.com/forum/now-the-fourth-most-important-crop-worldwide-166643.html" TargetMode="External"/><Relationship Id="rId669" Type="http://schemas.openxmlformats.org/officeDocument/2006/relationships/hyperlink" Target="http://gmatclub.com/forum/in-2003-the-making-hits-record-company-spent-40-of-its-102448.html" TargetMode="External"/><Relationship Id="rId834" Type="http://schemas.openxmlformats.org/officeDocument/2006/relationships/hyperlink" Target="http://gmatclub.com/forum/m28-184553.html" TargetMode="External"/><Relationship Id="rId876" Type="http://schemas.openxmlformats.org/officeDocument/2006/relationships/hyperlink" Target="http://gmatclub.com/forum/parallelism-revision-unsolicited-electronic-junk-mail-also-termed-193461.html" TargetMode="External"/><Relationship Id="rId19" Type="http://schemas.openxmlformats.org/officeDocument/2006/relationships/hyperlink" Target="http://gmatclub.com/forum/of-30-applicants-for-a-job-14-had-at-least-4-years-144455.html" TargetMode="External"/><Relationship Id="rId224" Type="http://schemas.openxmlformats.org/officeDocument/2006/relationships/hyperlink" Target="http://gmatclub.com/forum/if-a-b-and-c-are-distinct-points-135308.html" TargetMode="External"/><Relationship Id="rId266" Type="http://schemas.openxmlformats.org/officeDocument/2006/relationships/hyperlink" Target="http://gmatclub.com/forum/over-75-percent-of-the-energy-produced-in-france-derives-31084.html" TargetMode="External"/><Relationship Id="rId431" Type="http://schemas.openxmlformats.org/officeDocument/2006/relationships/hyperlink" Target="http://gmatclub.com/forum/lawmakers-are-examining-measures-that-would-require-banks-168401.html" TargetMode="External"/><Relationship Id="rId473" Type="http://schemas.openxmlformats.org/officeDocument/2006/relationships/hyperlink" Target="http://gmatclub.com/forum/analysts-blamed-may-s-sluggish-retail-sales-on-unexciting-20828.html" TargetMode="External"/><Relationship Id="rId529" Type="http://schemas.openxmlformats.org/officeDocument/2006/relationships/hyperlink" Target="http://gmatclub.com/forum/the-nephew-of-pliny-the-elder-wrote-the-only-eyewitness-85872.html" TargetMode="External"/><Relationship Id="rId680" Type="http://schemas.openxmlformats.org/officeDocument/2006/relationships/hyperlink" Target="http://gmatclub.com/forum/certain-politicians-in-the-country-of-birangi-argue-that-a-68139.html" TargetMode="External"/><Relationship Id="rId736" Type="http://schemas.openxmlformats.org/officeDocument/2006/relationships/hyperlink" Target="http://gmatclub.com/forum/a-jury-pool-consists-of-6-men-and-w-women-if-2-jurors-166008.html" TargetMode="External"/><Relationship Id="rId901" Type="http://schemas.openxmlformats.org/officeDocument/2006/relationships/hyperlink" Target="http://gmatclub.com/forum/assumption-revision-the-new-hititfar-driver-is-the-only-193612.html" TargetMode="External"/><Relationship Id="rId30" Type="http://schemas.openxmlformats.org/officeDocument/2006/relationships/hyperlink" Target="http://gmatclub.com/forum/on-a-certain-transatlantic-crossing-20-percent-of-a-ship-s-105277.html" TargetMode="External"/><Relationship Id="rId126" Type="http://schemas.openxmlformats.org/officeDocument/2006/relationships/hyperlink" Target="http://gmatclub.com/forum/three-boxes-of-supplies-have-an-average-arithmetic-mean-105819.html" TargetMode="External"/><Relationship Id="rId168" Type="http://schemas.openxmlformats.org/officeDocument/2006/relationships/hyperlink" Target="http://gmatclub.com/forum/many-house-builders-offer-rent-to-buy-programs-that-enable-a-136858.html" TargetMode="External"/><Relationship Id="rId333" Type="http://schemas.openxmlformats.org/officeDocument/2006/relationships/hyperlink" Target="http://gmatclub.com/forum/io-and-europa-the-inner-two-of-jupiter-s-four-largest-137036.html" TargetMode="External"/><Relationship Id="rId540" Type="http://schemas.openxmlformats.org/officeDocument/2006/relationships/hyperlink" Target="http://gmatclub.com/forum/at-exactly-what-time-past-7-00-will-the-minute-and-hour-1476.html" TargetMode="External"/><Relationship Id="rId778" Type="http://schemas.openxmlformats.org/officeDocument/2006/relationships/hyperlink" Target="http://gmatclub.com/forum/when-drafting-the-declaration-of-sentiments-that-was-adopted-54285.html" TargetMode="External"/><Relationship Id="rId72" Type="http://schemas.openxmlformats.org/officeDocument/2006/relationships/hyperlink" Target="http://gmatclub.com/forum/sunspots-vortices-of-gas-associated-with-strong-79261.html" TargetMode="External"/><Relationship Id="rId375" Type="http://schemas.openxmlformats.org/officeDocument/2006/relationships/hyperlink" Target="http://gmatclub.com/forum/obtaining-an-investment-grade-rating-will-keep-the-county-s-69628.html" TargetMode="External"/><Relationship Id="rId582" Type="http://schemas.openxmlformats.org/officeDocument/2006/relationships/hyperlink" Target="http://gmatclub.com/forum/a-2-year-certificate-of-deposit-is-purchased-for-k-dollars-23902.html" TargetMode="External"/><Relationship Id="rId638" Type="http://schemas.openxmlformats.org/officeDocument/2006/relationships/hyperlink" Target="http://gmatclub.com/forum/in-2000-a-mere-two-dozen-products-accounted-for-half-the-136143.html" TargetMode="External"/><Relationship Id="rId803" Type="http://schemas.openxmlformats.org/officeDocument/2006/relationships/hyperlink" Target="http://gmatclub.com/forum/consumer-health-advocate-your-candy-company-adds-caffeine-121996.html" TargetMode="External"/><Relationship Id="rId845" Type="http://schemas.openxmlformats.org/officeDocument/2006/relationships/hyperlink" Target="http://gmatclub.com/forum/the-world-s-most-commonly-cultivated-tetraploid-potato-species-is-sola-201458.html" TargetMode="External"/><Relationship Id="rId3" Type="http://schemas.openxmlformats.org/officeDocument/2006/relationships/hyperlink" Target="http://gmatclub.com/forum/a-student-s-average-arithmetic-mean-test-score-on-4-tests-137873.html" TargetMode="External"/><Relationship Id="rId235" Type="http://schemas.openxmlformats.org/officeDocument/2006/relationships/hyperlink" Target="http://gmatclub.com/forum/the-stars-some-of-them-at-tremendous-speeds-are-in-motion-54399.html" TargetMode="External"/><Relationship Id="rId277" Type="http://schemas.openxmlformats.org/officeDocument/2006/relationships/hyperlink" Target="http://gmatclub.com/forum/a-rectangular-garden-is-to-be-twice-as-long-as-it-is-wide-136877.html" TargetMode="External"/><Relationship Id="rId400" Type="http://schemas.openxmlformats.org/officeDocument/2006/relationships/hyperlink" Target="http://gmatclub.com/forum/if-2-x-2-y-8-and-9-x-3-y-81-then-x-y-equals-132339.html" TargetMode="External"/><Relationship Id="rId442" Type="http://schemas.openxmlformats.org/officeDocument/2006/relationships/hyperlink" Target="http://gmatclub.com/forum/in-the-figure-each-side-of-square-abcd-has-length-1-the-length-of-li-54152.html" TargetMode="External"/><Relationship Id="rId484" Type="http://schemas.openxmlformats.org/officeDocument/2006/relationships/hyperlink" Target="http://gmatclub.com/forum/downzoning-zoning-that-typically-results-in-the-reduction-85884.html" TargetMode="External"/><Relationship Id="rId705" Type="http://schemas.openxmlformats.org/officeDocument/2006/relationships/hyperlink" Target="http://gmatclub.com/forum/in-a-game-one-player-throws-two-fair-six-sided-die-at-the-151956.html" TargetMode="External"/><Relationship Id="rId887" Type="http://schemas.openxmlformats.org/officeDocument/2006/relationships/hyperlink" Target="http://gmatclub.com/forum/weaken-revision-most-water-companies-in-the-united-states-193449.html" TargetMode="External"/><Relationship Id="rId137" Type="http://schemas.openxmlformats.org/officeDocument/2006/relationships/hyperlink" Target="http://gmatclub.com/forum/none-of-the-attempts-to-specify-the-causes-of-crime-explains-15295.html" TargetMode="External"/><Relationship Id="rId302" Type="http://schemas.openxmlformats.org/officeDocument/2006/relationships/hyperlink" Target="http://gmatclub.com/forum/the-rising-of-costs-of-data-processing-operations-at-many-81517.html" TargetMode="External"/><Relationship Id="rId344" Type="http://schemas.openxmlformats.org/officeDocument/2006/relationships/hyperlink" Target="http://gmatclub.com/forum/m20-184250.html" TargetMode="External"/><Relationship Id="rId691" Type="http://schemas.openxmlformats.org/officeDocument/2006/relationships/hyperlink" Target="http://gmatclub.com/forum/fastmart-a-convenience-store-chain-is-planning-to-add-88627.html" TargetMode="External"/><Relationship Id="rId747" Type="http://schemas.openxmlformats.org/officeDocument/2006/relationships/hyperlink" Target="http://gmatclub.com/forum/between-1990-and-2000-the-global-economy-grew-more-than-it-24214.html" TargetMode="External"/><Relationship Id="rId789" Type="http://schemas.openxmlformats.org/officeDocument/2006/relationships/hyperlink" Target="http://gmatclub.com/forum/pronoun-revision-the-united-states-navy-announced-that-193860.html" TargetMode="External"/><Relationship Id="rId912" Type="http://schemas.openxmlformats.org/officeDocument/2006/relationships/hyperlink" Target="http://gmatclub.com/forum/evaluate-revision-the-civil-service-act-of-193790.html" TargetMode="External"/><Relationship Id="rId41" Type="http://schemas.openxmlformats.org/officeDocument/2006/relationships/hyperlink" Target="http://gmatclub.com/forum/in-the-rectangular-coordinate-system-above-the-area-of-80659.html" TargetMode="External"/><Relationship Id="rId83" Type="http://schemas.openxmlformats.org/officeDocument/2006/relationships/hyperlink" Target="http://gmatclub.com/forum/is-m-z-0-1-m-3z-0-2-4z-m-106381.html" TargetMode="External"/><Relationship Id="rId179" Type="http://schemas.openxmlformats.org/officeDocument/2006/relationships/hyperlink" Target="http://gmatclub.com/forum/in-the-xy-plane-does-the-line-with-equation-y-3x-100399.html" TargetMode="External"/><Relationship Id="rId386" Type="http://schemas.openxmlformats.org/officeDocument/2006/relationships/hyperlink" Target="http://gmatclub.com/forum/a-study-commissioned-by-the-department-of-agriculture-showed-91173.html" TargetMode="External"/><Relationship Id="rId551" Type="http://schemas.openxmlformats.org/officeDocument/2006/relationships/hyperlink" Target="http://gmatclub.com/forum/in-the-rectangular-coordinate-system-what-is-the-area-of-57324.html" TargetMode="External"/><Relationship Id="rId593" Type="http://schemas.openxmlformats.org/officeDocument/2006/relationships/hyperlink" Target="http://gmatclub.com/forum/a-straight-picket-fence-is-composed-of-x-pickets-each-of-which-is-13167.html" TargetMode="External"/><Relationship Id="rId607" Type="http://schemas.openxmlformats.org/officeDocument/2006/relationships/hyperlink" Target="http://gmatclub.com/forum/the-pioneering-research-of-lewis-latimer-and-thomas-edison-175342.html" TargetMode="External"/><Relationship Id="rId649" Type="http://schemas.openxmlformats.org/officeDocument/2006/relationships/hyperlink" Target="http://gmatclub.com/forum/a-tree-s-age-can-be-determined-by-counting-the-195717.html" TargetMode="External"/><Relationship Id="rId814" Type="http://schemas.openxmlformats.org/officeDocument/2006/relationships/hyperlink" Target="http://gmatclub.com/forum/our-criminal-justice-system-should-be-revised-to-better-acco-165642.html" TargetMode="External"/><Relationship Id="rId856" Type="http://schemas.openxmlformats.org/officeDocument/2006/relationships/hyperlink" Target="http://gmatclub.com/forum/having-extracted-the-brca1-and-brca2-genes-from-human-dna-to-152088.html" TargetMode="External"/><Relationship Id="rId190" Type="http://schemas.openxmlformats.org/officeDocument/2006/relationships/hyperlink" Target="http://gmatclub.com/forum/along-the-major-rivers-that-traverse-the-deserts-of-136454.html" TargetMode="External"/><Relationship Id="rId204" Type="http://schemas.openxmlformats.org/officeDocument/2006/relationships/hyperlink" Target="http://gmatclub.com/forum/defense-attorneys-have-occasionally-argued-that-their-84605.html" TargetMode="External"/><Relationship Id="rId246" Type="http://schemas.openxmlformats.org/officeDocument/2006/relationships/hyperlink" Target="http://gmatclub.com/forum/published-in-harlem-the-owner-and-editor-of-the-messenger-49209.html" TargetMode="External"/><Relationship Id="rId288" Type="http://schemas.openxmlformats.org/officeDocument/2006/relationships/hyperlink" Target="http://gmatclub.com/forum/the-length-of-the-edging-that-surrounds-circular-garden-k-is-144055.html" TargetMode="External"/><Relationship Id="rId411" Type="http://schemas.openxmlformats.org/officeDocument/2006/relationships/hyperlink" Target="http://gmatclub.com/forum/an-investment-of-1000-was-made-in-a-certain-account-and-ear-142993.html" TargetMode="External"/><Relationship Id="rId453" Type="http://schemas.openxmlformats.org/officeDocument/2006/relationships/hyperlink" Target="http://gmatclub.com/forum/researchers-hypothesize-that-granitic-soil-is-the-ideal-29388.html" TargetMode="External"/><Relationship Id="rId509" Type="http://schemas.openxmlformats.org/officeDocument/2006/relationships/hyperlink" Target="http://gmatclub.com/forum/manufacturers-have-to-do-more-than-build-large-manufacturing-133422.html" TargetMode="External"/><Relationship Id="rId660" Type="http://schemas.openxmlformats.org/officeDocument/2006/relationships/hyperlink" Target="http://gmatclub.com/forum/when-trying-to-identify-new-technologies-that-promise-to-35386.html" TargetMode="External"/><Relationship Id="rId898" Type="http://schemas.openxmlformats.org/officeDocument/2006/relationships/hyperlink" Target="http://gmatclub.com/forum/paradox-revision-as-a-result-of-consumers-increased-awareness-194226.html" TargetMode="External"/><Relationship Id="rId106" Type="http://schemas.openxmlformats.org/officeDocument/2006/relationships/hyperlink" Target="http://gmatclub.com/forum/is-1-a-b-b-a-168100.html" TargetMode="External"/><Relationship Id="rId313" Type="http://schemas.openxmlformats.org/officeDocument/2006/relationships/hyperlink" Target="http://gmatclub.com/forum/on-a-recent-trip-mary-drove-50-miles-what-was-the-average-137540.html" TargetMode="External"/><Relationship Id="rId495" Type="http://schemas.openxmlformats.org/officeDocument/2006/relationships/hyperlink" Target="http://gmatclub.com/forum/judge-bonham-denied-a-motion-to-allow-members-of-the-jury-to-86295.html" TargetMode="External"/><Relationship Id="rId716" Type="http://schemas.openxmlformats.org/officeDocument/2006/relationships/hyperlink" Target="http://gmatclub.com/forum/in-1992-outlaw-fishing-boats-began-illegally-harvesting-87758.html" TargetMode="External"/><Relationship Id="rId758" Type="http://schemas.openxmlformats.org/officeDocument/2006/relationships/hyperlink" Target="http://gmatclub.com/forum/salt-deposits-and-moisture-threaten-to-destroy-ellipsis-167695.html" TargetMode="External"/><Relationship Id="rId923" Type="http://schemas.openxmlformats.org/officeDocument/2006/relationships/hyperlink" Target="http://gmatclub.com/forum/advanced-cr-og-verbal-review-2016-colorless-diamonds-201164.html" TargetMode="External"/><Relationship Id="rId10" Type="http://schemas.openxmlformats.org/officeDocument/2006/relationships/hyperlink" Target="http://gmatclub.com/forum/if-the-median-of-the-numbers-in-list-i-above-is-equal-to-the-144072.html" TargetMode="External"/><Relationship Id="rId52" Type="http://schemas.openxmlformats.org/officeDocument/2006/relationships/hyperlink" Target="http://gmatclub.com/forum/a-jar-contains-30-marbles-of-which-20-are-red-and-10-are-bl-167129.html" TargetMode="External"/><Relationship Id="rId94" Type="http://schemas.openxmlformats.org/officeDocument/2006/relationships/hyperlink" Target="http://gmatclub.com/forum/if-x-is-positive-which-of-the-following-could-be-correct-71070.html" TargetMode="External"/><Relationship Id="rId148" Type="http://schemas.openxmlformats.org/officeDocument/2006/relationships/hyperlink" Target="http://gmatclub.com/forum/bengal-born-writer-philosopher-and-educator-rabindranath-134342.html" TargetMode="External"/><Relationship Id="rId355" Type="http://schemas.openxmlformats.org/officeDocument/2006/relationships/hyperlink" Target="http://gmatclub.com/forum/in-terrestrial-environments-gravity-places-special-demands-137034.html" TargetMode="External"/><Relationship Id="rId397" Type="http://schemas.openxmlformats.org/officeDocument/2006/relationships/hyperlink" Target="http://gmatclub.com/forum/if-an-integer-n-is-to-be-chosen-at-random-from-the-integers-126654.html" TargetMode="External"/><Relationship Id="rId520" Type="http://schemas.openxmlformats.org/officeDocument/2006/relationships/hyperlink" Target="http://gmatclub.com/forum/which-of-the-following-is-a-possible-length-for-side-ab-of-triangle-ab-64290.html" TargetMode="External"/><Relationship Id="rId562" Type="http://schemas.openxmlformats.org/officeDocument/2006/relationships/hyperlink" Target="http://gmatclub.com/forum/m10-183874.html" TargetMode="External"/><Relationship Id="rId618" Type="http://schemas.openxmlformats.org/officeDocument/2006/relationships/hyperlink" Target="http://gmatclub.com/forum/the-charge-for-a-single-room-at-hotel-p-is-25-percent-126344.html" TargetMode="External"/><Relationship Id="rId825" Type="http://schemas.openxmlformats.org/officeDocument/2006/relationships/hyperlink" Target="http://gmatclub.com/forum/a-pool-can-be-filled-in-4-hours-and-drained-in-5-hours-the-77282.html" TargetMode="External"/><Relationship Id="rId215" Type="http://schemas.openxmlformats.org/officeDocument/2006/relationships/hyperlink" Target="http://gmatclub.com/forum/is-quadrilateral-abcd-a-rectangle-100729.html" TargetMode="External"/><Relationship Id="rId257" Type="http://schemas.openxmlformats.org/officeDocument/2006/relationships/hyperlink" Target="http://gmatclub.com/forum/new-theories-propose-that-catastrophic-impacts-of-asteroids-58641.html" TargetMode="External"/><Relationship Id="rId422" Type="http://schemas.openxmlformats.org/officeDocument/2006/relationships/hyperlink" Target="http://gmatclub.com/forum/in-developing-new-facilities-for-the-incineration-of-solid-62870.html" TargetMode="External"/><Relationship Id="rId464" Type="http://schemas.openxmlformats.org/officeDocument/2006/relationships/hyperlink" Target="http://gmatclub.com/forum/michael-arranged-all-his-books-in-a-bookcase-with-10-books-167334.html" TargetMode="External"/><Relationship Id="rId867" Type="http://schemas.openxmlformats.org/officeDocument/2006/relationships/hyperlink" Target="http://gmatclub.com/forum/comparison-revision-because-its-military-is-larger-and-more-193772.html" TargetMode="External"/><Relationship Id="rId299" Type="http://schemas.openxmlformats.org/officeDocument/2006/relationships/hyperlink" Target="http://gmatclub.com/forum/from-the-earliest-days-of-the-tribe-kinship-determined-the-49527.html" TargetMode="External"/><Relationship Id="rId727" Type="http://schemas.openxmlformats.org/officeDocument/2006/relationships/hyperlink" Target="http://gmatclub.com/forum/m14-184013.html" TargetMode="External"/><Relationship Id="rId934" Type="http://schemas.openxmlformats.org/officeDocument/2006/relationships/hyperlink" Target="http://gmatclub.com/forum/researchers-have-found-that-when-very-overweight-people-who-66844.html" TargetMode="External"/><Relationship Id="rId63" Type="http://schemas.openxmlformats.org/officeDocument/2006/relationships/hyperlink" Target="http://gmatclub.com/forum/the-intricate-structure-of-the-compound-insect-eye-having-132417.html" TargetMode="External"/><Relationship Id="rId159" Type="http://schemas.openxmlformats.org/officeDocument/2006/relationships/hyperlink" Target="http://gmatclub.com/forum/in-ancient-thailand-much-of-the-local-artisans-creative-125866.html" TargetMode="External"/><Relationship Id="rId366" Type="http://schemas.openxmlformats.org/officeDocument/2006/relationships/hyperlink" Target="http://gmatclub.com/forum/except-for-a-concert-performance-that-the-composer-himself-83250.html" TargetMode="External"/><Relationship Id="rId573" Type="http://schemas.openxmlformats.org/officeDocument/2006/relationships/hyperlink" Target="http://gmatclub.com/forum/one-week-a-certain-truck-rental-lot-had-a-total-of-20-trucks-168062.html" TargetMode="External"/><Relationship Id="rId780" Type="http://schemas.openxmlformats.org/officeDocument/2006/relationships/hyperlink" Target="http://gmatclub.com/forum/greatly-influenced-by-the-protested-missionary-samuel-82259.html" TargetMode="External"/><Relationship Id="rId226" Type="http://schemas.openxmlformats.org/officeDocument/2006/relationships/hyperlink" Target="http://gmatclub.com/forum/a-group-of-men-and-women-gathered-to-compete-in-a-marathon-136640.html" TargetMode="External"/><Relationship Id="rId433" Type="http://schemas.openxmlformats.org/officeDocument/2006/relationships/hyperlink" Target="http://gmatclub.com/forum/current-feminist-theory-in-validating-women-s-own-stories-137664.html" TargetMode="External"/><Relationship Id="rId878" Type="http://schemas.openxmlformats.org/officeDocument/2006/relationships/hyperlink" Target="http://gmatclub.com/forum/parallelism-revision-art-experts-have-attributed-the-enduring-193463.html" TargetMode="External"/><Relationship Id="rId640" Type="http://schemas.openxmlformats.org/officeDocument/2006/relationships/hyperlink" Target="http://gmatclub.com/forum/because-there-are-provisions-of-the-new-maritime-code-that-86236.html" TargetMode="External"/><Relationship Id="rId738" Type="http://schemas.openxmlformats.org/officeDocument/2006/relationships/hyperlink" Target="http://gmatclub.com/forum/the-logo-of-a-certain-corporation-is-in-the-shape-of-a-polyg-145448.html" TargetMode="External"/><Relationship Id="rId74" Type="http://schemas.openxmlformats.org/officeDocument/2006/relationships/hyperlink" Target="http://gmatclub.com/forum/a-pioneer-journalist-nellie-bly-s-exploits-included-132419.html" TargetMode="External"/><Relationship Id="rId377" Type="http://schemas.openxmlformats.org/officeDocument/2006/relationships/hyperlink" Target="http://gmatclub.com/forum/according-to-some-economists-the-july-decrease-in-91277.html" TargetMode="External"/><Relationship Id="rId500" Type="http://schemas.openxmlformats.org/officeDocument/2006/relationships/hyperlink" Target="http://gmatclub.com/forum/after-the-civil-war-contemporaries-of-harriet-tubmans-54885.html" TargetMode="External"/><Relationship Id="rId584" Type="http://schemas.openxmlformats.org/officeDocument/2006/relationships/hyperlink" Target="http://gmatclub.com/forum/based-on-this-year-s-costs-an-orcharde-grower-budgets-p-65392.html" TargetMode="External"/><Relationship Id="rId805" Type="http://schemas.openxmlformats.org/officeDocument/2006/relationships/hyperlink" Target="http://gmatclub.com/forum/pro-tect-insurance-company-has-recently-been-paying-out-more-159429.html" TargetMode="External"/><Relationship Id="rId5" Type="http://schemas.openxmlformats.org/officeDocument/2006/relationships/hyperlink" Target="http://gmatclub.com/forum/if-q-is-an-odd-number-and-the-median-of-q-consecutive-143750.html" TargetMode="External"/><Relationship Id="rId237" Type="http://schemas.openxmlformats.org/officeDocument/2006/relationships/hyperlink" Target="http://gmatclub.com/forum/as-rainfall-began-to-decrease-in-the-southwest-about-the-86088.html" TargetMode="External"/><Relationship Id="rId791" Type="http://schemas.openxmlformats.org/officeDocument/2006/relationships/hyperlink" Target="http://gmatclub.com/forum/pronoun-revision-the-lawyers-for-the-patent-holder-193862.html" TargetMode="External"/><Relationship Id="rId889" Type="http://schemas.openxmlformats.org/officeDocument/2006/relationships/hyperlink" Target="http://gmatclub.com/forum/weaken-revision-on-average-the-number-of-speeding-tickets-193451.html" TargetMode="External"/><Relationship Id="rId444" Type="http://schemas.openxmlformats.org/officeDocument/2006/relationships/hyperlink" Target="http://gmatclub.com/forum/the-integers-r-s-and-t-all-have-the-same-remainder-when-div-160341.html" TargetMode="External"/><Relationship Id="rId651" Type="http://schemas.openxmlformats.org/officeDocument/2006/relationships/hyperlink" Target="http://gmatclub.com/forum/a-new-medical-procedure-replaces-all-three-of-the-tiny-185028.html" TargetMode="External"/><Relationship Id="rId749" Type="http://schemas.openxmlformats.org/officeDocument/2006/relationships/hyperlink" Target="http://gmatclub.com/forum/by-a-vote-of-9-to-0-the-supreme-court-awarded-the-central-110568.html" TargetMode="External"/><Relationship Id="rId290" Type="http://schemas.openxmlformats.org/officeDocument/2006/relationships/hyperlink" Target="http://gmatclub.com/forum/what-is-the-volume-of-a-certain-rectangular-solid-90748.html" TargetMode="External"/><Relationship Id="rId304" Type="http://schemas.openxmlformats.org/officeDocument/2006/relationships/hyperlink" Target="http://gmatclub.com/forum/biologists-have-advanced-two-theories-to-explain-137038.html" TargetMode="External"/><Relationship Id="rId388" Type="http://schemas.openxmlformats.org/officeDocument/2006/relationships/hyperlink" Target="http://gmatclub.com/forum/the-gorton-dodd-bill-requires-that-a-bank-disclose-to-their-86342.html" TargetMode="External"/><Relationship Id="rId511" Type="http://schemas.openxmlformats.org/officeDocument/2006/relationships/hyperlink" Target="http://gmatclub.com/forum/manufacturers-have-to-do-more-than-build-large-manufacturing-133422.html" TargetMode="External"/><Relationship Id="rId609" Type="http://schemas.openxmlformats.org/officeDocument/2006/relationships/hyperlink" Target="http://gmatclub.com/forum/although-reclusive-author-harper-lee-wrote-just-one-book-in-73596.html" TargetMode="External"/><Relationship Id="rId85" Type="http://schemas.openxmlformats.org/officeDocument/2006/relationships/hyperlink" Target="http://gmatclub.com/forum/of-the-students-who-eat-in-a-certain-cafeteria-each-student-95246.html" TargetMode="External"/><Relationship Id="rId150" Type="http://schemas.openxmlformats.org/officeDocument/2006/relationships/hyperlink" Target="http://gmatclub.com/forum/the-organization-of-petroleum-exporting-countries-opec-had-24069.html" TargetMode="External"/><Relationship Id="rId595" Type="http://schemas.openxmlformats.org/officeDocument/2006/relationships/hyperlink" Target="http://gmatclub.com/forum/the-figure-above-shows-the-dimensions-of-a-rectangular-box-that-is-to-23592.html" TargetMode="External"/><Relationship Id="rId816" Type="http://schemas.openxmlformats.org/officeDocument/2006/relationships/hyperlink" Target="http://gmatclub.com/forum/advanced-cr-bold-face-201148.html" TargetMode="External"/><Relationship Id="rId248" Type="http://schemas.openxmlformats.org/officeDocument/2006/relationships/hyperlink" Target="http://gmatclub.com/forum/construction-of-the-roman-colosseum-which-was-officially-107942.html" TargetMode="External"/><Relationship Id="rId455" Type="http://schemas.openxmlformats.org/officeDocument/2006/relationships/hyperlink" Target="http://gmatclub.com/forum/unlike-the-bodys-inflammatory-response-to-cuts-and-sprains-70846.html" TargetMode="External"/><Relationship Id="rId662" Type="http://schemas.openxmlformats.org/officeDocument/2006/relationships/hyperlink" Target="http://gmatclub.com/forum/2016-og-q3-a-provincial-government-plans-to-raise-199855.html" TargetMode="External"/><Relationship Id="rId12" Type="http://schemas.openxmlformats.org/officeDocument/2006/relationships/hyperlink" Target="http://gmatclub.com/forum/seven-pieces-of-rope-have-an-average-arithmetic-mean-lengt-144452.html" TargetMode="External"/><Relationship Id="rId108" Type="http://schemas.openxmlformats.org/officeDocument/2006/relationships/hyperlink" Target="http://gmatclub.com/forum/w-x-y-and-z-are-integers-if-z-y-x-w-is-w-x-124036.html" TargetMode="External"/><Relationship Id="rId315" Type="http://schemas.openxmlformats.org/officeDocument/2006/relationships/hyperlink" Target="http://gmatclub.com/forum/if-x-and-y-are-positive-is-x-10-y-139873.html" TargetMode="External"/><Relationship Id="rId522" Type="http://schemas.openxmlformats.org/officeDocument/2006/relationships/hyperlink" Target="http://gmatclub.com/forum/abcde-is-a-regular-pentagon-with-f-at-its-center-how-many-d-86284.html" TargetMode="External"/><Relationship Id="rId96" Type="http://schemas.openxmlformats.org/officeDocument/2006/relationships/hyperlink" Target="http://gmatclub.com/forum/the-number-of-stamps-that-kaye-and-alberto-had-were-in-the-98116.html" TargetMode="External"/><Relationship Id="rId161" Type="http://schemas.openxmlformats.org/officeDocument/2006/relationships/hyperlink" Target="http://gmatclub.com/forum/it-is-called-a-sea-but-the-landlocked-caspian-is-actually-136536.html" TargetMode="External"/><Relationship Id="rId399" Type="http://schemas.openxmlformats.org/officeDocument/2006/relationships/hyperlink" Target="http://gmatclub.com/forum/if-k-is-the-sum-of-reciprocals-of-the-consecutive-integers-145365.html" TargetMode="External"/><Relationship Id="rId827" Type="http://schemas.openxmlformats.org/officeDocument/2006/relationships/hyperlink" Target="http://gmatclub.com/forum/how-many-positive-5-digit-integers-have-the-odd-sum-of-their-digits-198547.html" TargetMode="External"/><Relationship Id="rId259" Type="http://schemas.openxmlformats.org/officeDocument/2006/relationships/hyperlink" Target="http://gmatclub.com/forum/sales-of-wines-declined-in-the-late-1980s-but-they-began-to-93784.html" TargetMode="External"/><Relationship Id="rId466" Type="http://schemas.openxmlformats.org/officeDocument/2006/relationships/hyperlink" Target="http://gmatclub.com/forum/set-a-contains-20-numbers-and-set-b-contains-40-numbers-is-132330.html" TargetMode="External"/><Relationship Id="rId673" Type="http://schemas.openxmlformats.org/officeDocument/2006/relationships/hyperlink" Target="http://gmatclub.com/forum/in-preparation-for-a-large-scale-tree-planting-project-153172.html" TargetMode="External"/><Relationship Id="rId880" Type="http://schemas.openxmlformats.org/officeDocument/2006/relationships/hyperlink" Target="http://gmatclub.com/forum/weaken-revision-recent-research-confirms-that-the-main-193440.html" TargetMode="External"/><Relationship Id="rId23" Type="http://schemas.openxmlformats.org/officeDocument/2006/relationships/hyperlink" Target="http://gmatclub.com/forum/of-the-84-parents-who-attended-a-meeting-at-a-school-35-volunteered-111450.html" TargetMode="External"/><Relationship Id="rId119" Type="http://schemas.openxmlformats.org/officeDocument/2006/relationships/hyperlink" Target="http://gmatclub.com/forum/the-table-gives-three-factors-to-be-considered-when-choosing-98936.html" TargetMode="External"/><Relationship Id="rId326" Type="http://schemas.openxmlformats.org/officeDocument/2006/relationships/hyperlink" Target="http://gmatclub.com/forum/if-xy-0-does-x-1-y-167337.html" TargetMode="External"/><Relationship Id="rId533" Type="http://schemas.openxmlformats.org/officeDocument/2006/relationships/hyperlink" Target="http://gmatclub.com/forum/a-s-speed-is-20-17-times-that-of-b-if-a-and-b-run-a-race-what-part-195893.html" TargetMode="External"/><Relationship Id="rId740" Type="http://schemas.openxmlformats.org/officeDocument/2006/relationships/hyperlink" Target="http://gmatclub.com/forum/school-a-is-40-girls-and-school-b-is-60-girls-the-ratio-163306.html" TargetMode="External"/><Relationship Id="rId838" Type="http://schemas.openxmlformats.org/officeDocument/2006/relationships/hyperlink" Target="http://gmatclub.com/forum/john-pays-his-annual-visit-to-the-dental-hygienist-who-is-credited-fo-201457.html" TargetMode="External"/><Relationship Id="rId172" Type="http://schemas.openxmlformats.org/officeDocument/2006/relationships/hyperlink" Target="http://gmatclub.com/forum/a-leading-figure-in-the-scottish-enlightenment-adam-smiths-51612.html" TargetMode="External"/><Relationship Id="rId477" Type="http://schemas.openxmlformats.org/officeDocument/2006/relationships/hyperlink" Target="http://gmatclub.com/forum/scientists-have-observed-large-concentrations-of-heavy-metal-83015.html" TargetMode="External"/><Relationship Id="rId600" Type="http://schemas.openxmlformats.org/officeDocument/2006/relationships/hyperlink" Target="http://gmatclub.com/forum/nearly-2000-years-after-its-initial-construction-the-united-122439.html" TargetMode="External"/><Relationship Id="rId684" Type="http://schemas.openxmlformats.org/officeDocument/2006/relationships/hyperlink" Target="http://gmatclub.com/forum/sonya-the-government-of-copeland-is-raising-the-cigarette-30694.html" TargetMode="External"/><Relationship Id="rId337" Type="http://schemas.openxmlformats.org/officeDocument/2006/relationships/hyperlink" Target="http://gmatclub.com/forum/what-is-the-range-of-all-the-roots-of-x-2-2-x-198596.html" TargetMode="External"/><Relationship Id="rId891" Type="http://schemas.openxmlformats.org/officeDocument/2006/relationships/hyperlink" Target="http://gmatclub.com/forum/paradox-revision-a-certain-pharmaceutical-firm-recently-developed-194138.html" TargetMode="External"/><Relationship Id="rId905" Type="http://schemas.openxmlformats.org/officeDocument/2006/relationships/hyperlink" Target="http://gmatclub.com/forum/lark-manufacturing-company-initiated-a-voluntary-quality-cir-171497.html" TargetMode="External"/><Relationship Id="rId34" Type="http://schemas.openxmlformats.org/officeDocument/2006/relationships/hyperlink" Target="http://gmatclub.com/forum/in-jefferson-school-300-students-study-french-or-spanish-or-87885.html" TargetMode="External"/><Relationship Id="rId544" Type="http://schemas.openxmlformats.org/officeDocument/2006/relationships/hyperlink" Target="http://gmatclub.com/forum/on-monday-lou-drives-his-ford-escort-with-28-inch-tires-21341.html" TargetMode="External"/><Relationship Id="rId751" Type="http://schemas.openxmlformats.org/officeDocument/2006/relationships/hyperlink" Target="http://gmatclub.com/forum/retailers-reported-moderate-gains-in-their-november-sales-70500.html" TargetMode="External"/><Relationship Id="rId849" Type="http://schemas.openxmlformats.org/officeDocument/2006/relationships/hyperlink" Target="http://gmatclub.com/forum/advertisement-banners-in-the-air-balloon-competition-last-year-194284.html" TargetMode="External"/><Relationship Id="rId183" Type="http://schemas.openxmlformats.org/officeDocument/2006/relationships/hyperlink" Target="http://gmatclub.com/forum/doctors-generally-agree-that-such-factors-as-cigarette-48776.html" TargetMode="External"/><Relationship Id="rId390" Type="http://schemas.openxmlformats.org/officeDocument/2006/relationships/hyperlink" Target="http://gmatclub.com/forum/in-1988-services-moved-ahead-of-manufacturing-as-the-main-137033.html" TargetMode="External"/><Relationship Id="rId404" Type="http://schemas.openxmlformats.org/officeDocument/2006/relationships/hyperlink" Target="http://gmatclub.com/forum/if-m-x-and-y-are-positive-integers-what-is-the-value-of-x-165925.html" TargetMode="External"/><Relationship Id="rId611" Type="http://schemas.openxmlformats.org/officeDocument/2006/relationships/hyperlink" Target="http://gmatclub.com/forum/quarried-from-a-site-over-five-miles-away-scientists-are-98364.html" TargetMode="External"/><Relationship Id="rId250" Type="http://schemas.openxmlformats.org/officeDocument/2006/relationships/hyperlink" Target="http://gmatclub.com/forum/starfish-with-anywhere-from-five-to-eight-arms-have-a-132488.html" TargetMode="External"/><Relationship Id="rId488" Type="http://schemas.openxmlformats.org/officeDocument/2006/relationships/hyperlink" Target="http://gmatclub.com/forum/intar-the-oldest-hispanic-theater-company-in-new-york-has-44445.html" TargetMode="External"/><Relationship Id="rId695" Type="http://schemas.openxmlformats.org/officeDocument/2006/relationships/hyperlink" Target="http://gmatclub.com/forum/the-technological-conservatism-of-bicycle-manaufacturers-is-117503.html" TargetMode="External"/><Relationship Id="rId709" Type="http://schemas.openxmlformats.org/officeDocument/2006/relationships/hyperlink" Target="http://gmatclub.com/forum/the-price-of-an-automobile-decreased-m-percent-between-144149.html" TargetMode="External"/><Relationship Id="rId916" Type="http://schemas.openxmlformats.org/officeDocument/2006/relationships/hyperlink" Target="http://gmatclub.com/forum/evaluate-revision-the-director-of-programming-at-nnn-193794.html" TargetMode="External"/><Relationship Id="rId45" Type="http://schemas.openxmlformats.org/officeDocument/2006/relationships/hyperlink" Target="http://gmatclub.com/forum/in-the-rectangular-coordinate-system-the-line-y-x-is-the-132646.html" TargetMode="External"/><Relationship Id="rId110" Type="http://schemas.openxmlformats.org/officeDocument/2006/relationships/hyperlink" Target="http://gmatclub.com/forum/let-d-c-b-a-if-c-is-twice-as-far-from-a-as-it-is-from-113244.html" TargetMode="External"/><Relationship Id="rId348" Type="http://schemas.openxmlformats.org/officeDocument/2006/relationships/hyperlink" Target="http://gmatclub.com/forum/when-jamaican-born-social-activist-marcus-garvey-came-to-the-136802.html" TargetMode="External"/><Relationship Id="rId555" Type="http://schemas.openxmlformats.org/officeDocument/2006/relationships/hyperlink" Target="http://gmatclub.com/forum/if-the-circus-were-to-sell-all-of-its-220-tickets-for-this-58111.html" TargetMode="External"/><Relationship Id="rId762" Type="http://schemas.openxmlformats.org/officeDocument/2006/relationships/hyperlink" Target="http://gmatclub.com/forum/while-all-states-face-similar-industrial-waste-problems-the-25141.html" TargetMode="External"/><Relationship Id="rId194" Type="http://schemas.openxmlformats.org/officeDocument/2006/relationships/hyperlink" Target="http://gmatclub.com/forum/in-the-xy-coordinate-plane-line-l-and-line-k-intersect-at-102425.html" TargetMode="External"/><Relationship Id="rId208" Type="http://schemas.openxmlformats.org/officeDocument/2006/relationships/hyperlink" Target="http://gmatclub.com/forum/in-2000-a-mere-two-dozen-products-accounted-for-145461.html" TargetMode="External"/><Relationship Id="rId415" Type="http://schemas.openxmlformats.org/officeDocument/2006/relationships/hyperlink" Target="http://gmatclub.com/forum/twenty-two-feet-long-and-10-feet-in-diameter-the-am-1-is-12821.html" TargetMode="External"/><Relationship Id="rId622" Type="http://schemas.openxmlformats.org/officeDocument/2006/relationships/hyperlink" Target="http://gmatclub.com/forum/travel-agents-are-market-intermediaries-who-make-their-89086.html" TargetMode="External"/><Relationship Id="rId261" Type="http://schemas.openxmlformats.org/officeDocument/2006/relationships/hyperlink" Target="http://gmatclub.com/forum/today-because-of-improvements-in-agricultural-technology-46913.html" TargetMode="External"/><Relationship Id="rId499" Type="http://schemas.openxmlformats.org/officeDocument/2006/relationships/hyperlink" Target="http://gmatclub.com/forum/although-napoleons-army-entered-russia-with-far-more-81522.html" TargetMode="External"/><Relationship Id="rId927" Type="http://schemas.openxmlformats.org/officeDocument/2006/relationships/hyperlink" Target="http://gmatclub.com/forum/jon-clark-s-study-of-the-effect-of-the-modernization-of-a-88689.html" TargetMode="External"/><Relationship Id="rId56" Type="http://schemas.openxmlformats.org/officeDocument/2006/relationships/hyperlink" Target="http://gmatclub.com/forum/in-a-review-of-2000-studies-of-human-behavior-that-date-back-132413.html" TargetMode="External"/><Relationship Id="rId359" Type="http://schemas.openxmlformats.org/officeDocument/2006/relationships/hyperlink" Target="http://gmatclub.com/forum/native-to-south-america-when-peanuts-were-introduced-to-158183.html" TargetMode="External"/><Relationship Id="rId566" Type="http://schemas.openxmlformats.org/officeDocument/2006/relationships/hyperlink" Target="http://gmatclub.com/forum/m19-184192.html" TargetMode="External"/><Relationship Id="rId773" Type="http://schemas.openxmlformats.org/officeDocument/2006/relationships/hyperlink" Target="http://gmatclub.com/forum/although-appearing-less-appetizing-than-most-of-their-round-139598.html" TargetMode="External"/><Relationship Id="rId121" Type="http://schemas.openxmlformats.org/officeDocument/2006/relationships/hyperlink" Target="http://gmatclub.com/forum/when-drive-ins-were-at-the-height-of-their-popularity-in-the-44864.html" TargetMode="External"/><Relationship Id="rId219" Type="http://schemas.openxmlformats.org/officeDocument/2006/relationships/hyperlink" Target="http://gmatclub.com/forum/quadrilateral-abcd-is-a-rhombus-and-points-c-d-and-e-are-82126.html" TargetMode="External"/><Relationship Id="rId426" Type="http://schemas.openxmlformats.org/officeDocument/2006/relationships/hyperlink" Target="http://gmatclub.com/forum/the-normative-model-of-strategic-decision-making-suggests-99971.html" TargetMode="External"/><Relationship Id="rId633" Type="http://schemas.openxmlformats.org/officeDocument/2006/relationships/hyperlink" Target="http://gmatclub.com/forum/explaining-that-one-of-its-many-difficulties-had-been-the-144234.html" TargetMode="External"/><Relationship Id="rId840" Type="http://schemas.openxmlformats.org/officeDocument/2006/relationships/hyperlink" Target="http://gmatclub.com/forum/reading-not-only-improves-language-skills-but-also-develops-the-imagin-201459.html" TargetMode="External"/><Relationship Id="rId938" Type="http://schemas.openxmlformats.org/officeDocument/2006/relationships/hyperlink" Target="http://gmatclub.com/forum/in-all-the-new-algorithm-sorts-through-thousands-of-bits-of-152483.html" TargetMode="External"/><Relationship Id="rId67" Type="http://schemas.openxmlformats.org/officeDocument/2006/relationships/hyperlink" Target="http://gmatclub.com/forum/carnivorous-mammals-can-endure-what-would-otherwise-be-118325.html" TargetMode="External"/><Relationship Id="rId272" Type="http://schemas.openxmlformats.org/officeDocument/2006/relationships/hyperlink" Target="http://gmatclub.com/forum/whereas-in-mammals-the-tiny-tubes-that-convey-nutrients-to-140552.html" TargetMode="External"/><Relationship Id="rId577" Type="http://schemas.openxmlformats.org/officeDocument/2006/relationships/hyperlink" Target="http://gmatclub.com/forum/a-used-car-dealer-sold-one-car-at-a-profit-of-25-percent-of-67748.html" TargetMode="External"/><Relationship Id="rId700" Type="http://schemas.openxmlformats.org/officeDocument/2006/relationships/hyperlink" Target="http://gmatclub.com/forum/is-5-x-134898.html" TargetMode="External"/><Relationship Id="rId132" Type="http://schemas.openxmlformats.org/officeDocument/2006/relationships/hyperlink" Target="http://gmatclub.com/forum/plants-are-more-efficient-at-acquiring-carbon-than-are-96548.html" TargetMode="External"/><Relationship Id="rId784" Type="http://schemas.openxmlformats.org/officeDocument/2006/relationships/hyperlink" Target="http://gmatclub.com/forum/the-recent-discovery-of-a-red-oak-tree-sap-that-is-116992.html" TargetMode="External"/><Relationship Id="rId437" Type="http://schemas.openxmlformats.org/officeDocument/2006/relationships/hyperlink" Target="http://gmatclub.com/forum/current-feminist-theory-in-validating-women-s-own-stories-137664.html" TargetMode="External"/><Relationship Id="rId644" Type="http://schemas.openxmlformats.org/officeDocument/2006/relationships/hyperlink" Target="http://gmatclub.com/forum/2016-og-q13-although-alice-walker-published-a-number-of-essays-199913.html" TargetMode="External"/><Relationship Id="rId851" Type="http://schemas.openxmlformats.org/officeDocument/2006/relationships/hyperlink" Target="http://gmatclub.com/forum/a-study-commissioned-by-the-department-of-agriculture-showed-168162.html" TargetMode="External"/><Relationship Id="rId283" Type="http://schemas.openxmlformats.org/officeDocument/2006/relationships/hyperlink" Target="http://gmatclub.com/forum/in-the-figure-shown-what-is-the-value-of-v-x-y-z-w-134894.html" TargetMode="External"/><Relationship Id="rId490" Type="http://schemas.openxmlformats.org/officeDocument/2006/relationships/hyperlink" Target="http://gmatclub.com/forum/clouds-are-formed-from-the-evaporation-of-the-oceans-water-64271.html" TargetMode="External"/><Relationship Id="rId504" Type="http://schemas.openxmlformats.org/officeDocument/2006/relationships/hyperlink" Target="http://gmatclub.com/forum/as-business-grows-more-complex-students-majoring-in-91847.html" TargetMode="External"/><Relationship Id="rId711" Type="http://schemas.openxmlformats.org/officeDocument/2006/relationships/hyperlink" Target="http://gmatclub.com/forum/press-secretary-our-critics-claim-that-the-president-s-16458.html" TargetMode="External"/><Relationship Id="rId78" Type="http://schemas.openxmlformats.org/officeDocument/2006/relationships/hyperlink" Target="http://gmatclub.com/forum/if-x-y-z-0-is-z-108760.html" TargetMode="External"/><Relationship Id="rId143" Type="http://schemas.openxmlformats.org/officeDocument/2006/relationships/hyperlink" Target="http://gmatclub.com/forum/because-an-oversupply-of-computer-chips-has-sent-prices-64392.html" TargetMode="External"/><Relationship Id="rId350" Type="http://schemas.openxmlformats.org/officeDocument/2006/relationships/hyperlink" Target="http://gmatclub.com/forum/when-jamaican-born-social-activist-marcus-garvey-came-to-the-136802.html" TargetMode="External"/><Relationship Id="rId588" Type="http://schemas.openxmlformats.org/officeDocument/2006/relationships/hyperlink" Target="http://gmatclub.com/forum/in-the-1980s-the-federal-government-was-158195.html" TargetMode="External"/><Relationship Id="rId795" Type="http://schemas.openxmlformats.org/officeDocument/2006/relationships/hyperlink" Target="http://gmatclub.com/forum/pronoun-revision-in-their-most-recent-press-release-193868.html" TargetMode="External"/><Relationship Id="rId809" Type="http://schemas.openxmlformats.org/officeDocument/2006/relationships/hyperlink" Target="http://gmatclub.com/forum/a-juice-manufacturer-organized-taste-testing-sessions-featuring-four-66800.html" TargetMode="External"/><Relationship Id="rId9" Type="http://schemas.openxmlformats.org/officeDocument/2006/relationships/hyperlink" Target="http://gmatclub.com/forum/in-order-to-complete-a-reading-assignment-on-time-terry-140555.html" TargetMode="External"/><Relationship Id="rId210" Type="http://schemas.openxmlformats.org/officeDocument/2006/relationships/hyperlink" Target="http://gmatclub.com/forum/often-visible-as-smog-ozone-is-formed-in-the-atmosphere-111075.html" TargetMode="External"/><Relationship Id="rId448" Type="http://schemas.openxmlformats.org/officeDocument/2006/relationships/hyperlink" Target="http://gmatclub.com/forum/a-survey-was-conducted-to-determine-the-popularity-of-3-food-160584.html" TargetMode="External"/><Relationship Id="rId655" Type="http://schemas.openxmlformats.org/officeDocument/2006/relationships/hyperlink" Target="http://gmatclub.com/forum/train-a-leaves-new-york-for-boston-at-3-pm-and-travels-at-97694.html" TargetMode="External"/><Relationship Id="rId862" Type="http://schemas.openxmlformats.org/officeDocument/2006/relationships/hyperlink" Target="http://gmatclub.com/forum/comparison-revision-from-the-civil-war-to-soldiers-in-vietnam-193768.html" TargetMode="External"/><Relationship Id="rId294" Type="http://schemas.openxmlformats.org/officeDocument/2006/relationships/hyperlink" Target="http://gmatclub.com/forum/some-bat-caves-like-honeybee-hives-have-residents-that-87460.html" TargetMode="External"/><Relationship Id="rId308" Type="http://schemas.openxmlformats.org/officeDocument/2006/relationships/hyperlink" Target="http://gmatclub.com/forum/ecoefficiency-measures-to-minimize-environmental-impact-67255.html" TargetMode="External"/><Relationship Id="rId515" Type="http://schemas.openxmlformats.org/officeDocument/2006/relationships/hyperlink" Target="http://gmatclub.com/forum/in-the-xy-coordinate-plane-line-l-and-line-k-intersect-at-102425.html" TargetMode="External"/><Relationship Id="rId722" Type="http://schemas.openxmlformats.org/officeDocument/2006/relationships/hyperlink" Target="http://gmatclub.com/forum/is-the-product-of-four-consecutive-even-integers-positive-97834.html" TargetMode="External"/><Relationship Id="rId89" Type="http://schemas.openxmlformats.org/officeDocument/2006/relationships/hyperlink" Target="http://gmatclub.com/forum/did-one-of-the-3-members-of-a-certain-team-sell-at-least-97197.html" TargetMode="External"/><Relationship Id="rId154" Type="http://schemas.openxmlformats.org/officeDocument/2006/relationships/hyperlink" Target="http://gmatclub.com/forum/in-1850-lucretia-mott-published-her-discourse-on-women-48661.html" TargetMode="External"/><Relationship Id="rId361" Type="http://schemas.openxmlformats.org/officeDocument/2006/relationships/hyperlink" Target="http://gmatclub.com/forum/growing-competitive-pressures-may-be-encouraging-auditors-to-73756.html" TargetMode="External"/><Relationship Id="rId599" Type="http://schemas.openxmlformats.org/officeDocument/2006/relationships/hyperlink" Target="http://gmatclub.com/forum/by-choosing-glass-apartments-towering-a-hundred-feet-over-102081.html" TargetMode="External"/><Relationship Id="rId459" Type="http://schemas.openxmlformats.org/officeDocument/2006/relationships/hyperlink" Target="http://gmatclub.com/forum/whereas-lines-of-competition-are-clearly-defined-in-the-more-36608.html" TargetMode="External"/><Relationship Id="rId666" Type="http://schemas.openxmlformats.org/officeDocument/2006/relationships/hyperlink" Target="http://gmatclub.com/forum/the-fewer-restrictions-there-are-on-the-advertising-mbetrue-151118.html" TargetMode="External"/><Relationship Id="rId873" Type="http://schemas.openxmlformats.org/officeDocument/2006/relationships/hyperlink" Target="http://gmatclub.com/forum/parallelism-revision-unbiased-third-party-clean-teams-can-protect-193457.html" TargetMode="External"/><Relationship Id="rId16" Type="http://schemas.openxmlformats.org/officeDocument/2006/relationships/hyperlink" Target="http://gmatclub.com/forum/in-town-x-64-percent-of-the-population-are-employed-and-144076.html" TargetMode="External"/><Relationship Id="rId221" Type="http://schemas.openxmlformats.org/officeDocument/2006/relationships/hyperlink" Target="http://gmatclub.com/forum/in-the-figure-attached-measure-of-angle-prs-is-how-many-102829.html" TargetMode="External"/><Relationship Id="rId319" Type="http://schemas.openxmlformats.org/officeDocument/2006/relationships/hyperlink" Target="http://gmatclub.com/forum/working-simultaneously-at-their-respective-constant-rates-m-143705.html" TargetMode="External"/><Relationship Id="rId526" Type="http://schemas.openxmlformats.org/officeDocument/2006/relationships/hyperlink" Target="http://gmatclub.com/forum/as-well-as-heat-and-light-the-sun-is-the-source-of-a-86229.html" TargetMode="External"/><Relationship Id="rId733" Type="http://schemas.openxmlformats.org/officeDocument/2006/relationships/hyperlink" Target="http://gmatclub.com/forum/the-earth-s-rivers-constantly-carry-dissolved-salts-into-its-68881.html" TargetMode="External"/><Relationship Id="rId940" Type="http://schemas.openxmlformats.org/officeDocument/2006/relationships/printerSettings" Target="../printerSettings/printerSettings3.bin"/><Relationship Id="rId165" Type="http://schemas.openxmlformats.org/officeDocument/2006/relationships/hyperlink" Target="http://gmatclub.com/forum/to-josephine-baker-paris-was-her-home-long-before-it-was-64758.html" TargetMode="External"/><Relationship Id="rId372" Type="http://schemas.openxmlformats.org/officeDocument/2006/relationships/hyperlink" Target="http://gmatclub.com/forum/in-recent-years-cattle-breeders-have-increasingly-used-82782.html" TargetMode="External"/><Relationship Id="rId677" Type="http://schemas.openxmlformats.org/officeDocument/2006/relationships/hyperlink" Target="http://gmatclub.com/forum/in-polluted-environments-dolphins-gradually-accumulated-81502.html" TargetMode="External"/><Relationship Id="rId800" Type="http://schemas.openxmlformats.org/officeDocument/2006/relationships/hyperlink" Target="http://gmatclub.com/forum/pronoun-revision-though-once-powerful-political-forces-195163.html" TargetMode="External"/><Relationship Id="rId232" Type="http://schemas.openxmlformats.org/officeDocument/2006/relationships/hyperlink" Target="http://gmatclub.com/forum/even-though-clovis-points-spear-points-with-longitudinal-36996.html" TargetMode="External"/><Relationship Id="rId884" Type="http://schemas.openxmlformats.org/officeDocument/2006/relationships/hyperlink" Target="http://gmatclub.com/forum/weaken-revision-a-researcher-studying-corporate-193444.html" TargetMode="External"/><Relationship Id="rId27" Type="http://schemas.openxmlformats.org/officeDocument/2006/relationships/hyperlink" Target="http://gmatclub.com/forum/if-75-of-guest-at-a-certain-banquet-ordered-dessert-what-109889.html" TargetMode="External"/><Relationship Id="rId537" Type="http://schemas.openxmlformats.org/officeDocument/2006/relationships/hyperlink" Target="http://gmatclub.com/forum/a-solid-yellow-stripe-is-to-be-painted-in-the-middle-of-a-67050.html" TargetMode="External"/><Relationship Id="rId744" Type="http://schemas.openxmlformats.org/officeDocument/2006/relationships/hyperlink" Target="http://gmatclub.com/forum/if-m-p-s-and-v-are-positive-and-m-p-s-v-which-of-the-fol-160298.html" TargetMode="External"/><Relationship Id="rId80" Type="http://schemas.openxmlformats.org/officeDocument/2006/relationships/hyperlink" Target="http://gmatclub.com/forum/on-the-number-line-if-r-s-if-p-is-halfway-between-r-and-s-109486.html" TargetMode="External"/><Relationship Id="rId176" Type="http://schemas.openxmlformats.org/officeDocument/2006/relationships/hyperlink" Target="http://gmatclub.com/forum/if-mv-pv-0-is-v-134718.html" TargetMode="External"/><Relationship Id="rId383" Type="http://schemas.openxmlformats.org/officeDocument/2006/relationships/hyperlink" Target="http://gmatclub.com/forum/the-rise-in-the-commerce-department-s-index-of-leading-85106.html" TargetMode="External"/><Relationship Id="rId590" Type="http://schemas.openxmlformats.org/officeDocument/2006/relationships/hyperlink" Target="http://gmatclub.com/forum/what-is-the-area-of-isosceles-triangle-x-200574.html" TargetMode="External"/><Relationship Id="rId604" Type="http://schemas.openxmlformats.org/officeDocument/2006/relationships/hyperlink" Target="http://gmatclub.com/forum/american-heart-association-researchers-have-calculated-that-150076.html" TargetMode="External"/><Relationship Id="rId811" Type="http://schemas.openxmlformats.org/officeDocument/2006/relationships/hyperlink" Target="http://gmatclub.com/forum/the-inflation-index-in-canada-for-the-year-2008-relative-to-158296.html" TargetMode="External"/><Relationship Id="rId243" Type="http://schemas.openxmlformats.org/officeDocument/2006/relationships/hyperlink" Target="http://gmatclub.com/forum/while-it-costs-about-the-same-to-run-nuclear-plants-as-other-134755.html" TargetMode="External"/><Relationship Id="rId450" Type="http://schemas.openxmlformats.org/officeDocument/2006/relationships/hyperlink" Target="http://gmatclub.com/forum/if-sequences-s-has-240-terms-what-is-the-239th-term-of-s-160762.html" TargetMode="External"/><Relationship Id="rId688" Type="http://schemas.openxmlformats.org/officeDocument/2006/relationships/hyperlink" Target="http://gmatclub.com/forum/three-large-companies-and-seven-small-companies-currently-71477.html" TargetMode="External"/><Relationship Id="rId895" Type="http://schemas.openxmlformats.org/officeDocument/2006/relationships/hyperlink" Target="http://gmatclub.com/forum/paradox-revision-on-average-residents-of-city-x-devote-194221.html" TargetMode="External"/><Relationship Id="rId909" Type="http://schemas.openxmlformats.org/officeDocument/2006/relationships/hyperlink" Target="http://gmatclub.com/forum/evaluate-revision-a-certain-pharmaceutical-firm-193786.html" TargetMode="External"/><Relationship Id="rId38" Type="http://schemas.openxmlformats.org/officeDocument/2006/relationships/hyperlink" Target="http://gmatclub.com/forum/if-a-square-region-has-area-n-what-is-the-length-of-the-dia-167086.html" TargetMode="External"/><Relationship Id="rId103" Type="http://schemas.openxmlformats.org/officeDocument/2006/relationships/hyperlink" Target="http://gmatclub.com/forum/if-x-0-is-x-85485.html" TargetMode="External"/><Relationship Id="rId310" Type="http://schemas.openxmlformats.org/officeDocument/2006/relationships/hyperlink" Target="http://gmatclub.com/forum/ecoefficiency-measures-to-minimize-environmental-impact-67255.html" TargetMode="External"/><Relationship Id="rId548" Type="http://schemas.openxmlformats.org/officeDocument/2006/relationships/hyperlink" Target="http://gmatclub.com/forum/a-welder-received-an-order-to-make-a-1-million-liter-cube-shaped-tank-55575.html" TargetMode="External"/><Relationship Id="rId755" Type="http://schemas.openxmlformats.org/officeDocument/2006/relationships/hyperlink" Target="http://gmatclub.com/forum/found-throughout-central-and-south-america-sloths-hang-from-83510.html" TargetMode="External"/><Relationship Id="rId91" Type="http://schemas.openxmlformats.org/officeDocument/2006/relationships/hyperlink" Target="http://gmatclub.com/forum/the-perimeter-of-a-certain-isosceles-right-triangle-is-39346.html" TargetMode="External"/><Relationship Id="rId187" Type="http://schemas.openxmlformats.org/officeDocument/2006/relationships/hyperlink" Target="http://gmatclub.com/forum/outlining-his-strategy-for-nursing-the-troubled-conglomerate-134794.html" TargetMode="External"/><Relationship Id="rId394" Type="http://schemas.openxmlformats.org/officeDocument/2006/relationships/hyperlink" Target="http://gmatclub.com/forum/a-box-contains-100-balls-numbered-from-1-to-100-if-three-b-109279.html" TargetMode="External"/><Relationship Id="rId408" Type="http://schemas.openxmlformats.org/officeDocument/2006/relationships/hyperlink" Target="http://gmatclub.com/forum/a-certain-quantity-is-measured-on-two-different-scales-the-72779.html" TargetMode="External"/><Relationship Id="rId615" Type="http://schemas.openxmlformats.org/officeDocument/2006/relationships/hyperlink" Target="http://gmatclub.com/forum/if-the-probability-that-stock-a-126201.html" TargetMode="External"/><Relationship Id="rId822" Type="http://schemas.openxmlformats.org/officeDocument/2006/relationships/hyperlink" Target="http://gmatclub.com/forum/what-is-the-probability-that-one-of-the-two-integers-50213.html" TargetMode="External"/><Relationship Id="rId254" Type="http://schemas.openxmlformats.org/officeDocument/2006/relationships/hyperlink" Target="http://gmatclub.com/forum/mauritius-was-a-british-colony-for-almost-200-years-73682.html" TargetMode="External"/><Relationship Id="rId699" Type="http://schemas.openxmlformats.org/officeDocument/2006/relationships/hyperlink" Target="http://gmatclub.com/forum/when-a-city-experiences-a-sharp-decline-in-population-the-142347.html" TargetMode="External"/><Relationship Id="rId49" Type="http://schemas.openxmlformats.org/officeDocument/2006/relationships/hyperlink" Target="http://gmatclub.com/forum/during-a-certain-season-a-team-won-80-percent-of-its-first-144454.html" TargetMode="External"/><Relationship Id="rId114" Type="http://schemas.openxmlformats.org/officeDocument/2006/relationships/hyperlink" Target="http://gmatclub.com/forum/is-x-y-1-sqrt-x-y-2-x-3-y-32852.html" TargetMode="External"/><Relationship Id="rId461" Type="http://schemas.openxmlformats.org/officeDocument/2006/relationships/hyperlink" Target="http://gmatclub.com/forum/almost-a-decade-after-new-york-state-passed-laws-to-protect-159414.html" TargetMode="External"/><Relationship Id="rId559" Type="http://schemas.openxmlformats.org/officeDocument/2006/relationships/hyperlink" Target="http://gmatclub.com/forum/m22-184306.html" TargetMode="External"/><Relationship Id="rId766" Type="http://schemas.openxmlformats.org/officeDocument/2006/relationships/hyperlink" Target="http://gmatclub.com/forum/og12-122-a-wildlife-expert-predicts-that-the-reintroduction-138934.html" TargetMode="External"/><Relationship Id="rId198" Type="http://schemas.openxmlformats.org/officeDocument/2006/relationships/hyperlink" Target="http://gmatclub.com/forum/on-a-particular-trip-jane-drove-x-miles-at-30-miles-per-hour-and-y-199655.html" TargetMode="External"/><Relationship Id="rId321" Type="http://schemas.openxmlformats.org/officeDocument/2006/relationships/hyperlink" Target="http://gmatclub.com/forum/if-x-y-and-k-are-positive-numbers-such-that-x-x-y-128231.html" TargetMode="External"/><Relationship Id="rId419" Type="http://schemas.openxmlformats.org/officeDocument/2006/relationships/hyperlink" Target="http://gmatclub.com/forum/the-psychologist-william-james-believed-that-facial-61203.html" TargetMode="External"/><Relationship Id="rId626" Type="http://schemas.openxmlformats.org/officeDocument/2006/relationships/hyperlink" Target="http://gmatclub.com/forum/according-to-a-1996-survey-by-the-national-association-of-85428.html" TargetMode="External"/><Relationship Id="rId833" Type="http://schemas.openxmlformats.org/officeDocument/2006/relationships/hyperlink" Target="http://gmatclub.com/forum/m18-184159.html" TargetMode="External"/><Relationship Id="rId265" Type="http://schemas.openxmlformats.org/officeDocument/2006/relationships/hyperlink" Target="http://gmatclub.com/forum/cajuns-speak-a-dialect-brought-to-southern-louisiana-by-the-139602.html" TargetMode="External"/><Relationship Id="rId472" Type="http://schemas.openxmlformats.org/officeDocument/2006/relationships/hyperlink" Target="http://gmatclub.com/forum/the-gyrfalcon-an-arctic-bird-of-prey-has-survived-a-close-134552.html" TargetMode="External"/><Relationship Id="rId900" Type="http://schemas.openxmlformats.org/officeDocument/2006/relationships/hyperlink" Target="http://gmatclub.com/forum/assumption-revision-although-there-has-been-great-scientific-193611.html" TargetMode="External"/><Relationship Id="rId125" Type="http://schemas.openxmlformats.org/officeDocument/2006/relationships/hyperlink" Target="http://gmatclub.com/forum/with-no-natural-predators-and-expanses-of-green-suburban-103053.html" TargetMode="External"/><Relationship Id="rId332" Type="http://schemas.openxmlformats.org/officeDocument/2006/relationships/hyperlink" Target="http://gmatclub.com/forum/when-jamaican-born-social-activist-marcus-garvey-came-to-the-136802.html" TargetMode="External"/><Relationship Id="rId777" Type="http://schemas.openxmlformats.org/officeDocument/2006/relationships/hyperlink" Target="http://gmatclub.com/forum/according-to-a-recent-study-of-consumer-spending-on-132468.html" TargetMode="External"/><Relationship Id="rId637" Type="http://schemas.openxmlformats.org/officeDocument/2006/relationships/hyperlink" Target="http://gmatclub.com/forum/in-no-other-historical-sighting-did-halleys-comet-cause-such-24215.html" TargetMode="External"/><Relationship Id="rId844" Type="http://schemas.openxmlformats.org/officeDocument/2006/relationships/hyperlink" Target="http://gmatclub.com/forum/unlike-the-southern-united-states-201437.html" TargetMode="External"/><Relationship Id="rId276" Type="http://schemas.openxmlformats.org/officeDocument/2006/relationships/hyperlink" Target="http://gmatclub.com/forum/rock-samples-taken-from-the-remains-of-an-asteroid-about-139347.html" TargetMode="External"/><Relationship Id="rId483" Type="http://schemas.openxmlformats.org/officeDocument/2006/relationships/hyperlink" Target="http://gmatclub.com/forum/since-1986-when-the-department-of-labor-began-to-allow-89097.html" TargetMode="External"/><Relationship Id="rId690" Type="http://schemas.openxmlformats.org/officeDocument/2006/relationships/hyperlink" Target="http://gmatclub.com/forum/mayor-migrating-shorebirds-stop-at-our-beach-just-to-feed-73270.html" TargetMode="External"/><Relationship Id="rId704" Type="http://schemas.openxmlformats.org/officeDocument/2006/relationships/hyperlink" Target="http://gmatclub.com/forum/if-integer-c-is-randomly-selected-from-20-to-99-inclusive-121561.html" TargetMode="External"/><Relationship Id="rId911" Type="http://schemas.openxmlformats.org/officeDocument/2006/relationships/hyperlink" Target="http://gmatclub.com/forum/evaluate-revision-while-political-discourse-and-the-media-193788.html" TargetMode="External"/><Relationship Id="rId40" Type="http://schemas.openxmlformats.org/officeDocument/2006/relationships/hyperlink" Target="http://gmatclub.com/forum/in-triangle-abc-above-what-is-x-in-terms-of-z-166130.html" TargetMode="External"/><Relationship Id="rId136" Type="http://schemas.openxmlformats.org/officeDocument/2006/relationships/hyperlink" Target="http://gmatclub.com/forum/tropical-bats-play-important-roles-in-the-rain-forest-132440.html" TargetMode="External"/><Relationship Id="rId343" Type="http://schemas.openxmlformats.org/officeDocument/2006/relationships/hyperlink" Target="http://gmatclub.com/forum/if-function-f-x-satisfies-f-x-f-x-2-for-all-x-107351.html" TargetMode="External"/><Relationship Id="rId550" Type="http://schemas.openxmlformats.org/officeDocument/2006/relationships/hyperlink" Target="http://gmatclub.com/forum/in-parallelogram-pqrs-shown-if-pq-4-and-qr-6-what-is-53683.html" TargetMode="External"/><Relationship Id="rId788" Type="http://schemas.openxmlformats.org/officeDocument/2006/relationships/hyperlink" Target="http://gmatclub.com/forum/pronoun-revision-supporters-of-tax-breaks-that-193857.html" TargetMode="External"/><Relationship Id="rId203" Type="http://schemas.openxmlformats.org/officeDocument/2006/relationships/hyperlink" Target="http://gmatclub.com/forum/fossils-of-the-arm-of-a-sloth-found-in-puerto-rico-in-80744.html" TargetMode="External"/><Relationship Id="rId648" Type="http://schemas.openxmlformats.org/officeDocument/2006/relationships/hyperlink" Target="http://gmatclub.com/forum/according-to-scholars-the-earliest-writing-was-probably-not-23872.html" TargetMode="External"/><Relationship Id="rId855" Type="http://schemas.openxmlformats.org/officeDocument/2006/relationships/hyperlink" Target="http://gmatclub.com/forum/thelonious-monk-who-was-a-jazz-pianist-and-composer-200938.html" TargetMode="External"/><Relationship Id="rId287" Type="http://schemas.openxmlformats.org/officeDocument/2006/relationships/hyperlink" Target="http://gmatclub.com/forum/in-triangle-abc-point-x-is-the-midpoint-of-side-ac-and-82671.html" TargetMode="External"/><Relationship Id="rId410" Type="http://schemas.openxmlformats.org/officeDocument/2006/relationships/hyperlink" Target="http://gmatclub.com/forum/for-a-certain-art-exhibit-a-museum-sold-admission-tickets-141473.html" TargetMode="External"/><Relationship Id="rId494" Type="http://schemas.openxmlformats.org/officeDocument/2006/relationships/hyperlink" Target="http://gmatclub.com/forum/two-new-studies-indicate-that-many-people-become-obese-more-79826.html" TargetMode="External"/><Relationship Id="rId508" Type="http://schemas.openxmlformats.org/officeDocument/2006/relationships/hyperlink" Target="http://gmatclub.com/forum/manufacturers-have-to-do-more-than-build-large-manufacturing-133422.html" TargetMode="External"/><Relationship Id="rId715" Type="http://schemas.openxmlformats.org/officeDocument/2006/relationships/hyperlink" Target="http://gmatclub.com/forum/historian-in-the-drindian-empire-censuses-were-conducted-annually-198114.html" TargetMode="External"/><Relationship Id="rId922" Type="http://schemas.openxmlformats.org/officeDocument/2006/relationships/hyperlink" Target="http://gmatclub.com/forum/scientists-typically-do-their-most-creative-work-before-the-159383.html" TargetMode="External"/><Relationship Id="rId147" Type="http://schemas.openxmlformats.org/officeDocument/2006/relationships/hyperlink" Target="http://gmatclub.com/forum/dressed-as-a-man-and-using-the-name-robert-shurtleff-37264.html" TargetMode="External"/><Relationship Id="rId354" Type="http://schemas.openxmlformats.org/officeDocument/2006/relationships/hyperlink" Target="http://gmatclub.com/forum/in-terrestrial-environments-gravity-places-special-demands-137034.html" TargetMode="External"/><Relationship Id="rId799" Type="http://schemas.openxmlformats.org/officeDocument/2006/relationships/hyperlink" Target="http://gmatclub.com/forum/pronoun-revision-last-year-the-state-assembly-195160.html" TargetMode="External"/><Relationship Id="rId51" Type="http://schemas.openxmlformats.org/officeDocument/2006/relationships/hyperlink" Target="http://gmatclub.com/forum/what-was-the-ratio-of-the-number-of-cars-to-the-number-of-tr-166905.html" TargetMode="External"/><Relationship Id="rId561" Type="http://schemas.openxmlformats.org/officeDocument/2006/relationships/hyperlink" Target="http://gmatclub.com/forum/when-positive-integer-m-is-divided-by-positive-integer-x-the-reminder-199095.html" TargetMode="External"/><Relationship Id="rId659" Type="http://schemas.openxmlformats.org/officeDocument/2006/relationships/hyperlink" Target="http://gmatclub.com/forum/among-a-group-of-2-500-people-35-percent-invest-in-134499.html" TargetMode="External"/><Relationship Id="rId866" Type="http://schemas.openxmlformats.org/officeDocument/2006/relationships/hyperlink" Target="http://gmatclub.com/forum/comparison-revision-unlike-lions-and-tigers-193771.html" TargetMode="External"/><Relationship Id="rId214" Type="http://schemas.openxmlformats.org/officeDocument/2006/relationships/hyperlink" Target="http://gmatclub.com/forum/is-quadrilateral-rstv-a-rectangle-130928.html" TargetMode="External"/><Relationship Id="rId298" Type="http://schemas.openxmlformats.org/officeDocument/2006/relationships/hyperlink" Target="http://gmatclub.com/forum/a-labor-department-study-states-that-the-numbers-of-women-48041.html" TargetMode="External"/><Relationship Id="rId421" Type="http://schemas.openxmlformats.org/officeDocument/2006/relationships/hyperlink" Target="http://gmatclub.com/forum/reporting-that-one-of-its-many-problems-had-been-the-recent-147856.html" TargetMode="External"/><Relationship Id="rId519" Type="http://schemas.openxmlformats.org/officeDocument/2006/relationships/hyperlink" Target="http://gmatclub.com/forum/the-figure-above-shows-the-dimensions-of-an-isosceles-triangle-in-88557.html" TargetMode="External"/><Relationship Id="rId158" Type="http://schemas.openxmlformats.org/officeDocument/2006/relationships/hyperlink" Target="http://gmatclub.com/forum/quasars-at-billions-of-light-years-from-earth-the-most-49206.html" TargetMode="External"/><Relationship Id="rId726" Type="http://schemas.openxmlformats.org/officeDocument/2006/relationships/hyperlink" Target="http://gmatclub.com/forum/m26-184471.html" TargetMode="External"/><Relationship Id="rId933" Type="http://schemas.openxmlformats.org/officeDocument/2006/relationships/hyperlink" Target="http://gmatclub.com/forum/a-newly-discovered-painting-on-wooden-panel-by-michelangelo-32998.html" TargetMode="External"/><Relationship Id="rId62" Type="http://schemas.openxmlformats.org/officeDocument/2006/relationships/hyperlink" Target="http://gmatclub.com/forum/in-late-1997-the-chambers-inside-the-pyramid-of-the-pharaoh-85840.html" TargetMode="External"/><Relationship Id="rId365" Type="http://schemas.openxmlformats.org/officeDocument/2006/relationships/hyperlink" Target="http://gmatclub.com/forum/travelers-to-mars-would-have-to-endure-low-levels-of-gravity-156934.html" TargetMode="External"/><Relationship Id="rId572" Type="http://schemas.openxmlformats.org/officeDocument/2006/relationships/hyperlink" Target="http://gmatclub.com/forum/the-price-of-lunch-for-15-people-was-207-including-a-68537.html" TargetMode="External"/><Relationship Id="rId225" Type="http://schemas.openxmlformats.org/officeDocument/2006/relationships/hyperlink" Target="http://gmatclub.com/forum/is-the-quadrilateral-a-square-127383.html" TargetMode="External"/><Relationship Id="rId432" Type="http://schemas.openxmlformats.org/officeDocument/2006/relationships/hyperlink" Target="http://gmatclub.com/forum/certain-pesticides-can-become-ineffective-if-used-repeatedly-68243.html" TargetMode="External"/><Relationship Id="rId877" Type="http://schemas.openxmlformats.org/officeDocument/2006/relationships/hyperlink" Target="http://gmatclub.com/forum/parallelism-revision-researchers-have-discovered-a-new-species-193462.html" TargetMode="External"/><Relationship Id="rId737" Type="http://schemas.openxmlformats.org/officeDocument/2006/relationships/hyperlink" Target="http://gmatclub.com/forum/if-a-b-c-and-d-are-positive-integers-and-a-b-c-d-which-153428.html" TargetMode="External"/><Relationship Id="rId73" Type="http://schemas.openxmlformats.org/officeDocument/2006/relationships/hyperlink" Target="http://gmatclub.com/forum/warning-that-computers-in-the-united-states-are-not-secure-168965.html" TargetMode="External"/><Relationship Id="rId169" Type="http://schemas.openxmlformats.org/officeDocument/2006/relationships/hyperlink" Target="http://gmatclub.com/forum/elizabeth-barber-the-author-of-both-prehistoric-textiles-136795.html" TargetMode="External"/><Relationship Id="rId376" Type="http://schemas.openxmlformats.org/officeDocument/2006/relationships/hyperlink" Target="http://gmatclub.com/forum/eating-saltwater-fish-may-significantly-reduce-the-risk-of-48628.html" TargetMode="External"/><Relationship Id="rId583" Type="http://schemas.openxmlformats.org/officeDocument/2006/relationships/hyperlink" Target="http://gmatclub.com/forum/rodrick-mixes-a-martini-that-has-a-volume-of-n-ounces-havi-88506.html" TargetMode="External"/><Relationship Id="rId790" Type="http://schemas.openxmlformats.org/officeDocument/2006/relationships/hyperlink" Target="http://gmatclub.com/forum/pronoun-revision-created-in-1731-anders-celsius-original-193861.html" TargetMode="External"/><Relationship Id="rId804" Type="http://schemas.openxmlformats.org/officeDocument/2006/relationships/hyperlink" Target="http://gmatclub.com/forum/start-up-companies-financed-by-venture-capitalist-have-a-33264.html" TargetMode="External"/><Relationship Id="rId4" Type="http://schemas.openxmlformats.org/officeDocument/2006/relationships/hyperlink" Target="http://gmatclub.com/forum/the-average-arithmetic-mean-of-10-30-and-50-is-5-more-139869.html" TargetMode="External"/><Relationship Id="rId236" Type="http://schemas.openxmlformats.org/officeDocument/2006/relationships/hyperlink" Target="http://gmatclub.com/forum/heavy-commitment-by-an-executive-to-a-course-of-action-10136.html" TargetMode="External"/><Relationship Id="rId443" Type="http://schemas.openxmlformats.org/officeDocument/2006/relationships/hyperlink" Target="http://gmatclub.com/forum/in-the-figure-above-if-mnop-is-a-trapezoid-and-nopr-is-a-pa-160366.html" TargetMode="External"/><Relationship Id="rId650" Type="http://schemas.openxmlformats.org/officeDocument/2006/relationships/hyperlink" Target="http://gmatclub.com/forum/advocates-argue-that-five-cent-bottle-deposits-charged-on-137456.html" TargetMode="External"/><Relationship Id="rId888" Type="http://schemas.openxmlformats.org/officeDocument/2006/relationships/hyperlink" Target="http://gmatclub.com/forum/weaken-revision-recently-in-city-x-developers-have-stopped-193450.html" TargetMode="External"/><Relationship Id="rId303" Type="http://schemas.openxmlformats.org/officeDocument/2006/relationships/hyperlink" Target="http://gmatclub.com/forum/biologists-have-advanced-two-theories-to-explain-137038.html" TargetMode="External"/><Relationship Id="rId748" Type="http://schemas.openxmlformats.org/officeDocument/2006/relationships/hyperlink" Target="http://gmatclub.com/forum/unlike-most-warbler-species-the-male-and-female-201083.html" TargetMode="External"/><Relationship Id="rId84" Type="http://schemas.openxmlformats.org/officeDocument/2006/relationships/hyperlink" Target="http://gmatclub.com/forum/warehouse-w-s-revenue-from-the-sale-of-sofas-was-what-percen-53611.html" TargetMode="External"/><Relationship Id="rId387" Type="http://schemas.openxmlformats.org/officeDocument/2006/relationships/hyperlink" Target="http://gmatclub.com/forum/a-recent-study-has-found-that-within-the-past-few-years-73334.html" TargetMode="External"/><Relationship Id="rId510" Type="http://schemas.openxmlformats.org/officeDocument/2006/relationships/hyperlink" Target="http://gmatclub.com/forum/manufacturers-have-to-do-more-than-build-large-manufacturing-133422.html" TargetMode="External"/><Relationship Id="rId594" Type="http://schemas.openxmlformats.org/officeDocument/2006/relationships/hyperlink" Target="http://gmatclub.com/forum/the-figure-above-shows-a-cord-around-two-circular-disks-if-37020.html" TargetMode="External"/><Relationship Id="rId608" Type="http://schemas.openxmlformats.org/officeDocument/2006/relationships/hyperlink" Target="http://gmatclub.com/forum/the-bowerbirds-of-australia-derive-their-name-from-the-fact-63739.html" TargetMode="External"/><Relationship Id="rId815" Type="http://schemas.openxmlformats.org/officeDocument/2006/relationships/hyperlink" Target="http://gmatclub.com/forum/antibiotic-resistance-new-cr-question-from-og-199805.html" TargetMode="External"/><Relationship Id="rId247" Type="http://schemas.openxmlformats.org/officeDocument/2006/relationships/hyperlink" Target="http://gmatclub.com/forum/a-mutual-fund-having-billions-of-dollars-in-assets-will-136018.html" TargetMode="External"/><Relationship Id="rId899" Type="http://schemas.openxmlformats.org/officeDocument/2006/relationships/hyperlink" Target="http://gmatclub.com/forum/assumption-revision-to-decrease-the-number-of-crimes-193610.html" TargetMode="External"/><Relationship Id="rId107" Type="http://schemas.openxmlformats.org/officeDocument/2006/relationships/hyperlink" Target="http://gmatclub.com/forum/is-a-2-b-47297.html" TargetMode="External"/><Relationship Id="rId454" Type="http://schemas.openxmlformats.org/officeDocument/2006/relationships/hyperlink" Target="http://gmatclub.com/forum/motorcycle-safety-courses-offered-by-161004.html" TargetMode="External"/><Relationship Id="rId661" Type="http://schemas.openxmlformats.org/officeDocument/2006/relationships/hyperlink" Target="http://gmatclub.com/forum/the-irradiation-of-food-kills-bacteria-and-thus-retards-82933.html" TargetMode="External"/><Relationship Id="rId759" Type="http://schemas.openxmlformats.org/officeDocument/2006/relationships/hyperlink" Target="http://gmatclub.com/forum/as-a-result-of-medical-advances-many-people-that-might-at-48056.html" TargetMode="External"/><Relationship Id="rId11" Type="http://schemas.openxmlformats.org/officeDocument/2006/relationships/hyperlink" Target="http://gmatclub.com/forum/in-a-small-snack-shop-the-average-arithmetic-mean-revenue-103385.html" TargetMode="External"/><Relationship Id="rId314" Type="http://schemas.openxmlformats.org/officeDocument/2006/relationships/hyperlink" Target="http://gmatclub.com/forum/if-p1-and-p2-are-the-populations-and-r1-and-r2-are-the-numbers-of-representatives-14559.html" TargetMode="External"/><Relationship Id="rId398" Type="http://schemas.openxmlformats.org/officeDocument/2006/relationships/hyperlink" Target="http://gmatclub.com/forum/a-rabbit-on-a-controlled-diet-is-fed-daily-300-grams-of-a-49451.html" TargetMode="External"/><Relationship Id="rId521" Type="http://schemas.openxmlformats.org/officeDocument/2006/relationships/hyperlink" Target="http://gmatclub.com/forum/the-points-r-t-and-u-lie-on-a-circle-that-has-radius-4-if-the-lengt-66703.html" TargetMode="External"/><Relationship Id="rId619" Type="http://schemas.openxmlformats.org/officeDocument/2006/relationships/hyperlink" Target="http://gmatclub.com/forum/at-the-end-of-year-x-automobile-installment-credit-accounte-163009.html" TargetMode="External"/><Relationship Id="rId95" Type="http://schemas.openxmlformats.org/officeDocument/2006/relationships/hyperlink" Target="http://gmatclub.com/forum/at-least-100-students-at-a-certain-high-school-study-japanes-92305.html" TargetMode="External"/><Relationship Id="rId160" Type="http://schemas.openxmlformats.org/officeDocument/2006/relationships/hyperlink" Target="http://gmatclub.com/forum/in-1713-alexander-pope-began-his-translation-of-the-illiad-65410.html" TargetMode="External"/><Relationship Id="rId826" Type="http://schemas.openxmlformats.org/officeDocument/2006/relationships/hyperlink" Target="http://gmatclub.com/forum/what-is-the-maximum-number-of-pieces-that-a-circular-pie-can-64679.html" TargetMode="External"/><Relationship Id="rId258" Type="http://schemas.openxmlformats.org/officeDocument/2006/relationships/hyperlink" Target="http://gmatclub.com/forum/a-firm-that-specializes-in-the-analysis-of-handwriting-82625.html" TargetMode="External"/><Relationship Id="rId465" Type="http://schemas.openxmlformats.org/officeDocument/2006/relationships/hyperlink" Target="http://gmatclub.com/forum/ms-chambers-is-among-the-forecasters-who-predict-that-the-105729.html" TargetMode="External"/><Relationship Id="rId672" Type="http://schemas.openxmlformats.org/officeDocument/2006/relationships/hyperlink" Target="http://gmatclub.com/forum/in-one-state-all-cities-and-most-towns-have-antismoking-131945.html" TargetMode="External"/><Relationship Id="rId22" Type="http://schemas.openxmlformats.org/officeDocument/2006/relationships/hyperlink" Target="http://gmatclub.com/forum/a-marketing-firm-determined-that-of-200-households-surveyed-134890.html" TargetMode="External"/><Relationship Id="rId118" Type="http://schemas.openxmlformats.org/officeDocument/2006/relationships/hyperlink" Target="http://gmatclub.com/forum/set-r-contains-five-numbers-that-have-an-average-value-of-102087.html" TargetMode="External"/><Relationship Id="rId325" Type="http://schemas.openxmlformats.org/officeDocument/2006/relationships/hyperlink" Target="http://gmatclub.com/forum/are-x-and-y-both-positive-1-2x-2x-1-2-x-y-63377.html" TargetMode="External"/><Relationship Id="rId532" Type="http://schemas.openxmlformats.org/officeDocument/2006/relationships/hyperlink" Target="http://gmatclub.com/forum/what-is-the-area-of-triangle-abc-167798.html" TargetMode="External"/><Relationship Id="rId171" Type="http://schemas.openxmlformats.org/officeDocument/2006/relationships/hyperlink" Target="http://gmatclub.com/forum/og-50-that-educators-have-not-anticipated-the-impact-of-65988.html" TargetMode="External"/><Relationship Id="rId837" Type="http://schemas.openxmlformats.org/officeDocument/2006/relationships/hyperlink" Target="http://gmatclub.com/forum/members-of-congress-were-surprised-to-learn-that-201439.html" TargetMode="External"/><Relationship Id="rId269" Type="http://schemas.openxmlformats.org/officeDocument/2006/relationships/hyperlink" Target="http://gmatclub.com/forum/last-week-local-shrimpers-held-a-news-conference-to-take-76039.html" TargetMode="External"/><Relationship Id="rId476" Type="http://schemas.openxmlformats.org/officeDocument/2006/relationships/hyperlink" Target="http://gmatclub.com/forum/while-some-academicians-believe-that-business-ethics-should-69823.html" TargetMode="External"/><Relationship Id="rId683" Type="http://schemas.openxmlformats.org/officeDocument/2006/relationships/hyperlink" Target="http://gmatclub.com/forum/in-the-late-1980-s-the-population-of-sea-otters-in-the-97919.html" TargetMode="External"/><Relationship Id="rId890" Type="http://schemas.openxmlformats.org/officeDocument/2006/relationships/hyperlink" Target="http://gmatclub.com/forum/paradox-revision-greek-tragedy-one-of-the-enduring-pillars-194137.html" TargetMode="External"/><Relationship Id="rId904" Type="http://schemas.openxmlformats.org/officeDocument/2006/relationships/hyperlink" Target="http://gmatclub.com/forum/assumption-revision-since-the-new-publisher-took-control-193668.html" TargetMode="External"/><Relationship Id="rId33" Type="http://schemas.openxmlformats.org/officeDocument/2006/relationships/hyperlink" Target="http://gmatclub.com/forum/in-a-certain-classroom-there-are-80-books-of-which-24-are-95568.html" TargetMode="External"/><Relationship Id="rId129" Type="http://schemas.openxmlformats.org/officeDocument/2006/relationships/hyperlink" Target="http://gmatclub.com/forum/one-week-a-certain-truck-rental-lot-had-a-total-of-20-trucks-168062.html" TargetMode="External"/><Relationship Id="rId336" Type="http://schemas.openxmlformats.org/officeDocument/2006/relationships/hyperlink" Target="http://gmatclub.com/forum/a-rectangular-floor-measures-2-by-3-meters-there-are-5-whit-87105.html" TargetMode="External"/><Relationship Id="rId543" Type="http://schemas.openxmlformats.org/officeDocument/2006/relationships/hyperlink" Target="http://gmatclub.com/forum/a-circular-rim-28-inches-in-diameter-rotates-the-same-number-65106.html" TargetMode="External"/><Relationship Id="rId182" Type="http://schemas.openxmlformats.org/officeDocument/2006/relationships/hyperlink" Target="http://gmatclub.com/forum/when-congress-reconvenes-some-newly-elected-members-from-47547.html" TargetMode="External"/><Relationship Id="rId403" Type="http://schemas.openxmlformats.org/officeDocument/2006/relationships/hyperlink" Target="http://gmatclub.com/forum/if-s-and-t-are-nonzero-integers-is-s-1-1-st-1-2-st-t-200123.html" TargetMode="External"/><Relationship Id="rId750" Type="http://schemas.openxmlformats.org/officeDocument/2006/relationships/hyperlink" Target="http://gmatclub.com/forum/after-crude-oil-natural-gas-is-the-united-201056.html" TargetMode="External"/><Relationship Id="rId848" Type="http://schemas.openxmlformats.org/officeDocument/2006/relationships/hyperlink" Target="http://gmatclub.com/forum/entire-sentence-underlines-strategy-117142.html" TargetMode="External"/><Relationship Id="rId487" Type="http://schemas.openxmlformats.org/officeDocument/2006/relationships/hyperlink" Target="http://gmatclub.com/forum/according-to-a-study-by-the-carnegie-foundation-for-the-81568.html" TargetMode="External"/><Relationship Id="rId610" Type="http://schemas.openxmlformats.org/officeDocument/2006/relationships/hyperlink" Target="http://gmatclub.com/forum/some-scientists-suggest-the-moon-had-been-formed-out-of-part-116058.html" TargetMode="External"/><Relationship Id="rId694" Type="http://schemas.openxmlformats.org/officeDocument/2006/relationships/hyperlink" Target="http://gmatclub.com/forum/consumer-advocate-it-is-generally-true-at-least-in-this-st-168460.html" TargetMode="External"/><Relationship Id="rId708" Type="http://schemas.openxmlformats.org/officeDocument/2006/relationships/hyperlink" Target="http://gmatclub.com/forum/eight-consecutive-integers-are-selected-from-the-integers-142012.html" TargetMode="External"/><Relationship Id="rId915" Type="http://schemas.openxmlformats.org/officeDocument/2006/relationships/hyperlink" Target="http://gmatclub.com/forum/evaluate-revision-most-cable-television-companies-193792.html" TargetMode="External"/><Relationship Id="rId347" Type="http://schemas.openxmlformats.org/officeDocument/2006/relationships/hyperlink" Target="http://gmatclub.com/forum/m08-183794.html" TargetMode="External"/><Relationship Id="rId44" Type="http://schemas.openxmlformats.org/officeDocument/2006/relationships/hyperlink" Target="http://gmatclub.com/forum/in-the-xy-coordinate-plane-is-point-r-equidistant-from-135313.html" TargetMode="External"/><Relationship Id="rId554" Type="http://schemas.openxmlformats.org/officeDocument/2006/relationships/hyperlink" Target="http://gmatclub.com/forum/for-prime-numbers-x-and-y-x-3-y-5-z-4-how-many-positive-factors-does-198508.html" TargetMode="External"/><Relationship Id="rId761" Type="http://schemas.openxmlformats.org/officeDocument/2006/relationships/hyperlink" Target="http://gmatclub.com/forum/fossils-of-the-arm-of-a-sloth-found-in-puerto-rico-in-77781.html" TargetMode="External"/><Relationship Id="rId859" Type="http://schemas.openxmlformats.org/officeDocument/2006/relationships/hyperlink" Target="http://gmatclub.com/forum/comparison-revision-like-many-of-his-contemporaries-193765.html" TargetMode="External"/><Relationship Id="rId193" Type="http://schemas.openxmlformats.org/officeDocument/2006/relationships/hyperlink" Target="http://gmatclub.com/forum/despite-its-covering-the-entire-planet-earth-has-a-crust-136453.html" TargetMode="External"/><Relationship Id="rId207" Type="http://schemas.openxmlformats.org/officeDocument/2006/relationships/hyperlink" Target="http://gmatclub.com/forum/according-to-a-recent-poll-owning-and-living-in-a-95220.html" TargetMode="External"/><Relationship Id="rId414" Type="http://schemas.openxmlformats.org/officeDocument/2006/relationships/hyperlink" Target="http://gmatclub.com/forum/unlike-a-funded-pension-system-in-which-contributions-are-38694.html" TargetMode="External"/><Relationship Id="rId498" Type="http://schemas.openxmlformats.org/officeDocument/2006/relationships/hyperlink" Target="http://gmatclub.com/forum/unlike-the-united-states-where-farmers-can-usually-depend-11978.html" TargetMode="External"/><Relationship Id="rId621" Type="http://schemas.openxmlformats.org/officeDocument/2006/relationships/hyperlink" Target="http://gmatclub.com/forum/investigation-of-the-floor-of-the-black-sea-a-saltwater-sea-connected-188994.html" TargetMode="External"/><Relationship Id="rId260" Type="http://schemas.openxmlformats.org/officeDocument/2006/relationships/hyperlink" Target="http://gmatclub.com/forum/she-was-less-successful-after-she-had-emigrated-to-new-york-115980.html" TargetMode="External"/><Relationship Id="rId719" Type="http://schemas.openxmlformats.org/officeDocument/2006/relationships/hyperlink" Target="http://gmatclub.com/forum/the-percentage-of-households-with-an-annual-income-of-more-9003.html" TargetMode="External"/><Relationship Id="rId926" Type="http://schemas.openxmlformats.org/officeDocument/2006/relationships/hyperlink" Target="http://gmatclub.com/forum/jon-clark-s-study-of-the-effect-of-the-modernization-of-a-88689.html" TargetMode="External"/><Relationship Id="rId55" Type="http://schemas.openxmlformats.org/officeDocument/2006/relationships/hyperlink" Target="http://gmatclub.com/forum/robots-x-y-and-z-each-assemble-components-at-their-107311.html" TargetMode="External"/><Relationship Id="rId120" Type="http://schemas.openxmlformats.org/officeDocument/2006/relationships/hyperlink" Target="http://gmatclub.com/forum/of-the-60-animals-on-a-certain-farm-2-3-are-either-cows-or-92062.html" TargetMode="External"/><Relationship Id="rId358" Type="http://schemas.openxmlformats.org/officeDocument/2006/relationships/hyperlink" Target="http://gmatclub.com/forum/in-terrestrial-environments-gravity-places-special-demands-137034.html" TargetMode="External"/><Relationship Id="rId565" Type="http://schemas.openxmlformats.org/officeDocument/2006/relationships/hyperlink" Target="http://gmatclub.com/forum/m06-183732.html" TargetMode="External"/><Relationship Id="rId772" Type="http://schemas.openxmlformats.org/officeDocument/2006/relationships/hyperlink" Target="http://gmatclub.com/forum/in-1850-lucretia-mott-published-her-discourse-on-women-59328.html" TargetMode="External"/><Relationship Id="rId218" Type="http://schemas.openxmlformats.org/officeDocument/2006/relationships/hyperlink" Target="http://gmatclub.com/forum/is-quadrilateral-mnpq-a-rectangle-173764.html" TargetMode="External"/><Relationship Id="rId425" Type="http://schemas.openxmlformats.org/officeDocument/2006/relationships/hyperlink" Target="http://gmatclub.com/forum/recently-discovered-fossil-remains-strongly-suggest-that-the-48537.html" TargetMode="External"/><Relationship Id="rId632" Type="http://schemas.openxmlformats.org/officeDocument/2006/relationships/hyperlink" Target="http://gmatclub.com/forum/unearthed-in-china-fossils-of-feathered-dinosaurs-offer-the-104114.html" TargetMode="External"/><Relationship Id="rId271" Type="http://schemas.openxmlformats.org/officeDocument/2006/relationships/hyperlink" Target="http://gmatclub.com/forum/spanning-more-than-fifty-years-friedrich-muller-began-his-60638.html" TargetMode="External"/><Relationship Id="rId937" Type="http://schemas.openxmlformats.org/officeDocument/2006/relationships/hyperlink" Target="http://gmatclub.com/forum/sc-sars-coronavirus-198321.html" TargetMode="External"/><Relationship Id="rId66" Type="http://schemas.openxmlformats.org/officeDocument/2006/relationships/hyperlink" Target="http://gmatclub.com/forum/like-the-idolization-accorded-the-brontes-and-brownings-43168.html" TargetMode="External"/><Relationship Id="rId131" Type="http://schemas.openxmlformats.org/officeDocument/2006/relationships/hyperlink" Target="http://gmatclub.com/forum/the-commission-has-directed-advertisers-to-restrict-the-use-63645.html" TargetMode="External"/><Relationship Id="rId369" Type="http://schemas.openxmlformats.org/officeDocument/2006/relationships/hyperlink" Target="http://gmatclub.com/forum/while-depressed-property-values-can-hurt-some-large-18708.html" TargetMode="External"/><Relationship Id="rId576" Type="http://schemas.openxmlformats.org/officeDocument/2006/relationships/hyperlink" Target="http://gmatclub.com/forum/if-m-0-and-x-is-m-percent-of-y-then-in-terms-of-m-y-is-what-perce-49216.html" TargetMode="External"/><Relationship Id="rId783" Type="http://schemas.openxmlformats.org/officeDocument/2006/relationships/hyperlink" Target="http://gmatclub.com/forum/defying-efforts-by-policymakers-on-both-sides-of-the-64968.html" TargetMode="External"/><Relationship Id="rId229" Type="http://schemas.openxmlformats.org/officeDocument/2006/relationships/hyperlink" Target="http://gmatclub.com/forum/nobody-knows-exactly-how-many-languages-there-are-in-the-78776.html" TargetMode="External"/><Relationship Id="rId436" Type="http://schemas.openxmlformats.org/officeDocument/2006/relationships/hyperlink" Target="http://gmatclub.com/forum/current-feminist-theory-in-validating-women-s-own-stories-137664.html" TargetMode="External"/><Relationship Id="rId643" Type="http://schemas.openxmlformats.org/officeDocument/2006/relationships/hyperlink" Target="http://gmatclub.com/forum/2016-og-q2-hurricanes-at-first-begin-traveling-199871.html" TargetMode="External"/><Relationship Id="rId850" Type="http://schemas.openxmlformats.org/officeDocument/2006/relationships/hyperlink" Target="http://gmatclub.com/forum/geologists-believe-that-the-warning-signs-for-a-major-168405.html" TargetMode="External"/><Relationship Id="rId77" Type="http://schemas.openxmlformats.org/officeDocument/2006/relationships/hyperlink" Target="http://gmatclub.com/forum/if-x-y-and-z-are-positive-numbers-is-z-between-x-and-y-79223.html" TargetMode="External"/><Relationship Id="rId282" Type="http://schemas.openxmlformats.org/officeDocument/2006/relationships/hyperlink" Target="http://gmatclub.com/forum/right-triangle-pqr-is-to-be-constructed-in-the-xy-plane-so-71597.html" TargetMode="External"/><Relationship Id="rId503" Type="http://schemas.openxmlformats.org/officeDocument/2006/relationships/hyperlink" Target="http://gmatclub.com/forum/the-commission-proposed-that-funding-158192.html" TargetMode="External"/><Relationship Id="rId587" Type="http://schemas.openxmlformats.org/officeDocument/2006/relationships/hyperlink" Target="http://gmatclub.com/forum/initiated-five-centuries-after-europeans-arrived-in-the-new-94372.html" TargetMode="External"/><Relationship Id="rId710" Type="http://schemas.openxmlformats.org/officeDocument/2006/relationships/hyperlink" Target="http://gmatclub.com/forum/the-cause-of-the-wreck-of-the-ship-edmund-in-a-severe-storm-142473.html" TargetMode="External"/><Relationship Id="rId808" Type="http://schemas.openxmlformats.org/officeDocument/2006/relationships/hyperlink" Target="http://gmatclub.com/forum/bottom-trawling-is-a-type-of-deep-sea-fishing-that-involves-174322.html" TargetMode="External"/><Relationship Id="rId8" Type="http://schemas.openxmlformats.org/officeDocument/2006/relationships/hyperlink" Target="http://gmatclub.com/forum/a-certain-characteristic-in-a-large-population-has-a-143982.html" TargetMode="External"/><Relationship Id="rId142" Type="http://schemas.openxmlformats.org/officeDocument/2006/relationships/hyperlink" Target="http://gmatclub.com/forum/galileo-was-convinced-that-natural-phenomena-as-69817.html" TargetMode="External"/><Relationship Id="rId447" Type="http://schemas.openxmlformats.org/officeDocument/2006/relationships/hyperlink" Target="http://gmatclub.com/forum/from-leland-s-gross-pay-of-p-dollars-last-week-t-percent-42484.html" TargetMode="External"/><Relationship Id="rId794" Type="http://schemas.openxmlformats.org/officeDocument/2006/relationships/hyperlink" Target="http://gmatclub.com/forum/pronoun-revision-named-for-the-capital-of-belgium-193867.html" TargetMode="External"/><Relationship Id="rId654" Type="http://schemas.openxmlformats.org/officeDocument/2006/relationships/hyperlink" Target="http://gmatclub.com/forum/a-couple-has-two-children-one-of-whom-is-a-girl-if-the-probability-180964.html" TargetMode="External"/><Relationship Id="rId861" Type="http://schemas.openxmlformats.org/officeDocument/2006/relationships/hyperlink" Target="http://gmatclub.com/forum/comparison-revision-unlike-mozart-whose-funeral-was-sparsely-193766.html" TargetMode="External"/><Relationship Id="rId293" Type="http://schemas.openxmlformats.org/officeDocument/2006/relationships/hyperlink" Target="http://gmatclub.com/forum/like-ants-termites-have-an-elaborate-social-structure-in-39919.html" TargetMode="External"/><Relationship Id="rId307" Type="http://schemas.openxmlformats.org/officeDocument/2006/relationships/hyperlink" Target="http://gmatclub.com/forum/ecoefficiency-measures-to-minimize-environmental-impact-67255.html" TargetMode="External"/><Relationship Id="rId514" Type="http://schemas.openxmlformats.org/officeDocument/2006/relationships/hyperlink" Target="http://gmatclub.com/forum/a-circle-with-center-1-0-and-radius-2-lies-in-the-111125.html" TargetMode="External"/><Relationship Id="rId721" Type="http://schemas.openxmlformats.org/officeDocument/2006/relationships/hyperlink" Target="http://gmatclub.com/forum/in-the-sequence-above-each-term-after-the-first-term-is-equal-to-the-198182.html" TargetMode="External"/><Relationship Id="rId88" Type="http://schemas.openxmlformats.org/officeDocument/2006/relationships/hyperlink" Target="http://gmatclub.com/forum/a-set-of-15-different-integers-has-median-of-25-and-a-range-68778.html" TargetMode="External"/><Relationship Id="rId153" Type="http://schemas.openxmlformats.org/officeDocument/2006/relationships/hyperlink" Target="http://gmatclub.com/forum/if-x-is-not-equal-to-0-is-x-less-than-1-1-x-x-x-86185.html" TargetMode="External"/><Relationship Id="rId360" Type="http://schemas.openxmlformats.org/officeDocument/2006/relationships/hyperlink" Target="http://gmatclub.com/forum/william-h-johnsons-artistic-debt-to-scandinavia-is-evident-47951.html" TargetMode="External"/><Relationship Id="rId598" Type="http://schemas.openxmlformats.org/officeDocument/2006/relationships/hyperlink" Target="http://gmatclub.com/forum/for-the-cube-shown-above-what-is-the-degree-measure-of-pqr-13841.html" TargetMode="External"/><Relationship Id="rId819" Type="http://schemas.openxmlformats.org/officeDocument/2006/relationships/hyperlink" Target="http://gmatclub.com/tests-beta/view-5725080.html" TargetMode="External"/><Relationship Id="rId220" Type="http://schemas.openxmlformats.org/officeDocument/2006/relationships/hyperlink" Target="http://gmatclub.com/forum/on-the-number-line-the-distance-between-x-and-y-is-greater-127014.html" TargetMode="External"/><Relationship Id="rId458" Type="http://schemas.openxmlformats.org/officeDocument/2006/relationships/hyperlink" Target="http://gmatclub.com/forum/most-of-portugals-250-000-university-students-boycotted-105146.html" TargetMode="External"/><Relationship Id="rId665" Type="http://schemas.openxmlformats.org/officeDocument/2006/relationships/hyperlink" Target="http://gmatclub.com/forum/studies-in-restaurants-show-that-the-tips-left-by-customers-who-pay-th-200170.html" TargetMode="External"/><Relationship Id="rId872" Type="http://schemas.openxmlformats.org/officeDocument/2006/relationships/hyperlink" Target="http://gmatclub.com/forum/parallelism-revision-the-federal-reserve-announcement-said-193456.html" TargetMode="External"/><Relationship Id="rId15" Type="http://schemas.openxmlformats.org/officeDocument/2006/relationships/hyperlink" Target="http://gmatclub.com/forum/of-the-50-researchers-in-a-workgroup-40-percent-will-be-137538.html" TargetMode="External"/><Relationship Id="rId318" Type="http://schemas.openxmlformats.org/officeDocument/2006/relationships/hyperlink" Target="http://gmatclub.com/forum/if-juan-takes-11-seconds-to-run-y-yards-how-many-seconds-138731.html" TargetMode="External"/><Relationship Id="rId525" Type="http://schemas.openxmlformats.org/officeDocument/2006/relationships/hyperlink" Target="http://gmatclub.com/forum/in-the-seventeenth-century-florentine-textile-industry-137031.html" TargetMode="External"/><Relationship Id="rId732" Type="http://schemas.openxmlformats.org/officeDocument/2006/relationships/hyperlink" Target="http://gmatclub.com/forum/which-of-the-following-most-logically-completes-the-14846.html" TargetMode="External"/><Relationship Id="rId99" Type="http://schemas.openxmlformats.org/officeDocument/2006/relationships/hyperlink" Target="http://gmatclub.com/forum/an-integer-grater-than-1-that-is-not-prime-is-called-88255.html" TargetMode="External"/><Relationship Id="rId164" Type="http://schemas.openxmlformats.org/officeDocument/2006/relationships/hyperlink" Target="http://gmatclub.com/forum/a-new-study-suggests-that-the-conversational-pace-of-92666.html" TargetMode="External"/><Relationship Id="rId371" Type="http://schemas.openxmlformats.org/officeDocument/2006/relationships/hyperlink" Target="http://gmatclub.com/forum/consumers-may-not-think-of-household-cleaning-products-to-be-83299.html" TargetMode="External"/><Relationship Id="rId469" Type="http://schemas.openxmlformats.org/officeDocument/2006/relationships/hyperlink" Target="http://gmatclub.com/forum/faced-with-an-estimated-2-billion-budget-gap-the-citys-54419.html" TargetMode="External"/><Relationship Id="rId676" Type="http://schemas.openxmlformats.org/officeDocument/2006/relationships/hyperlink" Target="http://gmatclub.com/forum/theatergoer-in-january-of-last-year-the-megaplex-chain-of-159927.html" TargetMode="External"/><Relationship Id="rId883" Type="http://schemas.openxmlformats.org/officeDocument/2006/relationships/hyperlink" Target="http://gmatclub.com/forum/weaken-revision-the-american-revolution-arose-partly-193443.html" TargetMode="External"/><Relationship Id="rId26" Type="http://schemas.openxmlformats.org/officeDocument/2006/relationships/hyperlink" Target="http://gmatclub.com/forum/last-year-in-a-group-of-30-businesses-21-reported-a-net-pro-167339.html" TargetMode="External"/><Relationship Id="rId231" Type="http://schemas.openxmlformats.org/officeDocument/2006/relationships/hyperlink" Target="http://gmatclub.com/forum/one-of-the-primary-distinctions-between-our-intelligence-87992.html" TargetMode="External"/><Relationship Id="rId329" Type="http://schemas.openxmlformats.org/officeDocument/2006/relationships/hyperlink" Target="http://gmatclub.com/forum/archaeology-as-a-profession-faces-two-major-problems-first-76231.html" TargetMode="External"/><Relationship Id="rId536" Type="http://schemas.openxmlformats.org/officeDocument/2006/relationships/hyperlink" Target="http://gmatclub.com/forum/water-is-leaking-out-from-a-cylinder-container-at-the-rate-80226.html" TargetMode="External"/><Relationship Id="rId175" Type="http://schemas.openxmlformats.org/officeDocument/2006/relationships/hyperlink" Target="http://gmatclub.com/forum/each-employee-of-a-certain-task-force-is-either-a-manager-or-94413.html" TargetMode="External"/><Relationship Id="rId743" Type="http://schemas.openxmlformats.org/officeDocument/2006/relationships/hyperlink" Target="http://gmatclub.com/forum/the-measurements-obtained-for-the-interior-dimensions-of-a-160295.html" TargetMode="External"/><Relationship Id="rId382" Type="http://schemas.openxmlformats.org/officeDocument/2006/relationships/hyperlink" Target="http://gmatclub.com/forum/lacking-information-about-energy-use-people-tend-to-81026.html" TargetMode="External"/><Relationship Id="rId603" Type="http://schemas.openxmlformats.org/officeDocument/2006/relationships/hyperlink" Target="http://gmatclub.com/forum/one-characteristic-of-top-performing-sales-organizations-165370.html" TargetMode="External"/><Relationship Id="rId687" Type="http://schemas.openxmlformats.org/officeDocument/2006/relationships/hyperlink" Target="http://gmatclub.com/forum/the-nile-delta-of-egypt-was-invaded-and-ruled-from-1650-to-157932.html" TargetMode="External"/><Relationship Id="rId810" Type="http://schemas.openxmlformats.org/officeDocument/2006/relationships/hyperlink" Target="http://gmatclub.com/forum/if-3-4-of-the-mineral-deposits-in-a-reservoir-of-water-are-97300.html" TargetMode="External"/><Relationship Id="rId908" Type="http://schemas.openxmlformats.org/officeDocument/2006/relationships/hyperlink" Target="http://gmatclub.com/forum/assumption-revision-surveys-consistently-show-that-the-best-selling-193670.html" TargetMode="External"/><Relationship Id="rId242" Type="http://schemas.openxmlformats.org/officeDocument/2006/relationships/hyperlink" Target="http://gmatclub.com/forum/originally-developed-for-detecting-air-pollutants-a-127269.html" TargetMode="External"/><Relationship Id="rId894" Type="http://schemas.openxmlformats.org/officeDocument/2006/relationships/hyperlink" Target="http://gmatclub.com/forum/paradox-revision-when-bob-s-bistro-opened-in-the-town-of-montrose-194220.html" TargetMode="External"/><Relationship Id="rId37" Type="http://schemas.openxmlformats.org/officeDocument/2006/relationships/hyperlink" Target="http://gmatclub.com/forum/in-pentagon-pqrst-pq-3-qr-2-rs-4-and-st-5-which-168634.html" TargetMode="External"/><Relationship Id="rId102" Type="http://schemas.openxmlformats.org/officeDocument/2006/relationships/hyperlink" Target="http://gmatclub.com/forum/is-x-z-87089.html" TargetMode="External"/><Relationship Id="rId547" Type="http://schemas.openxmlformats.org/officeDocument/2006/relationships/hyperlink" Target="http://gmatclub.com/forum/some-observers-have-attributed-the-dramatic-growth-in-tempor-87312.html" TargetMode="External"/><Relationship Id="rId754" Type="http://schemas.openxmlformats.org/officeDocument/2006/relationships/hyperlink" Target="http://gmatclub.com/forum/in-an-effort-to-reduce-their-inventories-italian-vintners-9425.html" TargetMode="External"/><Relationship Id="rId90" Type="http://schemas.openxmlformats.org/officeDocument/2006/relationships/hyperlink" Target="http://gmatclub.com/forum/in-the-figure-shown-point-o-is-the-center-of-the-semicircle-89662.html" TargetMode="External"/><Relationship Id="rId186" Type="http://schemas.openxmlformats.org/officeDocument/2006/relationships/hyperlink" Target="http://gmatclub.com/forum/the-32-species-that-make-up-the-dolphin-family-are-closely-9155.html" TargetMode="External"/><Relationship Id="rId393" Type="http://schemas.openxmlformats.org/officeDocument/2006/relationships/hyperlink" Target="http://gmatclub.com/forum/in-1988-services-moved-ahead-of-manufacturing-as-the-main-137033.html" TargetMode="External"/><Relationship Id="rId407" Type="http://schemas.openxmlformats.org/officeDocument/2006/relationships/hyperlink" Target="http://gmatclub.com/forum/elvin-s-monthly-telephone-bill-is-the-sum-of-the-charge-for-the-calls-200124.html" TargetMode="External"/><Relationship Id="rId614" Type="http://schemas.openxmlformats.org/officeDocument/2006/relationships/hyperlink" Target="http://gmatclub.com/forum/if-x-u-2-v-2-y-2uv-and-z-u-2-v-2-and-if-x-163805.html" TargetMode="External"/><Relationship Id="rId821" Type="http://schemas.openxmlformats.org/officeDocument/2006/relationships/hyperlink" Target="http://gmatclub.com/forum/m18-184165.html" TargetMode="External"/><Relationship Id="rId253" Type="http://schemas.openxmlformats.org/officeDocument/2006/relationships/hyperlink" Target="http://gmatclub.com/forum/gall-s-hypothesis-of-there-being-different-mental-functions-130901.html" TargetMode="External"/><Relationship Id="rId460" Type="http://schemas.openxmlformats.org/officeDocument/2006/relationships/hyperlink" Target="http://gmatclub.com/forum/in-the-textbook-publishing-business-the-second-quarter-168403.html" TargetMode="External"/><Relationship Id="rId698" Type="http://schemas.openxmlformats.org/officeDocument/2006/relationships/hyperlink" Target="http://gmatclub.com/forum/pretzel-vendor-tough-cookie-150404.html" TargetMode="External"/><Relationship Id="rId919" Type="http://schemas.openxmlformats.org/officeDocument/2006/relationships/hyperlink" Target="http://gmatclub.com/forum/the-snack-food-market-has-recently-seen-an-explosion-in-the-152319.html" TargetMode="External"/><Relationship Id="rId48" Type="http://schemas.openxmlformats.org/officeDocument/2006/relationships/hyperlink" Target="http://gmatclub.com/forum/last-sunday-a-certain-store-sold-copies-of-newspaper-a-for-101739.html" TargetMode="External"/><Relationship Id="rId113" Type="http://schemas.openxmlformats.org/officeDocument/2006/relationships/hyperlink" Target="http://gmatclub.com/forum/is-x-y-1-x-1-2-y-2-x-3-y-100636.html" TargetMode="External"/><Relationship Id="rId320" Type="http://schemas.openxmlformats.org/officeDocument/2006/relationships/hyperlink" Target="http://gmatclub.com/forum/in-a-certain-district-the-ratio-of-the-number-of-registered-143983.html" TargetMode="External"/><Relationship Id="rId558" Type="http://schemas.openxmlformats.org/officeDocument/2006/relationships/hyperlink" Target="http://gmatclub.com/forum/working-together-john-and-jack-can-type-20-pages-in-one-hou-102501.html" TargetMode="External"/><Relationship Id="rId765" Type="http://schemas.openxmlformats.org/officeDocument/2006/relationships/hyperlink" Target="http://gmatclub.com/forum/like-the-idolization-accorded-the-brontes-and-brownings-james-198141.html" TargetMode="External"/><Relationship Id="rId197" Type="http://schemas.openxmlformats.org/officeDocument/2006/relationships/hyperlink" Target="http://gmatclub.com/forum/combining-enormous-physical-strength-with-higher-intelligenc-87777.html" TargetMode="External"/><Relationship Id="rId418" Type="http://schemas.openxmlformats.org/officeDocument/2006/relationships/hyperlink" Target="http://gmatclub.com/forum/under-high-pressure-and-intense-heat-graphite-the-most-59736.html" TargetMode="External"/><Relationship Id="rId625" Type="http://schemas.openxmlformats.org/officeDocument/2006/relationships/hyperlink" Target="http://gmatclub.com/forum/in-the-diagram-above-if-arc-abc-is-a-semicircle-what-is-119652.html" TargetMode="External"/><Relationship Id="rId832" Type="http://schemas.openxmlformats.org/officeDocument/2006/relationships/hyperlink" Target="http://gmatclub.com/forum/is-a-b-c-divisible-by-46061.html" TargetMode="External"/><Relationship Id="rId264" Type="http://schemas.openxmlformats.org/officeDocument/2006/relationships/hyperlink" Target="http://gmatclub.com/forum/australian-embryologists-have-found-evidence-that-suggests-139603.html" TargetMode="External"/><Relationship Id="rId471" Type="http://schemas.openxmlformats.org/officeDocument/2006/relationships/hyperlink" Target="http://gmatclub.com/forum/the-anasazi-settlements-at-chaco-canyon-were-built-on-a-115665.html" TargetMode="External"/><Relationship Id="rId59" Type="http://schemas.openxmlformats.org/officeDocument/2006/relationships/hyperlink" Target="http://gmatclub.com/forum/at-the-end-of-the-1930s-duke-ellington-was-looking-for-a-137022.html" TargetMode="External"/><Relationship Id="rId124" Type="http://schemas.openxmlformats.org/officeDocument/2006/relationships/hyperlink" Target="http://gmatclub.com/forum/since-february-the-federal-reserve-has-raised-its-78308.html" TargetMode="External"/><Relationship Id="rId569" Type="http://schemas.openxmlformats.org/officeDocument/2006/relationships/hyperlink" Target="http://gmatclub.com/forum/m01-183526.html" TargetMode="External"/><Relationship Id="rId776" Type="http://schemas.openxmlformats.org/officeDocument/2006/relationships/hyperlink" Target="http://gmatclub.com/forum/the-coloration-of-insects-can-serve-as-camouflage-as-in-the-97320.html" TargetMode="Externa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53"/>
  <sheetViews>
    <sheetView zoomScaleNormal="100" workbookViewId="0">
      <pane ySplit="2" topLeftCell="A3" activePane="bottomLeft" state="frozen"/>
      <selection pane="bottomLeft" activeCell="D16" sqref="D16"/>
    </sheetView>
  </sheetViews>
  <sheetFormatPr defaultRowHeight="15" x14ac:dyDescent="0.25"/>
  <cols>
    <col min="1" max="1" width="2.42578125" customWidth="1"/>
    <col min="2" max="2" width="19.28515625" customWidth="1"/>
  </cols>
  <sheetData>
    <row r="2" spans="2:5" x14ac:dyDescent="0.25">
      <c r="B2" s="2" t="s">
        <v>2056</v>
      </c>
      <c r="C2" s="2" t="s">
        <v>2057</v>
      </c>
      <c r="D2" s="2" t="s">
        <v>2058</v>
      </c>
      <c r="E2" s="2" t="s">
        <v>2059</v>
      </c>
    </row>
    <row r="3" spans="2:5" x14ac:dyDescent="0.25">
      <c r="B3" s="2" t="s">
        <v>2060</v>
      </c>
      <c r="C3" s="2">
        <v>700</v>
      </c>
      <c r="D3" s="2">
        <v>46</v>
      </c>
      <c r="E3" s="2">
        <v>40</v>
      </c>
    </row>
    <row r="4" spans="2:5" x14ac:dyDescent="0.25">
      <c r="B4" s="2" t="s">
        <v>2061</v>
      </c>
      <c r="C4" s="2">
        <v>700</v>
      </c>
      <c r="D4" s="2">
        <v>47</v>
      </c>
      <c r="E4" s="2">
        <v>39</v>
      </c>
    </row>
    <row r="5" spans="2:5" x14ac:dyDescent="0.25">
      <c r="B5" s="2" t="s">
        <v>2062</v>
      </c>
      <c r="C5" s="2">
        <v>710</v>
      </c>
      <c r="D5" s="2">
        <v>50</v>
      </c>
      <c r="E5" s="2">
        <v>35</v>
      </c>
    </row>
    <row r="6" spans="2:5" x14ac:dyDescent="0.25">
      <c r="B6" s="2" t="s">
        <v>2063</v>
      </c>
      <c r="C6" s="2">
        <v>710</v>
      </c>
      <c r="D6" s="2">
        <v>47</v>
      </c>
      <c r="E6" s="2">
        <v>40</v>
      </c>
    </row>
    <row r="7" spans="2:5" x14ac:dyDescent="0.25">
      <c r="B7" s="2" t="s">
        <v>2064</v>
      </c>
      <c r="C7" s="2">
        <v>710</v>
      </c>
      <c r="D7" s="2">
        <v>49</v>
      </c>
      <c r="E7" s="2">
        <v>38</v>
      </c>
    </row>
    <row r="8" spans="2:5" x14ac:dyDescent="0.25">
      <c r="B8" s="2" t="s">
        <v>2065</v>
      </c>
      <c r="C8" s="2">
        <v>710</v>
      </c>
      <c r="D8" s="2">
        <v>49</v>
      </c>
      <c r="E8" s="2">
        <v>38</v>
      </c>
    </row>
    <row r="9" spans="2:5" x14ac:dyDescent="0.25">
      <c r="B9" s="2" t="s">
        <v>2066</v>
      </c>
      <c r="C9" s="2">
        <v>710</v>
      </c>
      <c r="D9" s="2">
        <v>49</v>
      </c>
      <c r="E9" s="2">
        <v>38</v>
      </c>
    </row>
    <row r="10" spans="2:5" x14ac:dyDescent="0.25">
      <c r="B10" s="2" t="s">
        <v>2067</v>
      </c>
      <c r="C10" s="2">
        <v>710</v>
      </c>
      <c r="D10" s="2">
        <v>50</v>
      </c>
      <c r="E10" s="2">
        <v>34</v>
      </c>
    </row>
    <row r="11" spans="2:5" x14ac:dyDescent="0.25">
      <c r="B11" s="2" t="s">
        <v>2068</v>
      </c>
      <c r="C11" s="2">
        <v>710</v>
      </c>
      <c r="D11" s="2">
        <v>51</v>
      </c>
      <c r="E11" s="2">
        <v>34</v>
      </c>
    </row>
    <row r="12" spans="2:5" x14ac:dyDescent="0.25">
      <c r="B12" s="2" t="s">
        <v>2069</v>
      </c>
      <c r="C12" s="2">
        <v>720</v>
      </c>
      <c r="D12" s="2">
        <v>46</v>
      </c>
      <c r="E12" s="2">
        <v>44</v>
      </c>
    </row>
    <row r="13" spans="2:5" x14ac:dyDescent="0.25">
      <c r="B13" s="2" t="s">
        <v>2070</v>
      </c>
      <c r="C13" s="2">
        <v>720</v>
      </c>
      <c r="D13" s="2">
        <v>49</v>
      </c>
      <c r="E13" s="2">
        <v>39</v>
      </c>
    </row>
    <row r="14" spans="2:5" x14ac:dyDescent="0.25">
      <c r="B14" s="2" t="s">
        <v>2071</v>
      </c>
      <c r="C14" s="2">
        <v>720</v>
      </c>
      <c r="D14" s="2">
        <v>49</v>
      </c>
      <c r="E14" s="2">
        <v>40</v>
      </c>
    </row>
    <row r="15" spans="2:5" x14ac:dyDescent="0.25">
      <c r="B15" s="2" t="s">
        <v>2072</v>
      </c>
      <c r="C15" s="2">
        <v>720</v>
      </c>
      <c r="D15" s="2">
        <v>49</v>
      </c>
      <c r="E15" s="2">
        <v>40</v>
      </c>
    </row>
    <row r="16" spans="2:5" x14ac:dyDescent="0.25">
      <c r="B16" s="2" t="s">
        <v>2073</v>
      </c>
      <c r="C16" s="2">
        <v>720</v>
      </c>
      <c r="D16" s="2">
        <v>51</v>
      </c>
      <c r="E16" s="2">
        <v>35</v>
      </c>
    </row>
    <row r="17" spans="2:5" x14ac:dyDescent="0.25">
      <c r="B17" s="2" t="s">
        <v>2074</v>
      </c>
      <c r="C17" s="2">
        <v>730</v>
      </c>
      <c r="D17" s="2">
        <v>47</v>
      </c>
      <c r="E17" s="2">
        <v>44</v>
      </c>
    </row>
    <row r="18" spans="2:5" x14ac:dyDescent="0.25">
      <c r="B18" s="2" t="s">
        <v>2075</v>
      </c>
      <c r="C18" s="2">
        <v>730</v>
      </c>
      <c r="D18" s="2">
        <v>49</v>
      </c>
      <c r="E18" s="2">
        <v>40</v>
      </c>
    </row>
    <row r="19" spans="2:5" x14ac:dyDescent="0.25">
      <c r="B19" s="2" t="s">
        <v>2076</v>
      </c>
      <c r="C19" s="2">
        <v>730</v>
      </c>
      <c r="D19" s="2">
        <v>49</v>
      </c>
      <c r="E19" s="2">
        <v>40</v>
      </c>
    </row>
    <row r="20" spans="2:5" x14ac:dyDescent="0.25">
      <c r="B20" s="2" t="s">
        <v>2077</v>
      </c>
      <c r="C20" s="2">
        <v>730</v>
      </c>
      <c r="D20" s="2">
        <v>48</v>
      </c>
      <c r="E20" s="2">
        <v>41</v>
      </c>
    </row>
    <row r="21" spans="2:5" x14ac:dyDescent="0.25">
      <c r="B21" s="2" t="s">
        <v>2078</v>
      </c>
      <c r="C21" s="2">
        <v>730</v>
      </c>
      <c r="D21" s="2">
        <v>48</v>
      </c>
      <c r="E21" s="2">
        <v>42</v>
      </c>
    </row>
    <row r="22" spans="2:5" x14ac:dyDescent="0.25">
      <c r="B22" s="2" t="s">
        <v>2079</v>
      </c>
      <c r="C22" s="2">
        <v>730</v>
      </c>
      <c r="D22" s="2">
        <v>49</v>
      </c>
      <c r="E22" s="2">
        <v>41</v>
      </c>
    </row>
    <row r="23" spans="2:5" x14ac:dyDescent="0.25">
      <c r="B23" s="2" t="s">
        <v>2080</v>
      </c>
      <c r="C23" s="2">
        <v>730</v>
      </c>
      <c r="D23" s="2">
        <v>50</v>
      </c>
      <c r="E23" s="2">
        <v>38</v>
      </c>
    </row>
    <row r="24" spans="2:5" x14ac:dyDescent="0.25">
      <c r="B24" s="2" t="s">
        <v>2081</v>
      </c>
      <c r="C24" s="2">
        <v>730</v>
      </c>
      <c r="D24" s="2">
        <v>50</v>
      </c>
      <c r="E24" s="2">
        <v>38</v>
      </c>
    </row>
    <row r="25" spans="2:5" x14ac:dyDescent="0.25">
      <c r="B25" s="2" t="s">
        <v>2082</v>
      </c>
      <c r="C25" s="2">
        <v>730</v>
      </c>
      <c r="D25" s="2">
        <v>51</v>
      </c>
      <c r="E25" s="2">
        <v>38</v>
      </c>
    </row>
    <row r="26" spans="2:5" x14ac:dyDescent="0.25">
      <c r="B26" s="2" t="s">
        <v>2083</v>
      </c>
      <c r="C26" s="2">
        <v>740</v>
      </c>
      <c r="D26" s="2">
        <v>48</v>
      </c>
      <c r="E26" s="2">
        <v>42</v>
      </c>
    </row>
    <row r="27" spans="2:5" x14ac:dyDescent="0.25">
      <c r="B27" s="2" t="s">
        <v>2084</v>
      </c>
      <c r="C27" s="2">
        <v>740</v>
      </c>
      <c r="D27" s="2">
        <v>49</v>
      </c>
      <c r="E27" s="2">
        <v>41</v>
      </c>
    </row>
    <row r="28" spans="2:5" x14ac:dyDescent="0.25">
      <c r="B28" s="2" t="s">
        <v>2085</v>
      </c>
      <c r="C28" s="2">
        <v>740</v>
      </c>
      <c r="D28" s="2">
        <v>49</v>
      </c>
      <c r="E28" s="2">
        <v>42</v>
      </c>
    </row>
    <row r="29" spans="2:5" x14ac:dyDescent="0.25">
      <c r="B29" s="2" t="s">
        <v>2086</v>
      </c>
      <c r="C29" s="2">
        <v>740</v>
      </c>
      <c r="D29" s="2">
        <v>49</v>
      </c>
      <c r="E29" s="2">
        <v>42</v>
      </c>
    </row>
    <row r="30" spans="2:5" x14ac:dyDescent="0.25">
      <c r="B30" s="2" t="s">
        <v>2087</v>
      </c>
      <c r="C30" s="2">
        <v>740</v>
      </c>
      <c r="D30" s="2">
        <v>50</v>
      </c>
      <c r="E30" s="2">
        <v>40</v>
      </c>
    </row>
    <row r="31" spans="2:5" x14ac:dyDescent="0.25">
      <c r="B31" s="2" t="s">
        <v>2088</v>
      </c>
      <c r="C31" s="2">
        <v>740</v>
      </c>
      <c r="D31" s="2">
        <v>50</v>
      </c>
      <c r="E31" s="2">
        <v>40</v>
      </c>
    </row>
    <row r="32" spans="2:5" x14ac:dyDescent="0.25">
      <c r="B32" s="2" t="s">
        <v>2089</v>
      </c>
      <c r="C32" s="2">
        <v>740</v>
      </c>
      <c r="D32" s="2">
        <v>50</v>
      </c>
      <c r="E32" s="2">
        <v>40</v>
      </c>
    </row>
    <row r="33" spans="2:5" x14ac:dyDescent="0.25">
      <c r="B33" s="2" t="s">
        <v>2090</v>
      </c>
      <c r="C33" s="2">
        <v>740</v>
      </c>
      <c r="D33" s="2">
        <v>50</v>
      </c>
      <c r="E33" s="2">
        <v>40</v>
      </c>
    </row>
    <row r="34" spans="2:5" x14ac:dyDescent="0.25">
      <c r="B34" s="2" t="s">
        <v>2091</v>
      </c>
      <c r="C34" s="2">
        <v>740</v>
      </c>
      <c r="D34" s="2">
        <v>47</v>
      </c>
      <c r="E34" s="2">
        <v>45</v>
      </c>
    </row>
    <row r="35" spans="2:5" x14ac:dyDescent="0.25">
      <c r="B35" s="2" t="s">
        <v>2092</v>
      </c>
      <c r="C35" s="2">
        <v>750</v>
      </c>
      <c r="D35" s="2">
        <v>49</v>
      </c>
      <c r="E35" s="2">
        <v>42</v>
      </c>
    </row>
    <row r="36" spans="2:5" x14ac:dyDescent="0.25">
      <c r="B36" s="2" t="s">
        <v>2093</v>
      </c>
      <c r="C36" s="2">
        <v>750</v>
      </c>
      <c r="D36" s="2">
        <v>49</v>
      </c>
      <c r="E36" s="2">
        <v>44</v>
      </c>
    </row>
    <row r="37" spans="2:5" x14ac:dyDescent="0.25">
      <c r="B37" s="2" t="s">
        <v>2094</v>
      </c>
      <c r="C37" s="2">
        <v>750</v>
      </c>
      <c r="D37" s="2">
        <v>50</v>
      </c>
      <c r="E37" s="2">
        <v>41</v>
      </c>
    </row>
    <row r="38" spans="2:5" x14ac:dyDescent="0.25">
      <c r="B38" s="2" t="s">
        <v>2095</v>
      </c>
      <c r="C38" s="2">
        <v>760</v>
      </c>
      <c r="D38" s="2">
        <v>48</v>
      </c>
      <c r="E38" s="2">
        <v>46</v>
      </c>
    </row>
    <row r="39" spans="2:5" x14ac:dyDescent="0.25">
      <c r="B39" s="2" t="s">
        <v>2096</v>
      </c>
      <c r="C39" s="2">
        <v>760</v>
      </c>
      <c r="D39" s="2">
        <v>49</v>
      </c>
      <c r="E39" s="2">
        <v>44</v>
      </c>
    </row>
    <row r="40" spans="2:5" x14ac:dyDescent="0.25">
      <c r="B40" s="2" t="s">
        <v>2097</v>
      </c>
      <c r="C40" s="2">
        <v>760</v>
      </c>
      <c r="D40" s="2">
        <v>49</v>
      </c>
      <c r="E40" s="2">
        <v>44</v>
      </c>
    </row>
    <row r="41" spans="2:5" x14ac:dyDescent="0.25">
      <c r="B41" s="2" t="s">
        <v>2098</v>
      </c>
      <c r="C41" s="2">
        <v>760</v>
      </c>
      <c r="D41" s="2">
        <v>49</v>
      </c>
      <c r="E41" s="2">
        <v>45</v>
      </c>
    </row>
    <row r="42" spans="2:5" x14ac:dyDescent="0.25">
      <c r="B42" s="2" t="s">
        <v>2099</v>
      </c>
      <c r="C42" s="2">
        <v>760</v>
      </c>
      <c r="D42" s="2">
        <v>49</v>
      </c>
      <c r="E42" s="2">
        <v>45</v>
      </c>
    </row>
    <row r="43" spans="2:5" x14ac:dyDescent="0.25">
      <c r="B43" s="2" t="s">
        <v>2100</v>
      </c>
      <c r="C43" s="2">
        <v>760</v>
      </c>
      <c r="D43" s="2">
        <v>49</v>
      </c>
      <c r="E43" s="2">
        <v>46</v>
      </c>
    </row>
    <row r="44" spans="2:5" x14ac:dyDescent="0.25">
      <c r="B44" s="2" t="s">
        <v>2101</v>
      </c>
      <c r="C44" s="2">
        <v>760</v>
      </c>
      <c r="D44" s="2">
        <v>50</v>
      </c>
      <c r="E44" s="2">
        <v>45</v>
      </c>
    </row>
    <row r="45" spans="2:5" x14ac:dyDescent="0.25">
      <c r="B45" s="2" t="s">
        <v>2102</v>
      </c>
      <c r="C45" s="2">
        <v>760</v>
      </c>
      <c r="D45" s="2">
        <v>51</v>
      </c>
      <c r="E45" s="2">
        <v>41</v>
      </c>
    </row>
    <row r="46" spans="2:5" x14ac:dyDescent="0.25">
      <c r="B46" s="2" t="s">
        <v>2103</v>
      </c>
      <c r="C46" s="2">
        <v>760</v>
      </c>
      <c r="D46" s="2">
        <v>47</v>
      </c>
      <c r="E46" s="2">
        <v>49</v>
      </c>
    </row>
    <row r="47" spans="2:5" x14ac:dyDescent="0.25">
      <c r="B47" s="2" t="s">
        <v>2104</v>
      </c>
      <c r="C47" s="2">
        <v>760</v>
      </c>
      <c r="D47" s="2">
        <v>48</v>
      </c>
      <c r="E47" s="2">
        <v>47</v>
      </c>
    </row>
    <row r="48" spans="2:5" x14ac:dyDescent="0.25">
      <c r="B48" s="2" t="s">
        <v>2105</v>
      </c>
      <c r="C48" s="2">
        <v>770</v>
      </c>
      <c r="D48" s="2">
        <v>44</v>
      </c>
      <c r="E48" s="2">
        <v>51</v>
      </c>
    </row>
    <row r="49" spans="2:5" x14ac:dyDescent="0.25">
      <c r="B49" s="2" t="s">
        <v>2106</v>
      </c>
      <c r="C49" s="2">
        <v>770</v>
      </c>
      <c r="D49" s="2">
        <v>47</v>
      </c>
      <c r="E49" s="2">
        <v>50</v>
      </c>
    </row>
    <row r="50" spans="2:5" x14ac:dyDescent="0.25">
      <c r="B50" s="2" t="s">
        <v>2107</v>
      </c>
      <c r="C50" s="2">
        <v>770</v>
      </c>
      <c r="D50" s="2">
        <v>51</v>
      </c>
      <c r="E50" s="2">
        <v>43</v>
      </c>
    </row>
    <row r="51" spans="2:5" x14ac:dyDescent="0.25">
      <c r="B51" s="2" t="s">
        <v>2108</v>
      </c>
      <c r="C51" s="2">
        <v>770</v>
      </c>
      <c r="D51" s="2">
        <v>51</v>
      </c>
      <c r="E51" s="2">
        <v>45</v>
      </c>
    </row>
    <row r="52" spans="2:5" x14ac:dyDescent="0.25">
      <c r="B52" s="2" t="s">
        <v>2109</v>
      </c>
      <c r="C52" s="2">
        <v>780</v>
      </c>
      <c r="D52" s="2">
        <v>50</v>
      </c>
      <c r="E52" s="2">
        <v>47</v>
      </c>
    </row>
    <row r="53" spans="2:5" x14ac:dyDescent="0.25">
      <c r="B53" s="2" t="s">
        <v>2061</v>
      </c>
      <c r="C53" s="2">
        <v>790</v>
      </c>
      <c r="D53" s="2">
        <v>51</v>
      </c>
      <c r="E53" s="2">
        <v>50</v>
      </c>
    </row>
  </sheetData>
  <autoFilter ref="B2:E53"/>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66"/>
  <sheetViews>
    <sheetView tabSelected="1" zoomScaleNormal="100" workbookViewId="0">
      <pane ySplit="2" topLeftCell="A3" activePane="bottomLeft" state="frozen"/>
      <selection pane="bottomLeft" activeCell="B2" sqref="B2"/>
    </sheetView>
  </sheetViews>
  <sheetFormatPr defaultRowHeight="15" x14ac:dyDescent="0.25"/>
  <cols>
    <col min="1" max="1" width="2.42578125" customWidth="1"/>
    <col min="2" max="2" width="19.140625" customWidth="1"/>
    <col min="3" max="3" width="16.7109375" customWidth="1"/>
    <col min="4" max="6" width="8.42578125" customWidth="1"/>
    <col min="7" max="7" width="84.5703125" style="33" customWidth="1"/>
  </cols>
  <sheetData>
    <row r="2" spans="2:9" x14ac:dyDescent="0.25">
      <c r="B2" s="2" t="s">
        <v>0</v>
      </c>
      <c r="C2" s="2" t="s">
        <v>1</v>
      </c>
      <c r="D2" s="2" t="s">
        <v>2</v>
      </c>
      <c r="E2" s="2" t="s">
        <v>3</v>
      </c>
      <c r="F2" s="2" t="s">
        <v>4</v>
      </c>
    </row>
    <row r="3" spans="2:9" ht="30" x14ac:dyDescent="0.25">
      <c r="B3" s="2" t="s">
        <v>1781</v>
      </c>
      <c r="C3" s="3">
        <v>42055</v>
      </c>
      <c r="D3" s="2">
        <v>680</v>
      </c>
      <c r="E3" s="2">
        <v>44</v>
      </c>
      <c r="F3" s="2">
        <v>40</v>
      </c>
      <c r="G3" s="33" t="s">
        <v>1983</v>
      </c>
    </row>
    <row r="4" spans="2:9" x14ac:dyDescent="0.25">
      <c r="B4" s="2" t="s">
        <v>5</v>
      </c>
      <c r="C4" s="3">
        <v>42067</v>
      </c>
      <c r="D4" s="2">
        <v>600</v>
      </c>
      <c r="E4" s="2">
        <v>42</v>
      </c>
      <c r="F4" s="2">
        <v>30</v>
      </c>
    </row>
    <row r="5" spans="2:9" x14ac:dyDescent="0.25">
      <c r="B5" s="2" t="s">
        <v>6</v>
      </c>
      <c r="C5" s="3">
        <v>42069</v>
      </c>
      <c r="D5" s="2"/>
      <c r="E5" s="2">
        <v>38</v>
      </c>
      <c r="F5" s="2"/>
      <c r="G5" s="33" t="s">
        <v>2283</v>
      </c>
    </row>
    <row r="6" spans="2:9" x14ac:dyDescent="0.25">
      <c r="B6" s="2" t="s">
        <v>1774</v>
      </c>
      <c r="C6" s="3">
        <v>42071</v>
      </c>
      <c r="D6" s="2">
        <v>650</v>
      </c>
      <c r="E6" s="2">
        <v>43</v>
      </c>
      <c r="F6" s="2">
        <v>36</v>
      </c>
      <c r="I6" s="19"/>
    </row>
    <row r="7" spans="2:9" x14ac:dyDescent="0.25">
      <c r="B7" s="2" t="s">
        <v>6</v>
      </c>
      <c r="C7" s="3">
        <v>42083</v>
      </c>
      <c r="D7" s="2"/>
      <c r="E7" s="2">
        <v>49</v>
      </c>
      <c r="F7" s="2"/>
      <c r="G7" s="33" t="s">
        <v>1984</v>
      </c>
      <c r="I7" s="19"/>
    </row>
    <row r="8" spans="2:9" x14ac:dyDescent="0.25">
      <c r="B8" s="2" t="s">
        <v>6</v>
      </c>
      <c r="C8" s="3">
        <v>42085</v>
      </c>
      <c r="D8" s="2"/>
      <c r="E8" s="2">
        <v>47</v>
      </c>
      <c r="F8" s="2"/>
      <c r="G8" s="33" t="s">
        <v>1982</v>
      </c>
    </row>
    <row r="9" spans="2:9" x14ac:dyDescent="0.25">
      <c r="B9" s="2" t="s">
        <v>6</v>
      </c>
      <c r="C9" s="3">
        <v>42086</v>
      </c>
      <c r="D9" s="2"/>
      <c r="E9" s="2">
        <v>47</v>
      </c>
      <c r="F9" s="2">
        <v>30</v>
      </c>
      <c r="G9" s="33" t="s">
        <v>1977</v>
      </c>
    </row>
    <row r="10" spans="2:9" x14ac:dyDescent="0.25">
      <c r="B10" s="2" t="s">
        <v>6</v>
      </c>
      <c r="C10" s="3">
        <v>42088</v>
      </c>
      <c r="D10" s="2"/>
      <c r="E10" s="2">
        <v>47</v>
      </c>
      <c r="F10" s="2">
        <v>34</v>
      </c>
      <c r="G10" s="33" t="s">
        <v>1981</v>
      </c>
    </row>
    <row r="11" spans="2:9" x14ac:dyDescent="0.25">
      <c r="B11" s="2" t="s">
        <v>6</v>
      </c>
      <c r="C11" s="3">
        <v>42089</v>
      </c>
      <c r="D11" s="2"/>
      <c r="E11" s="2">
        <v>48</v>
      </c>
      <c r="F11" s="2"/>
    </row>
    <row r="12" spans="2:9" x14ac:dyDescent="0.25">
      <c r="B12" s="2" t="s">
        <v>6</v>
      </c>
      <c r="C12" s="3">
        <v>42090</v>
      </c>
      <c r="D12" s="2"/>
      <c r="E12" s="2">
        <v>50</v>
      </c>
      <c r="F12" s="2">
        <v>31</v>
      </c>
      <c r="G12" s="33" t="s">
        <v>2814</v>
      </c>
    </row>
    <row r="13" spans="2:9" x14ac:dyDescent="0.25">
      <c r="B13" s="2" t="s">
        <v>6</v>
      </c>
      <c r="C13" s="3">
        <v>42092</v>
      </c>
      <c r="D13" s="2"/>
      <c r="E13" s="2"/>
      <c r="F13" s="2">
        <v>34</v>
      </c>
    </row>
    <row r="14" spans="2:9" x14ac:dyDescent="0.25">
      <c r="B14" s="2" t="s">
        <v>6</v>
      </c>
      <c r="C14" s="3">
        <v>42093</v>
      </c>
      <c r="D14" s="2"/>
      <c r="E14" s="2">
        <v>48</v>
      </c>
      <c r="F14" s="2">
        <v>31</v>
      </c>
      <c r="G14" s="33" t="s">
        <v>1849</v>
      </c>
    </row>
    <row r="15" spans="2:9" x14ac:dyDescent="0.25">
      <c r="B15" s="2" t="s">
        <v>6</v>
      </c>
      <c r="C15" s="3">
        <v>42096</v>
      </c>
      <c r="D15" s="2"/>
      <c r="E15" s="2">
        <v>50</v>
      </c>
      <c r="F15" s="2">
        <v>31</v>
      </c>
      <c r="G15" s="33" t="s">
        <v>1980</v>
      </c>
      <c r="I15" s="4"/>
    </row>
    <row r="16" spans="2:9" x14ac:dyDescent="0.25">
      <c r="B16" s="2" t="s">
        <v>6</v>
      </c>
      <c r="C16" s="3">
        <v>42098</v>
      </c>
      <c r="D16" s="2"/>
      <c r="E16" s="2">
        <v>48</v>
      </c>
      <c r="F16" s="2"/>
    </row>
    <row r="17" spans="2:7" x14ac:dyDescent="0.25">
      <c r="B17" s="2" t="s">
        <v>6</v>
      </c>
      <c r="C17" s="3">
        <v>42099</v>
      </c>
      <c r="D17" s="2"/>
      <c r="E17" s="2">
        <v>42</v>
      </c>
      <c r="F17" s="2"/>
      <c r="G17" s="33" t="s">
        <v>1848</v>
      </c>
    </row>
    <row r="18" spans="2:7" x14ac:dyDescent="0.25">
      <c r="B18" s="2" t="s">
        <v>6</v>
      </c>
      <c r="C18" s="3">
        <v>42100</v>
      </c>
      <c r="D18" s="2"/>
      <c r="E18" s="2">
        <v>47</v>
      </c>
      <c r="F18" s="2"/>
    </row>
    <row r="19" spans="2:7" x14ac:dyDescent="0.25">
      <c r="B19" s="2" t="s">
        <v>6</v>
      </c>
      <c r="C19" s="3">
        <v>42105</v>
      </c>
      <c r="D19" s="2"/>
      <c r="E19" s="2">
        <v>47</v>
      </c>
      <c r="F19" s="2"/>
    </row>
    <row r="20" spans="2:7" x14ac:dyDescent="0.25">
      <c r="B20" s="2" t="s">
        <v>6</v>
      </c>
      <c r="C20" s="3">
        <v>42106</v>
      </c>
      <c r="D20" s="2"/>
      <c r="E20" s="2">
        <v>49</v>
      </c>
      <c r="F20" s="2"/>
    </row>
    <row r="21" spans="2:7" ht="30" x14ac:dyDescent="0.25">
      <c r="B21" s="2" t="s">
        <v>1782</v>
      </c>
      <c r="C21" s="3">
        <v>42109</v>
      </c>
      <c r="D21" s="2">
        <v>690</v>
      </c>
      <c r="E21" s="2">
        <v>49</v>
      </c>
      <c r="F21" s="2">
        <v>35</v>
      </c>
      <c r="G21" s="33" t="s">
        <v>1978</v>
      </c>
    </row>
    <row r="22" spans="2:7" x14ac:dyDescent="0.25">
      <c r="B22" s="2" t="s">
        <v>1775</v>
      </c>
      <c r="C22" s="3">
        <v>42118</v>
      </c>
      <c r="D22" s="2">
        <v>700</v>
      </c>
      <c r="E22" s="2">
        <v>46</v>
      </c>
      <c r="F22" s="2">
        <v>40</v>
      </c>
      <c r="G22" s="33" t="s">
        <v>1975</v>
      </c>
    </row>
    <row r="23" spans="2:7" x14ac:dyDescent="0.25">
      <c r="B23" s="2" t="s">
        <v>1776</v>
      </c>
      <c r="C23" s="3">
        <v>42126</v>
      </c>
      <c r="D23" s="2">
        <v>680</v>
      </c>
      <c r="E23" s="2">
        <v>45</v>
      </c>
      <c r="F23" s="2">
        <v>37</v>
      </c>
      <c r="G23" s="33" t="s">
        <v>1847</v>
      </c>
    </row>
    <row r="24" spans="2:7" x14ac:dyDescent="0.25">
      <c r="B24" s="2" t="s">
        <v>1777</v>
      </c>
      <c r="C24" s="3">
        <v>42128</v>
      </c>
      <c r="D24" s="2">
        <v>680</v>
      </c>
      <c r="E24" s="2">
        <v>47</v>
      </c>
      <c r="F24" s="2">
        <v>36</v>
      </c>
      <c r="G24" s="33" t="s">
        <v>1985</v>
      </c>
    </row>
    <row r="25" spans="2:7" x14ac:dyDescent="0.25">
      <c r="B25" s="2" t="s">
        <v>1778</v>
      </c>
      <c r="C25" s="3">
        <v>42129</v>
      </c>
      <c r="D25" s="2">
        <v>660</v>
      </c>
      <c r="E25" s="2">
        <v>44</v>
      </c>
      <c r="F25" s="2">
        <v>36</v>
      </c>
      <c r="G25" s="33" t="s">
        <v>1976</v>
      </c>
    </row>
    <row r="26" spans="2:7" x14ac:dyDescent="0.25">
      <c r="B26" s="2" t="s">
        <v>1779</v>
      </c>
      <c r="C26" s="3">
        <v>42130</v>
      </c>
      <c r="D26" s="2">
        <v>660</v>
      </c>
      <c r="E26" s="2">
        <v>44</v>
      </c>
      <c r="F26" s="2">
        <v>36</v>
      </c>
      <c r="G26" s="33" t="s">
        <v>1979</v>
      </c>
    </row>
    <row r="27" spans="2:7" x14ac:dyDescent="0.25">
      <c r="B27" s="2" t="s">
        <v>1780</v>
      </c>
      <c r="C27" s="3">
        <v>42132</v>
      </c>
      <c r="D27" s="2">
        <v>690</v>
      </c>
      <c r="E27" s="2">
        <v>46</v>
      </c>
      <c r="F27" s="2">
        <v>38</v>
      </c>
      <c r="G27" s="33" t="s">
        <v>1846</v>
      </c>
    </row>
    <row r="28" spans="2:7" x14ac:dyDescent="0.25">
      <c r="B28" s="2" t="s">
        <v>1783</v>
      </c>
      <c r="C28" s="3">
        <v>42137</v>
      </c>
      <c r="D28" s="2">
        <v>730</v>
      </c>
      <c r="E28" s="2">
        <v>49</v>
      </c>
      <c r="F28" s="2">
        <v>41</v>
      </c>
      <c r="G28" s="33" t="s">
        <v>1850</v>
      </c>
    </row>
    <row r="29" spans="2:7" x14ac:dyDescent="0.25">
      <c r="B29" s="2" t="s">
        <v>1784</v>
      </c>
      <c r="C29" s="3">
        <v>42143</v>
      </c>
      <c r="D29" s="2">
        <v>640</v>
      </c>
      <c r="E29" s="2">
        <v>45</v>
      </c>
      <c r="F29" s="2">
        <v>33</v>
      </c>
      <c r="G29" s="33" t="s">
        <v>1789</v>
      </c>
    </row>
    <row r="30" spans="2:7" x14ac:dyDescent="0.25">
      <c r="B30" s="2" t="s">
        <v>1785</v>
      </c>
      <c r="C30" s="3">
        <v>42145</v>
      </c>
      <c r="D30" s="2">
        <v>650</v>
      </c>
      <c r="E30" s="2">
        <v>45</v>
      </c>
      <c r="F30" s="2">
        <v>34</v>
      </c>
      <c r="G30" s="33" t="s">
        <v>1986</v>
      </c>
    </row>
    <row r="31" spans="2:7" x14ac:dyDescent="0.25">
      <c r="B31" s="2" t="s">
        <v>1786</v>
      </c>
      <c r="C31" s="3">
        <v>42153</v>
      </c>
      <c r="D31" s="2">
        <v>640</v>
      </c>
      <c r="E31" s="2">
        <v>45</v>
      </c>
      <c r="F31" s="2">
        <v>33</v>
      </c>
      <c r="G31" s="33" t="s">
        <v>1987</v>
      </c>
    </row>
    <row r="32" spans="2:7" x14ac:dyDescent="0.25">
      <c r="B32" s="2" t="s">
        <v>1782</v>
      </c>
      <c r="C32" s="3">
        <v>42157</v>
      </c>
      <c r="D32" s="2">
        <v>760</v>
      </c>
      <c r="E32" s="2">
        <v>50</v>
      </c>
      <c r="F32" s="2">
        <v>42</v>
      </c>
      <c r="G32" s="33" t="s">
        <v>1788</v>
      </c>
    </row>
    <row r="33" spans="2:7" ht="30" x14ac:dyDescent="0.25">
      <c r="B33" s="2" t="s">
        <v>1923</v>
      </c>
      <c r="C33" s="3">
        <v>42161</v>
      </c>
      <c r="D33" s="2">
        <v>750</v>
      </c>
      <c r="E33" s="2">
        <v>49</v>
      </c>
      <c r="F33" s="2">
        <v>44</v>
      </c>
      <c r="G33" s="33" t="s">
        <v>1957</v>
      </c>
    </row>
    <row r="34" spans="2:7" x14ac:dyDescent="0.25">
      <c r="B34" s="2" t="s">
        <v>1782</v>
      </c>
      <c r="C34" s="3">
        <v>42164</v>
      </c>
      <c r="D34" s="2">
        <v>780</v>
      </c>
      <c r="E34" s="2">
        <v>50</v>
      </c>
      <c r="F34" s="2">
        <v>47</v>
      </c>
      <c r="G34" s="33" t="s">
        <v>2179</v>
      </c>
    </row>
    <row r="35" spans="2:7" x14ac:dyDescent="0.25">
      <c r="B35" s="2" t="s">
        <v>1923</v>
      </c>
      <c r="C35" s="3">
        <v>42166</v>
      </c>
      <c r="D35" s="2">
        <v>780</v>
      </c>
      <c r="E35" s="2">
        <v>50</v>
      </c>
      <c r="F35" s="2">
        <v>47</v>
      </c>
      <c r="G35" s="33" t="s">
        <v>2265</v>
      </c>
    </row>
    <row r="36" spans="2:7" ht="33" customHeight="1" x14ac:dyDescent="0.25">
      <c r="B36" s="2" t="s">
        <v>6</v>
      </c>
      <c r="C36" s="3">
        <v>42171</v>
      </c>
      <c r="D36" s="2"/>
      <c r="E36" s="2">
        <v>49</v>
      </c>
      <c r="F36" s="2"/>
      <c r="G36" s="33" t="s">
        <v>2522</v>
      </c>
    </row>
    <row r="37" spans="2:7" ht="45" x14ac:dyDescent="0.25">
      <c r="B37" s="2" t="s">
        <v>2414</v>
      </c>
      <c r="C37" s="3">
        <v>42176</v>
      </c>
      <c r="D37" s="2">
        <v>730</v>
      </c>
      <c r="E37" s="2">
        <v>49</v>
      </c>
      <c r="F37" s="2">
        <v>41</v>
      </c>
      <c r="G37" s="33" t="s">
        <v>2523</v>
      </c>
    </row>
    <row r="38" spans="2:7" x14ac:dyDescent="0.25">
      <c r="B38" s="2" t="s">
        <v>6</v>
      </c>
      <c r="C38" s="3">
        <v>42180</v>
      </c>
      <c r="D38" s="2"/>
      <c r="E38" s="2">
        <v>48</v>
      </c>
      <c r="F38" s="2"/>
      <c r="G38" s="33" t="s">
        <v>2592</v>
      </c>
    </row>
    <row r="39" spans="2:7" x14ac:dyDescent="0.25">
      <c r="B39" s="2" t="s">
        <v>2648</v>
      </c>
      <c r="C39" s="3">
        <v>42182</v>
      </c>
      <c r="D39" s="2">
        <v>720</v>
      </c>
      <c r="E39" s="2">
        <v>50</v>
      </c>
      <c r="F39" s="2">
        <v>37</v>
      </c>
      <c r="G39" s="33" t="s">
        <v>2649</v>
      </c>
    </row>
    <row r="40" spans="2:7" x14ac:dyDescent="0.25">
      <c r="B40" s="2" t="s">
        <v>6</v>
      </c>
      <c r="C40" s="3">
        <v>42186</v>
      </c>
      <c r="D40" s="2"/>
      <c r="E40" s="2">
        <v>51</v>
      </c>
      <c r="F40" s="2"/>
      <c r="G40" s="33" t="s">
        <v>2802</v>
      </c>
    </row>
    <row r="41" spans="2:7" x14ac:dyDescent="0.25">
      <c r="B41" s="2" t="s">
        <v>2839</v>
      </c>
      <c r="C41" s="3">
        <v>42189</v>
      </c>
      <c r="D41" s="2">
        <v>760</v>
      </c>
      <c r="E41" s="2">
        <v>50</v>
      </c>
      <c r="F41" s="2">
        <v>41</v>
      </c>
      <c r="G41" s="33" t="s">
        <v>2840</v>
      </c>
    </row>
    <row r="42" spans="2:7" ht="30" x14ac:dyDescent="0.25">
      <c r="B42" s="2" t="s">
        <v>6</v>
      </c>
      <c r="C42" s="3">
        <v>42193</v>
      </c>
      <c r="D42" s="2"/>
      <c r="E42" s="2">
        <v>47</v>
      </c>
      <c r="F42" s="2"/>
      <c r="G42" s="33" t="s">
        <v>3089</v>
      </c>
    </row>
    <row r="43" spans="2:7" ht="45" x14ac:dyDescent="0.25">
      <c r="B43" s="2" t="s">
        <v>3199</v>
      </c>
      <c r="C43" s="3">
        <v>42196</v>
      </c>
      <c r="D43" s="2">
        <v>750</v>
      </c>
      <c r="E43" s="2">
        <v>50</v>
      </c>
      <c r="F43" s="2">
        <v>41</v>
      </c>
      <c r="G43" s="33" t="s">
        <v>3200</v>
      </c>
    </row>
    <row r="44" spans="2:7" x14ac:dyDescent="0.25">
      <c r="B44" s="2" t="s">
        <v>3201</v>
      </c>
      <c r="C44" s="3">
        <v>42198</v>
      </c>
      <c r="D44" s="2">
        <v>660</v>
      </c>
      <c r="E44" s="2">
        <v>48</v>
      </c>
      <c r="F44" s="2">
        <v>33</v>
      </c>
      <c r="G44" s="33" t="s">
        <v>3202</v>
      </c>
    </row>
    <row r="45" spans="2:7" x14ac:dyDescent="0.25">
      <c r="B45" s="2"/>
      <c r="C45" s="2"/>
      <c r="D45" s="2"/>
      <c r="E45" s="2"/>
      <c r="F45" s="2"/>
    </row>
    <row r="46" spans="2:7" x14ac:dyDescent="0.25">
      <c r="B46" s="2"/>
      <c r="C46" s="2"/>
      <c r="D46" s="2"/>
      <c r="E46" s="2"/>
      <c r="F46" s="2"/>
    </row>
    <row r="47" spans="2:7" x14ac:dyDescent="0.25">
      <c r="B47" s="2"/>
      <c r="C47" s="2"/>
      <c r="D47" s="2"/>
      <c r="E47" s="2"/>
      <c r="F47" s="2"/>
    </row>
    <row r="48" spans="2:7" x14ac:dyDescent="0.25">
      <c r="B48" s="2"/>
      <c r="C48" s="2"/>
      <c r="D48" s="2"/>
      <c r="E48" s="2"/>
      <c r="F48" s="2"/>
    </row>
    <row r="49" spans="2:6" x14ac:dyDescent="0.25">
      <c r="B49" s="2"/>
      <c r="C49" s="2"/>
      <c r="D49" s="2"/>
      <c r="E49" s="2"/>
      <c r="F49" s="2"/>
    </row>
    <row r="50" spans="2:6" x14ac:dyDescent="0.25">
      <c r="B50" s="2"/>
      <c r="C50" s="2"/>
      <c r="D50" s="2"/>
      <c r="E50" s="2"/>
      <c r="F50" s="2"/>
    </row>
    <row r="51" spans="2:6" x14ac:dyDescent="0.25">
      <c r="B51" s="2"/>
      <c r="C51" s="2"/>
      <c r="D51" s="2"/>
      <c r="E51" s="2"/>
      <c r="F51" s="2"/>
    </row>
    <row r="52" spans="2:6" x14ac:dyDescent="0.25">
      <c r="B52" s="2"/>
      <c r="C52" s="2"/>
      <c r="D52" s="2"/>
      <c r="E52" s="2"/>
      <c r="F52" s="2"/>
    </row>
    <row r="53" spans="2:6" x14ac:dyDescent="0.25">
      <c r="B53" s="2"/>
      <c r="C53" s="2"/>
      <c r="D53" s="2"/>
      <c r="E53" s="2"/>
      <c r="F53" s="2"/>
    </row>
    <row r="54" spans="2:6" x14ac:dyDescent="0.25">
      <c r="B54" s="2"/>
      <c r="C54" s="2"/>
      <c r="D54" s="2"/>
      <c r="E54" s="2"/>
      <c r="F54" s="2"/>
    </row>
    <row r="55" spans="2:6" x14ac:dyDescent="0.25">
      <c r="B55" s="2"/>
      <c r="C55" s="2"/>
      <c r="D55" s="2"/>
      <c r="E55" s="2"/>
      <c r="F55" s="2"/>
    </row>
    <row r="56" spans="2:6" x14ac:dyDescent="0.25">
      <c r="B56" s="2"/>
      <c r="C56" s="2"/>
      <c r="D56" s="2"/>
      <c r="E56" s="2"/>
      <c r="F56" s="2"/>
    </row>
    <row r="57" spans="2:6" x14ac:dyDescent="0.25">
      <c r="B57" s="2"/>
      <c r="C57" s="2"/>
      <c r="D57" s="2"/>
      <c r="E57" s="2"/>
      <c r="F57" s="2"/>
    </row>
    <row r="58" spans="2:6" x14ac:dyDescent="0.25">
      <c r="B58" s="2"/>
      <c r="C58" s="2"/>
      <c r="D58" s="2"/>
      <c r="E58" s="2"/>
      <c r="F58" s="2"/>
    </row>
    <row r="59" spans="2:6" x14ac:dyDescent="0.25">
      <c r="B59" s="2"/>
      <c r="C59" s="2"/>
      <c r="D59" s="2"/>
      <c r="E59" s="2"/>
      <c r="F59" s="2"/>
    </row>
    <row r="60" spans="2:6" x14ac:dyDescent="0.25">
      <c r="B60" s="2"/>
      <c r="C60" s="2"/>
      <c r="D60" s="2"/>
      <c r="E60" s="2"/>
      <c r="F60" s="2"/>
    </row>
    <row r="61" spans="2:6" x14ac:dyDescent="0.25">
      <c r="B61" s="2"/>
      <c r="C61" s="2"/>
      <c r="D61" s="2"/>
      <c r="E61" s="2"/>
      <c r="F61" s="2"/>
    </row>
    <row r="62" spans="2:6" x14ac:dyDescent="0.25">
      <c r="B62" s="2"/>
      <c r="C62" s="2"/>
      <c r="D62" s="2"/>
      <c r="E62" s="2"/>
      <c r="F62" s="2"/>
    </row>
    <row r="63" spans="2:6" x14ac:dyDescent="0.25">
      <c r="B63" s="2"/>
      <c r="C63" s="2"/>
      <c r="D63" s="2"/>
      <c r="E63" s="2"/>
      <c r="F63" s="2"/>
    </row>
    <row r="64" spans="2:6" x14ac:dyDescent="0.25">
      <c r="B64" s="2"/>
      <c r="C64" s="2"/>
      <c r="D64" s="2"/>
      <c r="E64" s="2"/>
      <c r="F64" s="2"/>
    </row>
    <row r="65" spans="2:6" x14ac:dyDescent="0.25">
      <c r="B65" s="2"/>
      <c r="C65" s="2"/>
      <c r="D65" s="2"/>
      <c r="E65" s="2"/>
      <c r="F65" s="2"/>
    </row>
    <row r="66" spans="2:6" x14ac:dyDescent="0.25">
      <c r="B66" s="2"/>
      <c r="C66" s="2"/>
      <c r="D66" s="2"/>
      <c r="E66" s="2"/>
      <c r="F66" s="2"/>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43"/>
  <sheetViews>
    <sheetView topLeftCell="A16" workbookViewId="0">
      <selection activeCell="F34" sqref="F34"/>
    </sheetView>
  </sheetViews>
  <sheetFormatPr defaultRowHeight="15" x14ac:dyDescent="0.25"/>
  <cols>
    <col min="1" max="1" width="14.85546875" bestFit="1" customWidth="1"/>
    <col min="2" max="2" width="7.42578125" bestFit="1" customWidth="1"/>
    <col min="3" max="3" width="5.42578125" customWidth="1"/>
  </cols>
  <sheetData>
    <row r="3" spans="1:3" x14ac:dyDescent="0.25">
      <c r="A3" s="7" t="s">
        <v>1390</v>
      </c>
    </row>
    <row r="4" spans="1:3" x14ac:dyDescent="0.25">
      <c r="A4" s="7" t="s">
        <v>1</v>
      </c>
      <c r="B4" s="7" t="s">
        <v>8</v>
      </c>
      <c r="C4" t="s">
        <v>2182</v>
      </c>
    </row>
    <row r="5" spans="1:3" x14ac:dyDescent="0.25">
      <c r="A5" s="11">
        <v>42157</v>
      </c>
      <c r="C5" s="9">
        <v>10</v>
      </c>
    </row>
    <row r="6" spans="1:3" x14ac:dyDescent="0.25">
      <c r="A6" s="11">
        <v>42158</v>
      </c>
      <c r="C6" s="9">
        <v>14</v>
      </c>
    </row>
    <row r="7" spans="1:3" x14ac:dyDescent="0.25">
      <c r="A7" s="11">
        <v>42159</v>
      </c>
      <c r="C7" s="9">
        <v>11</v>
      </c>
    </row>
    <row r="8" spans="1:3" x14ac:dyDescent="0.25">
      <c r="A8" s="11">
        <v>42160</v>
      </c>
      <c r="C8" s="9">
        <v>39</v>
      </c>
    </row>
    <row r="9" spans="1:3" x14ac:dyDescent="0.25">
      <c r="A9" s="11">
        <v>42161</v>
      </c>
      <c r="C9" s="9">
        <v>3</v>
      </c>
    </row>
    <row r="10" spans="1:3" x14ac:dyDescent="0.25">
      <c r="A10" s="11">
        <v>42162</v>
      </c>
      <c r="C10" s="9">
        <v>22</v>
      </c>
    </row>
    <row r="11" spans="1:3" x14ac:dyDescent="0.25">
      <c r="A11" s="11">
        <v>42163</v>
      </c>
      <c r="C11" s="9">
        <v>16</v>
      </c>
    </row>
    <row r="12" spans="1:3" x14ac:dyDescent="0.25">
      <c r="A12" s="11">
        <v>42164</v>
      </c>
      <c r="C12" s="9">
        <v>5</v>
      </c>
    </row>
    <row r="13" spans="1:3" x14ac:dyDescent="0.25">
      <c r="A13" s="11">
        <v>42165</v>
      </c>
      <c r="C13" s="9">
        <v>23</v>
      </c>
    </row>
    <row r="14" spans="1:3" x14ac:dyDescent="0.25">
      <c r="A14" s="11">
        <v>42166</v>
      </c>
      <c r="C14" s="9">
        <v>15</v>
      </c>
    </row>
    <row r="15" spans="1:3" x14ac:dyDescent="0.25">
      <c r="A15" s="11">
        <v>42167</v>
      </c>
      <c r="C15" s="9">
        <v>32</v>
      </c>
    </row>
    <row r="16" spans="1:3" x14ac:dyDescent="0.25">
      <c r="A16" s="11">
        <v>42168</v>
      </c>
      <c r="C16" s="9">
        <v>27</v>
      </c>
    </row>
    <row r="17" spans="1:3" x14ac:dyDescent="0.25">
      <c r="A17" s="11">
        <v>42169</v>
      </c>
      <c r="C17" s="9">
        <v>29</v>
      </c>
    </row>
    <row r="18" spans="1:3" x14ac:dyDescent="0.25">
      <c r="A18" s="11">
        <v>42170</v>
      </c>
      <c r="C18" s="9">
        <v>40</v>
      </c>
    </row>
    <row r="19" spans="1:3" x14ac:dyDescent="0.25">
      <c r="A19" s="11">
        <v>42171</v>
      </c>
      <c r="C19" s="9">
        <v>7</v>
      </c>
    </row>
    <row r="20" spans="1:3" x14ac:dyDescent="0.25">
      <c r="A20" s="11">
        <v>42172</v>
      </c>
      <c r="C20" s="9">
        <v>31</v>
      </c>
    </row>
    <row r="21" spans="1:3" x14ac:dyDescent="0.25">
      <c r="A21" s="11">
        <v>42173</v>
      </c>
      <c r="C21" s="9">
        <v>3</v>
      </c>
    </row>
    <row r="22" spans="1:3" x14ac:dyDescent="0.25">
      <c r="A22" s="11">
        <v>42174</v>
      </c>
      <c r="C22" s="9">
        <v>18</v>
      </c>
    </row>
    <row r="23" spans="1:3" x14ac:dyDescent="0.25">
      <c r="A23" s="11">
        <v>42175</v>
      </c>
      <c r="C23" s="9">
        <v>6</v>
      </c>
    </row>
    <row r="24" spans="1:3" x14ac:dyDescent="0.25">
      <c r="A24" s="11">
        <v>42177</v>
      </c>
      <c r="C24" s="9">
        <v>44</v>
      </c>
    </row>
    <row r="25" spans="1:3" x14ac:dyDescent="0.25">
      <c r="A25" s="11">
        <v>42178</v>
      </c>
      <c r="C25" s="9">
        <v>38</v>
      </c>
    </row>
    <row r="26" spans="1:3" x14ac:dyDescent="0.25">
      <c r="A26" s="11">
        <v>42179</v>
      </c>
      <c r="C26" s="9">
        <v>30</v>
      </c>
    </row>
    <row r="27" spans="1:3" x14ac:dyDescent="0.25">
      <c r="A27" s="11">
        <v>42180</v>
      </c>
      <c r="C27" s="9">
        <v>26</v>
      </c>
    </row>
    <row r="28" spans="1:3" x14ac:dyDescent="0.25">
      <c r="A28" s="11">
        <v>42181</v>
      </c>
      <c r="C28" s="9">
        <v>28</v>
      </c>
    </row>
    <row r="29" spans="1:3" x14ac:dyDescent="0.25">
      <c r="A29" s="11">
        <v>42182</v>
      </c>
      <c r="C29" s="9">
        <v>5</v>
      </c>
    </row>
    <row r="30" spans="1:3" x14ac:dyDescent="0.25">
      <c r="A30" s="11">
        <v>42183</v>
      </c>
      <c r="C30" s="9">
        <v>27</v>
      </c>
    </row>
    <row r="31" spans="1:3" x14ac:dyDescent="0.25">
      <c r="A31" s="11">
        <v>42184</v>
      </c>
      <c r="C31" s="9">
        <v>9</v>
      </c>
    </row>
    <row r="32" spans="1:3" x14ac:dyDescent="0.25">
      <c r="A32" s="11">
        <v>42185</v>
      </c>
      <c r="C32" s="9">
        <v>29</v>
      </c>
    </row>
    <row r="33" spans="1:3" x14ac:dyDescent="0.25">
      <c r="A33" s="11">
        <v>42186</v>
      </c>
      <c r="C33" s="9">
        <v>8</v>
      </c>
    </row>
    <row r="34" spans="1:3" x14ac:dyDescent="0.25">
      <c r="A34" s="11">
        <v>42187</v>
      </c>
      <c r="C34" s="9">
        <v>8</v>
      </c>
    </row>
    <row r="35" spans="1:3" x14ac:dyDescent="0.25">
      <c r="A35" s="11">
        <v>42188</v>
      </c>
      <c r="C35" s="9">
        <v>36</v>
      </c>
    </row>
    <row r="36" spans="1:3" x14ac:dyDescent="0.25">
      <c r="A36" s="11">
        <v>42189</v>
      </c>
      <c r="C36" s="9">
        <v>21</v>
      </c>
    </row>
    <row r="37" spans="1:3" x14ac:dyDescent="0.25">
      <c r="A37" s="11">
        <v>42190</v>
      </c>
      <c r="C37" s="9">
        <v>47</v>
      </c>
    </row>
    <row r="38" spans="1:3" x14ac:dyDescent="0.25">
      <c r="A38" s="11">
        <v>42191</v>
      </c>
      <c r="C38" s="9">
        <v>58</v>
      </c>
    </row>
    <row r="39" spans="1:3" x14ac:dyDescent="0.25">
      <c r="A39" s="11">
        <v>42192</v>
      </c>
      <c r="C39" s="9">
        <v>80</v>
      </c>
    </row>
    <row r="40" spans="1:3" x14ac:dyDescent="0.25">
      <c r="A40" s="11">
        <v>42193</v>
      </c>
      <c r="C40" s="9">
        <v>63</v>
      </c>
    </row>
    <row r="41" spans="1:3" x14ac:dyDescent="0.25">
      <c r="A41" s="11">
        <v>42194</v>
      </c>
      <c r="C41" s="9">
        <v>98</v>
      </c>
    </row>
    <row r="42" spans="1:3" x14ac:dyDescent="0.25">
      <c r="A42" s="14" t="s">
        <v>2181</v>
      </c>
      <c r="C42" s="9">
        <v>101</v>
      </c>
    </row>
    <row r="43" spans="1:3" x14ac:dyDescent="0.25">
      <c r="A43" s="14" t="s">
        <v>1214</v>
      </c>
      <c r="C43" s="9">
        <v>1107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80"/>
  <sheetViews>
    <sheetView workbookViewId="0">
      <pane ySplit="1" topLeftCell="A1259" activePane="bottomLeft" state="frozen"/>
      <selection pane="bottomLeft" activeCell="C1284" sqref="C1284"/>
    </sheetView>
  </sheetViews>
  <sheetFormatPr defaultRowHeight="15" x14ac:dyDescent="0.25"/>
  <cols>
    <col min="1" max="1" width="10.7109375" customWidth="1"/>
    <col min="2" max="2" width="6.7109375" customWidth="1"/>
    <col min="3" max="3" width="29.85546875" customWidth="1"/>
    <col min="4" max="4" width="6.28515625" bestFit="1" customWidth="1"/>
    <col min="5" max="5" width="8.42578125" style="23" customWidth="1"/>
    <col min="6" max="6" width="9.140625" style="21" customWidth="1"/>
    <col min="7" max="7" width="7.42578125" style="42" customWidth="1"/>
    <col min="8" max="8" width="6.5703125" style="21" customWidth="1"/>
    <col min="9" max="9" width="6.42578125" style="21" customWidth="1"/>
    <col min="10" max="10" width="7.5703125" style="21" customWidth="1"/>
    <col min="11" max="11" width="8.85546875" customWidth="1"/>
    <col min="12" max="12" width="12" style="21" customWidth="1"/>
    <col min="13" max="13" width="137.140625" style="34" customWidth="1"/>
    <col min="14" max="14" width="3.7109375" customWidth="1"/>
    <col min="15" max="16" width="3.5703125" customWidth="1"/>
  </cols>
  <sheetData>
    <row r="1" spans="1:13" s="33" customFormat="1" ht="33.75" x14ac:dyDescent="0.25">
      <c r="A1" s="35" t="s">
        <v>1769</v>
      </c>
      <c r="B1" s="35" t="s">
        <v>8</v>
      </c>
      <c r="C1" s="35" t="s">
        <v>1766</v>
      </c>
      <c r="D1" s="35" t="s">
        <v>1767</v>
      </c>
      <c r="E1" s="36" t="s">
        <v>1</v>
      </c>
      <c r="F1" s="37" t="s">
        <v>1791</v>
      </c>
      <c r="G1" s="49" t="s">
        <v>1792</v>
      </c>
      <c r="H1" s="50" t="s">
        <v>2229</v>
      </c>
      <c r="I1" s="50" t="s">
        <v>1997</v>
      </c>
      <c r="J1" s="50" t="s">
        <v>2211</v>
      </c>
      <c r="K1" s="51" t="s">
        <v>1389</v>
      </c>
      <c r="L1" s="37" t="s">
        <v>1998</v>
      </c>
      <c r="M1" s="37" t="s">
        <v>1941</v>
      </c>
    </row>
    <row r="2" spans="1:13" x14ac:dyDescent="0.25">
      <c r="A2" s="17" t="s">
        <v>1950</v>
      </c>
      <c r="B2" s="17" t="s">
        <v>753</v>
      </c>
      <c r="C2" s="17" t="s">
        <v>1949</v>
      </c>
      <c r="D2" s="17"/>
      <c r="E2" s="24">
        <v>42170</v>
      </c>
      <c r="F2" s="25" t="s">
        <v>1948</v>
      </c>
      <c r="G2" s="39">
        <v>0.65</v>
      </c>
      <c r="H2" s="25"/>
      <c r="I2" s="25"/>
      <c r="J2" s="25">
        <v>2</v>
      </c>
      <c r="K2" s="17">
        <v>1</v>
      </c>
      <c r="L2" s="62"/>
      <c r="M2" s="62" t="s">
        <v>1958</v>
      </c>
    </row>
    <row r="3" spans="1:13" x14ac:dyDescent="0.25">
      <c r="A3" s="17" t="s">
        <v>1956</v>
      </c>
      <c r="B3" s="17" t="s">
        <v>1773</v>
      </c>
      <c r="C3" s="17" t="s">
        <v>2363</v>
      </c>
      <c r="D3" s="17"/>
      <c r="E3" s="24">
        <v>42178</v>
      </c>
      <c r="F3" s="25" t="s">
        <v>2362</v>
      </c>
      <c r="G3" s="39">
        <v>0.05</v>
      </c>
      <c r="H3" s="25"/>
      <c r="I3" s="25"/>
      <c r="J3" s="25">
        <v>2</v>
      </c>
      <c r="K3" s="17">
        <v>1</v>
      </c>
      <c r="L3" s="25"/>
      <c r="M3" s="46"/>
    </row>
    <row r="4" spans="1:13" x14ac:dyDescent="0.25">
      <c r="A4" s="17" t="s">
        <v>1956</v>
      </c>
      <c r="B4" s="17" t="s">
        <v>1772</v>
      </c>
      <c r="C4" s="17" t="s">
        <v>2365</v>
      </c>
      <c r="D4" s="17"/>
      <c r="E4" s="24">
        <v>42178</v>
      </c>
      <c r="F4" s="25" t="s">
        <v>2364</v>
      </c>
      <c r="G4" s="39">
        <v>0.35</v>
      </c>
      <c r="H4" s="25"/>
      <c r="I4" s="25"/>
      <c r="J4" s="25">
        <v>2</v>
      </c>
      <c r="K4" s="17">
        <v>1</v>
      </c>
      <c r="L4" s="25"/>
      <c r="M4" s="46"/>
    </row>
    <row r="5" spans="1:13" x14ac:dyDescent="0.25">
      <c r="A5" s="14" t="s">
        <v>1770</v>
      </c>
      <c r="B5" s="14" t="s">
        <v>1772</v>
      </c>
      <c r="C5" s="14" t="s">
        <v>1823</v>
      </c>
      <c r="D5" s="22">
        <v>1</v>
      </c>
      <c r="E5" s="14"/>
      <c r="K5" s="14"/>
      <c r="M5" s="21"/>
    </row>
    <row r="6" spans="1:13" x14ac:dyDescent="0.25">
      <c r="A6" s="14" t="s">
        <v>1771</v>
      </c>
      <c r="B6" s="14" t="s">
        <v>1772</v>
      </c>
      <c r="C6" s="14" t="s">
        <v>1873</v>
      </c>
      <c r="D6" s="14">
        <v>2</v>
      </c>
      <c r="E6" s="28"/>
      <c r="K6" s="14"/>
      <c r="M6" s="21"/>
    </row>
    <row r="7" spans="1:13" x14ac:dyDescent="0.25">
      <c r="A7" s="17" t="s">
        <v>1771</v>
      </c>
      <c r="B7" s="17" t="s">
        <v>1772</v>
      </c>
      <c r="C7" s="17" t="s">
        <v>2230</v>
      </c>
      <c r="D7" s="17">
        <v>4</v>
      </c>
      <c r="E7" s="24"/>
      <c r="F7" s="25"/>
      <c r="G7" s="39"/>
      <c r="H7" s="25"/>
      <c r="I7" s="25"/>
      <c r="J7" s="25">
        <v>1</v>
      </c>
      <c r="K7" s="17">
        <v>1</v>
      </c>
      <c r="L7" s="25"/>
      <c r="M7" s="25"/>
    </row>
    <row r="8" spans="1:13" x14ac:dyDescent="0.25">
      <c r="A8" s="14" t="s">
        <v>1770</v>
      </c>
      <c r="B8" s="14" t="s">
        <v>1772</v>
      </c>
      <c r="C8" s="14" t="s">
        <v>2230</v>
      </c>
      <c r="D8" s="14">
        <v>4</v>
      </c>
      <c r="E8" s="14"/>
      <c r="K8" s="14"/>
      <c r="M8" s="21"/>
    </row>
    <row r="9" spans="1:13" x14ac:dyDescent="0.25">
      <c r="A9" s="14" t="s">
        <v>1771</v>
      </c>
      <c r="B9" s="14" t="s">
        <v>1772</v>
      </c>
      <c r="C9" s="14" t="s">
        <v>1787</v>
      </c>
      <c r="D9" s="14">
        <v>5</v>
      </c>
      <c r="E9" s="28"/>
      <c r="K9" s="14"/>
      <c r="M9" s="21"/>
    </row>
    <row r="10" spans="1:13" x14ac:dyDescent="0.25">
      <c r="A10" s="14" t="s">
        <v>1770</v>
      </c>
      <c r="B10" s="14" t="s">
        <v>1772</v>
      </c>
      <c r="C10" s="14" t="s">
        <v>1873</v>
      </c>
      <c r="D10" s="14">
        <v>5</v>
      </c>
      <c r="E10" s="28"/>
      <c r="K10" s="14"/>
      <c r="M10" s="21"/>
    </row>
    <row r="11" spans="1:13" x14ac:dyDescent="0.25">
      <c r="A11" s="14" t="s">
        <v>1771</v>
      </c>
      <c r="B11" s="14" t="s">
        <v>1772</v>
      </c>
      <c r="C11" s="14" t="s">
        <v>1873</v>
      </c>
      <c r="D11" s="14">
        <v>8</v>
      </c>
      <c r="E11" s="28"/>
      <c r="K11" s="14"/>
      <c r="M11" s="21"/>
    </row>
    <row r="12" spans="1:13" x14ac:dyDescent="0.25">
      <c r="A12" s="17" t="s">
        <v>1770</v>
      </c>
      <c r="B12" s="17" t="s">
        <v>1772</v>
      </c>
      <c r="C12" s="17" t="s">
        <v>1787</v>
      </c>
      <c r="D12" s="17">
        <v>10</v>
      </c>
      <c r="E12" s="24">
        <v>42170</v>
      </c>
      <c r="F12" s="25" t="s">
        <v>1866</v>
      </c>
      <c r="G12" s="39">
        <v>0.25</v>
      </c>
      <c r="H12" s="25"/>
      <c r="I12" s="25"/>
      <c r="J12" s="25">
        <v>2</v>
      </c>
      <c r="K12" s="17">
        <v>1</v>
      </c>
      <c r="L12" s="62" t="s">
        <v>1942</v>
      </c>
      <c r="M12" s="62"/>
    </row>
    <row r="13" spans="1:13" x14ac:dyDescent="0.25">
      <c r="A13" s="17" t="s">
        <v>1771</v>
      </c>
      <c r="B13" s="17" t="s">
        <v>1772</v>
      </c>
      <c r="C13" s="17" t="s">
        <v>2233</v>
      </c>
      <c r="D13" s="17">
        <v>11</v>
      </c>
      <c r="E13" s="24"/>
      <c r="F13" s="25"/>
      <c r="G13" s="39"/>
      <c r="H13" s="25"/>
      <c r="I13" s="25"/>
      <c r="J13" s="25">
        <v>1</v>
      </c>
      <c r="K13" s="17">
        <v>1</v>
      </c>
      <c r="L13" s="25"/>
      <c r="M13" s="25"/>
    </row>
    <row r="14" spans="1:13" x14ac:dyDescent="0.25">
      <c r="A14" s="17" t="s">
        <v>1771</v>
      </c>
      <c r="B14" s="17" t="s">
        <v>1772</v>
      </c>
      <c r="C14" s="17" t="s">
        <v>2019</v>
      </c>
      <c r="D14" s="17">
        <v>12</v>
      </c>
      <c r="E14" s="17"/>
      <c r="F14" s="25"/>
      <c r="G14" s="39"/>
      <c r="H14" s="25"/>
      <c r="I14" s="25"/>
      <c r="J14" s="25">
        <v>1</v>
      </c>
      <c r="K14" s="17">
        <v>1</v>
      </c>
      <c r="L14" s="25"/>
      <c r="M14" s="25"/>
    </row>
    <row r="15" spans="1:13" x14ac:dyDescent="0.25">
      <c r="A15" s="17" t="s">
        <v>1771</v>
      </c>
      <c r="B15" s="17" t="s">
        <v>1772</v>
      </c>
      <c r="C15" s="17" t="s">
        <v>1796</v>
      </c>
      <c r="D15" s="17">
        <v>13</v>
      </c>
      <c r="E15" s="17"/>
      <c r="F15" s="25"/>
      <c r="G15" s="39"/>
      <c r="H15" s="25"/>
      <c r="I15" s="25"/>
      <c r="J15" s="25">
        <v>1</v>
      </c>
      <c r="K15" s="17">
        <v>1</v>
      </c>
      <c r="L15" s="25"/>
      <c r="M15" s="25"/>
    </row>
    <row r="16" spans="1:13" x14ac:dyDescent="0.25">
      <c r="A16" s="14" t="s">
        <v>1770</v>
      </c>
      <c r="B16" s="14" t="s">
        <v>1772</v>
      </c>
      <c r="C16" s="14" t="s">
        <v>1823</v>
      </c>
      <c r="D16" s="22">
        <v>14</v>
      </c>
      <c r="E16" s="14"/>
      <c r="K16" s="14"/>
      <c r="M16" s="21"/>
    </row>
    <row r="17" spans="1:13" x14ac:dyDescent="0.25">
      <c r="A17" s="17" t="s">
        <v>1771</v>
      </c>
      <c r="B17" s="17" t="s">
        <v>1772</v>
      </c>
      <c r="C17" s="17" t="s">
        <v>2019</v>
      </c>
      <c r="D17" s="17">
        <v>16</v>
      </c>
      <c r="E17" s="17"/>
      <c r="F17" s="25"/>
      <c r="G17" s="39"/>
      <c r="H17" s="25"/>
      <c r="I17" s="25"/>
      <c r="J17" s="25">
        <v>1</v>
      </c>
      <c r="K17" s="17">
        <v>1</v>
      </c>
      <c r="L17" s="25"/>
      <c r="M17" s="25"/>
    </row>
    <row r="18" spans="1:13" x14ac:dyDescent="0.25">
      <c r="A18" s="17" t="s">
        <v>1771</v>
      </c>
      <c r="B18" s="17" t="s">
        <v>1772</v>
      </c>
      <c r="C18" s="17" t="s">
        <v>2231</v>
      </c>
      <c r="D18" s="17">
        <v>19</v>
      </c>
      <c r="E18" s="24"/>
      <c r="F18" s="25"/>
      <c r="G18" s="39"/>
      <c r="H18" s="25"/>
      <c r="I18" s="25"/>
      <c r="J18" s="25">
        <v>1</v>
      </c>
      <c r="K18" s="17">
        <v>1</v>
      </c>
      <c r="L18" s="25"/>
      <c r="M18" s="25"/>
    </row>
    <row r="19" spans="1:13" x14ac:dyDescent="0.25">
      <c r="A19" s="14" t="s">
        <v>1770</v>
      </c>
      <c r="B19" s="14" t="s">
        <v>1772</v>
      </c>
      <c r="C19" s="14" t="s">
        <v>2231</v>
      </c>
      <c r="D19" s="14">
        <v>19</v>
      </c>
      <c r="E19" s="14"/>
      <c r="K19" s="14"/>
      <c r="M19" s="21"/>
    </row>
    <row r="20" spans="1:13" x14ac:dyDescent="0.25">
      <c r="A20" s="14" t="s">
        <v>1771</v>
      </c>
      <c r="B20" s="14" t="s">
        <v>1772</v>
      </c>
      <c r="C20" s="14" t="s">
        <v>1823</v>
      </c>
      <c r="D20" s="14">
        <v>20</v>
      </c>
      <c r="E20" s="14"/>
      <c r="K20" s="14"/>
      <c r="M20" s="21"/>
    </row>
    <row r="21" spans="1:13" x14ac:dyDescent="0.25">
      <c r="A21" s="14" t="s">
        <v>1771</v>
      </c>
      <c r="B21" s="14" t="s">
        <v>1772</v>
      </c>
      <c r="C21" s="14" t="s">
        <v>1787</v>
      </c>
      <c r="D21" s="14">
        <v>21</v>
      </c>
      <c r="E21" s="28"/>
      <c r="K21" s="14"/>
      <c r="M21" s="21"/>
    </row>
    <row r="22" spans="1:13" x14ac:dyDescent="0.25">
      <c r="A22" s="18" t="s">
        <v>1956</v>
      </c>
      <c r="B22" s="18" t="s">
        <v>1772</v>
      </c>
      <c r="C22" s="18" t="s">
        <v>2363</v>
      </c>
      <c r="D22" s="18"/>
      <c r="E22" s="26">
        <v>42178</v>
      </c>
      <c r="F22" s="27" t="s">
        <v>2366</v>
      </c>
      <c r="G22" s="43">
        <v>0.35</v>
      </c>
      <c r="H22" s="27"/>
      <c r="I22" s="27">
        <v>1</v>
      </c>
      <c r="J22" s="27">
        <v>2</v>
      </c>
      <c r="K22" s="18">
        <v>1</v>
      </c>
      <c r="L22" s="27"/>
      <c r="M22" s="44"/>
    </row>
    <row r="23" spans="1:13" x14ac:dyDescent="0.25">
      <c r="A23" s="17" t="s">
        <v>1770</v>
      </c>
      <c r="B23" s="17" t="s">
        <v>1772</v>
      </c>
      <c r="C23" s="17" t="s">
        <v>2233</v>
      </c>
      <c r="D23" s="17">
        <v>22</v>
      </c>
      <c r="E23" s="24">
        <v>42160</v>
      </c>
      <c r="F23" s="25" t="s">
        <v>1889</v>
      </c>
      <c r="G23" s="39"/>
      <c r="H23" s="25"/>
      <c r="I23" s="25"/>
      <c r="J23" s="25">
        <v>1</v>
      </c>
      <c r="K23" s="17">
        <v>1</v>
      </c>
      <c r="L23" s="25"/>
      <c r="M23" s="25"/>
    </row>
    <row r="24" spans="1:13" x14ac:dyDescent="0.25">
      <c r="A24" s="17" t="s">
        <v>1771</v>
      </c>
      <c r="B24" s="17" t="s">
        <v>1772</v>
      </c>
      <c r="C24" s="17" t="s">
        <v>1877</v>
      </c>
      <c r="D24" s="17">
        <v>23</v>
      </c>
      <c r="E24" s="17"/>
      <c r="F24" s="25"/>
      <c r="G24" s="39"/>
      <c r="H24" s="25"/>
      <c r="I24" s="25"/>
      <c r="J24" s="25">
        <v>1</v>
      </c>
      <c r="K24" s="17">
        <v>1</v>
      </c>
      <c r="L24" s="25"/>
      <c r="M24" s="25"/>
    </row>
    <row r="25" spans="1:13" x14ac:dyDescent="0.25">
      <c r="A25" s="14" t="s">
        <v>1771</v>
      </c>
      <c r="B25" s="14" t="s">
        <v>1772</v>
      </c>
      <c r="C25" s="14" t="s">
        <v>1873</v>
      </c>
      <c r="D25" s="14">
        <v>25</v>
      </c>
      <c r="E25" s="28"/>
      <c r="K25" s="14"/>
      <c r="M25" s="21"/>
    </row>
    <row r="26" spans="1:13" s="38" customFormat="1" x14ac:dyDescent="0.25">
      <c r="A26" s="17" t="s">
        <v>1771</v>
      </c>
      <c r="B26" s="17" t="s">
        <v>1772</v>
      </c>
      <c r="C26" s="17" t="s">
        <v>1877</v>
      </c>
      <c r="D26" s="17">
        <v>26</v>
      </c>
      <c r="E26" s="17"/>
      <c r="F26" s="25"/>
      <c r="G26" s="39"/>
      <c r="H26" s="25"/>
      <c r="I26" s="25"/>
      <c r="J26" s="25">
        <v>1</v>
      </c>
      <c r="K26" s="17">
        <v>1</v>
      </c>
      <c r="L26" s="25"/>
      <c r="M26" s="25"/>
    </row>
    <row r="27" spans="1:13" s="38" customFormat="1" x14ac:dyDescent="0.25">
      <c r="A27" s="17" t="s">
        <v>1771</v>
      </c>
      <c r="B27" s="17" t="s">
        <v>1772</v>
      </c>
      <c r="C27" s="17" t="s">
        <v>2232</v>
      </c>
      <c r="D27" s="17">
        <v>30</v>
      </c>
      <c r="E27" s="24"/>
      <c r="F27" s="25"/>
      <c r="G27" s="39"/>
      <c r="H27" s="25"/>
      <c r="I27" s="25"/>
      <c r="J27" s="25">
        <v>1</v>
      </c>
      <c r="K27" s="17">
        <v>1</v>
      </c>
      <c r="L27" s="25"/>
      <c r="M27" s="25"/>
    </row>
    <row r="28" spans="1:13" s="38" customFormat="1" x14ac:dyDescent="0.25">
      <c r="A28" s="17" t="s">
        <v>1770</v>
      </c>
      <c r="B28" s="17" t="s">
        <v>1772</v>
      </c>
      <c r="C28" s="17" t="s">
        <v>1796</v>
      </c>
      <c r="D28" s="17">
        <v>32</v>
      </c>
      <c r="E28" s="20"/>
      <c r="F28" s="25"/>
      <c r="G28" s="39"/>
      <c r="H28" s="25"/>
      <c r="I28" s="25"/>
      <c r="J28" s="25">
        <v>1</v>
      </c>
      <c r="K28" s="17">
        <v>1</v>
      </c>
      <c r="L28" s="25"/>
      <c r="M28" s="25"/>
    </row>
    <row r="29" spans="1:13" s="38" customFormat="1" x14ac:dyDescent="0.25">
      <c r="A29" s="17" t="s">
        <v>1771</v>
      </c>
      <c r="B29" s="17" t="s">
        <v>1772</v>
      </c>
      <c r="C29" s="17" t="s">
        <v>1796</v>
      </c>
      <c r="D29" s="17">
        <v>33</v>
      </c>
      <c r="E29" s="17"/>
      <c r="F29" s="25"/>
      <c r="G29" s="39"/>
      <c r="H29" s="25"/>
      <c r="I29" s="25"/>
      <c r="J29" s="25">
        <v>1</v>
      </c>
      <c r="K29" s="17">
        <v>1</v>
      </c>
      <c r="L29" s="25"/>
      <c r="M29" s="25"/>
    </row>
    <row r="30" spans="1:13" s="38" customFormat="1" x14ac:dyDescent="0.25">
      <c r="A30" s="14" t="s">
        <v>1771</v>
      </c>
      <c r="B30" s="14" t="s">
        <v>1772</v>
      </c>
      <c r="C30" s="14" t="s">
        <v>1787</v>
      </c>
      <c r="D30" s="14">
        <v>34</v>
      </c>
      <c r="E30" s="28"/>
      <c r="F30" s="21"/>
      <c r="G30" s="42"/>
      <c r="H30" s="21"/>
      <c r="I30" s="21"/>
      <c r="J30" s="21"/>
      <c r="K30" s="14"/>
      <c r="L30" s="21"/>
      <c r="M30" s="21"/>
    </row>
    <row r="31" spans="1:13" x14ac:dyDescent="0.25">
      <c r="A31" s="14" t="s">
        <v>1770</v>
      </c>
      <c r="B31" s="14" t="s">
        <v>1772</v>
      </c>
      <c r="C31" s="14" t="s">
        <v>1823</v>
      </c>
      <c r="D31" s="22">
        <v>34</v>
      </c>
      <c r="E31" s="14"/>
      <c r="K31" s="14"/>
      <c r="M31" s="21"/>
    </row>
    <row r="32" spans="1:13" x14ac:dyDescent="0.25">
      <c r="A32" s="17" t="s">
        <v>1771</v>
      </c>
      <c r="B32" s="17" t="s">
        <v>1772</v>
      </c>
      <c r="C32" s="17" t="s">
        <v>2232</v>
      </c>
      <c r="D32" s="17">
        <v>35</v>
      </c>
      <c r="E32" s="24"/>
      <c r="F32" s="25"/>
      <c r="G32" s="39"/>
      <c r="H32" s="25"/>
      <c r="I32" s="25"/>
      <c r="J32" s="25">
        <v>1</v>
      </c>
      <c r="K32" s="17">
        <v>1</v>
      </c>
      <c r="L32" s="25"/>
      <c r="M32" s="25"/>
    </row>
    <row r="33" spans="1:13" x14ac:dyDescent="0.25">
      <c r="A33" s="14" t="s">
        <v>1770</v>
      </c>
      <c r="B33" s="14" t="s">
        <v>1772</v>
      </c>
      <c r="C33" s="14" t="s">
        <v>1873</v>
      </c>
      <c r="D33" s="14">
        <v>36</v>
      </c>
      <c r="E33" s="28"/>
      <c r="K33" s="14"/>
      <c r="M33" s="21"/>
    </row>
    <row r="34" spans="1:13" x14ac:dyDescent="0.25">
      <c r="A34" s="14" t="s">
        <v>1771</v>
      </c>
      <c r="B34" s="14" t="s">
        <v>1772</v>
      </c>
      <c r="C34" s="14" t="s">
        <v>1823</v>
      </c>
      <c r="D34" s="14">
        <v>37</v>
      </c>
      <c r="E34" s="14"/>
      <c r="K34" s="14"/>
      <c r="M34" s="21"/>
    </row>
    <row r="35" spans="1:13" x14ac:dyDescent="0.25">
      <c r="A35" s="14" t="s">
        <v>1771</v>
      </c>
      <c r="B35" s="14" t="s">
        <v>1772</v>
      </c>
      <c r="C35" s="14" t="s">
        <v>1823</v>
      </c>
      <c r="D35" s="14">
        <v>38</v>
      </c>
      <c r="E35" s="14"/>
      <c r="K35" s="14"/>
      <c r="M35" s="21"/>
    </row>
    <row r="36" spans="1:13" x14ac:dyDescent="0.25">
      <c r="A36" s="17" t="s">
        <v>1770</v>
      </c>
      <c r="B36" s="17" t="s">
        <v>1772</v>
      </c>
      <c r="C36" s="17" t="s">
        <v>2019</v>
      </c>
      <c r="D36" s="17">
        <v>38</v>
      </c>
      <c r="E36" s="17"/>
      <c r="F36" s="25"/>
      <c r="G36" s="39"/>
      <c r="H36" s="25"/>
      <c r="I36" s="25"/>
      <c r="J36" s="25">
        <v>1</v>
      </c>
      <c r="K36" s="17">
        <v>1</v>
      </c>
      <c r="L36" s="25"/>
      <c r="M36" s="25"/>
    </row>
    <row r="37" spans="1:13" x14ac:dyDescent="0.25">
      <c r="A37" s="14" t="s">
        <v>1771</v>
      </c>
      <c r="B37" s="14" t="s">
        <v>1772</v>
      </c>
      <c r="C37" s="14" t="s">
        <v>1873</v>
      </c>
      <c r="D37" s="14">
        <v>40</v>
      </c>
      <c r="E37" s="28"/>
      <c r="K37" s="14"/>
      <c r="M37" s="21"/>
    </row>
    <row r="38" spans="1:13" x14ac:dyDescent="0.25">
      <c r="A38" s="17" t="s">
        <v>1770</v>
      </c>
      <c r="B38" s="17" t="s">
        <v>1772</v>
      </c>
      <c r="C38" s="17" t="s">
        <v>1796</v>
      </c>
      <c r="D38" s="17">
        <v>40</v>
      </c>
      <c r="E38" s="20"/>
      <c r="F38" s="25"/>
      <c r="G38" s="39"/>
      <c r="H38" s="25"/>
      <c r="I38" s="25"/>
      <c r="J38" s="25">
        <v>1</v>
      </c>
      <c r="K38" s="17">
        <v>1</v>
      </c>
      <c r="L38" s="25"/>
      <c r="M38" s="25"/>
    </row>
    <row r="39" spans="1:13" x14ac:dyDescent="0.25">
      <c r="A39" s="14" t="s">
        <v>1770</v>
      </c>
      <c r="B39" s="14" t="s">
        <v>1772</v>
      </c>
      <c r="C39" s="14" t="s">
        <v>1823</v>
      </c>
      <c r="D39" s="22">
        <v>41</v>
      </c>
      <c r="E39" s="14"/>
      <c r="K39" s="14"/>
      <c r="M39" s="21"/>
    </row>
    <row r="40" spans="1:13" x14ac:dyDescent="0.25">
      <c r="A40" s="17" t="s">
        <v>1771</v>
      </c>
      <c r="B40" s="17" t="s">
        <v>1772</v>
      </c>
      <c r="C40" s="17" t="s">
        <v>2230</v>
      </c>
      <c r="D40" s="17">
        <v>42</v>
      </c>
      <c r="E40" s="24"/>
      <c r="F40" s="25"/>
      <c r="G40" s="39"/>
      <c r="H40" s="25"/>
      <c r="I40" s="25"/>
      <c r="J40" s="25">
        <v>1</v>
      </c>
      <c r="K40" s="17">
        <v>1</v>
      </c>
      <c r="L40" s="25"/>
      <c r="M40" s="25"/>
    </row>
    <row r="41" spans="1:13" x14ac:dyDescent="0.25">
      <c r="A41" s="17" t="s">
        <v>1770</v>
      </c>
      <c r="B41" s="17" t="s">
        <v>1772</v>
      </c>
      <c r="C41" s="17" t="s">
        <v>1796</v>
      </c>
      <c r="D41" s="17">
        <v>42</v>
      </c>
      <c r="E41" s="20"/>
      <c r="F41" s="25"/>
      <c r="G41" s="39"/>
      <c r="H41" s="25"/>
      <c r="I41" s="25"/>
      <c r="J41" s="25">
        <v>1</v>
      </c>
      <c r="K41" s="17">
        <v>1</v>
      </c>
      <c r="L41" s="25"/>
      <c r="M41" s="25"/>
    </row>
    <row r="42" spans="1:13" x14ac:dyDescent="0.25">
      <c r="A42" s="17" t="s">
        <v>1771</v>
      </c>
      <c r="B42" s="17" t="s">
        <v>1772</v>
      </c>
      <c r="C42" s="17" t="s">
        <v>1796</v>
      </c>
      <c r="D42" s="17">
        <v>43</v>
      </c>
      <c r="E42" s="24">
        <v>42169</v>
      </c>
      <c r="F42" s="25" t="s">
        <v>2271</v>
      </c>
      <c r="G42" s="39">
        <v>0.05</v>
      </c>
      <c r="H42" s="25"/>
      <c r="I42" s="25"/>
      <c r="J42" s="25">
        <v>2</v>
      </c>
      <c r="K42" s="17">
        <v>1</v>
      </c>
      <c r="L42" s="25"/>
      <c r="M42" s="25"/>
    </row>
    <row r="43" spans="1:13" x14ac:dyDescent="0.25">
      <c r="A43" s="14" t="s">
        <v>1770</v>
      </c>
      <c r="B43" s="14" t="s">
        <v>1772</v>
      </c>
      <c r="C43" s="14" t="s">
        <v>2231</v>
      </c>
      <c r="D43" s="14">
        <v>43</v>
      </c>
      <c r="E43" s="14"/>
      <c r="K43" s="14"/>
      <c r="M43" s="21"/>
    </row>
    <row r="44" spans="1:13" x14ac:dyDescent="0.25">
      <c r="A44" s="17" t="s">
        <v>1771</v>
      </c>
      <c r="B44" s="17" t="s">
        <v>1772</v>
      </c>
      <c r="C44" s="17" t="s">
        <v>1877</v>
      </c>
      <c r="D44" s="17">
        <v>47</v>
      </c>
      <c r="E44" s="24">
        <v>42160</v>
      </c>
      <c r="F44" s="25" t="s">
        <v>1902</v>
      </c>
      <c r="G44" s="39"/>
      <c r="H44" s="25"/>
      <c r="I44" s="25"/>
      <c r="J44" s="25">
        <v>1</v>
      </c>
      <c r="K44" s="17">
        <v>1</v>
      </c>
      <c r="L44" s="25"/>
      <c r="M44" s="25"/>
    </row>
    <row r="45" spans="1:13" x14ac:dyDescent="0.25">
      <c r="A45" s="17" t="s">
        <v>1770</v>
      </c>
      <c r="B45" s="17" t="s">
        <v>1772</v>
      </c>
      <c r="C45" s="17" t="s">
        <v>2019</v>
      </c>
      <c r="D45" s="17">
        <v>47</v>
      </c>
      <c r="E45" s="24"/>
      <c r="F45" s="25"/>
      <c r="G45" s="39"/>
      <c r="H45" s="25"/>
      <c r="I45" s="25"/>
      <c r="J45" s="25">
        <v>1</v>
      </c>
      <c r="K45" s="17">
        <v>1</v>
      </c>
      <c r="L45" s="25"/>
      <c r="M45" s="25"/>
    </row>
    <row r="46" spans="1:13" x14ac:dyDescent="0.25">
      <c r="A46" s="17" t="s">
        <v>1771</v>
      </c>
      <c r="B46" s="17" t="s">
        <v>1772</v>
      </c>
      <c r="C46" s="17" t="s">
        <v>1796</v>
      </c>
      <c r="D46" s="17">
        <v>48</v>
      </c>
      <c r="E46" s="17"/>
      <c r="F46" s="25"/>
      <c r="G46" s="39"/>
      <c r="H46" s="25"/>
      <c r="I46" s="25"/>
      <c r="J46" s="25">
        <v>1</v>
      </c>
      <c r="K46" s="17">
        <v>1</v>
      </c>
      <c r="L46" s="25"/>
      <c r="M46" s="25"/>
    </row>
    <row r="47" spans="1:13" x14ac:dyDescent="0.25">
      <c r="A47" s="14" t="s">
        <v>1771</v>
      </c>
      <c r="B47" s="14" t="s">
        <v>1772</v>
      </c>
      <c r="C47" s="14" t="s">
        <v>1787</v>
      </c>
      <c r="D47" s="14">
        <v>49</v>
      </c>
      <c r="E47" s="28"/>
      <c r="K47" s="14"/>
      <c r="M47" s="21"/>
    </row>
    <row r="48" spans="1:13" x14ac:dyDescent="0.25">
      <c r="A48" s="14" t="s">
        <v>1770</v>
      </c>
      <c r="B48" s="14" t="s">
        <v>1772</v>
      </c>
      <c r="C48" s="14" t="s">
        <v>1873</v>
      </c>
      <c r="D48" s="14">
        <v>50</v>
      </c>
      <c r="E48" s="28"/>
      <c r="K48" s="14"/>
      <c r="M48" s="21"/>
    </row>
    <row r="49" spans="1:13" x14ac:dyDescent="0.25">
      <c r="A49" s="17" t="s">
        <v>1771</v>
      </c>
      <c r="B49" s="17" t="s">
        <v>1772</v>
      </c>
      <c r="C49" s="17" t="s">
        <v>1796</v>
      </c>
      <c r="D49" s="17">
        <v>50</v>
      </c>
      <c r="E49" s="17"/>
      <c r="F49" s="25"/>
      <c r="G49" s="39"/>
      <c r="H49" s="25"/>
      <c r="I49" s="25"/>
      <c r="J49" s="25">
        <v>1</v>
      </c>
      <c r="K49" s="17">
        <v>1</v>
      </c>
      <c r="L49" s="25"/>
      <c r="M49" s="25"/>
    </row>
    <row r="50" spans="1:13" x14ac:dyDescent="0.25">
      <c r="A50" s="18" t="s">
        <v>1770</v>
      </c>
      <c r="B50" s="18" t="s">
        <v>1772</v>
      </c>
      <c r="C50" s="18" t="s">
        <v>1796</v>
      </c>
      <c r="D50" s="18">
        <v>51</v>
      </c>
      <c r="E50" s="26">
        <v>42169</v>
      </c>
      <c r="F50" s="27" t="s">
        <v>2290</v>
      </c>
      <c r="G50" s="43">
        <v>0.35</v>
      </c>
      <c r="H50" s="27"/>
      <c r="I50" s="27">
        <v>1</v>
      </c>
      <c r="J50" s="27">
        <v>2</v>
      </c>
      <c r="K50" s="18">
        <v>1</v>
      </c>
      <c r="L50" s="1"/>
      <c r="M50" s="1" t="s">
        <v>2291</v>
      </c>
    </row>
    <row r="51" spans="1:13" x14ac:dyDescent="0.25">
      <c r="A51" s="17" t="s">
        <v>1771</v>
      </c>
      <c r="B51" s="17" t="s">
        <v>1772</v>
      </c>
      <c r="C51" s="17" t="s">
        <v>1796</v>
      </c>
      <c r="D51" s="17">
        <v>52</v>
      </c>
      <c r="E51" s="24">
        <v>42169</v>
      </c>
      <c r="F51" s="25" t="s">
        <v>2272</v>
      </c>
      <c r="G51" s="39">
        <v>0.45</v>
      </c>
      <c r="H51" s="25"/>
      <c r="I51" s="25"/>
      <c r="J51" s="25">
        <v>2</v>
      </c>
      <c r="K51" s="17">
        <v>1</v>
      </c>
      <c r="L51" s="25"/>
      <c r="M51" s="25"/>
    </row>
    <row r="52" spans="1:13" x14ac:dyDescent="0.25">
      <c r="A52" s="17" t="s">
        <v>1770</v>
      </c>
      <c r="B52" s="17" t="s">
        <v>1772</v>
      </c>
      <c r="C52" s="17" t="s">
        <v>1796</v>
      </c>
      <c r="D52" s="17">
        <v>52</v>
      </c>
      <c r="E52" s="24"/>
      <c r="F52" s="25"/>
      <c r="G52" s="39"/>
      <c r="H52" s="25"/>
      <c r="I52" s="25"/>
      <c r="J52" s="25">
        <v>1</v>
      </c>
      <c r="K52" s="17">
        <v>1</v>
      </c>
      <c r="L52" s="25"/>
      <c r="M52" s="25"/>
    </row>
    <row r="53" spans="1:13" x14ac:dyDescent="0.25">
      <c r="A53" s="14" t="s">
        <v>1770</v>
      </c>
      <c r="B53" s="14" t="s">
        <v>1772</v>
      </c>
      <c r="C53" s="14" t="s">
        <v>1873</v>
      </c>
      <c r="D53" s="14">
        <v>53</v>
      </c>
      <c r="E53" s="28"/>
      <c r="K53" s="14"/>
      <c r="M53" s="21"/>
    </row>
    <row r="54" spans="1:13" x14ac:dyDescent="0.25">
      <c r="A54" s="14" t="s">
        <v>1771</v>
      </c>
      <c r="B54" s="14" t="s">
        <v>1772</v>
      </c>
      <c r="C54" s="14" t="s">
        <v>1873</v>
      </c>
      <c r="D54" s="14">
        <v>55</v>
      </c>
      <c r="E54" s="28"/>
      <c r="K54" s="14"/>
      <c r="M54" s="21"/>
    </row>
    <row r="55" spans="1:13" x14ac:dyDescent="0.25">
      <c r="A55" s="17" t="s">
        <v>1770</v>
      </c>
      <c r="B55" s="17" t="s">
        <v>1772</v>
      </c>
      <c r="C55" s="17" t="s">
        <v>2019</v>
      </c>
      <c r="D55" s="17">
        <v>55</v>
      </c>
      <c r="E55" s="24"/>
      <c r="F55" s="25"/>
      <c r="G55" s="39"/>
      <c r="H55" s="25"/>
      <c r="I55" s="25"/>
      <c r="J55" s="25">
        <v>1</v>
      </c>
      <c r="K55" s="17">
        <v>1</v>
      </c>
      <c r="L55" s="25"/>
      <c r="M55" s="25"/>
    </row>
    <row r="56" spans="1:13" x14ac:dyDescent="0.25">
      <c r="A56" s="17" t="s">
        <v>1771</v>
      </c>
      <c r="B56" s="17" t="s">
        <v>1772</v>
      </c>
      <c r="C56" s="17" t="s">
        <v>2231</v>
      </c>
      <c r="D56" s="17">
        <v>56</v>
      </c>
      <c r="E56" s="24"/>
      <c r="F56" s="25"/>
      <c r="G56" s="39"/>
      <c r="H56" s="25"/>
      <c r="I56" s="25"/>
      <c r="J56" s="25">
        <v>1</v>
      </c>
      <c r="K56" s="17">
        <v>1</v>
      </c>
      <c r="L56" s="25"/>
      <c r="M56" s="25"/>
    </row>
    <row r="57" spans="1:13" x14ac:dyDescent="0.25">
      <c r="A57" s="17" t="s">
        <v>1770</v>
      </c>
      <c r="B57" s="17" t="s">
        <v>1772</v>
      </c>
      <c r="C57" s="17" t="s">
        <v>1796</v>
      </c>
      <c r="D57" s="17">
        <v>56</v>
      </c>
      <c r="E57" s="24"/>
      <c r="F57" s="25"/>
      <c r="G57" s="39"/>
      <c r="H57" s="25"/>
      <c r="I57" s="25"/>
      <c r="J57" s="25">
        <v>1</v>
      </c>
      <c r="K57" s="17">
        <v>1</v>
      </c>
      <c r="L57" s="25"/>
      <c r="M57" s="25"/>
    </row>
    <row r="58" spans="1:13" x14ac:dyDescent="0.25">
      <c r="A58" s="14" t="s">
        <v>1770</v>
      </c>
      <c r="B58" s="14" t="s">
        <v>1772</v>
      </c>
      <c r="C58" s="14" t="s">
        <v>2232</v>
      </c>
      <c r="D58" s="14">
        <v>58</v>
      </c>
      <c r="K58" s="14"/>
      <c r="M58" s="21"/>
    </row>
    <row r="59" spans="1:13" x14ac:dyDescent="0.25">
      <c r="A59" s="14" t="s">
        <v>1770</v>
      </c>
      <c r="B59" s="14" t="s">
        <v>1772</v>
      </c>
      <c r="C59" s="14" t="s">
        <v>2232</v>
      </c>
      <c r="D59" s="14">
        <v>59</v>
      </c>
      <c r="K59" s="14"/>
      <c r="M59" s="21"/>
    </row>
    <row r="60" spans="1:13" x14ac:dyDescent="0.25">
      <c r="A60" s="14" t="s">
        <v>1770</v>
      </c>
      <c r="B60" s="14" t="s">
        <v>1772</v>
      </c>
      <c r="C60" s="14" t="s">
        <v>2230</v>
      </c>
      <c r="D60" s="14">
        <v>60</v>
      </c>
      <c r="K60" s="14"/>
      <c r="M60" s="21"/>
    </row>
    <row r="61" spans="1:13" x14ac:dyDescent="0.25">
      <c r="A61" s="14" t="s">
        <v>1771</v>
      </c>
      <c r="B61" s="14" t="s">
        <v>1772</v>
      </c>
      <c r="C61" s="14" t="s">
        <v>1873</v>
      </c>
      <c r="D61" s="14">
        <v>61</v>
      </c>
      <c r="E61" s="28"/>
      <c r="K61" s="14"/>
      <c r="M61" s="21"/>
    </row>
    <row r="62" spans="1:13" x14ac:dyDescent="0.25">
      <c r="A62" s="14" t="s">
        <v>1771</v>
      </c>
      <c r="B62" s="14" t="s">
        <v>1772</v>
      </c>
      <c r="C62" s="14" t="s">
        <v>1873</v>
      </c>
      <c r="D62" s="14">
        <v>62</v>
      </c>
      <c r="E62" s="28"/>
      <c r="K62" s="14"/>
      <c r="M62" s="21"/>
    </row>
    <row r="63" spans="1:13" x14ac:dyDescent="0.25">
      <c r="A63" s="17" t="s">
        <v>1770</v>
      </c>
      <c r="B63" s="17" t="s">
        <v>1772</v>
      </c>
      <c r="C63" s="17" t="s">
        <v>1787</v>
      </c>
      <c r="D63" s="17">
        <v>63</v>
      </c>
      <c r="E63" s="24">
        <v>42159</v>
      </c>
      <c r="F63" s="25" t="s">
        <v>1867</v>
      </c>
      <c r="G63" s="39"/>
      <c r="H63" s="25"/>
      <c r="I63" s="25"/>
      <c r="J63" s="25">
        <v>1</v>
      </c>
      <c r="K63" s="17">
        <v>1</v>
      </c>
      <c r="L63" s="25"/>
      <c r="M63" s="25"/>
    </row>
    <row r="64" spans="1:13" x14ac:dyDescent="0.25">
      <c r="A64" s="14" t="s">
        <v>1770</v>
      </c>
      <c r="B64" s="14" t="s">
        <v>1772</v>
      </c>
      <c r="C64" s="14" t="s">
        <v>2231</v>
      </c>
      <c r="D64" s="14">
        <v>65</v>
      </c>
      <c r="K64" s="14"/>
      <c r="M64" s="21"/>
    </row>
    <row r="65" spans="1:13" x14ac:dyDescent="0.25">
      <c r="A65" s="14" t="s">
        <v>1771</v>
      </c>
      <c r="B65" s="14" t="s">
        <v>1772</v>
      </c>
      <c r="C65" s="14" t="s">
        <v>1787</v>
      </c>
      <c r="D65" s="14">
        <v>66</v>
      </c>
      <c r="E65" s="28"/>
      <c r="K65" s="14"/>
      <c r="M65" s="21"/>
    </row>
    <row r="66" spans="1:13" x14ac:dyDescent="0.25">
      <c r="A66" s="14" t="s">
        <v>1770</v>
      </c>
      <c r="B66" s="14" t="s">
        <v>1772</v>
      </c>
      <c r="C66" s="14" t="s">
        <v>1823</v>
      </c>
      <c r="D66" s="22">
        <v>66</v>
      </c>
      <c r="E66" s="14"/>
      <c r="K66" s="14"/>
      <c r="M66" s="21"/>
    </row>
    <row r="67" spans="1:13" x14ac:dyDescent="0.25">
      <c r="A67" s="17" t="s">
        <v>1770</v>
      </c>
      <c r="B67" s="17" t="s">
        <v>1772</v>
      </c>
      <c r="C67" s="17" t="s">
        <v>1877</v>
      </c>
      <c r="D67" s="17">
        <v>67</v>
      </c>
      <c r="E67" s="24">
        <v>42160</v>
      </c>
      <c r="F67" s="25" t="s">
        <v>1898</v>
      </c>
      <c r="G67" s="39"/>
      <c r="H67" s="25"/>
      <c r="I67" s="25"/>
      <c r="J67" s="25">
        <v>1</v>
      </c>
      <c r="K67" s="17">
        <v>1</v>
      </c>
      <c r="L67" s="25"/>
      <c r="M67" s="25"/>
    </row>
    <row r="68" spans="1:13" x14ac:dyDescent="0.25">
      <c r="A68" s="17" t="s">
        <v>1771</v>
      </c>
      <c r="B68" s="17" t="s">
        <v>1772</v>
      </c>
      <c r="C68" s="17" t="s">
        <v>2019</v>
      </c>
      <c r="D68" s="17">
        <v>68</v>
      </c>
      <c r="E68" s="17"/>
      <c r="F68" s="25"/>
      <c r="G68" s="39"/>
      <c r="H68" s="25"/>
      <c r="I68" s="25"/>
      <c r="J68" s="25">
        <v>1</v>
      </c>
      <c r="K68" s="17">
        <v>1</v>
      </c>
      <c r="L68" s="25"/>
      <c r="M68" s="25"/>
    </row>
    <row r="69" spans="1:13" x14ac:dyDescent="0.25">
      <c r="A69" s="17" t="s">
        <v>1770</v>
      </c>
      <c r="B69" s="17" t="s">
        <v>1772</v>
      </c>
      <c r="C69" s="17" t="s">
        <v>1796</v>
      </c>
      <c r="D69" s="17">
        <v>68</v>
      </c>
      <c r="E69" s="24">
        <v>42170</v>
      </c>
      <c r="F69" s="39" t="s">
        <v>1935</v>
      </c>
      <c r="G69" s="39">
        <v>0.35</v>
      </c>
      <c r="H69" s="25"/>
      <c r="I69" s="25"/>
      <c r="J69" s="25">
        <v>2</v>
      </c>
      <c r="K69" s="17">
        <v>1</v>
      </c>
      <c r="L69" s="62" t="s">
        <v>2012</v>
      </c>
      <c r="M69" s="62" t="s">
        <v>1946</v>
      </c>
    </row>
    <row r="70" spans="1:13" x14ac:dyDescent="0.25">
      <c r="A70" s="17" t="s">
        <v>1770</v>
      </c>
      <c r="B70" s="17" t="s">
        <v>1772</v>
      </c>
      <c r="C70" s="17" t="s">
        <v>1796</v>
      </c>
      <c r="D70" s="17">
        <v>69</v>
      </c>
      <c r="E70" s="24">
        <v>42161</v>
      </c>
      <c r="F70" s="25" t="s">
        <v>1936</v>
      </c>
      <c r="G70" s="39"/>
      <c r="H70" s="25"/>
      <c r="I70" s="25"/>
      <c r="J70" s="25">
        <v>1</v>
      </c>
      <c r="K70" s="17">
        <v>1</v>
      </c>
      <c r="L70" s="25"/>
      <c r="M70" s="25"/>
    </row>
    <row r="71" spans="1:13" x14ac:dyDescent="0.25">
      <c r="A71" s="14" t="s">
        <v>1771</v>
      </c>
      <c r="B71" s="14" t="s">
        <v>1772</v>
      </c>
      <c r="C71" s="14" t="s">
        <v>1823</v>
      </c>
      <c r="D71" s="14">
        <v>70</v>
      </c>
      <c r="E71" s="14"/>
      <c r="K71" s="14"/>
      <c r="M71" s="21"/>
    </row>
    <row r="72" spans="1:13" x14ac:dyDescent="0.25">
      <c r="A72" s="17" t="s">
        <v>1770</v>
      </c>
      <c r="B72" s="17" t="s">
        <v>1772</v>
      </c>
      <c r="C72" s="17" t="s">
        <v>2019</v>
      </c>
      <c r="D72" s="17">
        <v>71</v>
      </c>
      <c r="E72" s="24"/>
      <c r="F72" s="25"/>
      <c r="G72" s="39"/>
      <c r="H72" s="25"/>
      <c r="I72" s="25"/>
      <c r="J72" s="25">
        <v>1</v>
      </c>
      <c r="K72" s="17">
        <v>1</v>
      </c>
      <c r="L72" s="25"/>
      <c r="M72" s="25"/>
    </row>
    <row r="73" spans="1:13" x14ac:dyDescent="0.25">
      <c r="A73" s="17" t="s">
        <v>1770</v>
      </c>
      <c r="B73" s="17" t="s">
        <v>1772</v>
      </c>
      <c r="C73" s="17" t="s">
        <v>2234</v>
      </c>
      <c r="D73" s="17">
        <v>72</v>
      </c>
      <c r="E73" s="24"/>
      <c r="F73" s="25"/>
      <c r="G73" s="39"/>
      <c r="H73" s="25"/>
      <c r="I73" s="25"/>
      <c r="J73" s="25">
        <v>1</v>
      </c>
      <c r="K73" s="17">
        <v>1</v>
      </c>
      <c r="L73" s="25"/>
      <c r="M73" s="25"/>
    </row>
    <row r="74" spans="1:13" x14ac:dyDescent="0.25">
      <c r="A74" s="17" t="s">
        <v>1771</v>
      </c>
      <c r="B74" s="17" t="s">
        <v>1772</v>
      </c>
      <c r="C74" s="17" t="s">
        <v>2231</v>
      </c>
      <c r="D74" s="17">
        <v>73</v>
      </c>
      <c r="E74" s="24">
        <v>42169</v>
      </c>
      <c r="F74" s="25" t="s">
        <v>2244</v>
      </c>
      <c r="G74" s="39">
        <v>0.05</v>
      </c>
      <c r="H74" s="25"/>
      <c r="I74" s="25"/>
      <c r="J74" s="25">
        <v>3</v>
      </c>
      <c r="K74" s="17">
        <v>1</v>
      </c>
      <c r="L74" s="25"/>
      <c r="M74" s="25"/>
    </row>
    <row r="75" spans="1:13" x14ac:dyDescent="0.25">
      <c r="A75" s="17" t="s">
        <v>1771</v>
      </c>
      <c r="B75" s="17" t="s">
        <v>1772</v>
      </c>
      <c r="C75" s="17" t="s">
        <v>2233</v>
      </c>
      <c r="D75" s="17">
        <v>74</v>
      </c>
      <c r="E75" s="24">
        <v>42160</v>
      </c>
      <c r="F75" s="25" t="s">
        <v>1891</v>
      </c>
      <c r="G75" s="39">
        <v>0.35</v>
      </c>
      <c r="H75" s="25"/>
      <c r="I75" s="25"/>
      <c r="J75" s="25">
        <v>2</v>
      </c>
      <c r="K75" s="17">
        <v>1</v>
      </c>
      <c r="L75" s="25"/>
      <c r="M75" s="25"/>
    </row>
    <row r="76" spans="1:13" x14ac:dyDescent="0.25">
      <c r="A76" s="14" t="s">
        <v>1770</v>
      </c>
      <c r="B76" s="14" t="s">
        <v>1772</v>
      </c>
      <c r="C76" s="14" t="s">
        <v>1823</v>
      </c>
      <c r="D76" s="22">
        <v>74</v>
      </c>
      <c r="E76" s="14"/>
      <c r="K76" s="14"/>
      <c r="M76" s="21"/>
    </row>
    <row r="77" spans="1:13" x14ac:dyDescent="0.25">
      <c r="A77" s="14" t="s">
        <v>1770</v>
      </c>
      <c r="B77" s="14" t="s">
        <v>1772</v>
      </c>
      <c r="C77" s="14" t="s">
        <v>1873</v>
      </c>
      <c r="D77" s="14">
        <v>75</v>
      </c>
      <c r="E77" s="28"/>
      <c r="K77" s="14"/>
      <c r="M77" s="21"/>
    </row>
    <row r="78" spans="1:13" x14ac:dyDescent="0.25">
      <c r="A78" s="14" t="s">
        <v>1771</v>
      </c>
      <c r="B78" s="14" t="s">
        <v>1772</v>
      </c>
      <c r="C78" s="14" t="s">
        <v>1873</v>
      </c>
      <c r="D78" s="14">
        <v>76</v>
      </c>
      <c r="E78" s="28"/>
      <c r="K78" s="14"/>
      <c r="M78" s="21"/>
    </row>
    <row r="79" spans="1:13" x14ac:dyDescent="0.25">
      <c r="A79" s="17" t="s">
        <v>1770</v>
      </c>
      <c r="B79" s="17" t="s">
        <v>1772</v>
      </c>
      <c r="C79" s="17" t="s">
        <v>1877</v>
      </c>
      <c r="D79" s="17">
        <v>77</v>
      </c>
      <c r="E79" s="24">
        <v>42160</v>
      </c>
      <c r="F79" s="25" t="s">
        <v>1899</v>
      </c>
      <c r="G79" s="39"/>
      <c r="H79" s="25"/>
      <c r="I79" s="25"/>
      <c r="J79" s="25">
        <v>1</v>
      </c>
      <c r="K79" s="17">
        <v>1</v>
      </c>
      <c r="L79" s="25"/>
      <c r="M79" s="25"/>
    </row>
    <row r="80" spans="1:13" x14ac:dyDescent="0.25">
      <c r="A80" s="14" t="s">
        <v>1771</v>
      </c>
      <c r="B80" s="14" t="s">
        <v>1772</v>
      </c>
      <c r="C80" s="14" t="s">
        <v>1823</v>
      </c>
      <c r="D80" s="14">
        <v>77</v>
      </c>
      <c r="E80" s="14"/>
      <c r="K80" s="14"/>
      <c r="M80" s="21"/>
    </row>
    <row r="81" spans="1:13" x14ac:dyDescent="0.25">
      <c r="A81" s="17" t="s">
        <v>1956</v>
      </c>
      <c r="B81" s="17" t="s">
        <v>1772</v>
      </c>
      <c r="C81" s="17" t="s">
        <v>2297</v>
      </c>
      <c r="D81" s="17"/>
      <c r="E81" s="24">
        <v>42178</v>
      </c>
      <c r="F81" s="25" t="s">
        <v>2367</v>
      </c>
      <c r="G81" s="39"/>
      <c r="H81" s="25"/>
      <c r="I81" s="25"/>
      <c r="J81" s="25">
        <v>2</v>
      </c>
      <c r="K81" s="17">
        <v>1</v>
      </c>
      <c r="L81" s="25"/>
      <c r="M81" s="46"/>
    </row>
    <row r="82" spans="1:13" x14ac:dyDescent="0.25">
      <c r="A82" s="17" t="s">
        <v>1771</v>
      </c>
      <c r="B82" s="17" t="s">
        <v>1772</v>
      </c>
      <c r="C82" s="17" t="s">
        <v>1877</v>
      </c>
      <c r="D82" s="17">
        <v>81</v>
      </c>
      <c r="E82" s="17"/>
      <c r="F82" s="25"/>
      <c r="G82" s="39"/>
      <c r="H82" s="25"/>
      <c r="I82" s="25"/>
      <c r="J82" s="25">
        <v>1</v>
      </c>
      <c r="K82" s="17">
        <v>1</v>
      </c>
      <c r="L82" s="25"/>
      <c r="M82" s="25"/>
    </row>
    <row r="83" spans="1:13" x14ac:dyDescent="0.25">
      <c r="A83" s="17" t="s">
        <v>1771</v>
      </c>
      <c r="B83" s="17" t="s">
        <v>1772</v>
      </c>
      <c r="C83" s="17" t="s">
        <v>1796</v>
      </c>
      <c r="D83" s="17">
        <v>82</v>
      </c>
      <c r="E83" s="17"/>
      <c r="F83" s="25"/>
      <c r="G83" s="39"/>
      <c r="H83" s="25"/>
      <c r="I83" s="25"/>
      <c r="J83" s="25">
        <v>1</v>
      </c>
      <c r="K83" s="17">
        <v>1</v>
      </c>
      <c r="L83" s="25"/>
      <c r="M83" s="25"/>
    </row>
    <row r="84" spans="1:13" x14ac:dyDescent="0.25">
      <c r="A84" s="14" t="s">
        <v>1771</v>
      </c>
      <c r="B84" s="14" t="s">
        <v>1772</v>
      </c>
      <c r="C84" s="14" t="s">
        <v>1823</v>
      </c>
      <c r="D84" s="14">
        <v>84</v>
      </c>
      <c r="E84" s="14"/>
      <c r="K84" s="14"/>
      <c r="M84" s="21"/>
    </row>
    <row r="85" spans="1:13" x14ac:dyDescent="0.25">
      <c r="A85" s="17" t="s">
        <v>1770</v>
      </c>
      <c r="B85" s="17" t="s">
        <v>1772</v>
      </c>
      <c r="C85" s="17" t="s">
        <v>1787</v>
      </c>
      <c r="D85" s="17">
        <v>85</v>
      </c>
      <c r="E85" s="24">
        <v>42159</v>
      </c>
      <c r="F85" s="25" t="s">
        <v>1868</v>
      </c>
      <c r="G85" s="39"/>
      <c r="H85" s="25"/>
      <c r="I85" s="25"/>
      <c r="J85" s="25">
        <v>1</v>
      </c>
      <c r="K85" s="17">
        <v>1</v>
      </c>
      <c r="L85" s="25"/>
      <c r="M85" s="25"/>
    </row>
    <row r="86" spans="1:13" x14ac:dyDescent="0.25">
      <c r="A86" s="17" t="s">
        <v>1771</v>
      </c>
      <c r="B86" s="17" t="s">
        <v>1772</v>
      </c>
      <c r="C86" s="17" t="s">
        <v>1796</v>
      </c>
      <c r="D86" s="17">
        <v>85</v>
      </c>
      <c r="E86" s="17"/>
      <c r="F86" s="25"/>
      <c r="G86" s="39"/>
      <c r="H86" s="25"/>
      <c r="I86" s="25"/>
      <c r="J86" s="25">
        <v>1</v>
      </c>
      <c r="K86" s="17">
        <v>1</v>
      </c>
      <c r="L86" s="25"/>
      <c r="M86" s="25"/>
    </row>
    <row r="87" spans="1:13" x14ac:dyDescent="0.25">
      <c r="A87" s="14" t="s">
        <v>1771</v>
      </c>
      <c r="B87" s="14" t="s">
        <v>1772</v>
      </c>
      <c r="C87" s="14" t="s">
        <v>1823</v>
      </c>
      <c r="D87" s="14">
        <v>87</v>
      </c>
      <c r="E87" s="14"/>
      <c r="K87" s="14"/>
      <c r="M87" s="21"/>
    </row>
    <row r="88" spans="1:13" x14ac:dyDescent="0.25">
      <c r="A88" s="14" t="s">
        <v>1770</v>
      </c>
      <c r="B88" s="14" t="s">
        <v>1772</v>
      </c>
      <c r="C88" s="14" t="s">
        <v>2230</v>
      </c>
      <c r="D88" s="14">
        <v>88</v>
      </c>
      <c r="K88" s="14"/>
      <c r="M88" s="21"/>
    </row>
    <row r="89" spans="1:13" x14ac:dyDescent="0.25">
      <c r="A89" s="17" t="s">
        <v>1770</v>
      </c>
      <c r="B89" s="17" t="s">
        <v>1772</v>
      </c>
      <c r="C89" s="17" t="s">
        <v>1796</v>
      </c>
      <c r="D89" s="17">
        <v>89</v>
      </c>
      <c r="E89" s="24">
        <v>42170</v>
      </c>
      <c r="F89" s="39" t="s">
        <v>1937</v>
      </c>
      <c r="G89" s="39">
        <v>0.55000000000000004</v>
      </c>
      <c r="H89" s="25"/>
      <c r="I89" s="25"/>
      <c r="J89" s="25">
        <v>2</v>
      </c>
      <c r="K89" s="17">
        <v>1</v>
      </c>
      <c r="L89" s="62" t="s">
        <v>1942</v>
      </c>
      <c r="M89" s="62" t="s">
        <v>1944</v>
      </c>
    </row>
    <row r="90" spans="1:13" x14ac:dyDescent="0.25">
      <c r="A90" s="17" t="s">
        <v>1771</v>
      </c>
      <c r="B90" s="17" t="s">
        <v>1772</v>
      </c>
      <c r="C90" s="17" t="s">
        <v>2019</v>
      </c>
      <c r="D90" s="17">
        <v>90</v>
      </c>
      <c r="E90" s="17"/>
      <c r="F90" s="25"/>
      <c r="G90" s="39"/>
      <c r="H90" s="25"/>
      <c r="I90" s="25"/>
      <c r="J90" s="25">
        <v>1</v>
      </c>
      <c r="K90" s="17">
        <v>1</v>
      </c>
      <c r="L90" s="25"/>
      <c r="M90" s="25"/>
    </row>
    <row r="91" spans="1:13" x14ac:dyDescent="0.25">
      <c r="A91" s="14" t="s">
        <v>1771</v>
      </c>
      <c r="B91" s="14" t="s">
        <v>1772</v>
      </c>
      <c r="C91" s="14" t="s">
        <v>1873</v>
      </c>
      <c r="D91" s="14">
        <v>91</v>
      </c>
      <c r="E91" s="28"/>
      <c r="K91" s="14"/>
      <c r="M91" s="21"/>
    </row>
    <row r="92" spans="1:13" x14ac:dyDescent="0.25">
      <c r="A92" s="14" t="s">
        <v>1770</v>
      </c>
      <c r="B92" s="14" t="s">
        <v>1772</v>
      </c>
      <c r="C92" s="14" t="s">
        <v>2231</v>
      </c>
      <c r="D92" s="14">
        <v>91</v>
      </c>
      <c r="K92" s="14"/>
      <c r="M92" s="21"/>
    </row>
    <row r="93" spans="1:13" x14ac:dyDescent="0.25">
      <c r="A93" s="14" t="s">
        <v>1770</v>
      </c>
      <c r="B93" s="14" t="s">
        <v>1772</v>
      </c>
      <c r="C93" s="14" t="s">
        <v>1873</v>
      </c>
      <c r="D93" s="14">
        <v>93</v>
      </c>
      <c r="E93" s="28"/>
      <c r="K93" s="14"/>
      <c r="M93" s="21"/>
    </row>
    <row r="94" spans="1:13" x14ac:dyDescent="0.25">
      <c r="A94" s="14" t="s">
        <v>1771</v>
      </c>
      <c r="B94" s="14" t="s">
        <v>1772</v>
      </c>
      <c r="C94" s="14" t="s">
        <v>1787</v>
      </c>
      <c r="D94" s="14">
        <v>93</v>
      </c>
      <c r="E94" s="28"/>
      <c r="K94" s="14"/>
      <c r="M94" s="21"/>
    </row>
    <row r="95" spans="1:13" x14ac:dyDescent="0.25">
      <c r="A95" s="14" t="s">
        <v>1771</v>
      </c>
      <c r="B95" s="14" t="s">
        <v>1772</v>
      </c>
      <c r="C95" s="14" t="s">
        <v>1873</v>
      </c>
      <c r="D95" s="14">
        <v>94</v>
      </c>
      <c r="E95" s="28"/>
      <c r="K95" s="14"/>
      <c r="M95" s="21"/>
    </row>
    <row r="96" spans="1:13" x14ac:dyDescent="0.25">
      <c r="A96" s="14" t="s">
        <v>1771</v>
      </c>
      <c r="B96" s="14" t="s">
        <v>1772</v>
      </c>
      <c r="C96" s="14" t="s">
        <v>1823</v>
      </c>
      <c r="D96" s="14">
        <v>95</v>
      </c>
      <c r="E96" s="14"/>
      <c r="K96" s="14"/>
      <c r="M96" s="21"/>
    </row>
    <row r="97" spans="1:13" x14ac:dyDescent="0.25">
      <c r="A97" s="14" t="s">
        <v>1770</v>
      </c>
      <c r="B97" s="14" t="s">
        <v>1772</v>
      </c>
      <c r="C97" s="14" t="s">
        <v>2232</v>
      </c>
      <c r="D97" s="14">
        <v>95</v>
      </c>
      <c r="K97" s="14"/>
      <c r="M97" s="21"/>
    </row>
    <row r="98" spans="1:13" x14ac:dyDescent="0.25">
      <c r="A98" s="14" t="s">
        <v>1770</v>
      </c>
      <c r="B98" s="14" t="s">
        <v>1772</v>
      </c>
      <c r="C98" s="14" t="s">
        <v>2232</v>
      </c>
      <c r="D98" s="14">
        <v>99</v>
      </c>
      <c r="K98" s="14"/>
      <c r="M98" s="21"/>
    </row>
    <row r="99" spans="1:13" x14ac:dyDescent="0.25">
      <c r="A99" s="17" t="s">
        <v>1771</v>
      </c>
      <c r="B99" s="17" t="s">
        <v>1772</v>
      </c>
      <c r="C99" s="17" t="s">
        <v>1796</v>
      </c>
      <c r="D99" s="17">
        <v>100</v>
      </c>
      <c r="E99" s="17"/>
      <c r="F99" s="25"/>
      <c r="G99" s="39"/>
      <c r="H99" s="25"/>
      <c r="I99" s="25"/>
      <c r="J99" s="25">
        <v>1</v>
      </c>
      <c r="K99" s="17">
        <v>1</v>
      </c>
      <c r="L99" s="25"/>
      <c r="M99" s="25"/>
    </row>
    <row r="100" spans="1:13" x14ac:dyDescent="0.25">
      <c r="A100" s="14" t="s">
        <v>1770</v>
      </c>
      <c r="B100" s="14" t="s">
        <v>1772</v>
      </c>
      <c r="C100" s="14" t="s">
        <v>1823</v>
      </c>
      <c r="D100" s="22">
        <v>101</v>
      </c>
      <c r="E100" s="14"/>
      <c r="K100" s="14"/>
      <c r="M100" s="21"/>
    </row>
    <row r="101" spans="1:13" x14ac:dyDescent="0.25">
      <c r="A101" s="17" t="s">
        <v>1771</v>
      </c>
      <c r="B101" s="17" t="s">
        <v>1772</v>
      </c>
      <c r="C101" s="17" t="s">
        <v>2232</v>
      </c>
      <c r="D101" s="17">
        <v>102</v>
      </c>
      <c r="E101" s="24"/>
      <c r="F101" s="25"/>
      <c r="G101" s="39"/>
      <c r="H101" s="25"/>
      <c r="I101" s="25"/>
      <c r="J101" s="25">
        <v>1</v>
      </c>
      <c r="K101" s="17">
        <v>1</v>
      </c>
      <c r="L101" s="25"/>
      <c r="M101" s="25"/>
    </row>
    <row r="102" spans="1:13" x14ac:dyDescent="0.25">
      <c r="A102" s="14" t="s">
        <v>1770</v>
      </c>
      <c r="B102" s="14" t="s">
        <v>1772</v>
      </c>
      <c r="C102" s="14" t="s">
        <v>1823</v>
      </c>
      <c r="D102" s="22">
        <v>103</v>
      </c>
      <c r="E102" s="14"/>
      <c r="K102" s="14"/>
      <c r="M102" s="21"/>
    </row>
    <row r="103" spans="1:13" x14ac:dyDescent="0.25">
      <c r="A103" s="14" t="s">
        <v>1771</v>
      </c>
      <c r="B103" s="14" t="s">
        <v>1772</v>
      </c>
      <c r="C103" s="14" t="s">
        <v>1823</v>
      </c>
      <c r="D103" s="14">
        <v>105</v>
      </c>
      <c r="E103" s="14"/>
      <c r="K103" s="14"/>
      <c r="M103" s="21"/>
    </row>
    <row r="104" spans="1:13" x14ac:dyDescent="0.25">
      <c r="A104" s="17" t="s">
        <v>1771</v>
      </c>
      <c r="B104" s="17" t="s">
        <v>1772</v>
      </c>
      <c r="C104" s="17" t="s">
        <v>2019</v>
      </c>
      <c r="D104" s="17">
        <v>106</v>
      </c>
      <c r="E104" s="17"/>
      <c r="F104" s="25"/>
      <c r="G104" s="39"/>
      <c r="H104" s="25"/>
      <c r="I104" s="25"/>
      <c r="J104" s="25">
        <v>1</v>
      </c>
      <c r="K104" s="17">
        <v>1</v>
      </c>
      <c r="L104" s="25"/>
      <c r="M104" s="25"/>
    </row>
    <row r="105" spans="1:13" x14ac:dyDescent="0.25">
      <c r="A105" s="17" t="s">
        <v>1771</v>
      </c>
      <c r="B105" s="17" t="s">
        <v>1772</v>
      </c>
      <c r="C105" s="17" t="s">
        <v>2019</v>
      </c>
      <c r="D105" s="17">
        <v>107</v>
      </c>
      <c r="E105" s="17"/>
      <c r="F105" s="25"/>
      <c r="G105" s="39"/>
      <c r="H105" s="25"/>
      <c r="I105" s="25"/>
      <c r="J105" s="25">
        <v>1</v>
      </c>
      <c r="K105" s="17">
        <v>1</v>
      </c>
      <c r="L105" s="25"/>
      <c r="M105" s="25"/>
    </row>
    <row r="106" spans="1:13" x14ac:dyDescent="0.25">
      <c r="A106" s="17" t="s">
        <v>1771</v>
      </c>
      <c r="B106" s="17" t="s">
        <v>1772</v>
      </c>
      <c r="C106" s="17" t="s">
        <v>2019</v>
      </c>
      <c r="D106" s="17">
        <v>108</v>
      </c>
      <c r="E106" s="17"/>
      <c r="F106" s="25"/>
      <c r="G106" s="39"/>
      <c r="H106" s="25"/>
      <c r="I106" s="25"/>
      <c r="J106" s="25">
        <v>1</v>
      </c>
      <c r="K106" s="17">
        <v>1</v>
      </c>
      <c r="L106" s="25"/>
      <c r="M106" s="25"/>
    </row>
    <row r="107" spans="1:13" x14ac:dyDescent="0.25">
      <c r="A107" s="14" t="s">
        <v>1771</v>
      </c>
      <c r="B107" s="14" t="s">
        <v>1772</v>
      </c>
      <c r="C107" s="14" t="s">
        <v>1823</v>
      </c>
      <c r="D107" s="14">
        <v>109</v>
      </c>
      <c r="E107" s="14"/>
      <c r="K107" s="14"/>
      <c r="M107" s="21"/>
    </row>
    <row r="108" spans="1:13" x14ac:dyDescent="0.25">
      <c r="A108" s="14" t="s">
        <v>1771</v>
      </c>
      <c r="B108" s="14" t="s">
        <v>1772</v>
      </c>
      <c r="C108" s="14" t="s">
        <v>1823</v>
      </c>
      <c r="D108" s="14">
        <v>110</v>
      </c>
      <c r="E108" s="14"/>
      <c r="K108" s="14"/>
      <c r="M108" s="21"/>
    </row>
    <row r="109" spans="1:13" x14ac:dyDescent="0.25">
      <c r="A109" s="14" t="s">
        <v>1770</v>
      </c>
      <c r="B109" s="14" t="s">
        <v>1772</v>
      </c>
      <c r="C109" s="14" t="s">
        <v>1823</v>
      </c>
      <c r="D109" s="22">
        <v>112</v>
      </c>
      <c r="E109" s="14"/>
      <c r="K109" s="14"/>
      <c r="M109" s="21"/>
    </row>
    <row r="110" spans="1:13" x14ac:dyDescent="0.25">
      <c r="A110" s="18" t="s">
        <v>1771</v>
      </c>
      <c r="B110" s="18" t="s">
        <v>1772</v>
      </c>
      <c r="C110" s="18" t="s">
        <v>2231</v>
      </c>
      <c r="D110" s="18">
        <v>113</v>
      </c>
      <c r="E110" s="26">
        <v>42168</v>
      </c>
      <c r="F110" s="27" t="s">
        <v>2246</v>
      </c>
      <c r="G110" s="43">
        <v>0.95</v>
      </c>
      <c r="H110" s="27"/>
      <c r="I110" s="27">
        <v>1</v>
      </c>
      <c r="J110" s="27">
        <v>2</v>
      </c>
      <c r="K110" s="18">
        <v>1</v>
      </c>
      <c r="L110" s="27"/>
      <c r="M110" s="27"/>
    </row>
    <row r="111" spans="1:13" x14ac:dyDescent="0.25">
      <c r="A111" s="17" t="s">
        <v>1771</v>
      </c>
      <c r="B111" s="17" t="s">
        <v>1772</v>
      </c>
      <c r="C111" s="17" t="s">
        <v>1877</v>
      </c>
      <c r="D111" s="17">
        <v>114</v>
      </c>
      <c r="E111" s="17"/>
      <c r="F111" s="25"/>
      <c r="G111" s="39"/>
      <c r="H111" s="25"/>
      <c r="I111" s="25"/>
      <c r="J111" s="25">
        <v>1</v>
      </c>
      <c r="K111" s="17">
        <v>1</v>
      </c>
      <c r="L111" s="25"/>
      <c r="M111" s="25"/>
    </row>
    <row r="112" spans="1:13" x14ac:dyDescent="0.25">
      <c r="A112" s="14" t="s">
        <v>1770</v>
      </c>
      <c r="B112" s="14" t="s">
        <v>1772</v>
      </c>
      <c r="C112" s="14" t="s">
        <v>2231</v>
      </c>
      <c r="D112" s="14">
        <v>114</v>
      </c>
      <c r="K112" s="14"/>
      <c r="M112" s="21"/>
    </row>
    <row r="113" spans="1:13" x14ac:dyDescent="0.25">
      <c r="A113" s="17" t="s">
        <v>1771</v>
      </c>
      <c r="B113" s="17" t="s">
        <v>1772</v>
      </c>
      <c r="C113" s="17" t="s">
        <v>2019</v>
      </c>
      <c r="D113" s="17">
        <v>115</v>
      </c>
      <c r="E113" s="17"/>
      <c r="F113" s="25"/>
      <c r="G113" s="39"/>
      <c r="H113" s="25"/>
      <c r="I113" s="25"/>
      <c r="J113" s="25">
        <v>1</v>
      </c>
      <c r="K113" s="17">
        <v>1</v>
      </c>
      <c r="L113" s="25"/>
      <c r="M113" s="25"/>
    </row>
    <row r="114" spans="1:13" x14ac:dyDescent="0.25">
      <c r="A114" s="18" t="s">
        <v>1770</v>
      </c>
      <c r="B114" s="18" t="s">
        <v>1772</v>
      </c>
      <c r="C114" s="18" t="s">
        <v>1787</v>
      </c>
      <c r="D114" s="18">
        <v>116</v>
      </c>
      <c r="E114" s="26">
        <v>42159</v>
      </c>
      <c r="F114" s="27" t="s">
        <v>1869</v>
      </c>
      <c r="G114" s="43"/>
      <c r="H114" s="27"/>
      <c r="I114" s="27">
        <v>1</v>
      </c>
      <c r="J114" s="27">
        <v>1</v>
      </c>
      <c r="K114" s="18">
        <v>1</v>
      </c>
      <c r="L114" s="27"/>
      <c r="M114" s="27"/>
    </row>
    <row r="115" spans="1:13" x14ac:dyDescent="0.25">
      <c r="A115" s="17" t="s">
        <v>1771</v>
      </c>
      <c r="B115" s="17" t="s">
        <v>1772</v>
      </c>
      <c r="C115" s="17" t="s">
        <v>2232</v>
      </c>
      <c r="D115" s="17">
        <v>117</v>
      </c>
      <c r="E115" s="24">
        <v>42168</v>
      </c>
      <c r="F115" s="25" t="s">
        <v>2247</v>
      </c>
      <c r="G115" s="39">
        <v>0.05</v>
      </c>
      <c r="H115" s="25"/>
      <c r="I115" s="25"/>
      <c r="J115" s="25">
        <v>2</v>
      </c>
      <c r="K115" s="17">
        <v>1</v>
      </c>
      <c r="L115" s="25"/>
      <c r="M115" s="25"/>
    </row>
    <row r="116" spans="1:13" x14ac:dyDescent="0.25">
      <c r="A116" s="17" t="s">
        <v>1770</v>
      </c>
      <c r="B116" s="17" t="s">
        <v>1772</v>
      </c>
      <c r="C116" s="17" t="s">
        <v>2019</v>
      </c>
      <c r="D116" s="17">
        <v>117</v>
      </c>
      <c r="E116" s="24"/>
      <c r="F116" s="25"/>
      <c r="G116" s="39"/>
      <c r="H116" s="25"/>
      <c r="I116" s="25"/>
      <c r="J116" s="25">
        <v>1</v>
      </c>
      <c r="K116" s="17">
        <v>1</v>
      </c>
      <c r="L116" s="25"/>
      <c r="M116" s="25"/>
    </row>
    <row r="117" spans="1:13" x14ac:dyDescent="0.25">
      <c r="A117" s="14" t="s">
        <v>1770</v>
      </c>
      <c r="B117" s="14" t="s">
        <v>1772</v>
      </c>
      <c r="C117" s="14" t="s">
        <v>1823</v>
      </c>
      <c r="D117" s="22">
        <v>118</v>
      </c>
      <c r="E117" s="14"/>
      <c r="K117" s="14"/>
      <c r="M117" s="21"/>
    </row>
    <row r="118" spans="1:13" x14ac:dyDescent="0.25">
      <c r="A118" s="17" t="s">
        <v>1771</v>
      </c>
      <c r="B118" s="17" t="s">
        <v>1772</v>
      </c>
      <c r="C118" s="17" t="s">
        <v>2231</v>
      </c>
      <c r="D118" s="17">
        <v>119</v>
      </c>
      <c r="E118" s="24"/>
      <c r="F118" s="25"/>
      <c r="G118" s="39"/>
      <c r="H118" s="25"/>
      <c r="I118" s="25"/>
      <c r="J118" s="25">
        <v>1</v>
      </c>
      <c r="K118" s="17">
        <v>1</v>
      </c>
      <c r="L118" s="25"/>
      <c r="M118" s="25"/>
    </row>
    <row r="119" spans="1:13" x14ac:dyDescent="0.25">
      <c r="A119" s="14" t="s">
        <v>1771</v>
      </c>
      <c r="B119" s="14" t="s">
        <v>1772</v>
      </c>
      <c r="C119" s="14" t="s">
        <v>1823</v>
      </c>
      <c r="D119" s="14">
        <v>120</v>
      </c>
      <c r="E119" s="14"/>
      <c r="K119" s="14"/>
      <c r="M119" s="21"/>
    </row>
    <row r="120" spans="1:13" x14ac:dyDescent="0.25">
      <c r="A120" s="17" t="s">
        <v>1770</v>
      </c>
      <c r="B120" s="17" t="s">
        <v>1772</v>
      </c>
      <c r="C120" s="17" t="s">
        <v>1796</v>
      </c>
      <c r="D120" s="17">
        <v>120</v>
      </c>
      <c r="E120" s="24"/>
      <c r="F120" s="25"/>
      <c r="G120" s="39"/>
      <c r="H120" s="25"/>
      <c r="I120" s="25"/>
      <c r="J120" s="25">
        <v>1</v>
      </c>
      <c r="K120" s="17">
        <v>1</v>
      </c>
      <c r="L120" s="25"/>
      <c r="M120" s="25"/>
    </row>
    <row r="121" spans="1:13" x14ac:dyDescent="0.25">
      <c r="A121" s="14" t="s">
        <v>1771</v>
      </c>
      <c r="B121" s="14" t="s">
        <v>1772</v>
      </c>
      <c r="C121" s="14" t="s">
        <v>1823</v>
      </c>
      <c r="D121" s="14">
        <v>121</v>
      </c>
      <c r="E121" s="14"/>
      <c r="K121" s="14"/>
      <c r="M121" s="21"/>
    </row>
    <row r="122" spans="1:13" x14ac:dyDescent="0.25">
      <c r="A122" s="17" t="s">
        <v>1771</v>
      </c>
      <c r="B122" s="17" t="s">
        <v>1772</v>
      </c>
      <c r="C122" s="17" t="s">
        <v>2232</v>
      </c>
      <c r="D122" s="17">
        <v>122</v>
      </c>
      <c r="E122" s="24">
        <v>42168</v>
      </c>
      <c r="F122" s="25" t="s">
        <v>2248</v>
      </c>
      <c r="G122" s="39">
        <v>0.85</v>
      </c>
      <c r="H122" s="25"/>
      <c r="I122" s="25"/>
      <c r="J122" s="25">
        <v>2</v>
      </c>
      <c r="K122" s="17">
        <v>1</v>
      </c>
      <c r="L122" s="25"/>
      <c r="M122" s="25"/>
    </row>
    <row r="123" spans="1:13" x14ac:dyDescent="0.25">
      <c r="A123" s="14" t="s">
        <v>1771</v>
      </c>
      <c r="B123" s="14" t="s">
        <v>1772</v>
      </c>
      <c r="C123" s="14" t="s">
        <v>1823</v>
      </c>
      <c r="D123" s="14">
        <v>123</v>
      </c>
      <c r="E123" s="14"/>
      <c r="K123" s="14"/>
      <c r="M123" s="21"/>
    </row>
    <row r="124" spans="1:13" x14ac:dyDescent="0.25">
      <c r="A124" s="14" t="s">
        <v>1770</v>
      </c>
      <c r="B124" s="14" t="s">
        <v>1772</v>
      </c>
      <c r="C124" s="14" t="s">
        <v>2231</v>
      </c>
      <c r="D124" s="14">
        <v>123</v>
      </c>
      <c r="K124" s="14"/>
      <c r="M124" s="21"/>
    </row>
    <row r="125" spans="1:13" x14ac:dyDescent="0.25">
      <c r="A125" s="14" t="s">
        <v>1771</v>
      </c>
      <c r="B125" s="14" t="s">
        <v>1772</v>
      </c>
      <c r="C125" s="14" t="s">
        <v>1873</v>
      </c>
      <c r="D125" s="14">
        <v>127</v>
      </c>
      <c r="E125" s="28"/>
      <c r="K125" s="14"/>
      <c r="M125" s="21"/>
    </row>
    <row r="126" spans="1:13" x14ac:dyDescent="0.25">
      <c r="A126" s="17" t="s">
        <v>1771</v>
      </c>
      <c r="B126" s="17" t="s">
        <v>1772</v>
      </c>
      <c r="C126" s="17" t="s">
        <v>2231</v>
      </c>
      <c r="D126" s="17">
        <v>128</v>
      </c>
      <c r="E126" s="24"/>
      <c r="F126" s="25"/>
      <c r="G126" s="39"/>
      <c r="H126" s="25"/>
      <c r="I126" s="25"/>
      <c r="J126" s="25">
        <v>1</v>
      </c>
      <c r="K126" s="17">
        <v>1</v>
      </c>
      <c r="L126" s="25"/>
      <c r="M126" s="25"/>
    </row>
    <row r="127" spans="1:13" x14ac:dyDescent="0.25">
      <c r="A127" s="17" t="s">
        <v>1956</v>
      </c>
      <c r="B127" s="17" t="s">
        <v>1772</v>
      </c>
      <c r="C127" s="17" t="s">
        <v>2363</v>
      </c>
      <c r="D127" s="17"/>
      <c r="E127" s="24">
        <v>42178</v>
      </c>
      <c r="F127" s="25" t="s">
        <v>2368</v>
      </c>
      <c r="G127" s="39">
        <v>0.25</v>
      </c>
      <c r="H127" s="25"/>
      <c r="I127" s="25"/>
      <c r="J127" s="25">
        <v>2</v>
      </c>
      <c r="K127" s="17">
        <v>1</v>
      </c>
      <c r="L127" s="25"/>
      <c r="M127" s="46"/>
    </row>
    <row r="128" spans="1:13" x14ac:dyDescent="0.25">
      <c r="A128" s="17" t="s">
        <v>1771</v>
      </c>
      <c r="B128" s="17" t="s">
        <v>1772</v>
      </c>
      <c r="C128" s="17" t="s">
        <v>2230</v>
      </c>
      <c r="D128" s="17">
        <v>130</v>
      </c>
      <c r="E128" s="24">
        <v>42168</v>
      </c>
      <c r="F128" s="25" t="s">
        <v>2250</v>
      </c>
      <c r="G128" s="39">
        <v>0.75</v>
      </c>
      <c r="H128" s="25"/>
      <c r="I128" s="25"/>
      <c r="J128" s="25">
        <v>2</v>
      </c>
      <c r="K128" s="17">
        <v>1</v>
      </c>
      <c r="L128" s="25"/>
      <c r="M128" s="25"/>
    </row>
    <row r="129" spans="1:13" x14ac:dyDescent="0.25">
      <c r="A129" s="14" t="s">
        <v>1771</v>
      </c>
      <c r="B129" s="14" t="s">
        <v>1772</v>
      </c>
      <c r="C129" s="14" t="s">
        <v>1787</v>
      </c>
      <c r="D129" s="14">
        <v>134</v>
      </c>
      <c r="E129" s="28"/>
      <c r="K129" s="14"/>
      <c r="M129" s="21"/>
    </row>
    <row r="130" spans="1:13" x14ac:dyDescent="0.25">
      <c r="A130" s="17" t="s">
        <v>1771</v>
      </c>
      <c r="B130" s="17" t="s">
        <v>1772</v>
      </c>
      <c r="C130" s="17" t="s">
        <v>1787</v>
      </c>
      <c r="D130" s="17">
        <v>137</v>
      </c>
      <c r="E130" s="24">
        <v>42169</v>
      </c>
      <c r="F130" s="25" t="s">
        <v>1882</v>
      </c>
      <c r="G130" s="39">
        <v>0.05</v>
      </c>
      <c r="H130" s="25"/>
      <c r="I130" s="25"/>
      <c r="J130" s="25">
        <v>2</v>
      </c>
      <c r="K130" s="17">
        <v>1</v>
      </c>
      <c r="L130" s="25"/>
      <c r="M130" s="25"/>
    </row>
    <row r="131" spans="1:13" x14ac:dyDescent="0.25">
      <c r="A131" s="17" t="s">
        <v>1771</v>
      </c>
      <c r="B131" s="17" t="s">
        <v>1772</v>
      </c>
      <c r="C131" s="17" t="s">
        <v>1787</v>
      </c>
      <c r="D131" s="17">
        <v>138</v>
      </c>
      <c r="E131" s="24">
        <v>42160</v>
      </c>
      <c r="F131" s="25" t="s">
        <v>1881</v>
      </c>
      <c r="G131" s="39"/>
      <c r="H131" s="25"/>
      <c r="I131" s="25"/>
      <c r="J131" s="25">
        <v>1</v>
      </c>
      <c r="K131" s="17">
        <v>1</v>
      </c>
      <c r="L131" s="25"/>
      <c r="M131" s="25"/>
    </row>
    <row r="132" spans="1:13" x14ac:dyDescent="0.25">
      <c r="A132" s="14" t="s">
        <v>1771</v>
      </c>
      <c r="B132" s="14" t="s">
        <v>1772</v>
      </c>
      <c r="C132" s="14" t="s">
        <v>1823</v>
      </c>
      <c r="D132" s="14">
        <v>139</v>
      </c>
      <c r="E132" s="14"/>
      <c r="K132" s="14"/>
      <c r="M132" s="21"/>
    </row>
    <row r="133" spans="1:13" x14ac:dyDescent="0.25">
      <c r="A133" s="14" t="s">
        <v>1771</v>
      </c>
      <c r="B133" s="14" t="s">
        <v>1772</v>
      </c>
      <c r="C133" s="14" t="s">
        <v>1823</v>
      </c>
      <c r="D133" s="14">
        <v>143</v>
      </c>
      <c r="E133" s="14"/>
      <c r="K133" s="14"/>
      <c r="M133" s="21"/>
    </row>
    <row r="134" spans="1:13" x14ac:dyDescent="0.25">
      <c r="A134" s="14" t="s">
        <v>1771</v>
      </c>
      <c r="B134" s="14" t="s">
        <v>1772</v>
      </c>
      <c r="C134" s="14" t="s">
        <v>1823</v>
      </c>
      <c r="D134" s="14">
        <v>144</v>
      </c>
      <c r="E134" s="14"/>
      <c r="K134" s="14"/>
      <c r="M134" s="21"/>
    </row>
    <row r="135" spans="1:13" x14ac:dyDescent="0.25">
      <c r="A135" s="17" t="s">
        <v>1771</v>
      </c>
      <c r="B135" s="17" t="s">
        <v>1772</v>
      </c>
      <c r="C135" s="17" t="s">
        <v>2230</v>
      </c>
      <c r="D135" s="17">
        <v>145</v>
      </c>
      <c r="E135" s="24"/>
      <c r="F135" s="25"/>
      <c r="G135" s="39"/>
      <c r="H135" s="25"/>
      <c r="I135" s="25"/>
      <c r="J135" s="25">
        <v>1</v>
      </c>
      <c r="K135" s="17">
        <v>1</v>
      </c>
      <c r="L135" s="25"/>
      <c r="M135" s="25"/>
    </row>
    <row r="136" spans="1:13" x14ac:dyDescent="0.25">
      <c r="A136" s="14" t="s">
        <v>1771</v>
      </c>
      <c r="B136" s="14" t="s">
        <v>1772</v>
      </c>
      <c r="C136" s="14" t="s">
        <v>1823</v>
      </c>
      <c r="D136" s="14">
        <v>146</v>
      </c>
      <c r="E136" s="14"/>
      <c r="K136" s="14"/>
      <c r="M136" s="21"/>
    </row>
    <row r="137" spans="1:13" x14ac:dyDescent="0.25">
      <c r="A137" s="17" t="s">
        <v>1771</v>
      </c>
      <c r="B137" s="17" t="s">
        <v>1772</v>
      </c>
      <c r="C137" s="17" t="s">
        <v>2231</v>
      </c>
      <c r="D137" s="17">
        <v>149</v>
      </c>
      <c r="E137" s="24"/>
      <c r="F137" s="25"/>
      <c r="G137" s="39"/>
      <c r="H137" s="25"/>
      <c r="I137" s="25"/>
      <c r="J137" s="25">
        <v>1</v>
      </c>
      <c r="K137" s="17">
        <v>1</v>
      </c>
      <c r="L137" s="25"/>
      <c r="M137" s="25"/>
    </row>
    <row r="138" spans="1:13" x14ac:dyDescent="0.25">
      <c r="A138" s="14" t="s">
        <v>1771</v>
      </c>
      <c r="B138" s="14" t="s">
        <v>1772</v>
      </c>
      <c r="C138" s="14" t="s">
        <v>1873</v>
      </c>
      <c r="D138" s="14">
        <v>150</v>
      </c>
      <c r="E138" s="28"/>
      <c r="K138" s="14"/>
      <c r="M138" s="21"/>
    </row>
    <row r="139" spans="1:13" x14ac:dyDescent="0.25">
      <c r="A139" s="17" t="s">
        <v>1771</v>
      </c>
      <c r="B139" s="17" t="s">
        <v>1772</v>
      </c>
      <c r="C139" s="17" t="s">
        <v>2231</v>
      </c>
      <c r="D139" s="17">
        <v>152</v>
      </c>
      <c r="E139" s="24"/>
      <c r="F139" s="25"/>
      <c r="G139" s="39"/>
      <c r="H139" s="25"/>
      <c r="I139" s="25"/>
      <c r="J139" s="25">
        <v>1</v>
      </c>
      <c r="K139" s="17">
        <v>1</v>
      </c>
      <c r="L139" s="25"/>
      <c r="M139" s="25"/>
    </row>
    <row r="140" spans="1:13" x14ac:dyDescent="0.25">
      <c r="A140" s="14" t="s">
        <v>1771</v>
      </c>
      <c r="B140" s="14" t="s">
        <v>1772</v>
      </c>
      <c r="C140" s="14" t="s">
        <v>1823</v>
      </c>
      <c r="D140" s="14">
        <v>154</v>
      </c>
      <c r="E140" s="14"/>
      <c r="K140" s="14"/>
      <c r="M140" s="21"/>
    </row>
    <row r="141" spans="1:13" x14ac:dyDescent="0.25">
      <c r="A141" s="17" t="s">
        <v>1771</v>
      </c>
      <c r="B141" s="17" t="s">
        <v>1772</v>
      </c>
      <c r="C141" s="17" t="s">
        <v>2233</v>
      </c>
      <c r="D141" s="17">
        <v>155</v>
      </c>
      <c r="E141" s="24"/>
      <c r="F141" s="25"/>
      <c r="G141" s="39"/>
      <c r="H141" s="25"/>
      <c r="I141" s="25"/>
      <c r="J141" s="25">
        <v>1</v>
      </c>
      <c r="K141" s="17">
        <v>1</v>
      </c>
      <c r="L141" s="25"/>
      <c r="M141" s="25"/>
    </row>
    <row r="142" spans="1:13" x14ac:dyDescent="0.25">
      <c r="A142" s="17" t="s">
        <v>1771</v>
      </c>
      <c r="B142" s="17" t="s">
        <v>1772</v>
      </c>
      <c r="C142" s="17" t="s">
        <v>1796</v>
      </c>
      <c r="D142" s="17">
        <v>159</v>
      </c>
      <c r="E142" s="17"/>
      <c r="F142" s="25"/>
      <c r="G142" s="39"/>
      <c r="H142" s="25"/>
      <c r="I142" s="25"/>
      <c r="J142" s="25">
        <v>1</v>
      </c>
      <c r="K142" s="17">
        <v>1</v>
      </c>
      <c r="L142" s="25"/>
      <c r="M142" s="25"/>
    </row>
    <row r="143" spans="1:13" x14ac:dyDescent="0.25">
      <c r="A143" s="17" t="s">
        <v>1771</v>
      </c>
      <c r="B143" s="17" t="s">
        <v>1772</v>
      </c>
      <c r="C143" s="17" t="s">
        <v>1877</v>
      </c>
      <c r="D143" s="17">
        <v>161</v>
      </c>
      <c r="E143" s="17"/>
      <c r="F143" s="25"/>
      <c r="G143" s="39"/>
      <c r="H143" s="25"/>
      <c r="I143" s="25"/>
      <c r="J143" s="25">
        <v>1</v>
      </c>
      <c r="K143" s="17">
        <v>1</v>
      </c>
      <c r="L143" s="25"/>
      <c r="M143" s="25"/>
    </row>
    <row r="144" spans="1:13" x14ac:dyDescent="0.25">
      <c r="A144" s="17" t="s">
        <v>1771</v>
      </c>
      <c r="B144" s="17" t="s">
        <v>1772</v>
      </c>
      <c r="C144" s="17" t="s">
        <v>2232</v>
      </c>
      <c r="D144" s="17">
        <v>165</v>
      </c>
      <c r="E144" s="24"/>
      <c r="F144" s="25"/>
      <c r="G144" s="39"/>
      <c r="H144" s="25"/>
      <c r="I144" s="25"/>
      <c r="J144" s="25">
        <v>1</v>
      </c>
      <c r="K144" s="17">
        <v>1</v>
      </c>
      <c r="L144" s="25"/>
      <c r="M144" s="25"/>
    </row>
    <row r="145" spans="1:13" x14ac:dyDescent="0.25">
      <c r="A145" s="17" t="s">
        <v>1956</v>
      </c>
      <c r="B145" s="17" t="s">
        <v>1773</v>
      </c>
      <c r="C145" s="17" t="s">
        <v>1796</v>
      </c>
      <c r="D145" s="17"/>
      <c r="E145" s="24">
        <v>42178</v>
      </c>
      <c r="F145" s="25" t="s">
        <v>2369</v>
      </c>
      <c r="G145" s="39">
        <v>0.25</v>
      </c>
      <c r="H145" s="25"/>
      <c r="I145" s="25"/>
      <c r="J145" s="25">
        <v>2</v>
      </c>
      <c r="K145" s="17">
        <v>1</v>
      </c>
      <c r="L145" s="25"/>
      <c r="M145" s="46"/>
    </row>
    <row r="146" spans="1:13" x14ac:dyDescent="0.25">
      <c r="A146" s="17" t="s">
        <v>1771</v>
      </c>
      <c r="B146" s="17" t="s">
        <v>1772</v>
      </c>
      <c r="C146" s="17" t="s">
        <v>1796</v>
      </c>
      <c r="D146" s="17">
        <v>167</v>
      </c>
      <c r="E146" s="17"/>
      <c r="F146" s="25"/>
      <c r="G146" s="39"/>
      <c r="H146" s="25"/>
      <c r="I146" s="25"/>
      <c r="J146" s="25">
        <v>1</v>
      </c>
      <c r="K146" s="17">
        <v>1</v>
      </c>
      <c r="L146" s="25"/>
      <c r="M146" s="25"/>
    </row>
    <row r="147" spans="1:13" x14ac:dyDescent="0.25">
      <c r="A147" s="18" t="s">
        <v>1771</v>
      </c>
      <c r="B147" s="18" t="s">
        <v>1772</v>
      </c>
      <c r="C147" s="18" t="s">
        <v>1877</v>
      </c>
      <c r="D147" s="18">
        <v>168</v>
      </c>
      <c r="E147" s="26">
        <v>42160</v>
      </c>
      <c r="F147" s="27" t="s">
        <v>1901</v>
      </c>
      <c r="G147" s="43">
        <v>0.35</v>
      </c>
      <c r="H147" s="27"/>
      <c r="I147" s="27">
        <v>1</v>
      </c>
      <c r="J147" s="27">
        <v>2</v>
      </c>
      <c r="K147" s="18">
        <v>1</v>
      </c>
      <c r="L147" s="27"/>
      <c r="M147" s="27"/>
    </row>
    <row r="148" spans="1:13" x14ac:dyDescent="0.25">
      <c r="A148" s="17" t="s">
        <v>1771</v>
      </c>
      <c r="B148" s="17" t="s">
        <v>1772</v>
      </c>
      <c r="C148" s="17" t="s">
        <v>2231</v>
      </c>
      <c r="D148" s="16" t="s">
        <v>1760</v>
      </c>
      <c r="E148" s="24"/>
      <c r="F148" s="25"/>
      <c r="G148" s="39"/>
      <c r="H148" s="25"/>
      <c r="I148" s="25"/>
      <c r="J148" s="25">
        <v>1</v>
      </c>
      <c r="K148" s="17">
        <v>1</v>
      </c>
      <c r="L148" s="25"/>
      <c r="M148" s="25"/>
    </row>
    <row r="149" spans="1:13" x14ac:dyDescent="0.25">
      <c r="A149" s="17" t="s">
        <v>1771</v>
      </c>
      <c r="B149" s="17" t="s">
        <v>1772</v>
      </c>
      <c r="C149" s="17" t="s">
        <v>1787</v>
      </c>
      <c r="D149" s="16" t="s">
        <v>1854</v>
      </c>
      <c r="E149" s="24">
        <v>42160</v>
      </c>
      <c r="F149" s="25" t="s">
        <v>1878</v>
      </c>
      <c r="G149" s="39"/>
      <c r="H149" s="25"/>
      <c r="I149" s="25"/>
      <c r="J149" s="25">
        <v>1</v>
      </c>
      <c r="K149" s="17">
        <v>1</v>
      </c>
      <c r="L149" s="25"/>
      <c r="M149" s="25"/>
    </row>
    <row r="150" spans="1:13" x14ac:dyDescent="0.25">
      <c r="A150" s="17" t="s">
        <v>1771</v>
      </c>
      <c r="B150" s="17" t="s">
        <v>1772</v>
      </c>
      <c r="C150" s="17" t="s">
        <v>1796</v>
      </c>
      <c r="D150" s="16" t="s">
        <v>1755</v>
      </c>
      <c r="E150" s="17"/>
      <c r="F150" s="25"/>
      <c r="G150" s="39"/>
      <c r="H150" s="25"/>
      <c r="I150" s="25"/>
      <c r="J150" s="25">
        <v>1</v>
      </c>
      <c r="K150" s="17">
        <v>1</v>
      </c>
      <c r="L150" s="25"/>
      <c r="M150" s="25"/>
    </row>
    <row r="151" spans="1:13" x14ac:dyDescent="0.25">
      <c r="A151" s="14" t="s">
        <v>1771</v>
      </c>
      <c r="B151" s="14" t="s">
        <v>1772</v>
      </c>
      <c r="C151" s="14" t="s">
        <v>1823</v>
      </c>
      <c r="D151" s="22" t="s">
        <v>1825</v>
      </c>
      <c r="E151" s="14"/>
      <c r="K151" s="14"/>
      <c r="M151" s="21"/>
    </row>
    <row r="152" spans="1:13" x14ac:dyDescent="0.25">
      <c r="A152" s="14" t="s">
        <v>1771</v>
      </c>
      <c r="B152" s="14" t="s">
        <v>1772</v>
      </c>
      <c r="C152" s="14" t="s">
        <v>1823</v>
      </c>
      <c r="D152" s="22" t="s">
        <v>1826</v>
      </c>
      <c r="E152" s="14"/>
      <c r="K152" s="14"/>
      <c r="M152" s="21"/>
    </row>
    <row r="153" spans="1:13" x14ac:dyDescent="0.25">
      <c r="A153" s="17" t="s">
        <v>1771</v>
      </c>
      <c r="B153" s="17" t="s">
        <v>1772</v>
      </c>
      <c r="C153" s="17" t="s">
        <v>1796</v>
      </c>
      <c r="D153" s="16" t="s">
        <v>1756</v>
      </c>
      <c r="E153" s="24">
        <v>42169</v>
      </c>
      <c r="F153" s="25" t="s">
        <v>2273</v>
      </c>
      <c r="G153" s="39">
        <v>0.05</v>
      </c>
      <c r="H153" s="25"/>
      <c r="I153" s="25"/>
      <c r="J153" s="25">
        <v>2</v>
      </c>
      <c r="K153" s="17">
        <v>1</v>
      </c>
      <c r="L153" s="25"/>
      <c r="M153" s="25"/>
    </row>
    <row r="154" spans="1:13" x14ac:dyDescent="0.25">
      <c r="A154" s="17" t="s">
        <v>1771</v>
      </c>
      <c r="B154" s="17" t="s">
        <v>1772</v>
      </c>
      <c r="C154" s="17" t="s">
        <v>1787</v>
      </c>
      <c r="D154" s="16" t="s">
        <v>1855</v>
      </c>
      <c r="E154" s="24">
        <v>42160</v>
      </c>
      <c r="F154" s="25" t="s">
        <v>1879</v>
      </c>
      <c r="G154" s="39"/>
      <c r="H154" s="25"/>
      <c r="I154" s="25"/>
      <c r="J154" s="25">
        <v>1</v>
      </c>
      <c r="K154" s="17">
        <v>1</v>
      </c>
      <c r="L154" s="25"/>
      <c r="M154" s="25"/>
    </row>
    <row r="155" spans="1:13" x14ac:dyDescent="0.25">
      <c r="A155" s="17" t="s">
        <v>1771</v>
      </c>
      <c r="B155" s="17" t="s">
        <v>1772</v>
      </c>
      <c r="C155" s="17" t="s">
        <v>2232</v>
      </c>
      <c r="D155" s="16" t="s">
        <v>1763</v>
      </c>
      <c r="E155" s="24"/>
      <c r="F155" s="25"/>
      <c r="G155" s="39"/>
      <c r="H155" s="25"/>
      <c r="I155" s="25"/>
      <c r="J155" s="25">
        <v>1</v>
      </c>
      <c r="K155" s="17">
        <v>1</v>
      </c>
      <c r="L155" s="25"/>
      <c r="M155" s="25"/>
    </row>
    <row r="156" spans="1:13" x14ac:dyDescent="0.25">
      <c r="A156" s="17" t="s">
        <v>1771</v>
      </c>
      <c r="B156" s="17" t="s">
        <v>1772</v>
      </c>
      <c r="C156" s="17" t="s">
        <v>1796</v>
      </c>
      <c r="D156" s="16" t="s">
        <v>1757</v>
      </c>
      <c r="E156" s="17"/>
      <c r="F156" s="25"/>
      <c r="G156" s="39"/>
      <c r="H156" s="25"/>
      <c r="I156" s="25"/>
      <c r="J156" s="25">
        <v>1</v>
      </c>
      <c r="K156" s="17">
        <v>1</v>
      </c>
      <c r="L156" s="25"/>
      <c r="M156" s="25"/>
    </row>
    <row r="157" spans="1:13" x14ac:dyDescent="0.25">
      <c r="A157" s="17" t="s">
        <v>1771</v>
      </c>
      <c r="B157" s="17" t="s">
        <v>1772</v>
      </c>
      <c r="C157" s="17" t="s">
        <v>2233</v>
      </c>
      <c r="D157" s="16" t="s">
        <v>1765</v>
      </c>
      <c r="E157" s="24"/>
      <c r="F157" s="25"/>
      <c r="G157" s="39"/>
      <c r="H157" s="25"/>
      <c r="I157" s="25"/>
      <c r="J157" s="25">
        <v>1</v>
      </c>
      <c r="K157" s="17">
        <v>1</v>
      </c>
      <c r="L157" s="25"/>
      <c r="M157" s="25"/>
    </row>
    <row r="158" spans="1:13" x14ac:dyDescent="0.25">
      <c r="A158" s="14" t="s">
        <v>1771</v>
      </c>
      <c r="B158" s="14" t="s">
        <v>1772</v>
      </c>
      <c r="C158" s="14" t="s">
        <v>1873</v>
      </c>
      <c r="D158" s="22" t="s">
        <v>1876</v>
      </c>
      <c r="E158" s="28"/>
      <c r="K158" s="14"/>
      <c r="M158" s="21"/>
    </row>
    <row r="159" spans="1:13" x14ac:dyDescent="0.25">
      <c r="A159" t="s">
        <v>1771</v>
      </c>
      <c r="B159" t="s">
        <v>1772</v>
      </c>
      <c r="C159" t="s">
        <v>1823</v>
      </c>
      <c r="D159" s="22" t="s">
        <v>1827</v>
      </c>
      <c r="E159" s="14"/>
      <c r="M159" s="21"/>
    </row>
    <row r="160" spans="1:13" x14ac:dyDescent="0.25">
      <c r="A160" t="s">
        <v>1771</v>
      </c>
      <c r="B160" t="s">
        <v>1772</v>
      </c>
      <c r="C160" t="s">
        <v>1823</v>
      </c>
      <c r="D160" s="22" t="s">
        <v>1828</v>
      </c>
      <c r="E160" s="14"/>
      <c r="M160" s="21"/>
    </row>
    <row r="161" spans="1:13" x14ac:dyDescent="0.25">
      <c r="A161" s="17" t="s">
        <v>1771</v>
      </c>
      <c r="B161" s="17" t="s">
        <v>1772</v>
      </c>
      <c r="C161" s="17" t="s">
        <v>1787</v>
      </c>
      <c r="D161" s="16" t="s">
        <v>1856</v>
      </c>
      <c r="E161" s="24">
        <v>42160</v>
      </c>
      <c r="F161" s="25" t="s">
        <v>1880</v>
      </c>
      <c r="G161" s="39"/>
      <c r="H161" s="25"/>
      <c r="I161" s="25"/>
      <c r="J161" s="25">
        <v>1</v>
      </c>
      <c r="K161" s="17">
        <v>1</v>
      </c>
      <c r="L161" s="25"/>
      <c r="M161" s="25"/>
    </row>
    <row r="162" spans="1:13" x14ac:dyDescent="0.25">
      <c r="A162" s="17" t="s">
        <v>1771</v>
      </c>
      <c r="B162" s="17" t="s">
        <v>1772</v>
      </c>
      <c r="C162" s="17" t="s">
        <v>2230</v>
      </c>
      <c r="D162" s="16" t="s">
        <v>1758</v>
      </c>
      <c r="E162" s="24"/>
      <c r="F162" s="25"/>
      <c r="G162" s="39"/>
      <c r="H162" s="25"/>
      <c r="I162" s="25"/>
      <c r="J162" s="25">
        <v>1</v>
      </c>
      <c r="K162" s="17">
        <v>1</v>
      </c>
      <c r="L162" s="25"/>
      <c r="M162" s="25"/>
    </row>
    <row r="163" spans="1:13" x14ac:dyDescent="0.25">
      <c r="A163" s="17" t="s">
        <v>1956</v>
      </c>
      <c r="B163" s="17" t="s">
        <v>1773</v>
      </c>
      <c r="C163" s="17" t="s">
        <v>2363</v>
      </c>
      <c r="D163" s="17"/>
      <c r="E163" s="24">
        <v>42178</v>
      </c>
      <c r="F163" s="25" t="s">
        <v>2370</v>
      </c>
      <c r="G163" s="39">
        <v>0.25</v>
      </c>
      <c r="H163" s="25"/>
      <c r="I163" s="25"/>
      <c r="J163" s="25">
        <v>2</v>
      </c>
      <c r="K163" s="17">
        <v>1</v>
      </c>
      <c r="L163" s="25"/>
      <c r="M163" s="46"/>
    </row>
    <row r="164" spans="1:13" x14ac:dyDescent="0.25">
      <c r="A164" s="17" t="s">
        <v>1951</v>
      </c>
      <c r="B164" s="17" t="s">
        <v>1772</v>
      </c>
      <c r="C164" s="17" t="s">
        <v>1796</v>
      </c>
      <c r="D164" s="17"/>
      <c r="E164" s="24">
        <v>42169</v>
      </c>
      <c r="F164" s="25" t="s">
        <v>1807</v>
      </c>
      <c r="G164" s="39">
        <v>0.45</v>
      </c>
      <c r="H164" s="17"/>
      <c r="I164" s="25"/>
      <c r="J164" s="17">
        <v>2</v>
      </c>
      <c r="K164" s="17">
        <v>1</v>
      </c>
      <c r="L164" s="62"/>
      <c r="M164" s="62"/>
    </row>
    <row r="165" spans="1:13" x14ac:dyDescent="0.25">
      <c r="A165" s="17" t="s">
        <v>1956</v>
      </c>
      <c r="B165" s="17" t="s">
        <v>1773</v>
      </c>
      <c r="C165" s="17" t="s">
        <v>2297</v>
      </c>
      <c r="D165" s="17"/>
      <c r="E165" s="24">
        <v>42178</v>
      </c>
      <c r="F165" s="25" t="s">
        <v>2371</v>
      </c>
      <c r="G165" s="39"/>
      <c r="H165" s="25"/>
      <c r="I165" s="25"/>
      <c r="J165" s="25">
        <v>2</v>
      </c>
      <c r="K165" s="17">
        <v>1</v>
      </c>
      <c r="L165" s="25"/>
      <c r="M165" s="46"/>
    </row>
    <row r="166" spans="1:13" ht="30" x14ac:dyDescent="0.25">
      <c r="A166" s="15" t="s">
        <v>1771</v>
      </c>
      <c r="B166" s="15" t="s">
        <v>730</v>
      </c>
      <c r="C166" s="15" t="s">
        <v>730</v>
      </c>
      <c r="D166" s="15">
        <v>53</v>
      </c>
      <c r="E166" s="29">
        <v>42191</v>
      </c>
      <c r="F166" s="30" t="s">
        <v>2038</v>
      </c>
      <c r="G166" s="40">
        <v>0.25</v>
      </c>
      <c r="H166" s="30">
        <v>1</v>
      </c>
      <c r="I166" s="30"/>
      <c r="J166" s="30">
        <v>2</v>
      </c>
      <c r="K166" s="15">
        <v>1</v>
      </c>
      <c r="L166" s="68" t="s">
        <v>2012</v>
      </c>
      <c r="M166" s="68" t="s">
        <v>2938</v>
      </c>
    </row>
    <row r="167" spans="1:13" ht="45" x14ac:dyDescent="0.25">
      <c r="A167" s="15" t="s">
        <v>1771</v>
      </c>
      <c r="B167" s="15" t="s">
        <v>730</v>
      </c>
      <c r="C167" s="15" t="s">
        <v>730</v>
      </c>
      <c r="D167" s="15">
        <v>60</v>
      </c>
      <c r="E167" s="29">
        <v>42191</v>
      </c>
      <c r="F167" s="30" t="s">
        <v>2047</v>
      </c>
      <c r="G167" s="40">
        <v>0.65</v>
      </c>
      <c r="H167" s="30">
        <v>1</v>
      </c>
      <c r="I167" s="30"/>
      <c r="J167" s="30">
        <v>1</v>
      </c>
      <c r="K167" s="15">
        <v>1</v>
      </c>
      <c r="L167" s="68" t="s">
        <v>2012</v>
      </c>
      <c r="M167" s="68" t="s">
        <v>2939</v>
      </c>
    </row>
    <row r="168" spans="1:13" x14ac:dyDescent="0.25">
      <c r="A168" s="18" t="s">
        <v>1950</v>
      </c>
      <c r="B168" s="18" t="s">
        <v>1772</v>
      </c>
      <c r="C168" s="18" t="s">
        <v>2233</v>
      </c>
      <c r="D168" s="18"/>
      <c r="E168" s="26">
        <v>42169</v>
      </c>
      <c r="F168" s="27" t="s">
        <v>1805</v>
      </c>
      <c r="G168" s="43">
        <v>0.45</v>
      </c>
      <c r="H168" s="27"/>
      <c r="I168" s="27">
        <v>1</v>
      </c>
      <c r="J168" s="27">
        <v>2</v>
      </c>
      <c r="K168" s="18">
        <v>1</v>
      </c>
      <c r="L168" s="1"/>
      <c r="M168" s="1" t="s">
        <v>2289</v>
      </c>
    </row>
    <row r="169" spans="1:13" x14ac:dyDescent="0.25">
      <c r="A169" s="18" t="s">
        <v>1950</v>
      </c>
      <c r="B169" s="18" t="s">
        <v>1772</v>
      </c>
      <c r="C169" s="18" t="s">
        <v>2231</v>
      </c>
      <c r="D169" s="18"/>
      <c r="E169" s="26">
        <v>42170</v>
      </c>
      <c r="F169" s="27" t="s">
        <v>1803</v>
      </c>
      <c r="G169" s="43">
        <v>0.95</v>
      </c>
      <c r="H169" s="27"/>
      <c r="I169" s="27">
        <v>1</v>
      </c>
      <c r="J169" s="27">
        <v>2</v>
      </c>
      <c r="K169" s="18">
        <v>1</v>
      </c>
      <c r="L169" s="1"/>
      <c r="M169" s="1" t="s">
        <v>2294</v>
      </c>
    </row>
    <row r="170" spans="1:13" x14ac:dyDescent="0.25">
      <c r="A170" s="18" t="s">
        <v>1950</v>
      </c>
      <c r="B170" s="18" t="s">
        <v>1772</v>
      </c>
      <c r="C170" s="18" t="s">
        <v>1796</v>
      </c>
      <c r="D170" s="18"/>
      <c r="E170" s="26">
        <v>42169</v>
      </c>
      <c r="F170" s="27" t="s">
        <v>1797</v>
      </c>
      <c r="G170" s="43">
        <v>0.45</v>
      </c>
      <c r="H170" s="27"/>
      <c r="I170" s="27">
        <v>1</v>
      </c>
      <c r="J170" s="27">
        <v>1</v>
      </c>
      <c r="K170" s="18">
        <v>1</v>
      </c>
      <c r="L170" s="61"/>
      <c r="M170" s="61"/>
    </row>
    <row r="171" spans="1:13" x14ac:dyDescent="0.25">
      <c r="A171" s="17" t="s">
        <v>1950</v>
      </c>
      <c r="B171" s="17" t="s">
        <v>1772</v>
      </c>
      <c r="C171" s="17" t="s">
        <v>1796</v>
      </c>
      <c r="D171" s="17"/>
      <c r="E171" s="24">
        <v>42169</v>
      </c>
      <c r="F171" s="25" t="s">
        <v>1799</v>
      </c>
      <c r="G171" s="39">
        <v>0.35</v>
      </c>
      <c r="H171" s="25"/>
      <c r="I171" s="25"/>
      <c r="J171" s="25">
        <v>2</v>
      </c>
      <c r="K171" s="17">
        <v>1</v>
      </c>
      <c r="L171" s="62"/>
      <c r="M171" s="62"/>
    </row>
    <row r="172" spans="1:13" ht="30" x14ac:dyDescent="0.25">
      <c r="A172" s="17" t="s">
        <v>1771</v>
      </c>
      <c r="B172" s="17" t="s">
        <v>730</v>
      </c>
      <c r="C172" s="17" t="s">
        <v>730</v>
      </c>
      <c r="D172" s="17">
        <v>70</v>
      </c>
      <c r="E172" s="24">
        <v>42191</v>
      </c>
      <c r="F172" s="25" t="s">
        <v>2125</v>
      </c>
      <c r="G172" s="39">
        <v>0.65</v>
      </c>
      <c r="H172" s="25"/>
      <c r="I172" s="25"/>
      <c r="J172" s="25">
        <v>2</v>
      </c>
      <c r="K172" s="17">
        <v>1</v>
      </c>
      <c r="L172" s="62" t="s">
        <v>2012</v>
      </c>
      <c r="M172" s="62" t="s">
        <v>2940</v>
      </c>
    </row>
    <row r="173" spans="1:13" x14ac:dyDescent="0.25">
      <c r="A173" s="18" t="s">
        <v>1950</v>
      </c>
      <c r="B173" s="18" t="s">
        <v>1772</v>
      </c>
      <c r="C173" s="18" t="s">
        <v>1787</v>
      </c>
      <c r="D173" s="18"/>
      <c r="E173" s="26">
        <v>42170</v>
      </c>
      <c r="F173" s="27" t="s">
        <v>1790</v>
      </c>
      <c r="G173" s="43">
        <v>0.65</v>
      </c>
      <c r="H173" s="27"/>
      <c r="I173" s="27">
        <v>1</v>
      </c>
      <c r="J173" s="27">
        <v>2</v>
      </c>
      <c r="K173" s="18">
        <v>1</v>
      </c>
      <c r="L173" s="61"/>
      <c r="M173" s="61" t="s">
        <v>2295</v>
      </c>
    </row>
    <row r="174" spans="1:13" x14ac:dyDescent="0.25">
      <c r="A174" s="17" t="s">
        <v>1950</v>
      </c>
      <c r="B174" s="17" t="s">
        <v>1772</v>
      </c>
      <c r="C174" s="17" t="s">
        <v>1787</v>
      </c>
      <c r="D174" s="17"/>
      <c r="E174" s="24">
        <v>42170</v>
      </c>
      <c r="F174" s="25" t="s">
        <v>1798</v>
      </c>
      <c r="G174" s="39">
        <v>0.25</v>
      </c>
      <c r="H174" s="25"/>
      <c r="I174" s="25"/>
      <c r="J174" s="25">
        <v>2</v>
      </c>
      <c r="K174" s="17">
        <v>1</v>
      </c>
      <c r="L174" s="62"/>
      <c r="M174" s="62"/>
    </row>
    <row r="175" spans="1:13" x14ac:dyDescent="0.25">
      <c r="A175" s="17" t="s">
        <v>1950</v>
      </c>
      <c r="B175" s="17" t="s">
        <v>1772</v>
      </c>
      <c r="C175" s="17" t="s">
        <v>1794</v>
      </c>
      <c r="D175" s="17"/>
      <c r="E175" s="24">
        <v>42157</v>
      </c>
      <c r="F175" s="25" t="s">
        <v>1793</v>
      </c>
      <c r="G175" s="39">
        <v>0.35</v>
      </c>
      <c r="H175" s="25"/>
      <c r="I175" s="25"/>
      <c r="J175" s="25">
        <v>2</v>
      </c>
      <c r="K175" s="17">
        <v>1</v>
      </c>
      <c r="L175" s="62"/>
      <c r="M175" s="62"/>
    </row>
    <row r="176" spans="1:13" x14ac:dyDescent="0.25">
      <c r="A176" s="17" t="s">
        <v>1950</v>
      </c>
      <c r="B176" s="17" t="s">
        <v>1772</v>
      </c>
      <c r="C176" s="17" t="s">
        <v>1821</v>
      </c>
      <c r="D176" s="17"/>
      <c r="E176" s="24">
        <v>42170</v>
      </c>
      <c r="F176" s="25" t="s">
        <v>1802</v>
      </c>
      <c r="G176" s="39">
        <v>0.35</v>
      </c>
      <c r="H176" s="25"/>
      <c r="I176" s="25"/>
      <c r="J176" s="25">
        <v>2</v>
      </c>
      <c r="K176" s="17">
        <v>1</v>
      </c>
      <c r="L176" s="62"/>
      <c r="M176" s="62"/>
    </row>
    <row r="177" spans="1:13" x14ac:dyDescent="0.25">
      <c r="A177" s="17" t="s">
        <v>1950</v>
      </c>
      <c r="B177" s="17" t="s">
        <v>1772</v>
      </c>
      <c r="C177" s="17" t="s">
        <v>1925</v>
      </c>
      <c r="D177" s="17"/>
      <c r="E177" s="24">
        <v>42170</v>
      </c>
      <c r="F177" s="25" t="s">
        <v>1924</v>
      </c>
      <c r="G177" s="39">
        <v>0.55000000000000004</v>
      </c>
      <c r="H177" s="25"/>
      <c r="I177" s="25"/>
      <c r="J177" s="25">
        <v>2</v>
      </c>
      <c r="K177" s="17">
        <v>1</v>
      </c>
      <c r="L177" s="62"/>
      <c r="M177" s="62"/>
    </row>
    <row r="178" spans="1:13" x14ac:dyDescent="0.25">
      <c r="A178" s="17" t="s">
        <v>1950</v>
      </c>
      <c r="B178" s="17" t="s">
        <v>1772</v>
      </c>
      <c r="C178" s="17" t="s">
        <v>1787</v>
      </c>
      <c r="D178" s="17"/>
      <c r="E178" s="24">
        <v>42169</v>
      </c>
      <c r="F178" s="25" t="s">
        <v>1927</v>
      </c>
      <c r="G178" s="39">
        <v>0.95</v>
      </c>
      <c r="H178" s="25"/>
      <c r="I178" s="25"/>
      <c r="J178" s="25">
        <v>2</v>
      </c>
      <c r="K178" s="17">
        <v>1</v>
      </c>
      <c r="L178" s="62"/>
      <c r="M178" s="62"/>
    </row>
    <row r="179" spans="1:13" x14ac:dyDescent="0.25">
      <c r="A179" s="17" t="s">
        <v>2154</v>
      </c>
      <c r="B179" s="17" t="s">
        <v>1772</v>
      </c>
      <c r="C179" s="17" t="s">
        <v>2235</v>
      </c>
      <c r="D179" s="17"/>
      <c r="E179" s="24">
        <v>42178</v>
      </c>
      <c r="F179" s="25" t="s">
        <v>2155</v>
      </c>
      <c r="G179" s="39">
        <v>0.55000000000000004</v>
      </c>
      <c r="H179" s="25"/>
      <c r="I179" s="25"/>
      <c r="J179" s="25">
        <v>2</v>
      </c>
      <c r="K179" s="17">
        <v>1</v>
      </c>
      <c r="L179" s="62" t="s">
        <v>2001</v>
      </c>
      <c r="M179" s="62" t="s">
        <v>2489</v>
      </c>
    </row>
    <row r="180" spans="1:13" x14ac:dyDescent="0.25">
      <c r="A180" s="17" t="s">
        <v>1950</v>
      </c>
      <c r="B180" s="17" t="s">
        <v>1772</v>
      </c>
      <c r="C180" s="17" t="s">
        <v>1934</v>
      </c>
      <c r="D180" s="17"/>
      <c r="E180" s="24">
        <v>42170</v>
      </c>
      <c r="F180" s="25" t="s">
        <v>1933</v>
      </c>
      <c r="G180" s="39">
        <v>0.35</v>
      </c>
      <c r="H180" s="25"/>
      <c r="I180" s="25"/>
      <c r="J180" s="25">
        <v>2</v>
      </c>
      <c r="K180" s="17">
        <v>1</v>
      </c>
      <c r="L180" s="62"/>
      <c r="M180" s="62"/>
    </row>
    <row r="181" spans="1:13" x14ac:dyDescent="0.25">
      <c r="A181" s="63" t="s">
        <v>1950</v>
      </c>
      <c r="B181" s="63" t="s">
        <v>1772</v>
      </c>
      <c r="C181" s="63" t="s">
        <v>2110</v>
      </c>
      <c r="D181" s="63"/>
      <c r="E181" s="64">
        <v>42170</v>
      </c>
      <c r="F181" s="65" t="s">
        <v>2049</v>
      </c>
      <c r="G181" s="66">
        <v>0.65</v>
      </c>
      <c r="H181" s="65"/>
      <c r="I181" s="65"/>
      <c r="J181" s="65">
        <v>2</v>
      </c>
      <c r="K181" s="63">
        <v>1</v>
      </c>
      <c r="L181" s="62" t="s">
        <v>2012</v>
      </c>
      <c r="M181" s="62" t="s">
        <v>2111</v>
      </c>
    </row>
    <row r="182" spans="1:13" x14ac:dyDescent="0.25">
      <c r="A182" s="18" t="s">
        <v>1952</v>
      </c>
      <c r="B182" s="18" t="s">
        <v>1772</v>
      </c>
      <c r="C182" s="18" t="s">
        <v>1796</v>
      </c>
      <c r="D182" s="18"/>
      <c r="E182" s="26">
        <v>42157</v>
      </c>
      <c r="F182" s="27" t="s">
        <v>1812</v>
      </c>
      <c r="G182" s="41"/>
      <c r="H182" s="31"/>
      <c r="I182" s="18">
        <v>1</v>
      </c>
      <c r="J182" s="18">
        <v>1</v>
      </c>
      <c r="K182" s="18">
        <v>1</v>
      </c>
      <c r="L182" s="31"/>
      <c r="M182" s="31"/>
    </row>
    <row r="183" spans="1:13" x14ac:dyDescent="0.25">
      <c r="A183" s="18" t="s">
        <v>1953</v>
      </c>
      <c r="B183" s="18" t="s">
        <v>1772</v>
      </c>
      <c r="C183" s="18" t="s">
        <v>1796</v>
      </c>
      <c r="D183" s="18"/>
      <c r="E183" s="26">
        <v>42157</v>
      </c>
      <c r="F183" s="27" t="s">
        <v>1811</v>
      </c>
      <c r="G183" s="41"/>
      <c r="H183" s="31"/>
      <c r="I183" s="18">
        <v>1</v>
      </c>
      <c r="J183" s="18">
        <v>1</v>
      </c>
      <c r="K183" s="18">
        <v>1</v>
      </c>
      <c r="L183" s="31"/>
      <c r="M183" s="31"/>
    </row>
    <row r="184" spans="1:13" x14ac:dyDescent="0.25">
      <c r="A184" s="18" t="s">
        <v>1953</v>
      </c>
      <c r="B184" s="18" t="s">
        <v>1772</v>
      </c>
      <c r="C184" s="18" t="s">
        <v>1796</v>
      </c>
      <c r="D184" s="18"/>
      <c r="E184" s="26">
        <v>42157</v>
      </c>
      <c r="F184" s="27" t="s">
        <v>1818</v>
      </c>
      <c r="G184" s="41"/>
      <c r="H184" s="31"/>
      <c r="I184" s="18">
        <v>1</v>
      </c>
      <c r="J184" s="18">
        <v>1</v>
      </c>
      <c r="K184" s="18">
        <v>1</v>
      </c>
      <c r="L184" s="31"/>
      <c r="M184" s="31"/>
    </row>
    <row r="185" spans="1:13" x14ac:dyDescent="0.25">
      <c r="A185" s="18" t="s">
        <v>1951</v>
      </c>
      <c r="B185" s="18" t="s">
        <v>1772</v>
      </c>
      <c r="C185" s="18" t="s">
        <v>1796</v>
      </c>
      <c r="D185" s="18"/>
      <c r="E185" s="26">
        <v>42157</v>
      </c>
      <c r="F185" s="27" t="s">
        <v>1817</v>
      </c>
      <c r="G185" s="41"/>
      <c r="H185" s="31"/>
      <c r="I185" s="18">
        <v>1</v>
      </c>
      <c r="J185" s="18">
        <v>1</v>
      </c>
      <c r="K185" s="18">
        <v>1</v>
      </c>
      <c r="L185" s="31"/>
      <c r="M185" s="31"/>
    </row>
    <row r="186" spans="1:13" x14ac:dyDescent="0.25">
      <c r="A186" s="18" t="s">
        <v>1953</v>
      </c>
      <c r="B186" s="18" t="s">
        <v>1772</v>
      </c>
      <c r="C186" s="18" t="s">
        <v>1796</v>
      </c>
      <c r="D186" s="18"/>
      <c r="E186" s="26">
        <v>42157</v>
      </c>
      <c r="F186" s="27" t="s">
        <v>1816</v>
      </c>
      <c r="G186" s="41"/>
      <c r="H186" s="31"/>
      <c r="I186" s="18">
        <v>1</v>
      </c>
      <c r="J186" s="18">
        <v>1</v>
      </c>
      <c r="K186" s="18">
        <v>1</v>
      </c>
      <c r="L186" s="31"/>
      <c r="M186" s="31"/>
    </row>
    <row r="187" spans="1:13" x14ac:dyDescent="0.25">
      <c r="A187" s="18" t="s">
        <v>1951</v>
      </c>
      <c r="B187" s="18" t="s">
        <v>1772</v>
      </c>
      <c r="C187" s="18" t="s">
        <v>1796</v>
      </c>
      <c r="D187" s="18"/>
      <c r="E187" s="26">
        <v>42157</v>
      </c>
      <c r="F187" s="27" t="s">
        <v>1815</v>
      </c>
      <c r="G187" s="41"/>
      <c r="H187" s="31"/>
      <c r="I187" s="18">
        <v>1</v>
      </c>
      <c r="J187" s="18">
        <v>1</v>
      </c>
      <c r="K187" s="18">
        <v>1</v>
      </c>
      <c r="L187" s="31"/>
      <c r="M187" s="31"/>
    </row>
    <row r="188" spans="1:13" x14ac:dyDescent="0.25">
      <c r="A188" s="17" t="s">
        <v>1951</v>
      </c>
      <c r="B188" s="17" t="s">
        <v>1772</v>
      </c>
      <c r="C188" s="17" t="s">
        <v>2235</v>
      </c>
      <c r="D188" s="17"/>
      <c r="E188" s="24">
        <v>42178</v>
      </c>
      <c r="F188" s="25" t="s">
        <v>2159</v>
      </c>
      <c r="G188" s="39">
        <v>0.75</v>
      </c>
      <c r="H188" s="25"/>
      <c r="I188" s="25"/>
      <c r="J188" s="25">
        <v>2</v>
      </c>
      <c r="K188" s="17">
        <v>1</v>
      </c>
      <c r="L188" s="62"/>
      <c r="M188" s="62" t="s">
        <v>2490</v>
      </c>
    </row>
    <row r="189" spans="1:13" x14ac:dyDescent="0.25">
      <c r="A189" s="63" t="s">
        <v>1950</v>
      </c>
      <c r="B189" s="63" t="s">
        <v>1772</v>
      </c>
      <c r="C189" s="63" t="s">
        <v>2052</v>
      </c>
      <c r="D189" s="63"/>
      <c r="E189" s="64">
        <v>42170</v>
      </c>
      <c r="F189" s="65" t="s">
        <v>2051</v>
      </c>
      <c r="G189" s="66">
        <v>0.95</v>
      </c>
      <c r="H189" s="65"/>
      <c r="I189" s="65"/>
      <c r="J189" s="65">
        <v>2</v>
      </c>
      <c r="K189" s="63">
        <v>1</v>
      </c>
      <c r="L189" s="62" t="s">
        <v>2012</v>
      </c>
      <c r="M189" s="62" t="s">
        <v>2112</v>
      </c>
    </row>
    <row r="190" spans="1:13" x14ac:dyDescent="0.25">
      <c r="A190" s="17" t="s">
        <v>1950</v>
      </c>
      <c r="B190" s="17" t="s">
        <v>1772</v>
      </c>
      <c r="C190" s="17" t="s">
        <v>2233</v>
      </c>
      <c r="D190" s="17"/>
      <c r="E190" s="24">
        <v>42170</v>
      </c>
      <c r="F190" s="25" t="s">
        <v>1805</v>
      </c>
      <c r="G190" s="39">
        <v>0.45</v>
      </c>
      <c r="H190" s="25"/>
      <c r="I190" s="25"/>
      <c r="J190" s="25">
        <v>2</v>
      </c>
      <c r="K190" s="17">
        <v>1</v>
      </c>
      <c r="L190" s="62" t="s">
        <v>2012</v>
      </c>
      <c r="M190" s="62" t="s">
        <v>2054</v>
      </c>
    </row>
    <row r="191" spans="1:13" x14ac:dyDescent="0.25">
      <c r="A191" s="18" t="s">
        <v>1956</v>
      </c>
      <c r="B191" s="18" t="s">
        <v>1772</v>
      </c>
      <c r="C191" s="18" t="s">
        <v>1821</v>
      </c>
      <c r="D191" s="18"/>
      <c r="E191" s="26">
        <v>42157</v>
      </c>
      <c r="F191" s="27" t="s">
        <v>1819</v>
      </c>
      <c r="G191" s="43"/>
      <c r="H191" s="27"/>
      <c r="I191" s="27">
        <v>1</v>
      </c>
      <c r="J191" s="27">
        <v>1</v>
      </c>
      <c r="K191" s="18">
        <v>1</v>
      </c>
      <c r="L191" s="27"/>
      <c r="M191" s="27"/>
    </row>
    <row r="192" spans="1:13" ht="45" x14ac:dyDescent="0.25">
      <c r="A192" s="15" t="s">
        <v>1771</v>
      </c>
      <c r="B192" s="15" t="s">
        <v>730</v>
      </c>
      <c r="C192" s="15" t="s">
        <v>730</v>
      </c>
      <c r="D192" s="15">
        <v>71</v>
      </c>
      <c r="E192" s="29">
        <v>42191</v>
      </c>
      <c r="F192" s="30" t="s">
        <v>2126</v>
      </c>
      <c r="G192" s="40">
        <v>0.35</v>
      </c>
      <c r="H192" s="30">
        <v>1</v>
      </c>
      <c r="I192" s="30"/>
      <c r="J192" s="30">
        <v>2</v>
      </c>
      <c r="K192" s="15">
        <v>1</v>
      </c>
      <c r="L192" s="68" t="s">
        <v>2012</v>
      </c>
      <c r="M192" s="68" t="s">
        <v>2941</v>
      </c>
    </row>
    <row r="193" spans="1:13" ht="30" x14ac:dyDescent="0.25">
      <c r="A193" s="17" t="s">
        <v>1771</v>
      </c>
      <c r="B193" s="17" t="s">
        <v>730</v>
      </c>
      <c r="C193" s="17" t="s">
        <v>730</v>
      </c>
      <c r="D193" s="17">
        <v>76</v>
      </c>
      <c r="E193" s="24">
        <v>42191</v>
      </c>
      <c r="F193" s="25" t="s">
        <v>2133</v>
      </c>
      <c r="G193" s="39">
        <v>0.75</v>
      </c>
      <c r="H193" s="25"/>
      <c r="I193" s="25"/>
      <c r="J193" s="25">
        <v>2</v>
      </c>
      <c r="K193" s="17">
        <v>1</v>
      </c>
      <c r="L193" s="62" t="s">
        <v>2012</v>
      </c>
      <c r="M193" s="62" t="s">
        <v>2942</v>
      </c>
    </row>
    <row r="194" spans="1:13" ht="30" x14ac:dyDescent="0.25">
      <c r="A194" s="17" t="s">
        <v>1771</v>
      </c>
      <c r="B194" s="17" t="s">
        <v>730</v>
      </c>
      <c r="C194" s="17" t="s">
        <v>730</v>
      </c>
      <c r="D194" s="17">
        <v>80</v>
      </c>
      <c r="E194" s="24">
        <v>42191</v>
      </c>
      <c r="F194" s="25" t="s">
        <v>2142</v>
      </c>
      <c r="G194" s="39">
        <v>0.05</v>
      </c>
      <c r="H194" s="25"/>
      <c r="I194" s="25"/>
      <c r="J194" s="25">
        <v>2</v>
      </c>
      <c r="K194" s="17">
        <v>1</v>
      </c>
      <c r="L194" s="62" t="s">
        <v>2012</v>
      </c>
      <c r="M194" s="62" t="s">
        <v>2943</v>
      </c>
    </row>
    <row r="195" spans="1:13" x14ac:dyDescent="0.25">
      <c r="A195" s="17" t="s">
        <v>1956</v>
      </c>
      <c r="B195" s="17" t="s">
        <v>1772</v>
      </c>
      <c r="C195" s="17" t="s">
        <v>2019</v>
      </c>
      <c r="D195" s="17"/>
      <c r="E195" s="24">
        <v>42162</v>
      </c>
      <c r="F195" s="25" t="s">
        <v>2018</v>
      </c>
      <c r="G195" s="39">
        <v>0.45</v>
      </c>
      <c r="H195" s="25"/>
      <c r="I195" s="25"/>
      <c r="J195" s="25">
        <v>1</v>
      </c>
      <c r="K195" s="17">
        <v>1</v>
      </c>
      <c r="L195" s="25"/>
      <c r="M195" s="46"/>
    </row>
    <row r="196" spans="1:13" x14ac:dyDescent="0.25">
      <c r="A196" s="17" t="s">
        <v>2021</v>
      </c>
      <c r="B196" s="17" t="s">
        <v>1772</v>
      </c>
      <c r="C196" s="17" t="s">
        <v>1934</v>
      </c>
      <c r="D196" s="17"/>
      <c r="E196" s="24">
        <v>42162</v>
      </c>
      <c r="F196" s="25" t="s">
        <v>2020</v>
      </c>
      <c r="G196" s="39">
        <v>0.45</v>
      </c>
      <c r="H196" s="25"/>
      <c r="I196" s="25"/>
      <c r="J196" s="25">
        <v>1</v>
      </c>
      <c r="K196" s="17">
        <v>1</v>
      </c>
      <c r="L196" s="25"/>
      <c r="M196" s="46"/>
    </row>
    <row r="197" spans="1:13" x14ac:dyDescent="0.25">
      <c r="A197" s="47" t="s">
        <v>1956</v>
      </c>
      <c r="B197" s="47" t="s">
        <v>1772</v>
      </c>
      <c r="C197" s="18" t="s">
        <v>2233</v>
      </c>
      <c r="D197" s="18"/>
      <c r="E197" s="26">
        <v>42165</v>
      </c>
      <c r="F197" s="27" t="s">
        <v>2130</v>
      </c>
      <c r="G197" s="43">
        <v>0.75</v>
      </c>
      <c r="H197" s="27"/>
      <c r="I197" s="27">
        <v>1</v>
      </c>
      <c r="J197" s="27">
        <v>1</v>
      </c>
      <c r="K197" s="18">
        <v>1</v>
      </c>
      <c r="L197" s="27" t="s">
        <v>1997</v>
      </c>
      <c r="M197" s="44"/>
    </row>
    <row r="198" spans="1:13" x14ac:dyDescent="0.25">
      <c r="A198" s="17" t="s">
        <v>1955</v>
      </c>
      <c r="B198" s="17" t="s">
        <v>1772</v>
      </c>
      <c r="C198" s="17" t="s">
        <v>1796</v>
      </c>
      <c r="D198" s="17"/>
      <c r="E198" s="24">
        <v>42165</v>
      </c>
      <c r="F198" s="25" t="s">
        <v>2131</v>
      </c>
      <c r="G198" s="39">
        <v>0.55000000000000004</v>
      </c>
      <c r="H198" s="25"/>
      <c r="I198" s="25"/>
      <c r="J198" s="25">
        <v>1</v>
      </c>
      <c r="K198" s="17">
        <v>1</v>
      </c>
      <c r="L198" s="25"/>
      <c r="M198" s="46"/>
    </row>
    <row r="199" spans="1:13" x14ac:dyDescent="0.25">
      <c r="A199" s="18" t="s">
        <v>2135</v>
      </c>
      <c r="B199" s="18" t="s">
        <v>1772</v>
      </c>
      <c r="C199" s="18" t="s">
        <v>2136</v>
      </c>
      <c r="D199" s="18"/>
      <c r="E199" s="26">
        <v>42165</v>
      </c>
      <c r="F199" s="27" t="s">
        <v>2134</v>
      </c>
      <c r="G199" s="43"/>
      <c r="H199" s="27"/>
      <c r="I199" s="27">
        <v>1</v>
      </c>
      <c r="J199" s="27">
        <v>1</v>
      </c>
      <c r="K199" s="18">
        <v>1</v>
      </c>
      <c r="L199" s="27" t="s">
        <v>2137</v>
      </c>
      <c r="M199" s="44" t="s">
        <v>2138</v>
      </c>
    </row>
    <row r="200" spans="1:13" x14ac:dyDescent="0.25">
      <c r="A200" s="17" t="s">
        <v>1771</v>
      </c>
      <c r="B200" s="17" t="s">
        <v>730</v>
      </c>
      <c r="C200" s="17" t="s">
        <v>730</v>
      </c>
      <c r="D200" s="17">
        <v>81</v>
      </c>
      <c r="E200" s="24">
        <v>42191</v>
      </c>
      <c r="F200" s="25" t="s">
        <v>2143</v>
      </c>
      <c r="G200" s="39">
        <v>0.15</v>
      </c>
      <c r="H200" s="25"/>
      <c r="I200" s="25"/>
      <c r="J200" s="25">
        <v>2</v>
      </c>
      <c r="K200" s="17">
        <v>1</v>
      </c>
      <c r="L200" s="62" t="s">
        <v>2012</v>
      </c>
      <c r="M200" s="62" t="s">
        <v>2944</v>
      </c>
    </row>
    <row r="201" spans="1:13" ht="30" x14ac:dyDescent="0.25">
      <c r="A201" s="17" t="s">
        <v>1771</v>
      </c>
      <c r="B201" s="17" t="s">
        <v>730</v>
      </c>
      <c r="C201" s="17" t="s">
        <v>730</v>
      </c>
      <c r="D201" s="17">
        <v>82</v>
      </c>
      <c r="E201" s="24">
        <v>42191</v>
      </c>
      <c r="F201" s="25" t="s">
        <v>2144</v>
      </c>
      <c r="G201" s="39">
        <v>0.85</v>
      </c>
      <c r="H201" s="25"/>
      <c r="I201" s="25"/>
      <c r="J201" s="25">
        <v>2</v>
      </c>
      <c r="K201" s="17">
        <v>1</v>
      </c>
      <c r="L201" s="62" t="s">
        <v>2012</v>
      </c>
      <c r="M201" s="62" t="s">
        <v>2945</v>
      </c>
    </row>
    <row r="202" spans="1:13" x14ac:dyDescent="0.25">
      <c r="A202" s="17">
        <v>800</v>
      </c>
      <c r="B202" s="17" t="s">
        <v>1772</v>
      </c>
      <c r="C202" s="17" t="s">
        <v>2235</v>
      </c>
      <c r="D202" s="17"/>
      <c r="E202" s="24">
        <v>42165</v>
      </c>
      <c r="F202" s="25" t="s">
        <v>2156</v>
      </c>
      <c r="G202" s="39">
        <v>0.45</v>
      </c>
      <c r="H202" s="25"/>
      <c r="I202" s="25"/>
      <c r="J202" s="25">
        <v>1</v>
      </c>
      <c r="K202" s="17">
        <v>1</v>
      </c>
      <c r="L202" s="25"/>
      <c r="M202" s="46"/>
    </row>
    <row r="203" spans="1:13" x14ac:dyDescent="0.25">
      <c r="A203" s="17" t="s">
        <v>1951</v>
      </c>
      <c r="B203" s="17" t="s">
        <v>1772</v>
      </c>
      <c r="C203" s="17" t="s">
        <v>2235</v>
      </c>
      <c r="D203" s="17"/>
      <c r="E203" s="24">
        <v>42165</v>
      </c>
      <c r="F203" s="25" t="s">
        <v>2157</v>
      </c>
      <c r="G203" s="39">
        <v>0.35</v>
      </c>
      <c r="H203" s="25"/>
      <c r="I203" s="25"/>
      <c r="J203" s="25">
        <v>1</v>
      </c>
      <c r="K203" s="17">
        <v>1</v>
      </c>
      <c r="L203" s="25"/>
      <c r="M203" s="46"/>
    </row>
    <row r="204" spans="1:13" x14ac:dyDescent="0.25">
      <c r="A204" s="17" t="s">
        <v>1953</v>
      </c>
      <c r="B204" s="17" t="s">
        <v>1772</v>
      </c>
      <c r="C204" s="17" t="s">
        <v>2235</v>
      </c>
      <c r="D204" s="17"/>
      <c r="E204" s="24">
        <v>42165</v>
      </c>
      <c r="F204" s="25" t="s">
        <v>2158</v>
      </c>
      <c r="G204" s="39">
        <v>0.45</v>
      </c>
      <c r="H204" s="25"/>
      <c r="I204" s="25"/>
      <c r="J204" s="25">
        <v>1</v>
      </c>
      <c r="K204" s="17">
        <v>1</v>
      </c>
      <c r="L204" s="25"/>
      <c r="M204" s="46"/>
    </row>
    <row r="205" spans="1:13" x14ac:dyDescent="0.25">
      <c r="A205" s="17" t="s">
        <v>1771</v>
      </c>
      <c r="B205" s="17" t="s">
        <v>730</v>
      </c>
      <c r="C205" s="17" t="s">
        <v>730</v>
      </c>
      <c r="D205" s="17">
        <v>83</v>
      </c>
      <c r="E205" s="24">
        <v>42191</v>
      </c>
      <c r="F205" s="25" t="s">
        <v>2145</v>
      </c>
      <c r="G205" s="39">
        <v>0.45</v>
      </c>
      <c r="H205" s="25"/>
      <c r="I205" s="25"/>
      <c r="J205" s="25">
        <v>2</v>
      </c>
      <c r="K205" s="17">
        <v>1</v>
      </c>
      <c r="L205" s="62" t="s">
        <v>2012</v>
      </c>
      <c r="M205" s="62" t="s">
        <v>2946</v>
      </c>
    </row>
    <row r="206" spans="1:13" x14ac:dyDescent="0.25">
      <c r="A206" s="17" t="s">
        <v>2161</v>
      </c>
      <c r="B206" s="17" t="s">
        <v>1772</v>
      </c>
      <c r="C206" s="17" t="s">
        <v>2235</v>
      </c>
      <c r="D206" s="17"/>
      <c r="E206" s="24">
        <v>42165</v>
      </c>
      <c r="F206" s="25" t="s">
        <v>2160</v>
      </c>
      <c r="G206" s="39">
        <v>0.25</v>
      </c>
      <c r="H206" s="25"/>
      <c r="I206" s="25"/>
      <c r="J206" s="25">
        <v>1</v>
      </c>
      <c r="K206" s="17">
        <v>1</v>
      </c>
      <c r="L206" s="25"/>
      <c r="M206" s="46"/>
    </row>
    <row r="207" spans="1:13" ht="30" x14ac:dyDescent="0.25">
      <c r="A207" s="18" t="s">
        <v>1771</v>
      </c>
      <c r="B207" s="18" t="s">
        <v>730</v>
      </c>
      <c r="C207" s="18" t="s">
        <v>730</v>
      </c>
      <c r="D207" s="18">
        <v>85</v>
      </c>
      <c r="E207" s="26">
        <v>42191</v>
      </c>
      <c r="F207" s="27" t="s">
        <v>2147</v>
      </c>
      <c r="G207" s="43">
        <v>0.05</v>
      </c>
      <c r="H207" s="27"/>
      <c r="I207" s="27">
        <v>1</v>
      </c>
      <c r="J207" s="27">
        <v>2</v>
      </c>
      <c r="K207" s="18">
        <v>1</v>
      </c>
      <c r="L207" s="61" t="s">
        <v>2032</v>
      </c>
      <c r="M207" s="61" t="s">
        <v>2947</v>
      </c>
    </row>
    <row r="208" spans="1:13" x14ac:dyDescent="0.25">
      <c r="A208" s="18" t="s">
        <v>1950</v>
      </c>
      <c r="B208" s="18" t="s">
        <v>1772</v>
      </c>
      <c r="C208" s="18" t="s">
        <v>1796</v>
      </c>
      <c r="D208" s="18"/>
      <c r="E208" s="26">
        <v>42166</v>
      </c>
      <c r="F208" s="27" t="s">
        <v>1799</v>
      </c>
      <c r="G208" s="43">
        <v>0.35</v>
      </c>
      <c r="H208" s="27"/>
      <c r="I208" s="27">
        <v>1</v>
      </c>
      <c r="J208" s="27">
        <v>1</v>
      </c>
      <c r="K208" s="18">
        <v>1</v>
      </c>
      <c r="L208" s="27" t="s">
        <v>1997</v>
      </c>
      <c r="M208" s="44"/>
    </row>
    <row r="209" spans="1:13" ht="30" x14ac:dyDescent="0.25">
      <c r="A209" s="17" t="s">
        <v>1771</v>
      </c>
      <c r="B209" s="17" t="s">
        <v>730</v>
      </c>
      <c r="C209" s="17" t="s">
        <v>730</v>
      </c>
      <c r="D209" s="17">
        <v>91</v>
      </c>
      <c r="E209" s="24">
        <v>42191</v>
      </c>
      <c r="F209" s="25" t="s">
        <v>2172</v>
      </c>
      <c r="G209" s="39">
        <v>0.15</v>
      </c>
      <c r="H209" s="25"/>
      <c r="I209" s="25"/>
      <c r="J209" s="25">
        <v>2</v>
      </c>
      <c r="K209" s="17">
        <v>1</v>
      </c>
      <c r="L209" s="62" t="s">
        <v>2012</v>
      </c>
      <c r="M209" s="62" t="s">
        <v>2948</v>
      </c>
    </row>
    <row r="210" spans="1:13" ht="45" x14ac:dyDescent="0.25">
      <c r="A210" s="15" t="s">
        <v>1771</v>
      </c>
      <c r="B210" s="15" t="s">
        <v>730</v>
      </c>
      <c r="C210" s="15" t="s">
        <v>730</v>
      </c>
      <c r="D210" s="15">
        <v>97</v>
      </c>
      <c r="E210" s="29">
        <v>42191</v>
      </c>
      <c r="F210" s="30" t="s">
        <v>2183</v>
      </c>
      <c r="G210" s="40">
        <v>0.65</v>
      </c>
      <c r="H210" s="30">
        <v>1</v>
      </c>
      <c r="I210" s="30"/>
      <c r="J210" s="30">
        <v>2</v>
      </c>
      <c r="K210" s="15">
        <v>1</v>
      </c>
      <c r="L210" s="68" t="s">
        <v>2012</v>
      </c>
      <c r="M210" s="68" t="s">
        <v>2949</v>
      </c>
    </row>
    <row r="211" spans="1:13" x14ac:dyDescent="0.25">
      <c r="A211" s="17" t="s">
        <v>1951</v>
      </c>
      <c r="B211" s="17" t="s">
        <v>1772</v>
      </c>
      <c r="C211" s="17" t="s">
        <v>2235</v>
      </c>
      <c r="D211" s="17"/>
      <c r="E211" s="24">
        <v>42166</v>
      </c>
      <c r="F211" s="25" t="s">
        <v>2168</v>
      </c>
      <c r="G211" s="39">
        <v>0.65</v>
      </c>
      <c r="H211" s="25"/>
      <c r="I211" s="25"/>
      <c r="J211" s="25">
        <v>1</v>
      </c>
      <c r="K211" s="17">
        <v>1</v>
      </c>
      <c r="L211" s="25"/>
      <c r="M211" s="46"/>
    </row>
    <row r="212" spans="1:13" x14ac:dyDescent="0.25">
      <c r="A212" s="17" t="s">
        <v>1951</v>
      </c>
      <c r="B212" s="17" t="s">
        <v>1772</v>
      </c>
      <c r="C212" s="17" t="s">
        <v>2235</v>
      </c>
      <c r="D212" s="17"/>
      <c r="E212" s="24">
        <v>42166</v>
      </c>
      <c r="F212" s="25" t="s">
        <v>2169</v>
      </c>
      <c r="G212" s="39">
        <v>0.15</v>
      </c>
      <c r="H212" s="25"/>
      <c r="I212" s="25"/>
      <c r="J212" s="25">
        <v>1</v>
      </c>
      <c r="K212" s="17">
        <v>1</v>
      </c>
      <c r="L212" s="25"/>
      <c r="M212" s="46"/>
    </row>
    <row r="213" spans="1:13" x14ac:dyDescent="0.25">
      <c r="A213" s="17" t="s">
        <v>1953</v>
      </c>
      <c r="B213" s="17" t="s">
        <v>1772</v>
      </c>
      <c r="C213" s="17" t="s">
        <v>2171</v>
      </c>
      <c r="D213" s="17"/>
      <c r="E213" s="24">
        <v>42166</v>
      </c>
      <c r="F213" s="25" t="s">
        <v>2170</v>
      </c>
      <c r="G213" s="39">
        <v>0.85</v>
      </c>
      <c r="H213" s="25"/>
      <c r="I213" s="25"/>
      <c r="J213" s="25">
        <v>1</v>
      </c>
      <c r="K213" s="17">
        <v>1</v>
      </c>
      <c r="L213" s="25"/>
      <c r="M213" s="46"/>
    </row>
    <row r="214" spans="1:13" x14ac:dyDescent="0.25">
      <c r="A214" s="18" t="s">
        <v>1953</v>
      </c>
      <c r="B214" s="18" t="s">
        <v>1772</v>
      </c>
      <c r="C214" s="18" t="s">
        <v>1796</v>
      </c>
      <c r="D214" s="18"/>
      <c r="E214" s="26">
        <v>42168</v>
      </c>
      <c r="F214" s="27" t="s">
        <v>2269</v>
      </c>
      <c r="G214" s="43">
        <v>0.35</v>
      </c>
      <c r="H214" s="27"/>
      <c r="I214" s="27">
        <v>1</v>
      </c>
      <c r="J214" s="27"/>
      <c r="K214" s="18"/>
      <c r="L214" s="27" t="s">
        <v>2032</v>
      </c>
      <c r="M214" s="44" t="s">
        <v>1947</v>
      </c>
    </row>
    <row r="215" spans="1:13" x14ac:dyDescent="0.25">
      <c r="A215" s="18" t="s">
        <v>2293</v>
      </c>
      <c r="B215" s="18" t="s">
        <v>1772</v>
      </c>
      <c r="C215" s="18" t="s">
        <v>1796</v>
      </c>
      <c r="D215" s="18"/>
      <c r="E215" s="26">
        <v>42170</v>
      </c>
      <c r="F215" s="27" t="s">
        <v>2292</v>
      </c>
      <c r="G215" s="43">
        <v>0.55000000000000004</v>
      </c>
      <c r="H215" s="27"/>
      <c r="I215" s="27">
        <v>1</v>
      </c>
      <c r="J215" s="27">
        <v>1</v>
      </c>
      <c r="K215" s="18">
        <v>1</v>
      </c>
      <c r="L215" s="60" t="s">
        <v>1943</v>
      </c>
      <c r="M215" s="59" t="s">
        <v>2285</v>
      </c>
    </row>
    <row r="216" spans="1:13" x14ac:dyDescent="0.25">
      <c r="A216" s="17" t="s">
        <v>1955</v>
      </c>
      <c r="B216" s="17" t="s">
        <v>1772</v>
      </c>
      <c r="C216" s="17" t="s">
        <v>2297</v>
      </c>
      <c r="D216" s="17"/>
      <c r="E216" s="24">
        <v>42170</v>
      </c>
      <c r="F216" s="25" t="s">
        <v>2296</v>
      </c>
      <c r="G216" s="39">
        <v>0.35</v>
      </c>
      <c r="H216" s="25"/>
      <c r="I216" s="25"/>
      <c r="J216" s="25">
        <v>1</v>
      </c>
      <c r="K216" s="17">
        <v>1</v>
      </c>
      <c r="L216" s="25"/>
      <c r="M216" s="46"/>
    </row>
    <row r="217" spans="1:13" x14ac:dyDescent="0.25">
      <c r="A217" s="17" t="s">
        <v>2135</v>
      </c>
      <c r="B217" s="17" t="s">
        <v>1772</v>
      </c>
      <c r="C217" s="17" t="s">
        <v>1934</v>
      </c>
      <c r="D217" s="17"/>
      <c r="E217" s="24">
        <v>42170</v>
      </c>
      <c r="F217" s="25" t="s">
        <v>2300</v>
      </c>
      <c r="G217" s="39">
        <v>0.85</v>
      </c>
      <c r="H217" s="25"/>
      <c r="I217" s="25"/>
      <c r="J217" s="25">
        <v>1</v>
      </c>
      <c r="K217" s="17">
        <v>1</v>
      </c>
      <c r="L217" s="25"/>
      <c r="M217" s="46"/>
    </row>
    <row r="218" spans="1:13" ht="30" x14ac:dyDescent="0.25">
      <c r="A218" s="17" t="s">
        <v>1771</v>
      </c>
      <c r="B218" s="17" t="s">
        <v>730</v>
      </c>
      <c r="C218" s="17" t="s">
        <v>730</v>
      </c>
      <c r="D218" s="17">
        <v>100</v>
      </c>
      <c r="E218" s="24">
        <v>42191</v>
      </c>
      <c r="F218" s="25" t="s">
        <v>2186</v>
      </c>
      <c r="G218" s="39">
        <v>0.85</v>
      </c>
      <c r="H218" s="25"/>
      <c r="I218" s="25"/>
      <c r="J218" s="25">
        <v>2</v>
      </c>
      <c r="K218" s="17">
        <v>1</v>
      </c>
      <c r="L218" s="62" t="s">
        <v>2012</v>
      </c>
      <c r="M218" s="62" t="s">
        <v>2950</v>
      </c>
    </row>
    <row r="219" spans="1:13" x14ac:dyDescent="0.25">
      <c r="A219" s="18" t="s">
        <v>1950</v>
      </c>
      <c r="B219" s="18" t="s">
        <v>1772</v>
      </c>
      <c r="C219" s="18" t="s">
        <v>1873</v>
      </c>
      <c r="D219" s="18"/>
      <c r="E219" s="26">
        <v>42178</v>
      </c>
      <c r="F219" s="27" t="s">
        <v>2164</v>
      </c>
      <c r="G219" s="43">
        <v>0.75</v>
      </c>
      <c r="H219" s="27"/>
      <c r="I219" s="27">
        <v>1</v>
      </c>
      <c r="J219" s="27">
        <v>2</v>
      </c>
      <c r="K219" s="18">
        <v>1</v>
      </c>
      <c r="L219" s="1" t="s">
        <v>2012</v>
      </c>
      <c r="M219" s="1" t="s">
        <v>2165</v>
      </c>
    </row>
    <row r="220" spans="1:13" x14ac:dyDescent="0.25">
      <c r="A220" s="17" t="s">
        <v>1771</v>
      </c>
      <c r="B220" s="17" t="s">
        <v>730</v>
      </c>
      <c r="C220" s="17" t="s">
        <v>730</v>
      </c>
      <c r="D220" s="17">
        <v>103</v>
      </c>
      <c r="E220" s="24">
        <v>42191</v>
      </c>
      <c r="F220" s="25" t="s">
        <v>2189</v>
      </c>
      <c r="G220" s="39">
        <v>0.05</v>
      </c>
      <c r="H220" s="25"/>
      <c r="I220" s="25"/>
      <c r="J220" s="25">
        <v>2</v>
      </c>
      <c r="K220" s="17">
        <v>1</v>
      </c>
      <c r="L220" s="62" t="s">
        <v>2012</v>
      </c>
      <c r="M220" s="62" t="s">
        <v>2951</v>
      </c>
    </row>
    <row r="221" spans="1:13" ht="30" x14ac:dyDescent="0.25">
      <c r="A221" s="17" t="s">
        <v>1771</v>
      </c>
      <c r="B221" s="17" t="s">
        <v>730</v>
      </c>
      <c r="C221" s="17" t="s">
        <v>730</v>
      </c>
      <c r="D221" s="17">
        <v>112</v>
      </c>
      <c r="E221" s="24">
        <v>42191</v>
      </c>
      <c r="F221" s="25" t="s">
        <v>2198</v>
      </c>
      <c r="G221" s="39">
        <v>0.25</v>
      </c>
      <c r="H221" s="25"/>
      <c r="I221" s="25"/>
      <c r="J221" s="25">
        <v>2</v>
      </c>
      <c r="K221" s="17">
        <v>1</v>
      </c>
      <c r="L221" s="62"/>
      <c r="M221" s="62" t="s">
        <v>2952</v>
      </c>
    </row>
    <row r="222" spans="1:13" x14ac:dyDescent="0.25">
      <c r="A222" s="15" t="s">
        <v>1771</v>
      </c>
      <c r="B222" s="15" t="s">
        <v>730</v>
      </c>
      <c r="C222" s="15" t="s">
        <v>730</v>
      </c>
      <c r="D222" s="15">
        <v>114</v>
      </c>
      <c r="E222" s="29">
        <v>42191</v>
      </c>
      <c r="F222" s="30" t="s">
        <v>2200</v>
      </c>
      <c r="G222" s="40">
        <v>0.75</v>
      </c>
      <c r="H222" s="30">
        <v>1</v>
      </c>
      <c r="I222" s="30"/>
      <c r="J222" s="30">
        <v>2</v>
      </c>
      <c r="K222" s="15">
        <v>1</v>
      </c>
      <c r="L222" s="68"/>
      <c r="M222" s="68" t="s">
        <v>2953</v>
      </c>
    </row>
    <row r="223" spans="1:13" x14ac:dyDescent="0.25">
      <c r="A223" s="17" t="s">
        <v>1771</v>
      </c>
      <c r="B223" s="17" t="s">
        <v>1773</v>
      </c>
      <c r="C223" s="17" t="s">
        <v>2230</v>
      </c>
      <c r="D223" s="17">
        <v>3</v>
      </c>
      <c r="E223" s="24"/>
      <c r="F223" s="25"/>
      <c r="G223" s="39"/>
      <c r="H223" s="25"/>
      <c r="I223" s="25"/>
      <c r="J223" s="25">
        <v>1</v>
      </c>
      <c r="K223" s="17">
        <v>1</v>
      </c>
      <c r="L223" s="25"/>
      <c r="M223" s="25"/>
    </row>
    <row r="224" spans="1:13" x14ac:dyDescent="0.25">
      <c r="A224" s="17" t="s">
        <v>1770</v>
      </c>
      <c r="B224" s="17" t="s">
        <v>1773</v>
      </c>
      <c r="C224" s="17" t="s">
        <v>1796</v>
      </c>
      <c r="D224" s="17">
        <v>5</v>
      </c>
      <c r="E224" s="20"/>
      <c r="F224" s="25"/>
      <c r="G224" s="39"/>
      <c r="H224" s="25"/>
      <c r="I224" s="25"/>
      <c r="J224" s="25">
        <v>1</v>
      </c>
      <c r="K224" s="17">
        <v>1</v>
      </c>
      <c r="L224" s="25"/>
      <c r="M224" s="25"/>
    </row>
    <row r="225" spans="1:13" x14ac:dyDescent="0.25">
      <c r="A225" s="14" t="s">
        <v>1771</v>
      </c>
      <c r="B225" s="14" t="s">
        <v>1773</v>
      </c>
      <c r="C225" s="14" t="s">
        <v>1873</v>
      </c>
      <c r="D225" s="14">
        <v>6</v>
      </c>
      <c r="E225" s="28"/>
      <c r="K225" s="14"/>
      <c r="M225" s="21"/>
    </row>
    <row r="226" spans="1:13" x14ac:dyDescent="0.25">
      <c r="A226" s="17" t="s">
        <v>1771</v>
      </c>
      <c r="B226" s="17" t="s">
        <v>1773</v>
      </c>
      <c r="C226" s="17" t="s">
        <v>2233</v>
      </c>
      <c r="D226" s="17">
        <v>7</v>
      </c>
      <c r="E226" s="24"/>
      <c r="F226" s="25"/>
      <c r="G226" s="39"/>
      <c r="H226" s="25"/>
      <c r="I226" s="25"/>
      <c r="J226" s="25">
        <v>1</v>
      </c>
      <c r="K226" s="17">
        <v>1</v>
      </c>
      <c r="L226" s="25"/>
      <c r="M226" s="25"/>
    </row>
    <row r="227" spans="1:13" x14ac:dyDescent="0.25">
      <c r="A227" s="17" t="s">
        <v>1770</v>
      </c>
      <c r="B227" s="17" t="s">
        <v>1773</v>
      </c>
      <c r="C227" s="17" t="s">
        <v>2234</v>
      </c>
      <c r="D227" s="17">
        <v>7</v>
      </c>
      <c r="E227" s="24"/>
      <c r="F227" s="25"/>
      <c r="G227" s="39"/>
      <c r="H227" s="25"/>
      <c r="I227" s="25"/>
      <c r="J227" s="25">
        <v>1</v>
      </c>
      <c r="K227" s="17">
        <v>1</v>
      </c>
      <c r="L227" s="25"/>
      <c r="M227" s="25"/>
    </row>
    <row r="228" spans="1:13" x14ac:dyDescent="0.25">
      <c r="A228" s="14" t="s">
        <v>1770</v>
      </c>
      <c r="B228" s="14" t="s">
        <v>1773</v>
      </c>
      <c r="C228" s="14" t="s">
        <v>1873</v>
      </c>
      <c r="D228" s="14">
        <v>9</v>
      </c>
      <c r="E228" s="28"/>
      <c r="K228" s="14"/>
      <c r="M228" s="21"/>
    </row>
    <row r="229" spans="1:13" x14ac:dyDescent="0.25">
      <c r="A229" s="14" t="s">
        <v>1770</v>
      </c>
      <c r="B229" s="14" t="s">
        <v>1773</v>
      </c>
      <c r="C229" s="14" t="s">
        <v>1873</v>
      </c>
      <c r="D229" s="14">
        <v>10</v>
      </c>
      <c r="E229" s="28"/>
      <c r="K229" s="14"/>
      <c r="M229" s="21"/>
    </row>
    <row r="230" spans="1:13" x14ac:dyDescent="0.25">
      <c r="A230" s="14" t="s">
        <v>1771</v>
      </c>
      <c r="B230" s="14" t="s">
        <v>1773</v>
      </c>
      <c r="C230" s="14" t="s">
        <v>1873</v>
      </c>
      <c r="D230" s="14">
        <v>11</v>
      </c>
      <c r="E230" s="28"/>
      <c r="K230" s="14"/>
      <c r="M230" s="21"/>
    </row>
    <row r="231" spans="1:13" x14ac:dyDescent="0.25">
      <c r="A231" s="14" t="s">
        <v>1770</v>
      </c>
      <c r="B231" s="14" t="s">
        <v>1773</v>
      </c>
      <c r="C231" s="14" t="s">
        <v>1873</v>
      </c>
      <c r="D231" s="14">
        <v>12</v>
      </c>
      <c r="E231" s="28"/>
      <c r="K231" s="14"/>
      <c r="M231" s="21"/>
    </row>
    <row r="232" spans="1:13" x14ac:dyDescent="0.25">
      <c r="A232" s="17" t="s">
        <v>1771</v>
      </c>
      <c r="B232" s="17" t="s">
        <v>1773</v>
      </c>
      <c r="C232" s="17" t="s">
        <v>1823</v>
      </c>
      <c r="D232" s="17">
        <v>12</v>
      </c>
      <c r="E232" s="24">
        <v>42158</v>
      </c>
      <c r="F232" s="25" t="s">
        <v>1829</v>
      </c>
      <c r="G232" s="39"/>
      <c r="H232" s="25"/>
      <c r="I232" s="25"/>
      <c r="J232" s="25">
        <v>1</v>
      </c>
      <c r="K232" s="17">
        <v>1</v>
      </c>
      <c r="L232" s="25"/>
      <c r="M232" s="25"/>
    </row>
    <row r="233" spans="1:13" x14ac:dyDescent="0.25">
      <c r="A233" s="17" t="s">
        <v>1771</v>
      </c>
      <c r="B233" s="17" t="s">
        <v>1773</v>
      </c>
      <c r="C233" s="17" t="s">
        <v>2230</v>
      </c>
      <c r="D233" s="17">
        <v>13</v>
      </c>
      <c r="E233" s="24">
        <v>42168</v>
      </c>
      <c r="F233" s="25" t="s">
        <v>2236</v>
      </c>
      <c r="G233" s="39">
        <v>0.05</v>
      </c>
      <c r="H233" s="25"/>
      <c r="I233" s="25"/>
      <c r="J233" s="25">
        <v>2</v>
      </c>
      <c r="K233" s="17">
        <v>1</v>
      </c>
      <c r="L233" s="25"/>
      <c r="M233" s="25"/>
    </row>
    <row r="234" spans="1:13" x14ac:dyDescent="0.25">
      <c r="A234" s="14" t="s">
        <v>1770</v>
      </c>
      <c r="B234" s="14" t="s">
        <v>1773</v>
      </c>
      <c r="C234" s="14" t="s">
        <v>2230</v>
      </c>
      <c r="D234" s="14">
        <v>15</v>
      </c>
      <c r="K234" s="14"/>
      <c r="M234" s="21"/>
    </row>
    <row r="235" spans="1:13" x14ac:dyDescent="0.25">
      <c r="A235" s="17" t="s">
        <v>1771</v>
      </c>
      <c r="B235" s="17" t="s">
        <v>1773</v>
      </c>
      <c r="C235" s="17" t="s">
        <v>1823</v>
      </c>
      <c r="D235" s="17">
        <v>16</v>
      </c>
      <c r="E235" s="24">
        <v>42158</v>
      </c>
      <c r="F235" s="25" t="s">
        <v>1830</v>
      </c>
      <c r="G235" s="39"/>
      <c r="H235" s="25"/>
      <c r="I235" s="25"/>
      <c r="J235" s="25">
        <v>1</v>
      </c>
      <c r="K235" s="17">
        <v>1</v>
      </c>
      <c r="L235" s="25"/>
      <c r="M235" s="25"/>
    </row>
    <row r="236" spans="1:13" x14ac:dyDescent="0.25">
      <c r="A236" s="17" t="s">
        <v>1770</v>
      </c>
      <c r="B236" s="17" t="s">
        <v>1773</v>
      </c>
      <c r="C236" s="17" t="s">
        <v>1787</v>
      </c>
      <c r="D236" s="17">
        <v>18</v>
      </c>
      <c r="E236" s="24">
        <v>42159</v>
      </c>
      <c r="F236" s="25" t="s">
        <v>1870</v>
      </c>
      <c r="G236" s="39"/>
      <c r="H236" s="25"/>
      <c r="I236" s="25"/>
      <c r="J236" s="25">
        <v>1</v>
      </c>
      <c r="K236" s="17">
        <v>1</v>
      </c>
      <c r="L236" s="25"/>
      <c r="M236" s="25"/>
    </row>
    <row r="237" spans="1:13" x14ac:dyDescent="0.25">
      <c r="A237" s="17" t="s">
        <v>1771</v>
      </c>
      <c r="B237" s="17" t="s">
        <v>1773</v>
      </c>
      <c r="C237" s="17" t="s">
        <v>2230</v>
      </c>
      <c r="D237" s="17">
        <v>18</v>
      </c>
      <c r="E237" s="24"/>
      <c r="F237" s="25"/>
      <c r="G237" s="39"/>
      <c r="H237" s="25"/>
      <c r="I237" s="25"/>
      <c r="J237" s="25">
        <v>1</v>
      </c>
      <c r="K237" s="17">
        <v>1</v>
      </c>
      <c r="L237" s="25"/>
      <c r="M237" s="25"/>
    </row>
    <row r="238" spans="1:13" x14ac:dyDescent="0.25">
      <c r="A238" s="14" t="s">
        <v>1771</v>
      </c>
      <c r="B238" s="14" t="s">
        <v>1773</v>
      </c>
      <c r="C238" s="14" t="s">
        <v>1873</v>
      </c>
      <c r="D238" s="14">
        <v>19</v>
      </c>
      <c r="E238" s="28"/>
      <c r="K238" s="14"/>
      <c r="M238" s="21"/>
    </row>
    <row r="239" spans="1:13" x14ac:dyDescent="0.25">
      <c r="A239" s="17" t="s">
        <v>1770</v>
      </c>
      <c r="B239" s="17" t="s">
        <v>1773</v>
      </c>
      <c r="C239" s="17" t="s">
        <v>2233</v>
      </c>
      <c r="D239" s="17">
        <v>21</v>
      </c>
      <c r="E239" s="24">
        <v>42160</v>
      </c>
      <c r="F239" s="25" t="s">
        <v>1888</v>
      </c>
      <c r="G239" s="39"/>
      <c r="H239" s="25"/>
      <c r="I239" s="25"/>
      <c r="J239" s="25">
        <v>1</v>
      </c>
      <c r="K239" s="17">
        <v>1</v>
      </c>
      <c r="L239" s="25"/>
      <c r="M239" s="25"/>
    </row>
    <row r="240" spans="1:13" x14ac:dyDescent="0.25">
      <c r="A240" s="14" t="s">
        <v>1771</v>
      </c>
      <c r="B240" s="14" t="s">
        <v>1773</v>
      </c>
      <c r="C240" s="14" t="s">
        <v>1873</v>
      </c>
      <c r="D240" s="14">
        <v>21</v>
      </c>
      <c r="E240" s="28"/>
      <c r="K240" s="14"/>
      <c r="M240" s="21"/>
    </row>
    <row r="241" spans="1:13" x14ac:dyDescent="0.25">
      <c r="A241" s="17" t="s">
        <v>1771</v>
      </c>
      <c r="B241" s="17" t="s">
        <v>1773</v>
      </c>
      <c r="C241" s="17" t="s">
        <v>1877</v>
      </c>
      <c r="D241" s="17">
        <v>22</v>
      </c>
      <c r="E241" s="17"/>
      <c r="F241" s="25"/>
      <c r="G241" s="39"/>
      <c r="H241" s="25"/>
      <c r="I241" s="25"/>
      <c r="J241" s="25">
        <v>1</v>
      </c>
      <c r="K241" s="17">
        <v>1</v>
      </c>
      <c r="L241" s="25"/>
      <c r="M241" s="25"/>
    </row>
    <row r="242" spans="1:13" x14ac:dyDescent="0.25">
      <c r="A242" s="14" t="s">
        <v>1770</v>
      </c>
      <c r="B242" s="14" t="s">
        <v>1773</v>
      </c>
      <c r="C242" s="14" t="s">
        <v>2230</v>
      </c>
      <c r="D242" s="14">
        <v>24</v>
      </c>
      <c r="K242" s="14"/>
      <c r="M242" s="21"/>
    </row>
    <row r="243" spans="1:13" x14ac:dyDescent="0.25">
      <c r="A243" s="17" t="s">
        <v>1771</v>
      </c>
      <c r="B243" s="17" t="s">
        <v>1773</v>
      </c>
      <c r="C243" s="17" t="s">
        <v>1787</v>
      </c>
      <c r="D243" s="17">
        <v>25</v>
      </c>
      <c r="E243" s="24">
        <v>42169</v>
      </c>
      <c r="F243" s="25" t="s">
        <v>1857</v>
      </c>
      <c r="G243" s="39">
        <v>0.05</v>
      </c>
      <c r="H243" s="25"/>
      <c r="I243" s="25"/>
      <c r="J243" s="25">
        <v>2</v>
      </c>
      <c r="K243" s="17">
        <v>1</v>
      </c>
      <c r="L243" s="25"/>
      <c r="M243" s="25"/>
    </row>
    <row r="244" spans="1:13" x14ac:dyDescent="0.25">
      <c r="A244" s="14" t="s">
        <v>1770</v>
      </c>
      <c r="B244" s="14" t="s">
        <v>1773</v>
      </c>
      <c r="C244" s="14" t="s">
        <v>1873</v>
      </c>
      <c r="D244" s="14">
        <v>26</v>
      </c>
      <c r="E244" s="28"/>
      <c r="K244" s="14"/>
      <c r="M244" s="21"/>
    </row>
    <row r="245" spans="1:13" x14ac:dyDescent="0.25">
      <c r="A245" s="17" t="s">
        <v>1771</v>
      </c>
      <c r="B245" s="17" t="s">
        <v>1773</v>
      </c>
      <c r="C245" s="17" t="s">
        <v>2233</v>
      </c>
      <c r="D245" s="17">
        <v>28</v>
      </c>
      <c r="E245" s="24"/>
      <c r="F245" s="25"/>
      <c r="G245" s="39"/>
      <c r="H245" s="25"/>
      <c r="I245" s="25"/>
      <c r="J245" s="25">
        <v>1</v>
      </c>
      <c r="K245" s="17">
        <v>1</v>
      </c>
      <c r="L245" s="25"/>
      <c r="M245" s="25"/>
    </row>
    <row r="246" spans="1:13" x14ac:dyDescent="0.25">
      <c r="A246" s="17" t="s">
        <v>1771</v>
      </c>
      <c r="B246" s="17" t="s">
        <v>1773</v>
      </c>
      <c r="C246" s="17" t="s">
        <v>1823</v>
      </c>
      <c r="D246" s="17">
        <v>30</v>
      </c>
      <c r="E246" s="24">
        <v>42158</v>
      </c>
      <c r="F246" s="25" t="s">
        <v>1831</v>
      </c>
      <c r="G246" s="39"/>
      <c r="H246" s="25"/>
      <c r="I246" s="25"/>
      <c r="J246" s="25">
        <v>1</v>
      </c>
      <c r="K246" s="17">
        <v>1</v>
      </c>
      <c r="L246" s="25"/>
      <c r="M246" s="25"/>
    </row>
    <row r="247" spans="1:13" x14ac:dyDescent="0.25">
      <c r="A247" s="17" t="s">
        <v>1770</v>
      </c>
      <c r="B247" s="17" t="s">
        <v>1773</v>
      </c>
      <c r="C247" s="17" t="s">
        <v>2234</v>
      </c>
      <c r="D247" s="17">
        <v>30</v>
      </c>
      <c r="E247" s="24"/>
      <c r="F247" s="25"/>
      <c r="G247" s="39"/>
      <c r="H247" s="25"/>
      <c r="I247" s="25"/>
      <c r="J247" s="25">
        <v>1</v>
      </c>
      <c r="K247" s="17">
        <v>1</v>
      </c>
      <c r="L247" s="25"/>
      <c r="M247" s="25"/>
    </row>
    <row r="248" spans="1:13" x14ac:dyDescent="0.25">
      <c r="A248" s="14" t="s">
        <v>1771</v>
      </c>
      <c r="B248" s="14" t="s">
        <v>1773</v>
      </c>
      <c r="C248" s="14" t="s">
        <v>1873</v>
      </c>
      <c r="D248" s="14">
        <v>31</v>
      </c>
      <c r="E248" s="28"/>
      <c r="K248" s="14"/>
      <c r="M248" s="21"/>
    </row>
    <row r="249" spans="1:13" x14ac:dyDescent="0.25">
      <c r="A249" s="14" t="s">
        <v>1770</v>
      </c>
      <c r="B249" s="14" t="s">
        <v>1773</v>
      </c>
      <c r="C249" s="14" t="s">
        <v>1823</v>
      </c>
      <c r="D249" s="14">
        <v>32</v>
      </c>
      <c r="E249" s="14"/>
      <c r="K249" s="14"/>
      <c r="M249" s="21"/>
    </row>
    <row r="250" spans="1:13" x14ac:dyDescent="0.25">
      <c r="A250" s="14" t="s">
        <v>1770</v>
      </c>
      <c r="B250" s="14" t="s">
        <v>1773</v>
      </c>
      <c r="C250" s="14" t="s">
        <v>2232</v>
      </c>
      <c r="D250" s="14">
        <v>33</v>
      </c>
      <c r="K250" s="14"/>
      <c r="M250" s="21"/>
    </row>
    <row r="251" spans="1:13" x14ac:dyDescent="0.25">
      <c r="A251" s="14" t="s">
        <v>1770</v>
      </c>
      <c r="B251" s="14" t="s">
        <v>1773</v>
      </c>
      <c r="C251" s="14" t="s">
        <v>1873</v>
      </c>
      <c r="D251" s="14">
        <v>34</v>
      </c>
      <c r="E251" s="28"/>
      <c r="K251" s="14"/>
      <c r="M251" s="21"/>
    </row>
    <row r="252" spans="1:13" x14ac:dyDescent="0.25">
      <c r="A252" s="17" t="s">
        <v>1771</v>
      </c>
      <c r="B252" s="17" t="s">
        <v>1773</v>
      </c>
      <c r="C252" s="17" t="s">
        <v>2019</v>
      </c>
      <c r="D252" s="17">
        <v>34</v>
      </c>
      <c r="E252" s="24">
        <v>42169</v>
      </c>
      <c r="F252" s="25" t="s">
        <v>2274</v>
      </c>
      <c r="G252" s="39">
        <v>0.05</v>
      </c>
      <c r="H252" s="25"/>
      <c r="I252" s="25"/>
      <c r="J252" s="25">
        <v>2</v>
      </c>
      <c r="K252" s="17">
        <v>1</v>
      </c>
      <c r="L252" s="25"/>
      <c r="M252" s="25"/>
    </row>
    <row r="253" spans="1:13" x14ac:dyDescent="0.25">
      <c r="A253" s="14" t="s">
        <v>1770</v>
      </c>
      <c r="B253" s="14" t="s">
        <v>1773</v>
      </c>
      <c r="C253" s="14" t="s">
        <v>1873</v>
      </c>
      <c r="D253" s="14">
        <v>35</v>
      </c>
      <c r="E253" s="28"/>
      <c r="K253" s="14"/>
      <c r="M253" s="21"/>
    </row>
    <row r="254" spans="1:13" x14ac:dyDescent="0.25">
      <c r="A254" s="17" t="s">
        <v>1771</v>
      </c>
      <c r="B254" s="17" t="s">
        <v>1773</v>
      </c>
      <c r="C254" s="17" t="s">
        <v>2232</v>
      </c>
      <c r="D254" s="17">
        <v>36</v>
      </c>
      <c r="E254" s="24"/>
      <c r="F254" s="25"/>
      <c r="G254" s="39"/>
      <c r="H254" s="25"/>
      <c r="I254" s="25"/>
      <c r="J254" s="25">
        <v>1</v>
      </c>
      <c r="K254" s="17">
        <v>1</v>
      </c>
      <c r="L254" s="25"/>
      <c r="M254" s="25"/>
    </row>
    <row r="255" spans="1:13" x14ac:dyDescent="0.25">
      <c r="A255" s="14" t="s">
        <v>1770</v>
      </c>
      <c r="B255" s="14" t="s">
        <v>1773</v>
      </c>
      <c r="C255" s="14" t="s">
        <v>1873</v>
      </c>
      <c r="D255" s="14">
        <v>38</v>
      </c>
      <c r="E255" s="28"/>
      <c r="K255" s="14"/>
      <c r="M255" s="21"/>
    </row>
    <row r="256" spans="1:13" x14ac:dyDescent="0.25">
      <c r="A256" s="17" t="s">
        <v>1771</v>
      </c>
      <c r="B256" s="17" t="s">
        <v>1773</v>
      </c>
      <c r="C256" s="17" t="s">
        <v>2019</v>
      </c>
      <c r="D256" s="17">
        <v>38</v>
      </c>
      <c r="E256" s="24">
        <v>42169</v>
      </c>
      <c r="F256" s="39" t="s">
        <v>2275</v>
      </c>
      <c r="G256" s="39">
        <v>0.05</v>
      </c>
      <c r="H256" s="25"/>
      <c r="I256" s="25"/>
      <c r="J256" s="25">
        <v>2</v>
      </c>
      <c r="K256" s="17">
        <v>1</v>
      </c>
      <c r="L256" s="25"/>
      <c r="M256" s="25"/>
    </row>
    <row r="257" spans="1:13" x14ac:dyDescent="0.25">
      <c r="A257" s="14" t="s">
        <v>1770</v>
      </c>
      <c r="B257" s="14" t="s">
        <v>1773</v>
      </c>
      <c r="C257" s="14" t="s">
        <v>1873</v>
      </c>
      <c r="D257" s="14">
        <v>43</v>
      </c>
      <c r="E257" s="28"/>
      <c r="K257" s="14"/>
      <c r="M257" s="21"/>
    </row>
    <row r="258" spans="1:13" x14ac:dyDescent="0.25">
      <c r="A258" s="17" t="s">
        <v>1771</v>
      </c>
      <c r="B258" s="17" t="s">
        <v>1773</v>
      </c>
      <c r="C258" s="17" t="s">
        <v>2233</v>
      </c>
      <c r="D258" s="17">
        <v>43</v>
      </c>
      <c r="E258" s="24"/>
      <c r="F258" s="25"/>
      <c r="G258" s="39"/>
      <c r="H258" s="25"/>
      <c r="I258" s="25"/>
      <c r="J258" s="25">
        <v>1</v>
      </c>
      <c r="K258" s="17">
        <v>1</v>
      </c>
      <c r="L258" s="25"/>
      <c r="M258" s="25"/>
    </row>
    <row r="259" spans="1:13" x14ac:dyDescent="0.25">
      <c r="A259" s="17" t="s">
        <v>1770</v>
      </c>
      <c r="B259" s="17" t="s">
        <v>1773</v>
      </c>
      <c r="C259" s="17" t="s">
        <v>2231</v>
      </c>
      <c r="D259" s="17">
        <v>44</v>
      </c>
      <c r="E259" s="24">
        <v>42160</v>
      </c>
      <c r="F259" s="25" t="s">
        <v>1887</v>
      </c>
      <c r="G259" s="39"/>
      <c r="H259" s="25"/>
      <c r="I259" s="25"/>
      <c r="J259" s="25">
        <v>1</v>
      </c>
      <c r="K259" s="17">
        <v>1</v>
      </c>
      <c r="L259" s="25"/>
      <c r="M259" s="25"/>
    </row>
    <row r="260" spans="1:13" x14ac:dyDescent="0.25">
      <c r="A260" s="14" t="s">
        <v>1770</v>
      </c>
      <c r="B260" s="14" t="s">
        <v>1773</v>
      </c>
      <c r="C260" s="14" t="s">
        <v>1873</v>
      </c>
      <c r="D260" s="14">
        <v>49</v>
      </c>
      <c r="E260" s="28"/>
      <c r="K260" s="14"/>
      <c r="M260" s="21"/>
    </row>
    <row r="261" spans="1:13" x14ac:dyDescent="0.25">
      <c r="A261" s="17" t="s">
        <v>1771</v>
      </c>
      <c r="B261" s="17" t="s">
        <v>1773</v>
      </c>
      <c r="C261" s="17" t="s">
        <v>1796</v>
      </c>
      <c r="D261" s="17">
        <v>50</v>
      </c>
      <c r="E261" s="17"/>
      <c r="F261" s="25"/>
      <c r="G261" s="39"/>
      <c r="H261" s="25"/>
      <c r="I261" s="25"/>
      <c r="J261" s="25">
        <v>1</v>
      </c>
      <c r="K261" s="17">
        <v>1</v>
      </c>
      <c r="L261" s="25"/>
      <c r="M261" s="25"/>
    </row>
    <row r="262" spans="1:13" x14ac:dyDescent="0.25">
      <c r="A262" s="17" t="s">
        <v>1771</v>
      </c>
      <c r="B262" s="17" t="s">
        <v>1773</v>
      </c>
      <c r="C262" s="17" t="s">
        <v>1823</v>
      </c>
      <c r="D262" s="17">
        <v>53</v>
      </c>
      <c r="E262" s="24">
        <v>42158</v>
      </c>
      <c r="F262" s="25" t="s">
        <v>1832</v>
      </c>
      <c r="G262" s="39"/>
      <c r="H262" s="25"/>
      <c r="I262" s="25"/>
      <c r="J262" s="25">
        <v>1</v>
      </c>
      <c r="K262" s="17">
        <v>1</v>
      </c>
      <c r="L262" s="25"/>
      <c r="M262" s="25"/>
    </row>
    <row r="263" spans="1:13" x14ac:dyDescent="0.25">
      <c r="A263" s="17" t="s">
        <v>1771</v>
      </c>
      <c r="B263" s="17" t="s">
        <v>1773</v>
      </c>
      <c r="C263" s="17" t="s">
        <v>1877</v>
      </c>
      <c r="D263" s="17">
        <v>56</v>
      </c>
      <c r="E263" s="17"/>
      <c r="F263" s="25"/>
      <c r="G263" s="39"/>
      <c r="H263" s="25"/>
      <c r="I263" s="25"/>
      <c r="J263" s="25">
        <v>1</v>
      </c>
      <c r="K263" s="17">
        <v>1</v>
      </c>
      <c r="L263" s="25"/>
      <c r="M263" s="25"/>
    </row>
    <row r="264" spans="1:13" x14ac:dyDescent="0.25">
      <c r="A264" s="14" t="s">
        <v>1771</v>
      </c>
      <c r="B264" s="14" t="s">
        <v>1773</v>
      </c>
      <c r="C264" s="14" t="s">
        <v>1873</v>
      </c>
      <c r="D264" s="14">
        <v>57</v>
      </c>
      <c r="E264" s="28"/>
      <c r="K264" s="14"/>
      <c r="M264" s="21"/>
    </row>
    <row r="265" spans="1:13" x14ac:dyDescent="0.25">
      <c r="A265" s="14" t="s">
        <v>1771</v>
      </c>
      <c r="B265" s="14" t="s">
        <v>1773</v>
      </c>
      <c r="C265" s="14" t="s">
        <v>1873</v>
      </c>
      <c r="D265" s="14">
        <v>58</v>
      </c>
      <c r="E265" s="28"/>
      <c r="K265" s="14"/>
      <c r="M265" s="21"/>
    </row>
    <row r="266" spans="1:13" x14ac:dyDescent="0.25">
      <c r="A266" s="14" t="s">
        <v>1771</v>
      </c>
      <c r="B266" s="14" t="s">
        <v>1773</v>
      </c>
      <c r="C266" s="14" t="s">
        <v>1873</v>
      </c>
      <c r="D266" s="14">
        <v>59</v>
      </c>
      <c r="E266" s="28"/>
      <c r="K266" s="14"/>
      <c r="M266" s="21"/>
    </row>
    <row r="267" spans="1:13" x14ac:dyDescent="0.25">
      <c r="A267" s="17" t="s">
        <v>1771</v>
      </c>
      <c r="B267" s="17" t="s">
        <v>1773</v>
      </c>
      <c r="C267" s="17" t="s">
        <v>2233</v>
      </c>
      <c r="D267" s="17">
        <v>61</v>
      </c>
      <c r="E267" s="24"/>
      <c r="F267" s="25"/>
      <c r="G267" s="39"/>
      <c r="H267" s="25"/>
      <c r="I267" s="25"/>
      <c r="J267" s="25">
        <v>1</v>
      </c>
      <c r="K267" s="17">
        <v>1</v>
      </c>
      <c r="L267" s="25"/>
      <c r="M267" s="25"/>
    </row>
    <row r="268" spans="1:13" x14ac:dyDescent="0.25">
      <c r="A268" s="17" t="s">
        <v>1771</v>
      </c>
      <c r="B268" s="17" t="s">
        <v>1773</v>
      </c>
      <c r="C268" s="17" t="s">
        <v>2234</v>
      </c>
      <c r="D268" s="17">
        <v>62</v>
      </c>
      <c r="E268" s="24"/>
      <c r="F268" s="25"/>
      <c r="G268" s="39"/>
      <c r="H268" s="25"/>
      <c r="I268" s="25"/>
      <c r="J268" s="25">
        <v>1</v>
      </c>
      <c r="K268" s="17">
        <v>1</v>
      </c>
      <c r="L268" s="25"/>
      <c r="M268" s="25"/>
    </row>
    <row r="269" spans="1:13" x14ac:dyDescent="0.25">
      <c r="A269" s="17" t="s">
        <v>1771</v>
      </c>
      <c r="B269" s="17" t="s">
        <v>1773</v>
      </c>
      <c r="C269" s="17" t="s">
        <v>1877</v>
      </c>
      <c r="D269" s="17">
        <v>63</v>
      </c>
      <c r="E269" s="17"/>
      <c r="F269" s="25"/>
      <c r="G269" s="39"/>
      <c r="H269" s="25"/>
      <c r="I269" s="25"/>
      <c r="J269" s="25">
        <v>1</v>
      </c>
      <c r="K269" s="17">
        <v>1</v>
      </c>
      <c r="L269" s="25"/>
      <c r="M269" s="25"/>
    </row>
    <row r="270" spans="1:13" x14ac:dyDescent="0.25">
      <c r="A270" s="14" t="s">
        <v>1770</v>
      </c>
      <c r="B270" s="14" t="s">
        <v>1773</v>
      </c>
      <c r="C270" s="14" t="s">
        <v>1823</v>
      </c>
      <c r="D270" s="14">
        <v>63</v>
      </c>
      <c r="E270" s="14"/>
      <c r="K270" s="14"/>
      <c r="M270" s="21"/>
    </row>
    <row r="271" spans="1:13" x14ac:dyDescent="0.25">
      <c r="A271" s="17" t="s">
        <v>1770</v>
      </c>
      <c r="B271" s="17" t="s">
        <v>1773</v>
      </c>
      <c r="C271" s="17" t="s">
        <v>1787</v>
      </c>
      <c r="D271" s="17">
        <v>64</v>
      </c>
      <c r="E271" s="24">
        <v>42159</v>
      </c>
      <c r="F271" s="25" t="s">
        <v>1871</v>
      </c>
      <c r="G271" s="39"/>
      <c r="H271" s="25"/>
      <c r="I271" s="25"/>
      <c r="J271" s="25">
        <v>1</v>
      </c>
      <c r="K271" s="17">
        <v>1</v>
      </c>
      <c r="L271" s="25"/>
      <c r="M271" s="25"/>
    </row>
    <row r="272" spans="1:13" x14ac:dyDescent="0.25">
      <c r="A272" s="14" t="s">
        <v>1770</v>
      </c>
      <c r="B272" s="14" t="s">
        <v>1773</v>
      </c>
      <c r="C272" s="14" t="s">
        <v>1873</v>
      </c>
      <c r="D272" s="14">
        <v>66</v>
      </c>
      <c r="E272" s="28"/>
      <c r="K272" s="14"/>
      <c r="M272" s="21"/>
    </row>
    <row r="273" spans="1:13" x14ac:dyDescent="0.25">
      <c r="A273" s="17" t="s">
        <v>1771</v>
      </c>
      <c r="B273" s="17" t="s">
        <v>1773</v>
      </c>
      <c r="C273" s="17" t="s">
        <v>1877</v>
      </c>
      <c r="D273" s="17">
        <v>66</v>
      </c>
      <c r="E273" s="17"/>
      <c r="F273" s="25"/>
      <c r="G273" s="39"/>
      <c r="H273" s="25"/>
      <c r="I273" s="25"/>
      <c r="J273" s="25">
        <v>1</v>
      </c>
      <c r="K273" s="17">
        <v>1</v>
      </c>
      <c r="L273" s="25"/>
      <c r="M273" s="25"/>
    </row>
    <row r="274" spans="1:13" x14ac:dyDescent="0.25">
      <c r="A274" s="17" t="s">
        <v>1771</v>
      </c>
      <c r="B274" s="17" t="s">
        <v>1773</v>
      </c>
      <c r="C274" s="17" t="s">
        <v>2232</v>
      </c>
      <c r="D274" s="17">
        <v>69</v>
      </c>
      <c r="E274" s="24"/>
      <c r="F274" s="25"/>
      <c r="G274" s="39"/>
      <c r="H274" s="25"/>
      <c r="I274" s="25"/>
      <c r="J274" s="25">
        <v>1</v>
      </c>
      <c r="K274" s="17">
        <v>1</v>
      </c>
      <c r="L274" s="25"/>
      <c r="M274" s="25"/>
    </row>
    <row r="275" spans="1:13" x14ac:dyDescent="0.25">
      <c r="A275" s="14" t="s">
        <v>1770</v>
      </c>
      <c r="B275" s="14" t="s">
        <v>1773</v>
      </c>
      <c r="C275" s="14" t="s">
        <v>1823</v>
      </c>
      <c r="D275" s="14">
        <v>70</v>
      </c>
      <c r="E275" s="14"/>
      <c r="K275" s="14"/>
      <c r="M275" s="21"/>
    </row>
    <row r="276" spans="1:13" x14ac:dyDescent="0.25">
      <c r="A276" s="18" t="s">
        <v>1770</v>
      </c>
      <c r="B276" s="18" t="s">
        <v>1773</v>
      </c>
      <c r="C276" s="18" t="s">
        <v>2231</v>
      </c>
      <c r="D276" s="18">
        <v>71</v>
      </c>
      <c r="E276" s="26">
        <v>42160</v>
      </c>
      <c r="F276" s="27" t="s">
        <v>1886</v>
      </c>
      <c r="G276" s="43"/>
      <c r="H276" s="27"/>
      <c r="I276" s="27">
        <v>1</v>
      </c>
      <c r="J276" s="27">
        <v>1</v>
      </c>
      <c r="K276" s="18">
        <v>1</v>
      </c>
      <c r="L276" s="27"/>
      <c r="M276" s="27"/>
    </row>
    <row r="277" spans="1:13" x14ac:dyDescent="0.25">
      <c r="A277" s="14" t="s">
        <v>1771</v>
      </c>
      <c r="B277" s="14" t="s">
        <v>1773</v>
      </c>
      <c r="C277" s="14" t="s">
        <v>1873</v>
      </c>
      <c r="D277" s="14">
        <v>71</v>
      </c>
      <c r="E277" s="28"/>
      <c r="K277" s="14"/>
      <c r="M277" s="21"/>
    </row>
    <row r="278" spans="1:13" x14ac:dyDescent="0.25">
      <c r="A278" s="14" t="s">
        <v>1770</v>
      </c>
      <c r="B278" s="14" t="s">
        <v>1773</v>
      </c>
      <c r="C278" s="14" t="s">
        <v>1873</v>
      </c>
      <c r="D278" s="14">
        <v>73</v>
      </c>
      <c r="E278" s="28"/>
      <c r="K278" s="14"/>
      <c r="M278" s="21"/>
    </row>
    <row r="279" spans="1:13" x14ac:dyDescent="0.25">
      <c r="A279" s="17" t="s">
        <v>1771</v>
      </c>
      <c r="B279" s="17" t="s">
        <v>1773</v>
      </c>
      <c r="C279" s="17" t="s">
        <v>1796</v>
      </c>
      <c r="D279" s="17">
        <v>73</v>
      </c>
      <c r="E279" s="17"/>
      <c r="F279" s="25"/>
      <c r="G279" s="39"/>
      <c r="H279" s="25"/>
      <c r="I279" s="25"/>
      <c r="J279" s="25">
        <v>1</v>
      </c>
      <c r="K279" s="17">
        <v>1</v>
      </c>
      <c r="L279" s="25"/>
      <c r="M279" s="25"/>
    </row>
    <row r="280" spans="1:13" x14ac:dyDescent="0.25">
      <c r="A280" s="17" t="s">
        <v>1771</v>
      </c>
      <c r="B280" s="17" t="s">
        <v>1773</v>
      </c>
      <c r="C280" s="17" t="s">
        <v>2231</v>
      </c>
      <c r="D280" s="17">
        <v>75</v>
      </c>
      <c r="E280" s="24">
        <v>42168</v>
      </c>
      <c r="F280" s="25" t="s">
        <v>2237</v>
      </c>
      <c r="G280" s="39">
        <v>0.45</v>
      </c>
      <c r="H280" s="25"/>
      <c r="I280" s="25"/>
      <c r="J280" s="25">
        <v>2</v>
      </c>
      <c r="K280" s="17">
        <v>1</v>
      </c>
      <c r="L280" s="25"/>
      <c r="M280" s="25"/>
    </row>
    <row r="281" spans="1:13" x14ac:dyDescent="0.25">
      <c r="A281" s="17" t="s">
        <v>1770</v>
      </c>
      <c r="B281" s="17" t="s">
        <v>1773</v>
      </c>
      <c r="C281" s="17" t="s">
        <v>2231</v>
      </c>
      <c r="D281" s="17">
        <v>76</v>
      </c>
      <c r="E281" s="24">
        <v>42160</v>
      </c>
      <c r="F281" s="25" t="s">
        <v>1885</v>
      </c>
      <c r="G281" s="39"/>
      <c r="H281" s="25"/>
      <c r="I281" s="25"/>
      <c r="J281" s="25">
        <v>1</v>
      </c>
      <c r="K281" s="17">
        <v>1</v>
      </c>
      <c r="L281" s="25"/>
      <c r="M281" s="25"/>
    </row>
    <row r="282" spans="1:13" x14ac:dyDescent="0.25">
      <c r="A282" s="17" t="s">
        <v>1771</v>
      </c>
      <c r="B282" s="17" t="s">
        <v>1773</v>
      </c>
      <c r="C282" s="17" t="s">
        <v>2230</v>
      </c>
      <c r="D282" s="17">
        <v>78</v>
      </c>
      <c r="E282" s="24"/>
      <c r="F282" s="25"/>
      <c r="G282" s="39"/>
      <c r="H282" s="25"/>
      <c r="I282" s="25"/>
      <c r="J282" s="25">
        <v>1</v>
      </c>
      <c r="K282" s="17">
        <v>1</v>
      </c>
      <c r="L282" s="25"/>
      <c r="M282" s="25"/>
    </row>
    <row r="283" spans="1:13" x14ac:dyDescent="0.25">
      <c r="A283" s="17" t="s">
        <v>1771</v>
      </c>
      <c r="B283" s="17" t="s">
        <v>1773</v>
      </c>
      <c r="C283" s="17" t="s">
        <v>2019</v>
      </c>
      <c r="D283" s="17">
        <v>81</v>
      </c>
      <c r="E283" s="24">
        <v>42169</v>
      </c>
      <c r="F283" s="39" t="s">
        <v>2276</v>
      </c>
      <c r="G283" s="39">
        <v>0.35</v>
      </c>
      <c r="H283" s="25"/>
      <c r="I283" s="25"/>
      <c r="J283" s="25">
        <v>2</v>
      </c>
      <c r="K283" s="17">
        <v>1</v>
      </c>
      <c r="L283" s="25"/>
      <c r="M283" s="25"/>
    </row>
    <row r="284" spans="1:13" x14ac:dyDescent="0.25">
      <c r="A284" s="14" t="s">
        <v>1770</v>
      </c>
      <c r="B284" s="14" t="s">
        <v>1773</v>
      </c>
      <c r="C284" s="14" t="s">
        <v>1823</v>
      </c>
      <c r="D284" s="14">
        <v>81</v>
      </c>
      <c r="E284" s="14"/>
      <c r="K284" s="14"/>
      <c r="M284" s="21"/>
    </row>
    <row r="285" spans="1:13" x14ac:dyDescent="0.25">
      <c r="A285" s="17" t="s">
        <v>1770</v>
      </c>
      <c r="B285" s="17" t="s">
        <v>1773</v>
      </c>
      <c r="C285" s="17" t="s">
        <v>1877</v>
      </c>
      <c r="D285" s="17">
        <v>82</v>
      </c>
      <c r="E285" s="24">
        <v>42160</v>
      </c>
      <c r="F285" s="25" t="s">
        <v>1900</v>
      </c>
      <c r="G285" s="39"/>
      <c r="H285" s="25"/>
      <c r="I285" s="25"/>
      <c r="J285" s="25">
        <v>1</v>
      </c>
      <c r="K285" s="17">
        <v>1</v>
      </c>
      <c r="L285" s="25"/>
      <c r="M285" s="25"/>
    </row>
    <row r="286" spans="1:13" x14ac:dyDescent="0.25">
      <c r="A286" s="17" t="s">
        <v>1771</v>
      </c>
      <c r="B286" s="17" t="s">
        <v>1773</v>
      </c>
      <c r="C286" s="17" t="s">
        <v>1877</v>
      </c>
      <c r="D286" s="17">
        <v>82</v>
      </c>
      <c r="E286" s="17"/>
      <c r="F286" s="25"/>
      <c r="G286" s="39"/>
      <c r="H286" s="25"/>
      <c r="I286" s="25"/>
      <c r="J286" s="25">
        <v>1</v>
      </c>
      <c r="K286" s="17">
        <v>1</v>
      </c>
      <c r="L286" s="25"/>
      <c r="M286" s="25"/>
    </row>
    <row r="287" spans="1:13" x14ac:dyDescent="0.25">
      <c r="A287" s="14" t="s">
        <v>1770</v>
      </c>
      <c r="B287" s="14" t="s">
        <v>1773</v>
      </c>
      <c r="C287" s="14" t="s">
        <v>2233</v>
      </c>
      <c r="D287" s="14">
        <v>83</v>
      </c>
      <c r="K287" s="14"/>
      <c r="M287" s="21"/>
    </row>
    <row r="288" spans="1:13" x14ac:dyDescent="0.25">
      <c r="A288" s="14" t="s">
        <v>1771</v>
      </c>
      <c r="B288" s="14" t="s">
        <v>1773</v>
      </c>
      <c r="C288" s="14" t="s">
        <v>1873</v>
      </c>
      <c r="D288" s="14">
        <v>84</v>
      </c>
      <c r="E288" s="28"/>
      <c r="K288" s="14"/>
      <c r="M288" s="21"/>
    </row>
    <row r="289" spans="1:13" x14ac:dyDescent="0.25">
      <c r="A289" s="14" t="s">
        <v>1770</v>
      </c>
      <c r="B289" s="14" t="s">
        <v>1773</v>
      </c>
      <c r="C289" s="14" t="s">
        <v>1823</v>
      </c>
      <c r="D289" s="14">
        <v>84</v>
      </c>
      <c r="E289" s="14"/>
      <c r="K289" s="14"/>
      <c r="M289" s="21"/>
    </row>
    <row r="290" spans="1:13" x14ac:dyDescent="0.25">
      <c r="A290" s="14" t="s">
        <v>1770</v>
      </c>
      <c r="B290" s="14" t="s">
        <v>1773</v>
      </c>
      <c r="C290" s="14" t="s">
        <v>2233</v>
      </c>
      <c r="D290" s="14">
        <v>85</v>
      </c>
      <c r="K290" s="14"/>
      <c r="M290" s="21"/>
    </row>
    <row r="291" spans="1:13" x14ac:dyDescent="0.25">
      <c r="A291" s="14" t="s">
        <v>1770</v>
      </c>
      <c r="B291" s="14" t="s">
        <v>1773</v>
      </c>
      <c r="C291" s="14" t="s">
        <v>1873</v>
      </c>
      <c r="D291" s="14">
        <v>89</v>
      </c>
      <c r="E291" s="28"/>
      <c r="K291" s="14"/>
      <c r="M291" s="21"/>
    </row>
    <row r="292" spans="1:13" x14ac:dyDescent="0.25">
      <c r="A292" s="17" t="s">
        <v>1771</v>
      </c>
      <c r="B292" s="17" t="s">
        <v>1773</v>
      </c>
      <c r="C292" s="17" t="s">
        <v>1823</v>
      </c>
      <c r="D292" s="17">
        <v>91</v>
      </c>
      <c r="E292" s="24">
        <v>42158</v>
      </c>
      <c r="F292" s="25" t="s">
        <v>1833</v>
      </c>
      <c r="G292" s="39"/>
      <c r="H292" s="25"/>
      <c r="I292" s="25"/>
      <c r="J292" s="25">
        <v>1</v>
      </c>
      <c r="K292" s="17">
        <v>1</v>
      </c>
      <c r="L292" s="25"/>
      <c r="M292" s="25"/>
    </row>
    <row r="293" spans="1:13" x14ac:dyDescent="0.25">
      <c r="A293" s="18" t="s">
        <v>1770</v>
      </c>
      <c r="B293" s="18" t="s">
        <v>1773</v>
      </c>
      <c r="C293" s="18" t="s">
        <v>1796</v>
      </c>
      <c r="D293" s="18">
        <v>92</v>
      </c>
      <c r="E293" s="26">
        <v>42161</v>
      </c>
      <c r="F293" s="43" t="s">
        <v>1938</v>
      </c>
      <c r="G293" s="41"/>
      <c r="H293" s="31"/>
      <c r="I293" s="27">
        <v>1</v>
      </c>
      <c r="J293" s="27">
        <v>1</v>
      </c>
      <c r="K293" s="18">
        <v>1</v>
      </c>
      <c r="L293" s="31"/>
      <c r="M293" s="27" t="s">
        <v>1947</v>
      </c>
    </row>
    <row r="294" spans="1:13" x14ac:dyDescent="0.25">
      <c r="A294" s="17" t="s">
        <v>1771</v>
      </c>
      <c r="B294" s="17" t="s">
        <v>1773</v>
      </c>
      <c r="C294" s="17" t="s">
        <v>2231</v>
      </c>
      <c r="D294" s="17">
        <v>92</v>
      </c>
      <c r="E294" s="24">
        <v>42168</v>
      </c>
      <c r="F294" s="25" t="s">
        <v>2238</v>
      </c>
      <c r="G294" s="39">
        <v>0.15</v>
      </c>
      <c r="H294" s="25"/>
      <c r="I294" s="25"/>
      <c r="J294" s="25">
        <v>2</v>
      </c>
      <c r="K294" s="17">
        <v>1</v>
      </c>
      <c r="L294" s="25"/>
      <c r="M294" s="25"/>
    </row>
    <row r="295" spans="1:13" x14ac:dyDescent="0.25">
      <c r="A295" s="14" t="s">
        <v>1771</v>
      </c>
      <c r="B295" s="14" t="s">
        <v>1773</v>
      </c>
      <c r="C295" s="14" t="s">
        <v>1873</v>
      </c>
      <c r="D295" s="14">
        <v>94</v>
      </c>
      <c r="E295" s="28"/>
      <c r="K295" s="14"/>
      <c r="M295" s="21"/>
    </row>
    <row r="296" spans="1:13" x14ac:dyDescent="0.25">
      <c r="A296" s="14" t="s">
        <v>1770</v>
      </c>
      <c r="B296" s="14" t="s">
        <v>1773</v>
      </c>
      <c r="C296" s="14" t="s">
        <v>1873</v>
      </c>
      <c r="D296" s="14">
        <v>95</v>
      </c>
      <c r="E296" s="28"/>
      <c r="K296" s="14"/>
      <c r="M296" s="21"/>
    </row>
    <row r="297" spans="1:13" x14ac:dyDescent="0.25">
      <c r="A297" s="14" t="s">
        <v>1771</v>
      </c>
      <c r="B297" s="14" t="s">
        <v>1773</v>
      </c>
      <c r="C297" s="14" t="s">
        <v>1873</v>
      </c>
      <c r="D297" s="14">
        <v>96</v>
      </c>
      <c r="E297" s="28"/>
      <c r="K297" s="14"/>
      <c r="M297" s="21"/>
    </row>
    <row r="298" spans="1:13" x14ac:dyDescent="0.25">
      <c r="A298" s="17" t="s">
        <v>1771</v>
      </c>
      <c r="B298" s="17" t="s">
        <v>1773</v>
      </c>
      <c r="C298" s="17" t="s">
        <v>1877</v>
      </c>
      <c r="D298" s="17">
        <v>98</v>
      </c>
      <c r="E298" s="17"/>
      <c r="F298" s="25"/>
      <c r="G298" s="39"/>
      <c r="H298" s="25"/>
      <c r="I298" s="25"/>
      <c r="J298" s="25">
        <v>1</v>
      </c>
      <c r="K298" s="17">
        <v>1</v>
      </c>
      <c r="L298" s="25"/>
      <c r="M298" s="25"/>
    </row>
    <row r="299" spans="1:13" x14ac:dyDescent="0.25">
      <c r="A299" s="14" t="s">
        <v>1770</v>
      </c>
      <c r="B299" s="14" t="s">
        <v>1773</v>
      </c>
      <c r="C299" s="14" t="s">
        <v>1873</v>
      </c>
      <c r="D299" s="14">
        <v>100</v>
      </c>
      <c r="E299" s="28"/>
      <c r="K299" s="14"/>
      <c r="M299" s="21"/>
    </row>
    <row r="300" spans="1:13" x14ac:dyDescent="0.25">
      <c r="A300" s="14" t="s">
        <v>1770</v>
      </c>
      <c r="B300" s="14" t="s">
        <v>1773</v>
      </c>
      <c r="C300" s="14" t="s">
        <v>1873</v>
      </c>
      <c r="D300" s="14">
        <v>101</v>
      </c>
      <c r="E300" s="28"/>
      <c r="K300" s="14"/>
      <c r="M300" s="21"/>
    </row>
    <row r="301" spans="1:13" x14ac:dyDescent="0.25">
      <c r="A301" s="17" t="s">
        <v>1771</v>
      </c>
      <c r="B301" s="17" t="s">
        <v>1773</v>
      </c>
      <c r="C301" s="17" t="s">
        <v>1823</v>
      </c>
      <c r="D301" s="17">
        <v>101</v>
      </c>
      <c r="E301" s="24">
        <v>42158</v>
      </c>
      <c r="F301" s="25" t="s">
        <v>1834</v>
      </c>
      <c r="G301" s="39"/>
      <c r="H301" s="25"/>
      <c r="I301" s="25"/>
      <c r="J301" s="25">
        <v>1</v>
      </c>
      <c r="K301" s="17">
        <v>1</v>
      </c>
      <c r="L301" s="25"/>
      <c r="M301" s="25"/>
    </row>
    <row r="302" spans="1:13" x14ac:dyDescent="0.25">
      <c r="A302" s="14" t="s">
        <v>1770</v>
      </c>
      <c r="B302" s="14" t="s">
        <v>1773</v>
      </c>
      <c r="C302" s="14" t="s">
        <v>2233</v>
      </c>
      <c r="D302" s="14">
        <v>102</v>
      </c>
      <c r="K302" s="14"/>
      <c r="M302" s="21"/>
    </row>
    <row r="303" spans="1:13" x14ac:dyDescent="0.25">
      <c r="A303" s="17" t="s">
        <v>1771</v>
      </c>
      <c r="B303" s="17" t="s">
        <v>1773</v>
      </c>
      <c r="C303" s="17" t="s">
        <v>2230</v>
      </c>
      <c r="D303" s="17">
        <v>104</v>
      </c>
      <c r="E303" s="24"/>
      <c r="F303" s="25"/>
      <c r="G303" s="39"/>
      <c r="H303" s="25"/>
      <c r="I303" s="25"/>
      <c r="J303" s="25">
        <v>1</v>
      </c>
      <c r="K303" s="17">
        <v>1</v>
      </c>
      <c r="L303" s="25"/>
      <c r="M303" s="25"/>
    </row>
    <row r="304" spans="1:13" x14ac:dyDescent="0.25">
      <c r="A304" s="14" t="s">
        <v>1770</v>
      </c>
      <c r="B304" s="14" t="s">
        <v>1773</v>
      </c>
      <c r="C304" s="14" t="s">
        <v>1823</v>
      </c>
      <c r="D304" s="14">
        <v>104</v>
      </c>
      <c r="E304" s="14"/>
      <c r="K304" s="14"/>
      <c r="M304" s="21"/>
    </row>
    <row r="305" spans="1:13" x14ac:dyDescent="0.25">
      <c r="A305" s="17" t="s">
        <v>1771</v>
      </c>
      <c r="B305" s="17" t="s">
        <v>1773</v>
      </c>
      <c r="C305" s="17" t="s">
        <v>1877</v>
      </c>
      <c r="D305" s="17">
        <v>105</v>
      </c>
      <c r="E305" s="17"/>
      <c r="F305" s="25"/>
      <c r="G305" s="39"/>
      <c r="H305" s="25"/>
      <c r="I305" s="25"/>
      <c r="J305" s="25">
        <v>1</v>
      </c>
      <c r="K305" s="17">
        <v>1</v>
      </c>
      <c r="L305" s="25"/>
      <c r="M305" s="25"/>
    </row>
    <row r="306" spans="1:13" x14ac:dyDescent="0.25">
      <c r="A306" s="17" t="s">
        <v>1770</v>
      </c>
      <c r="B306" s="17" t="s">
        <v>1773</v>
      </c>
      <c r="C306" s="17" t="s">
        <v>1796</v>
      </c>
      <c r="D306" s="17">
        <v>105</v>
      </c>
      <c r="E306" s="24">
        <v>42161</v>
      </c>
      <c r="F306" s="25" t="s">
        <v>1939</v>
      </c>
      <c r="G306" s="39"/>
      <c r="H306" s="25"/>
      <c r="I306" s="25"/>
      <c r="J306" s="25">
        <v>1</v>
      </c>
      <c r="K306" s="17">
        <v>1</v>
      </c>
      <c r="L306" s="25"/>
      <c r="M306" s="25"/>
    </row>
    <row r="307" spans="1:13" x14ac:dyDescent="0.25">
      <c r="A307" s="17" t="s">
        <v>1771</v>
      </c>
      <c r="B307" s="17" t="s">
        <v>1773</v>
      </c>
      <c r="C307" s="17" t="s">
        <v>1823</v>
      </c>
      <c r="D307" s="17">
        <v>109</v>
      </c>
      <c r="E307" s="24">
        <v>42158</v>
      </c>
      <c r="F307" s="25" t="s">
        <v>1835</v>
      </c>
      <c r="G307" s="39"/>
      <c r="H307" s="25"/>
      <c r="I307" s="25"/>
      <c r="J307" s="25">
        <v>1</v>
      </c>
      <c r="K307" s="17">
        <v>1</v>
      </c>
      <c r="L307" s="25"/>
      <c r="M307" s="25"/>
    </row>
    <row r="308" spans="1:13" x14ac:dyDescent="0.25">
      <c r="A308" s="17" t="s">
        <v>1771</v>
      </c>
      <c r="B308" s="17" t="s">
        <v>1773</v>
      </c>
      <c r="C308" s="17" t="s">
        <v>1823</v>
      </c>
      <c r="D308" s="17">
        <v>112</v>
      </c>
      <c r="E308" s="24">
        <v>42158</v>
      </c>
      <c r="F308" s="25" t="s">
        <v>1836</v>
      </c>
      <c r="G308" s="39"/>
      <c r="H308" s="25"/>
      <c r="I308" s="25"/>
      <c r="J308" s="25">
        <v>1</v>
      </c>
      <c r="K308" s="17">
        <v>1</v>
      </c>
      <c r="L308" s="25"/>
      <c r="M308" s="25"/>
    </row>
    <row r="309" spans="1:13" x14ac:dyDescent="0.25">
      <c r="A309" s="17" t="s">
        <v>1771</v>
      </c>
      <c r="B309" s="17" t="s">
        <v>1773</v>
      </c>
      <c r="C309" s="17" t="s">
        <v>1877</v>
      </c>
      <c r="D309" s="17">
        <v>113</v>
      </c>
      <c r="E309" s="24">
        <v>42169</v>
      </c>
      <c r="F309" s="25" t="s">
        <v>2277</v>
      </c>
      <c r="G309" s="39">
        <v>0.55000000000000004</v>
      </c>
      <c r="H309" s="25"/>
      <c r="I309" s="25"/>
      <c r="J309" s="25">
        <v>2</v>
      </c>
      <c r="K309" s="17">
        <v>1</v>
      </c>
      <c r="L309" s="25"/>
      <c r="M309" s="25"/>
    </row>
    <row r="310" spans="1:13" x14ac:dyDescent="0.25">
      <c r="A310" s="14" t="s">
        <v>1771</v>
      </c>
      <c r="B310" s="14" t="s">
        <v>1773</v>
      </c>
      <c r="C310" s="14" t="s">
        <v>1873</v>
      </c>
      <c r="D310" s="14">
        <v>114</v>
      </c>
      <c r="E310" s="28"/>
      <c r="K310" s="14"/>
      <c r="M310" s="21"/>
    </row>
    <row r="311" spans="1:13" x14ac:dyDescent="0.25">
      <c r="A311" s="14" t="s">
        <v>1770</v>
      </c>
      <c r="B311" s="14" t="s">
        <v>1773</v>
      </c>
      <c r="C311" s="14" t="s">
        <v>1873</v>
      </c>
      <c r="D311" s="14">
        <v>114</v>
      </c>
      <c r="E311" s="28"/>
      <c r="K311" s="14"/>
      <c r="M311" s="21"/>
    </row>
    <row r="312" spans="1:13" x14ac:dyDescent="0.25">
      <c r="A312" s="14" t="s">
        <v>1771</v>
      </c>
      <c r="B312" s="14" t="s">
        <v>1773</v>
      </c>
      <c r="C312" s="14" t="s">
        <v>1873</v>
      </c>
      <c r="D312" s="14">
        <v>115</v>
      </c>
      <c r="E312" s="28"/>
      <c r="K312" s="14"/>
      <c r="M312" s="21"/>
    </row>
    <row r="313" spans="1:13" x14ac:dyDescent="0.25">
      <c r="A313" s="14" t="s">
        <v>1770</v>
      </c>
      <c r="B313" s="14" t="s">
        <v>1773</v>
      </c>
      <c r="C313" s="14" t="s">
        <v>1823</v>
      </c>
      <c r="D313" s="14">
        <v>116</v>
      </c>
      <c r="E313" s="14"/>
      <c r="K313" s="14"/>
      <c r="M313" s="21"/>
    </row>
    <row r="314" spans="1:13" x14ac:dyDescent="0.25">
      <c r="A314" s="18" t="s">
        <v>1771</v>
      </c>
      <c r="B314" s="18" t="s">
        <v>1773</v>
      </c>
      <c r="C314" s="18" t="s">
        <v>1823</v>
      </c>
      <c r="D314" s="18">
        <v>119</v>
      </c>
      <c r="E314" s="26">
        <v>42158</v>
      </c>
      <c r="F314" s="27" t="s">
        <v>1837</v>
      </c>
      <c r="G314" s="43"/>
      <c r="H314" s="27"/>
      <c r="I314" s="27">
        <v>1</v>
      </c>
      <c r="J314" s="27">
        <v>1</v>
      </c>
      <c r="K314" s="18">
        <v>1</v>
      </c>
      <c r="L314" s="27"/>
      <c r="M314" s="27"/>
    </row>
    <row r="315" spans="1:13" x14ac:dyDescent="0.25">
      <c r="A315" s="14" t="s">
        <v>1770</v>
      </c>
      <c r="B315" s="14" t="s">
        <v>1773</v>
      </c>
      <c r="C315" s="14" t="s">
        <v>1873</v>
      </c>
      <c r="D315" s="14">
        <v>120</v>
      </c>
      <c r="E315" s="28"/>
      <c r="K315" s="14"/>
      <c r="M315" s="21"/>
    </row>
    <row r="316" spans="1:13" x14ac:dyDescent="0.25">
      <c r="A316" s="17" t="s">
        <v>1771</v>
      </c>
      <c r="B316" s="17" t="s">
        <v>1773</v>
      </c>
      <c r="C316" s="17" t="s">
        <v>2230</v>
      </c>
      <c r="D316" s="17">
        <v>121</v>
      </c>
      <c r="E316" s="24"/>
      <c r="F316" s="25"/>
      <c r="G316" s="39"/>
      <c r="H316" s="25"/>
      <c r="I316" s="25"/>
      <c r="J316" s="25">
        <v>1</v>
      </c>
      <c r="K316" s="17">
        <v>1</v>
      </c>
      <c r="L316" s="25"/>
      <c r="M316" s="25"/>
    </row>
    <row r="317" spans="1:13" x14ac:dyDescent="0.25">
      <c r="A317" s="14" t="s">
        <v>1771</v>
      </c>
      <c r="B317" s="14" t="s">
        <v>1773</v>
      </c>
      <c r="C317" s="14" t="s">
        <v>1873</v>
      </c>
      <c r="D317" s="14">
        <v>123</v>
      </c>
      <c r="E317" s="28"/>
      <c r="K317" s="14"/>
      <c r="M317" s="21"/>
    </row>
    <row r="318" spans="1:13" x14ac:dyDescent="0.25">
      <c r="A318" s="14" t="s">
        <v>1770</v>
      </c>
      <c r="B318" s="14" t="s">
        <v>1773</v>
      </c>
      <c r="C318" s="14" t="s">
        <v>2233</v>
      </c>
      <c r="D318" s="14">
        <v>123</v>
      </c>
      <c r="K318" s="14"/>
      <c r="M318" s="21"/>
    </row>
    <row r="319" spans="1:13" x14ac:dyDescent="0.25">
      <c r="A319" s="17" t="s">
        <v>1771</v>
      </c>
      <c r="B319" s="17" t="s">
        <v>1773</v>
      </c>
      <c r="C319" s="17" t="s">
        <v>1877</v>
      </c>
      <c r="D319" s="17">
        <v>125</v>
      </c>
      <c r="E319" s="17"/>
      <c r="F319" s="25"/>
      <c r="G319" s="39"/>
      <c r="H319" s="25"/>
      <c r="I319" s="25"/>
      <c r="J319" s="25">
        <v>1</v>
      </c>
      <c r="K319" s="17">
        <v>1</v>
      </c>
      <c r="L319" s="25"/>
      <c r="M319" s="25"/>
    </row>
    <row r="320" spans="1:13" x14ac:dyDescent="0.25">
      <c r="A320" s="14" t="s">
        <v>1770</v>
      </c>
      <c r="B320" s="14" t="s">
        <v>1773</v>
      </c>
      <c r="C320" s="14" t="s">
        <v>1823</v>
      </c>
      <c r="D320" s="14">
        <v>129</v>
      </c>
      <c r="E320" s="14"/>
      <c r="K320" s="14"/>
      <c r="M320" s="21"/>
    </row>
    <row r="321" spans="1:13" x14ac:dyDescent="0.25">
      <c r="A321" s="17" t="s">
        <v>1771</v>
      </c>
      <c r="B321" s="17" t="s">
        <v>1773</v>
      </c>
      <c r="C321" s="17" t="s">
        <v>1796</v>
      </c>
      <c r="D321" s="17">
        <v>130</v>
      </c>
      <c r="E321" s="17"/>
      <c r="F321" s="25"/>
      <c r="G321" s="39"/>
      <c r="H321" s="25"/>
      <c r="I321" s="25"/>
      <c r="J321" s="25">
        <v>1</v>
      </c>
      <c r="K321" s="17">
        <v>1</v>
      </c>
      <c r="L321" s="25"/>
      <c r="M321" s="25"/>
    </row>
    <row r="322" spans="1:13" x14ac:dyDescent="0.25">
      <c r="A322" s="17" t="s">
        <v>1771</v>
      </c>
      <c r="B322" s="17" t="s">
        <v>1773</v>
      </c>
      <c r="C322" s="17" t="s">
        <v>1823</v>
      </c>
      <c r="D322" s="17">
        <v>132</v>
      </c>
      <c r="E322" s="24">
        <v>42158</v>
      </c>
      <c r="F322" s="25" t="s">
        <v>1838</v>
      </c>
      <c r="G322" s="39"/>
      <c r="H322" s="25"/>
      <c r="I322" s="25"/>
      <c r="J322" s="25">
        <v>1</v>
      </c>
      <c r="K322" s="17">
        <v>1</v>
      </c>
      <c r="L322" s="25"/>
      <c r="M322" s="25"/>
    </row>
    <row r="323" spans="1:13" x14ac:dyDescent="0.25">
      <c r="A323" s="14" t="s">
        <v>1771</v>
      </c>
      <c r="B323" s="14" t="s">
        <v>1773</v>
      </c>
      <c r="C323" s="14" t="s">
        <v>1873</v>
      </c>
      <c r="D323" s="14">
        <v>135</v>
      </c>
      <c r="E323" s="28"/>
      <c r="K323" s="14"/>
      <c r="M323" s="21"/>
    </row>
    <row r="324" spans="1:13" x14ac:dyDescent="0.25">
      <c r="A324" s="14" t="s">
        <v>1770</v>
      </c>
      <c r="B324" s="14" t="s">
        <v>1773</v>
      </c>
      <c r="C324" s="14" t="s">
        <v>2230</v>
      </c>
      <c r="D324" s="14">
        <v>135</v>
      </c>
      <c r="K324" s="14"/>
      <c r="M324" s="21"/>
    </row>
    <row r="325" spans="1:13" ht="30" x14ac:dyDescent="0.25">
      <c r="A325" s="15" t="s">
        <v>1771</v>
      </c>
      <c r="B325" s="15" t="s">
        <v>730</v>
      </c>
      <c r="C325" s="15" t="s">
        <v>730</v>
      </c>
      <c r="D325" s="15">
        <v>128</v>
      </c>
      <c r="E325" s="29">
        <v>42191</v>
      </c>
      <c r="F325" s="30" t="s">
        <v>2215</v>
      </c>
      <c r="G325" s="40">
        <v>0.65</v>
      </c>
      <c r="H325" s="30">
        <v>1</v>
      </c>
      <c r="I325" s="30"/>
      <c r="J325" s="30">
        <v>2</v>
      </c>
      <c r="K325" s="15">
        <v>1</v>
      </c>
      <c r="L325" s="68" t="s">
        <v>2012</v>
      </c>
      <c r="M325" s="68" t="s">
        <v>2954</v>
      </c>
    </row>
    <row r="326" spans="1:13" x14ac:dyDescent="0.25">
      <c r="A326" s="14" t="s">
        <v>1770</v>
      </c>
      <c r="B326" s="14" t="s">
        <v>1773</v>
      </c>
      <c r="C326" s="14" t="s">
        <v>1823</v>
      </c>
      <c r="D326" s="14">
        <v>137</v>
      </c>
      <c r="E326" s="14"/>
      <c r="K326" s="14"/>
      <c r="M326" s="21"/>
    </row>
    <row r="327" spans="1:13" x14ac:dyDescent="0.25">
      <c r="A327" s="14" t="s">
        <v>1770</v>
      </c>
      <c r="B327" s="14" t="s">
        <v>1773</v>
      </c>
      <c r="C327" s="14" t="s">
        <v>1873</v>
      </c>
      <c r="D327" s="14">
        <v>138</v>
      </c>
      <c r="E327" s="28"/>
      <c r="K327" s="14"/>
      <c r="M327" s="21"/>
    </row>
    <row r="328" spans="1:13" x14ac:dyDescent="0.25">
      <c r="A328" s="17" t="s">
        <v>1771</v>
      </c>
      <c r="B328" s="17" t="s">
        <v>1773</v>
      </c>
      <c r="C328" s="17" t="s">
        <v>1796</v>
      </c>
      <c r="D328" s="17">
        <v>138</v>
      </c>
      <c r="E328" s="17"/>
      <c r="F328" s="25"/>
      <c r="G328" s="39"/>
      <c r="H328" s="25"/>
      <c r="I328" s="25"/>
      <c r="J328" s="25">
        <v>1</v>
      </c>
      <c r="K328" s="17">
        <v>1</v>
      </c>
      <c r="L328" s="25"/>
      <c r="M328" s="25"/>
    </row>
    <row r="329" spans="1:13" x14ac:dyDescent="0.25">
      <c r="A329" s="14" t="s">
        <v>1770</v>
      </c>
      <c r="B329" s="14" t="s">
        <v>1773</v>
      </c>
      <c r="C329" s="14" t="s">
        <v>2230</v>
      </c>
      <c r="D329" s="14">
        <v>139</v>
      </c>
      <c r="K329" s="14"/>
      <c r="M329" s="21"/>
    </row>
    <row r="330" spans="1:13" x14ac:dyDescent="0.25">
      <c r="A330" s="14" t="s">
        <v>1771</v>
      </c>
      <c r="B330" s="14" t="s">
        <v>1773</v>
      </c>
      <c r="C330" s="14" t="s">
        <v>1873</v>
      </c>
      <c r="D330" s="14">
        <v>141</v>
      </c>
      <c r="E330" s="28"/>
      <c r="K330" s="14"/>
      <c r="M330" s="21"/>
    </row>
    <row r="331" spans="1:13" x14ac:dyDescent="0.25">
      <c r="A331" s="14" t="s">
        <v>1770</v>
      </c>
      <c r="B331" s="14" t="s">
        <v>1773</v>
      </c>
      <c r="C331" s="14" t="s">
        <v>2232</v>
      </c>
      <c r="D331" s="14">
        <v>141</v>
      </c>
      <c r="K331" s="14"/>
      <c r="M331" s="21"/>
    </row>
    <row r="332" spans="1:13" x14ac:dyDescent="0.25">
      <c r="A332" s="14" t="s">
        <v>1770</v>
      </c>
      <c r="B332" s="14" t="s">
        <v>1773</v>
      </c>
      <c r="C332" s="14" t="s">
        <v>1873</v>
      </c>
      <c r="D332" s="14">
        <v>143</v>
      </c>
      <c r="E332" s="28"/>
      <c r="K332" s="14"/>
      <c r="M332" s="21"/>
    </row>
    <row r="333" spans="1:13" x14ac:dyDescent="0.25">
      <c r="A333" s="17" t="s">
        <v>1771</v>
      </c>
      <c r="B333" s="17" t="s">
        <v>1773</v>
      </c>
      <c r="C333" s="17" t="s">
        <v>1796</v>
      </c>
      <c r="D333" s="17">
        <v>143</v>
      </c>
      <c r="E333" s="17"/>
      <c r="F333" s="25"/>
      <c r="G333" s="39"/>
      <c r="H333" s="25"/>
      <c r="I333" s="25"/>
      <c r="J333" s="25">
        <v>1</v>
      </c>
      <c r="K333" s="17">
        <v>1</v>
      </c>
      <c r="L333" s="25"/>
      <c r="M333" s="25"/>
    </row>
    <row r="334" spans="1:13" x14ac:dyDescent="0.25">
      <c r="A334" s="14" t="s">
        <v>1771</v>
      </c>
      <c r="B334" s="14" t="s">
        <v>1773</v>
      </c>
      <c r="C334" s="14" t="s">
        <v>1873</v>
      </c>
      <c r="D334" s="14">
        <v>144</v>
      </c>
      <c r="E334" s="28"/>
      <c r="K334" s="14"/>
      <c r="M334" s="21"/>
    </row>
    <row r="335" spans="1:13" x14ac:dyDescent="0.25">
      <c r="A335" s="17" t="s">
        <v>1771</v>
      </c>
      <c r="B335" s="17" t="s">
        <v>1773</v>
      </c>
      <c r="C335" s="17" t="s">
        <v>1823</v>
      </c>
      <c r="D335" s="17">
        <v>145</v>
      </c>
      <c r="E335" s="24">
        <v>42158</v>
      </c>
      <c r="F335" s="25" t="s">
        <v>1839</v>
      </c>
      <c r="G335" s="39"/>
      <c r="H335" s="25"/>
      <c r="I335" s="25"/>
      <c r="J335" s="25">
        <v>1</v>
      </c>
      <c r="K335" s="17">
        <v>1</v>
      </c>
      <c r="L335" s="25"/>
      <c r="M335" s="25"/>
    </row>
    <row r="336" spans="1:13" x14ac:dyDescent="0.25">
      <c r="A336" s="14" t="s">
        <v>1770</v>
      </c>
      <c r="B336" s="14" t="s">
        <v>1773</v>
      </c>
      <c r="C336" s="14" t="s">
        <v>2232</v>
      </c>
      <c r="D336" s="14">
        <v>145</v>
      </c>
      <c r="K336" s="14"/>
      <c r="M336" s="21"/>
    </row>
    <row r="337" spans="1:13" x14ac:dyDescent="0.25">
      <c r="A337" s="18" t="s">
        <v>1770</v>
      </c>
      <c r="B337" s="18" t="s">
        <v>1773</v>
      </c>
      <c r="C337" s="18" t="s">
        <v>1787</v>
      </c>
      <c r="D337" s="18">
        <v>146</v>
      </c>
      <c r="E337" s="26">
        <v>42159</v>
      </c>
      <c r="F337" s="27" t="s">
        <v>1872</v>
      </c>
      <c r="G337" s="43"/>
      <c r="H337" s="27"/>
      <c r="I337" s="27">
        <v>1</v>
      </c>
      <c r="J337" s="27">
        <v>1</v>
      </c>
      <c r="K337" s="18">
        <v>1</v>
      </c>
      <c r="L337" s="27"/>
      <c r="M337" s="27"/>
    </row>
    <row r="338" spans="1:13" x14ac:dyDescent="0.25">
      <c r="A338" s="17" t="s">
        <v>1771</v>
      </c>
      <c r="B338" s="17" t="s">
        <v>1773</v>
      </c>
      <c r="C338" s="17" t="s">
        <v>2230</v>
      </c>
      <c r="D338" s="17">
        <v>147</v>
      </c>
      <c r="E338" s="24">
        <v>42168</v>
      </c>
      <c r="F338" s="25" t="s">
        <v>2239</v>
      </c>
      <c r="G338" s="39">
        <v>0.05</v>
      </c>
      <c r="H338" s="25"/>
      <c r="I338" s="25"/>
      <c r="J338" s="25">
        <v>2</v>
      </c>
      <c r="K338" s="17">
        <v>1</v>
      </c>
      <c r="L338" s="25"/>
      <c r="M338" s="25"/>
    </row>
    <row r="339" spans="1:13" x14ac:dyDescent="0.25">
      <c r="A339" s="14" t="s">
        <v>1770</v>
      </c>
      <c r="B339" s="14" t="s">
        <v>1773</v>
      </c>
      <c r="C339" s="14" t="s">
        <v>1823</v>
      </c>
      <c r="D339" s="14">
        <v>148</v>
      </c>
      <c r="E339" s="14"/>
      <c r="K339" s="14"/>
      <c r="M339" s="21"/>
    </row>
    <row r="340" spans="1:13" x14ac:dyDescent="0.25">
      <c r="A340" s="18" t="s">
        <v>1770</v>
      </c>
      <c r="B340" s="18" t="s">
        <v>1773</v>
      </c>
      <c r="C340" s="18" t="s">
        <v>2231</v>
      </c>
      <c r="D340" s="18">
        <v>150</v>
      </c>
      <c r="E340" s="26">
        <v>42160</v>
      </c>
      <c r="F340" s="27" t="s">
        <v>1884</v>
      </c>
      <c r="G340" s="43"/>
      <c r="H340" s="27"/>
      <c r="I340" s="27">
        <v>1</v>
      </c>
      <c r="J340" s="27">
        <v>1</v>
      </c>
      <c r="K340" s="18">
        <v>1</v>
      </c>
      <c r="L340" s="27"/>
      <c r="M340" s="27"/>
    </row>
    <row r="341" spans="1:13" x14ac:dyDescent="0.25">
      <c r="A341" s="14" t="s">
        <v>1771</v>
      </c>
      <c r="B341" s="14" t="s">
        <v>1773</v>
      </c>
      <c r="C341" s="14" t="s">
        <v>1873</v>
      </c>
      <c r="D341" s="14">
        <v>152</v>
      </c>
      <c r="E341" s="28"/>
      <c r="K341" s="14"/>
      <c r="M341" s="21"/>
    </row>
    <row r="342" spans="1:13" x14ac:dyDescent="0.25">
      <c r="A342" s="14" t="s">
        <v>1770</v>
      </c>
      <c r="B342" s="14" t="s">
        <v>1773</v>
      </c>
      <c r="C342" s="14" t="s">
        <v>2232</v>
      </c>
      <c r="D342" s="14">
        <v>153</v>
      </c>
      <c r="K342" s="14"/>
      <c r="M342" s="21"/>
    </row>
    <row r="343" spans="1:13" x14ac:dyDescent="0.25">
      <c r="A343" s="14" t="s">
        <v>1770</v>
      </c>
      <c r="B343" s="14" t="s">
        <v>1773</v>
      </c>
      <c r="C343" s="14" t="s">
        <v>1873</v>
      </c>
      <c r="D343" s="14">
        <v>154</v>
      </c>
      <c r="E343" s="28"/>
      <c r="K343" s="14"/>
      <c r="M343" s="21"/>
    </row>
    <row r="344" spans="1:13" x14ac:dyDescent="0.25">
      <c r="A344" s="14" t="s">
        <v>1770</v>
      </c>
      <c r="B344" s="14" t="s">
        <v>1773</v>
      </c>
      <c r="C344" s="14" t="s">
        <v>1873</v>
      </c>
      <c r="D344" s="14">
        <v>155</v>
      </c>
      <c r="E344" s="28"/>
      <c r="K344" s="14"/>
      <c r="M344" s="21"/>
    </row>
    <row r="345" spans="1:13" x14ac:dyDescent="0.25">
      <c r="A345" s="18" t="s">
        <v>1770</v>
      </c>
      <c r="B345" s="18" t="s">
        <v>1773</v>
      </c>
      <c r="C345" s="18" t="s">
        <v>1796</v>
      </c>
      <c r="D345" s="18">
        <v>156</v>
      </c>
      <c r="E345" s="26">
        <v>42170</v>
      </c>
      <c r="F345" s="43" t="s">
        <v>1940</v>
      </c>
      <c r="G345" s="43">
        <v>0.85</v>
      </c>
      <c r="H345" s="27"/>
      <c r="I345" s="27">
        <v>1</v>
      </c>
      <c r="J345" s="27">
        <v>2</v>
      </c>
      <c r="K345" s="18">
        <v>1</v>
      </c>
      <c r="L345" s="61" t="s">
        <v>2001</v>
      </c>
      <c r="M345" s="61" t="s">
        <v>1945</v>
      </c>
    </row>
    <row r="346" spans="1:13" x14ac:dyDescent="0.25">
      <c r="A346" s="17" t="s">
        <v>1771</v>
      </c>
      <c r="B346" s="17" t="s">
        <v>730</v>
      </c>
      <c r="C346" s="17" t="s">
        <v>730</v>
      </c>
      <c r="D346" s="17">
        <v>135</v>
      </c>
      <c r="E346" s="24">
        <v>42191</v>
      </c>
      <c r="F346" s="25" t="s">
        <v>2222</v>
      </c>
      <c r="G346" s="39">
        <v>0.15</v>
      </c>
      <c r="H346" s="25"/>
      <c r="I346" s="25"/>
      <c r="J346" s="25">
        <v>2</v>
      </c>
      <c r="K346" s="17">
        <v>1</v>
      </c>
      <c r="L346" s="62" t="s">
        <v>2012</v>
      </c>
      <c r="M346" s="62" t="s">
        <v>2955</v>
      </c>
    </row>
    <row r="347" spans="1:13" x14ac:dyDescent="0.25">
      <c r="A347" s="14" t="s">
        <v>1770</v>
      </c>
      <c r="B347" s="14" t="s">
        <v>1773</v>
      </c>
      <c r="C347" s="14" t="s">
        <v>1873</v>
      </c>
      <c r="D347" s="14">
        <v>159</v>
      </c>
      <c r="E347" s="28"/>
      <c r="K347" s="14"/>
      <c r="M347" s="21"/>
    </row>
    <row r="348" spans="1:13" x14ac:dyDescent="0.25">
      <c r="A348" s="17" t="s">
        <v>1771</v>
      </c>
      <c r="B348" s="17" t="s">
        <v>1773</v>
      </c>
      <c r="C348" s="17" t="s">
        <v>2231</v>
      </c>
      <c r="D348" s="17">
        <v>159</v>
      </c>
      <c r="E348" s="24"/>
      <c r="F348" s="25"/>
      <c r="G348" s="39"/>
      <c r="H348" s="25"/>
      <c r="I348" s="25"/>
      <c r="J348" s="25">
        <v>1</v>
      </c>
      <c r="K348" s="17">
        <v>1</v>
      </c>
      <c r="L348" s="25"/>
      <c r="M348" s="25"/>
    </row>
    <row r="349" spans="1:13" x14ac:dyDescent="0.25">
      <c r="A349" s="17" t="s">
        <v>1771</v>
      </c>
      <c r="B349" s="17" t="s">
        <v>1773</v>
      </c>
      <c r="C349" s="17" t="s">
        <v>2231</v>
      </c>
      <c r="D349" s="17">
        <v>161</v>
      </c>
      <c r="E349" s="24"/>
      <c r="F349" s="25"/>
      <c r="G349" s="39"/>
      <c r="H349" s="25"/>
      <c r="I349" s="25"/>
      <c r="J349" s="25">
        <v>1</v>
      </c>
      <c r="K349" s="17">
        <v>1</v>
      </c>
      <c r="L349" s="25"/>
      <c r="M349" s="25"/>
    </row>
    <row r="350" spans="1:13" x14ac:dyDescent="0.25">
      <c r="A350" s="14" t="s">
        <v>1770</v>
      </c>
      <c r="B350" s="14" t="s">
        <v>1773</v>
      </c>
      <c r="C350" s="14" t="s">
        <v>1823</v>
      </c>
      <c r="D350" s="14">
        <v>161</v>
      </c>
      <c r="E350" s="14"/>
      <c r="K350" s="14"/>
      <c r="M350" s="21"/>
    </row>
    <row r="351" spans="1:13" x14ac:dyDescent="0.25">
      <c r="A351" s="17" t="s">
        <v>1771</v>
      </c>
      <c r="B351" s="17" t="s">
        <v>730</v>
      </c>
      <c r="C351" s="17" t="s">
        <v>730</v>
      </c>
      <c r="D351" s="17">
        <v>139</v>
      </c>
      <c r="E351" s="24">
        <v>42191</v>
      </c>
      <c r="F351" s="25" t="s">
        <v>2227</v>
      </c>
      <c r="G351" s="39">
        <v>0.65</v>
      </c>
      <c r="H351" s="25"/>
      <c r="I351" s="25"/>
      <c r="J351" s="25">
        <v>2</v>
      </c>
      <c r="K351" s="17">
        <v>1</v>
      </c>
      <c r="L351" s="62" t="s">
        <v>2012</v>
      </c>
      <c r="M351" s="62" t="s">
        <v>2956</v>
      </c>
    </row>
    <row r="352" spans="1:13" x14ac:dyDescent="0.25">
      <c r="A352" s="17" t="s">
        <v>1771</v>
      </c>
      <c r="B352" s="17" t="s">
        <v>1773</v>
      </c>
      <c r="C352" s="17" t="s">
        <v>2231</v>
      </c>
      <c r="D352" s="17">
        <v>165</v>
      </c>
      <c r="E352" s="24"/>
      <c r="F352" s="25"/>
      <c r="G352" s="39"/>
      <c r="H352" s="25"/>
      <c r="I352" s="25"/>
      <c r="J352" s="25">
        <v>1</v>
      </c>
      <c r="K352" s="17">
        <v>1</v>
      </c>
      <c r="L352" s="25"/>
      <c r="M352" s="25"/>
    </row>
    <row r="353" spans="1:13" x14ac:dyDescent="0.25">
      <c r="A353" s="17" t="s">
        <v>1771</v>
      </c>
      <c r="B353" s="17" t="s">
        <v>1773</v>
      </c>
      <c r="C353" s="17" t="s">
        <v>2230</v>
      </c>
      <c r="D353" s="17">
        <v>166</v>
      </c>
      <c r="E353" s="24"/>
      <c r="F353" s="25"/>
      <c r="G353" s="39"/>
      <c r="H353" s="25"/>
      <c r="I353" s="25"/>
      <c r="J353" s="25">
        <v>1</v>
      </c>
      <c r="K353" s="17">
        <v>1</v>
      </c>
      <c r="L353" s="25"/>
      <c r="M353" s="25"/>
    </row>
    <row r="354" spans="1:13" x14ac:dyDescent="0.25">
      <c r="A354" s="14" t="s">
        <v>1771</v>
      </c>
      <c r="B354" s="14" t="s">
        <v>1773</v>
      </c>
      <c r="C354" s="14" t="s">
        <v>1873</v>
      </c>
      <c r="D354" s="14">
        <v>171</v>
      </c>
      <c r="E354" s="28"/>
      <c r="K354" s="14"/>
      <c r="M354" s="21"/>
    </row>
    <row r="355" spans="1:13" x14ac:dyDescent="0.25">
      <c r="A355" s="17" t="s">
        <v>1771</v>
      </c>
      <c r="B355" s="17" t="s">
        <v>1773</v>
      </c>
      <c r="C355" s="17" t="s">
        <v>2232</v>
      </c>
      <c r="D355" s="17">
        <v>175</v>
      </c>
      <c r="E355" s="24"/>
      <c r="F355" s="25"/>
      <c r="G355" s="39"/>
      <c r="H355" s="25"/>
      <c r="I355" s="25"/>
      <c r="J355" s="25">
        <v>1</v>
      </c>
      <c r="K355" s="17">
        <v>1</v>
      </c>
      <c r="L355" s="25"/>
      <c r="M355" s="25"/>
    </row>
    <row r="356" spans="1:13" x14ac:dyDescent="0.25">
      <c r="A356" s="17" t="s">
        <v>2254</v>
      </c>
      <c r="B356" s="17" t="s">
        <v>730</v>
      </c>
      <c r="C356" s="17" t="s">
        <v>730</v>
      </c>
      <c r="D356" s="54">
        <v>2</v>
      </c>
      <c r="E356" s="24">
        <v>42191</v>
      </c>
      <c r="F356" s="25" t="s">
        <v>2256</v>
      </c>
      <c r="G356" s="39">
        <v>0.05</v>
      </c>
      <c r="H356" s="25"/>
      <c r="I356" s="25"/>
      <c r="J356" s="25">
        <v>2</v>
      </c>
      <c r="K356" s="17">
        <v>1</v>
      </c>
      <c r="L356" s="62" t="s">
        <v>2012</v>
      </c>
      <c r="M356" s="62" t="s">
        <v>2957</v>
      </c>
    </row>
    <row r="357" spans="1:13" x14ac:dyDescent="0.25">
      <c r="A357" s="17" t="s">
        <v>1771</v>
      </c>
      <c r="B357" s="17" t="s">
        <v>1773</v>
      </c>
      <c r="C357" s="17" t="s">
        <v>1796</v>
      </c>
      <c r="D357" s="17">
        <v>176</v>
      </c>
      <c r="E357" s="17"/>
      <c r="F357" s="25"/>
      <c r="G357" s="39"/>
      <c r="H357" s="25"/>
      <c r="I357" s="25"/>
      <c r="J357" s="25">
        <v>1</v>
      </c>
      <c r="K357" s="17">
        <v>1</v>
      </c>
      <c r="L357" s="25"/>
      <c r="M357" s="25"/>
    </row>
    <row r="358" spans="1:13" x14ac:dyDescent="0.25">
      <c r="A358" s="14" t="s">
        <v>1771</v>
      </c>
      <c r="B358" s="14" t="s">
        <v>1773</v>
      </c>
      <c r="C358" s="14" t="s">
        <v>1873</v>
      </c>
      <c r="D358" s="14">
        <v>177</v>
      </c>
      <c r="E358" s="28"/>
      <c r="K358" s="14"/>
      <c r="M358" s="21"/>
    </row>
    <row r="359" spans="1:13" x14ac:dyDescent="0.25">
      <c r="A359" s="18" t="s">
        <v>1771</v>
      </c>
      <c r="B359" s="18" t="s">
        <v>1773</v>
      </c>
      <c r="C359" s="18" t="s">
        <v>1787</v>
      </c>
      <c r="D359" s="18">
        <v>178</v>
      </c>
      <c r="E359" s="26">
        <v>42159</v>
      </c>
      <c r="F359" s="27" t="s">
        <v>1859</v>
      </c>
      <c r="G359" s="43"/>
      <c r="H359" s="27"/>
      <c r="I359" s="27">
        <v>1</v>
      </c>
      <c r="J359" s="27">
        <v>1</v>
      </c>
      <c r="K359" s="18">
        <v>1</v>
      </c>
      <c r="L359" s="27"/>
      <c r="M359" s="27"/>
    </row>
    <row r="360" spans="1:13" x14ac:dyDescent="0.25">
      <c r="A360" s="17" t="s">
        <v>1771</v>
      </c>
      <c r="B360" s="17" t="s">
        <v>1773</v>
      </c>
      <c r="C360" s="17" t="s">
        <v>1877</v>
      </c>
      <c r="D360" s="17">
        <v>179</v>
      </c>
      <c r="E360" s="17"/>
      <c r="F360" s="25"/>
      <c r="G360" s="39"/>
      <c r="H360" s="25"/>
      <c r="I360" s="25"/>
      <c r="J360" s="25">
        <v>1</v>
      </c>
      <c r="K360" s="17">
        <v>1</v>
      </c>
      <c r="L360" s="25"/>
      <c r="M360" s="25"/>
    </row>
    <row r="361" spans="1:13" x14ac:dyDescent="0.25">
      <c r="A361" s="14" t="s">
        <v>1771</v>
      </c>
      <c r="B361" s="14" t="s">
        <v>1773</v>
      </c>
      <c r="C361" s="14" t="s">
        <v>1873</v>
      </c>
      <c r="D361" s="14">
        <v>181</v>
      </c>
      <c r="E361" s="28"/>
      <c r="K361" s="14"/>
      <c r="M361" s="21"/>
    </row>
    <row r="362" spans="1:13" x14ac:dyDescent="0.25">
      <c r="A362" s="18" t="s">
        <v>1771</v>
      </c>
      <c r="B362" s="18" t="s">
        <v>1773</v>
      </c>
      <c r="C362" s="18" t="s">
        <v>1873</v>
      </c>
      <c r="D362" s="18">
        <v>182</v>
      </c>
      <c r="E362" s="26">
        <v>42169</v>
      </c>
      <c r="F362" s="27" t="s">
        <v>1897</v>
      </c>
      <c r="G362" s="43">
        <v>0.95</v>
      </c>
      <c r="H362" s="27"/>
      <c r="I362" s="27">
        <v>1</v>
      </c>
      <c r="J362" s="27">
        <v>2</v>
      </c>
      <c r="K362" s="18">
        <v>1</v>
      </c>
      <c r="L362" s="60" t="s">
        <v>1942</v>
      </c>
      <c r="M362" s="60" t="s">
        <v>2278</v>
      </c>
    </row>
    <row r="363" spans="1:13" x14ac:dyDescent="0.25">
      <c r="A363" s="18" t="s">
        <v>1771</v>
      </c>
      <c r="B363" s="18" t="s">
        <v>1773</v>
      </c>
      <c r="C363" s="18" t="s">
        <v>1823</v>
      </c>
      <c r="D363" s="18">
        <v>183</v>
      </c>
      <c r="E363" s="26">
        <v>42158</v>
      </c>
      <c r="F363" s="27" t="s">
        <v>1840</v>
      </c>
      <c r="G363" s="43"/>
      <c r="H363" s="27"/>
      <c r="I363" s="27">
        <v>1</v>
      </c>
      <c r="J363" s="27">
        <v>1</v>
      </c>
      <c r="K363" s="18">
        <v>1</v>
      </c>
      <c r="L363" s="27"/>
      <c r="M363" s="27"/>
    </row>
    <row r="364" spans="1:13" x14ac:dyDescent="0.25">
      <c r="A364" s="18" t="s">
        <v>1771</v>
      </c>
      <c r="B364" s="18" t="s">
        <v>1773</v>
      </c>
      <c r="C364" s="18" t="s">
        <v>1873</v>
      </c>
      <c r="D364" s="18">
        <v>185</v>
      </c>
      <c r="E364" s="26">
        <v>42160</v>
      </c>
      <c r="F364" s="27" t="s">
        <v>1896</v>
      </c>
      <c r="G364" s="43"/>
      <c r="H364" s="27"/>
      <c r="I364" s="27">
        <v>1</v>
      </c>
      <c r="J364" s="27">
        <v>1</v>
      </c>
      <c r="K364" s="18">
        <v>1</v>
      </c>
      <c r="L364" s="60" t="s">
        <v>2012</v>
      </c>
      <c r="M364" s="60"/>
    </row>
    <row r="365" spans="1:13" x14ac:dyDescent="0.25">
      <c r="A365" s="17" t="s">
        <v>1771</v>
      </c>
      <c r="B365" s="17" t="s">
        <v>1773</v>
      </c>
      <c r="C365" s="17" t="s">
        <v>1787</v>
      </c>
      <c r="D365" s="17">
        <v>186</v>
      </c>
      <c r="E365" s="24">
        <v>42159</v>
      </c>
      <c r="F365" s="25" t="s">
        <v>1860</v>
      </c>
      <c r="G365" s="39"/>
      <c r="H365" s="25"/>
      <c r="I365" s="25"/>
      <c r="J365" s="25">
        <v>1</v>
      </c>
      <c r="K365" s="17">
        <v>1</v>
      </c>
      <c r="L365" s="25"/>
      <c r="M365" s="25"/>
    </row>
    <row r="366" spans="1:13" x14ac:dyDescent="0.25">
      <c r="A366" s="17" t="s">
        <v>1771</v>
      </c>
      <c r="B366" s="17" t="s">
        <v>1773</v>
      </c>
      <c r="C366" s="17" t="s">
        <v>1877</v>
      </c>
      <c r="D366" s="17">
        <v>188</v>
      </c>
      <c r="E366" s="17"/>
      <c r="F366" s="25"/>
      <c r="G366" s="39"/>
      <c r="H366" s="25"/>
      <c r="I366" s="25"/>
      <c r="J366" s="25">
        <v>1</v>
      </c>
      <c r="K366" s="17">
        <v>1</v>
      </c>
      <c r="L366" s="25"/>
      <c r="M366" s="25"/>
    </row>
    <row r="367" spans="1:13" x14ac:dyDescent="0.25">
      <c r="A367" s="17" t="s">
        <v>1771</v>
      </c>
      <c r="B367" s="17" t="s">
        <v>1773</v>
      </c>
      <c r="C367" s="17" t="s">
        <v>1787</v>
      </c>
      <c r="D367" s="17">
        <v>189</v>
      </c>
      <c r="E367" s="24">
        <v>42159</v>
      </c>
      <c r="F367" s="25" t="s">
        <v>1861</v>
      </c>
      <c r="G367" s="39"/>
      <c r="H367" s="25"/>
      <c r="I367" s="25"/>
      <c r="J367" s="25">
        <v>1</v>
      </c>
      <c r="K367" s="17">
        <v>1</v>
      </c>
      <c r="L367" s="25"/>
      <c r="M367" s="25"/>
    </row>
    <row r="368" spans="1:13" x14ac:dyDescent="0.25">
      <c r="A368" s="17" t="s">
        <v>1771</v>
      </c>
      <c r="B368" s="17" t="s">
        <v>1773</v>
      </c>
      <c r="C368" s="17" t="s">
        <v>1796</v>
      </c>
      <c r="D368" s="17">
        <v>192</v>
      </c>
      <c r="E368" s="17"/>
      <c r="F368" s="25"/>
      <c r="G368" s="39"/>
      <c r="H368" s="25"/>
      <c r="I368" s="25"/>
      <c r="J368" s="25">
        <v>1</v>
      </c>
      <c r="K368" s="17">
        <v>1</v>
      </c>
      <c r="L368" s="25"/>
      <c r="M368" s="25"/>
    </row>
    <row r="369" spans="1:13" x14ac:dyDescent="0.25">
      <c r="A369" s="17" t="s">
        <v>1771</v>
      </c>
      <c r="B369" s="17" t="s">
        <v>1773</v>
      </c>
      <c r="C369" s="17" t="s">
        <v>2231</v>
      </c>
      <c r="D369" s="17">
        <v>197</v>
      </c>
      <c r="E369" s="24"/>
      <c r="F369" s="25"/>
      <c r="G369" s="39"/>
      <c r="H369" s="25"/>
      <c r="I369" s="25"/>
      <c r="J369" s="25">
        <v>1</v>
      </c>
      <c r="K369" s="17">
        <v>1</v>
      </c>
      <c r="L369" s="25"/>
      <c r="M369" s="25"/>
    </row>
    <row r="370" spans="1:13" x14ac:dyDescent="0.25">
      <c r="A370" s="15" t="s">
        <v>2254</v>
      </c>
      <c r="B370" s="15" t="s">
        <v>730</v>
      </c>
      <c r="C370" s="15" t="s">
        <v>730</v>
      </c>
      <c r="D370" s="53">
        <v>3</v>
      </c>
      <c r="E370" s="29">
        <v>42191</v>
      </c>
      <c r="F370" s="30" t="s">
        <v>2257</v>
      </c>
      <c r="G370" s="40">
        <v>0.35</v>
      </c>
      <c r="H370" s="30">
        <v>1</v>
      </c>
      <c r="I370" s="30"/>
      <c r="J370" s="30">
        <v>2</v>
      </c>
      <c r="K370" s="15">
        <v>1</v>
      </c>
      <c r="L370" s="68" t="s">
        <v>2012</v>
      </c>
      <c r="M370" s="68" t="s">
        <v>2958</v>
      </c>
    </row>
    <row r="371" spans="1:13" x14ac:dyDescent="0.25">
      <c r="A371" s="17" t="s">
        <v>1771</v>
      </c>
      <c r="B371" s="17" t="s">
        <v>1773</v>
      </c>
      <c r="C371" s="17" t="s">
        <v>1877</v>
      </c>
      <c r="D371" s="17">
        <v>200</v>
      </c>
      <c r="E371" s="17"/>
      <c r="F371" s="25"/>
      <c r="G371" s="39"/>
      <c r="H371" s="25"/>
      <c r="I371" s="25"/>
      <c r="J371" s="25">
        <v>1</v>
      </c>
      <c r="K371" s="17">
        <v>1</v>
      </c>
      <c r="L371" s="25"/>
      <c r="M371" s="25"/>
    </row>
    <row r="372" spans="1:13" x14ac:dyDescent="0.25">
      <c r="A372" s="17" t="s">
        <v>1771</v>
      </c>
      <c r="B372" s="17" t="s">
        <v>1773</v>
      </c>
      <c r="C372" s="17" t="s">
        <v>1873</v>
      </c>
      <c r="D372" s="17">
        <v>201</v>
      </c>
      <c r="E372" s="24">
        <v>42160</v>
      </c>
      <c r="F372" s="25" t="s">
        <v>1894</v>
      </c>
      <c r="G372" s="39"/>
      <c r="H372" s="25"/>
      <c r="I372" s="25"/>
      <c r="J372" s="25">
        <v>1</v>
      </c>
      <c r="K372" s="17">
        <v>1</v>
      </c>
      <c r="L372" s="25"/>
      <c r="M372" s="25"/>
    </row>
    <row r="373" spans="1:13" x14ac:dyDescent="0.25">
      <c r="A373" s="17" t="s">
        <v>1771</v>
      </c>
      <c r="B373" s="17" t="s">
        <v>1773</v>
      </c>
      <c r="C373" s="17" t="s">
        <v>2233</v>
      </c>
      <c r="D373" s="17">
        <v>202</v>
      </c>
      <c r="E373" s="24">
        <v>42160</v>
      </c>
      <c r="F373" s="25" t="s">
        <v>1892</v>
      </c>
      <c r="G373" s="39"/>
      <c r="H373" s="25"/>
      <c r="I373" s="25"/>
      <c r="J373" s="25">
        <v>1</v>
      </c>
      <c r="K373" s="17">
        <v>1</v>
      </c>
      <c r="L373" s="25"/>
      <c r="M373" s="25"/>
    </row>
    <row r="374" spans="1:13" x14ac:dyDescent="0.25">
      <c r="A374" s="17" t="s">
        <v>1771</v>
      </c>
      <c r="B374" s="17" t="s">
        <v>1773</v>
      </c>
      <c r="C374" s="17" t="s">
        <v>2231</v>
      </c>
      <c r="D374" s="17">
        <v>206</v>
      </c>
      <c r="E374" s="24"/>
      <c r="F374" s="25"/>
      <c r="G374" s="39"/>
      <c r="H374" s="25"/>
      <c r="I374" s="25"/>
      <c r="J374" s="25">
        <v>1</v>
      </c>
      <c r="K374" s="17">
        <v>1</v>
      </c>
      <c r="L374" s="25"/>
      <c r="M374" s="25"/>
    </row>
    <row r="375" spans="1:13" x14ac:dyDescent="0.25">
      <c r="A375" s="17" t="s">
        <v>1771</v>
      </c>
      <c r="B375" s="17" t="s">
        <v>1773</v>
      </c>
      <c r="C375" s="17" t="s">
        <v>1823</v>
      </c>
      <c r="D375" s="17">
        <v>208</v>
      </c>
      <c r="E375" s="24">
        <v>42158</v>
      </c>
      <c r="F375" s="25" t="s">
        <v>1841</v>
      </c>
      <c r="G375" s="39"/>
      <c r="H375" s="25"/>
      <c r="I375" s="25"/>
      <c r="J375" s="25">
        <v>1</v>
      </c>
      <c r="K375" s="17">
        <v>1</v>
      </c>
      <c r="L375" s="25"/>
      <c r="M375" s="25"/>
    </row>
    <row r="376" spans="1:13" x14ac:dyDescent="0.25">
      <c r="A376" s="17" t="s">
        <v>1771</v>
      </c>
      <c r="B376" s="17" t="s">
        <v>1773</v>
      </c>
      <c r="C376" s="17" t="s">
        <v>2234</v>
      </c>
      <c r="D376" s="17">
        <v>210</v>
      </c>
      <c r="E376" s="24">
        <v>42168</v>
      </c>
      <c r="F376" s="25" t="s">
        <v>2240</v>
      </c>
      <c r="G376" s="39">
        <v>0.05</v>
      </c>
      <c r="H376" s="25"/>
      <c r="I376" s="25"/>
      <c r="J376" s="25">
        <v>2</v>
      </c>
      <c r="K376" s="17">
        <v>1</v>
      </c>
      <c r="L376" s="25"/>
      <c r="M376" s="25"/>
    </row>
    <row r="377" spans="1:13" x14ac:dyDescent="0.25">
      <c r="A377" s="17" t="s">
        <v>1771</v>
      </c>
      <c r="B377" s="17" t="s">
        <v>1773</v>
      </c>
      <c r="C377" s="17" t="s">
        <v>2233</v>
      </c>
      <c r="D377" s="17">
        <v>211</v>
      </c>
      <c r="E377" s="24"/>
      <c r="F377" s="25"/>
      <c r="G377" s="39"/>
      <c r="H377" s="25"/>
      <c r="I377" s="25"/>
      <c r="J377" s="25">
        <v>1</v>
      </c>
      <c r="K377" s="17">
        <v>1</v>
      </c>
      <c r="L377" s="25"/>
      <c r="M377" s="25"/>
    </row>
    <row r="378" spans="1:13" x14ac:dyDescent="0.25">
      <c r="A378" s="17" t="s">
        <v>1771</v>
      </c>
      <c r="B378" s="17" t="s">
        <v>1773</v>
      </c>
      <c r="C378" s="17" t="s">
        <v>2232</v>
      </c>
      <c r="D378" s="17">
        <v>213</v>
      </c>
      <c r="E378" s="24"/>
      <c r="F378" s="25"/>
      <c r="G378" s="39"/>
      <c r="H378" s="25"/>
      <c r="I378" s="25"/>
      <c r="J378" s="25">
        <v>1</v>
      </c>
      <c r="K378" s="17">
        <v>1</v>
      </c>
      <c r="L378" s="25"/>
      <c r="M378" s="25"/>
    </row>
    <row r="379" spans="1:13" x14ac:dyDescent="0.25">
      <c r="A379" s="18" t="s">
        <v>1771</v>
      </c>
      <c r="B379" s="18" t="s">
        <v>1773</v>
      </c>
      <c r="C379" s="18" t="s">
        <v>1787</v>
      </c>
      <c r="D379" s="18">
        <v>222</v>
      </c>
      <c r="E379" s="26">
        <v>42169</v>
      </c>
      <c r="F379" s="27" t="s">
        <v>1862</v>
      </c>
      <c r="G379" s="43">
        <v>0.45</v>
      </c>
      <c r="H379" s="27"/>
      <c r="I379" s="27">
        <v>1</v>
      </c>
      <c r="J379" s="27">
        <v>2</v>
      </c>
      <c r="K379" s="18">
        <v>1</v>
      </c>
      <c r="L379" s="1" t="s">
        <v>1997</v>
      </c>
      <c r="M379" s="1"/>
    </row>
    <row r="380" spans="1:13" x14ac:dyDescent="0.25">
      <c r="A380" s="17" t="s">
        <v>1771</v>
      </c>
      <c r="B380" s="17" t="s">
        <v>1773</v>
      </c>
      <c r="C380" s="17" t="s">
        <v>1873</v>
      </c>
      <c r="D380" s="17">
        <v>224</v>
      </c>
      <c r="E380" s="24">
        <v>42160</v>
      </c>
      <c r="F380" s="25" t="s">
        <v>1893</v>
      </c>
      <c r="G380" s="39"/>
      <c r="H380" s="25"/>
      <c r="I380" s="25"/>
      <c r="J380" s="25">
        <v>1</v>
      </c>
      <c r="K380" s="17">
        <v>1</v>
      </c>
      <c r="L380" s="25"/>
      <c r="M380" s="25"/>
    </row>
    <row r="381" spans="1:13" x14ac:dyDescent="0.25">
      <c r="A381" s="18" t="s">
        <v>1771</v>
      </c>
      <c r="B381" s="18" t="s">
        <v>1773</v>
      </c>
      <c r="C381" s="18" t="s">
        <v>2233</v>
      </c>
      <c r="D381" s="18">
        <v>228</v>
      </c>
      <c r="E381" s="26">
        <v>42168</v>
      </c>
      <c r="F381" s="27" t="s">
        <v>2241</v>
      </c>
      <c r="G381" s="43">
        <v>0.65</v>
      </c>
      <c r="H381" s="27"/>
      <c r="I381" s="27">
        <v>1</v>
      </c>
      <c r="J381" s="27">
        <v>2</v>
      </c>
      <c r="K381" s="18">
        <v>1</v>
      </c>
      <c r="L381" s="27"/>
      <c r="M381" s="27"/>
    </row>
    <row r="382" spans="1:13" x14ac:dyDescent="0.25">
      <c r="A382" s="17" t="s">
        <v>1771</v>
      </c>
      <c r="B382" s="17" t="s">
        <v>1773</v>
      </c>
      <c r="C382" s="17" t="s">
        <v>2232</v>
      </c>
      <c r="D382" s="16" t="s">
        <v>1768</v>
      </c>
      <c r="E382" s="24"/>
      <c r="F382" s="25"/>
      <c r="G382" s="39"/>
      <c r="H382" s="25"/>
      <c r="I382" s="25"/>
      <c r="J382" s="25">
        <v>1</v>
      </c>
      <c r="K382" s="17">
        <v>1</v>
      </c>
      <c r="L382" s="25"/>
      <c r="M382" s="25"/>
    </row>
    <row r="383" spans="1:13" x14ac:dyDescent="0.25">
      <c r="A383" s="17" t="s">
        <v>1771</v>
      </c>
      <c r="B383" s="17" t="s">
        <v>1773</v>
      </c>
      <c r="C383" s="17" t="s">
        <v>1823</v>
      </c>
      <c r="D383" s="16" t="s">
        <v>1824</v>
      </c>
      <c r="E383" s="24">
        <v>42158</v>
      </c>
      <c r="F383" s="25" t="s">
        <v>1842</v>
      </c>
      <c r="G383" s="39"/>
      <c r="H383" s="25"/>
      <c r="I383" s="25"/>
      <c r="J383" s="25">
        <v>1</v>
      </c>
      <c r="K383" s="17">
        <v>1</v>
      </c>
      <c r="L383" s="25"/>
      <c r="M383" s="25"/>
    </row>
    <row r="384" spans="1:13" x14ac:dyDescent="0.25">
      <c r="A384" s="18" t="s">
        <v>1771</v>
      </c>
      <c r="B384" s="18" t="s">
        <v>1773</v>
      </c>
      <c r="C384" s="18" t="s">
        <v>2234</v>
      </c>
      <c r="D384" s="48" t="s">
        <v>1764</v>
      </c>
      <c r="E384" s="26">
        <v>42168</v>
      </c>
      <c r="F384" s="27" t="s">
        <v>2242</v>
      </c>
      <c r="G384" s="43"/>
      <c r="H384" s="27"/>
      <c r="I384" s="27">
        <v>1</v>
      </c>
      <c r="J384" s="27">
        <v>2</v>
      </c>
      <c r="K384" s="18">
        <v>1</v>
      </c>
      <c r="L384" s="27"/>
      <c r="M384" s="27"/>
    </row>
    <row r="385" spans="1:13" x14ac:dyDescent="0.25">
      <c r="A385" s="14" t="s">
        <v>1771</v>
      </c>
      <c r="B385" s="14" t="s">
        <v>1773</v>
      </c>
      <c r="C385" s="14" t="s">
        <v>1873</v>
      </c>
      <c r="D385" s="22" t="s">
        <v>1874</v>
      </c>
      <c r="E385" s="28"/>
      <c r="K385" s="14"/>
      <c r="M385" s="21"/>
    </row>
    <row r="386" spans="1:13" x14ac:dyDescent="0.25">
      <c r="A386" s="17" t="s">
        <v>1771</v>
      </c>
      <c r="B386" s="17" t="s">
        <v>1773</v>
      </c>
      <c r="C386" s="17" t="s">
        <v>1787</v>
      </c>
      <c r="D386" s="16" t="s">
        <v>1851</v>
      </c>
      <c r="E386" s="24">
        <v>42159</v>
      </c>
      <c r="F386" s="25" t="s">
        <v>1865</v>
      </c>
      <c r="G386" s="39"/>
      <c r="H386" s="25"/>
      <c r="I386" s="25"/>
      <c r="J386" s="25">
        <v>1</v>
      </c>
      <c r="K386" s="17">
        <v>1</v>
      </c>
      <c r="L386" s="25"/>
      <c r="M386" s="25"/>
    </row>
    <row r="387" spans="1:13" x14ac:dyDescent="0.25">
      <c r="A387" s="17" t="s">
        <v>1771</v>
      </c>
      <c r="B387" s="17" t="s">
        <v>1773</v>
      </c>
      <c r="C387" s="17" t="s">
        <v>2231</v>
      </c>
      <c r="D387" s="16" t="s">
        <v>1759</v>
      </c>
      <c r="E387" s="24"/>
      <c r="F387" s="25"/>
      <c r="G387" s="39"/>
      <c r="H387" s="25"/>
      <c r="I387" s="25"/>
      <c r="J387" s="25">
        <v>1</v>
      </c>
      <c r="K387" s="17">
        <v>1</v>
      </c>
      <c r="L387" s="25"/>
      <c r="M387" s="25"/>
    </row>
    <row r="388" spans="1:13" x14ac:dyDescent="0.25">
      <c r="A388" s="17" t="s">
        <v>1771</v>
      </c>
      <c r="B388" s="17" t="s">
        <v>1773</v>
      </c>
      <c r="C388" s="17" t="s">
        <v>2232</v>
      </c>
      <c r="D388" s="16" t="s">
        <v>1761</v>
      </c>
      <c r="E388" s="24"/>
      <c r="F388" s="25"/>
      <c r="G388" s="39"/>
      <c r="H388" s="25"/>
      <c r="I388" s="25"/>
      <c r="J388" s="25">
        <v>1</v>
      </c>
      <c r="K388" s="17">
        <v>1</v>
      </c>
      <c r="L388" s="25"/>
      <c r="M388" s="25"/>
    </row>
    <row r="389" spans="1:13" x14ac:dyDescent="0.25">
      <c r="A389" s="14" t="s">
        <v>1771</v>
      </c>
      <c r="B389" s="14" t="s">
        <v>1773</v>
      </c>
      <c r="C389" s="14" t="s">
        <v>1873</v>
      </c>
      <c r="D389" s="22" t="s">
        <v>1875</v>
      </c>
      <c r="E389" s="28"/>
      <c r="K389" s="14"/>
      <c r="M389" s="21"/>
    </row>
    <row r="390" spans="1:13" x14ac:dyDescent="0.25">
      <c r="A390" s="17" t="s">
        <v>1771</v>
      </c>
      <c r="B390" s="17" t="s">
        <v>1773</v>
      </c>
      <c r="C390" s="17" t="s">
        <v>2232</v>
      </c>
      <c r="D390" s="16" t="s">
        <v>1762</v>
      </c>
      <c r="E390" s="24"/>
      <c r="F390" s="25"/>
      <c r="G390" s="39"/>
      <c r="H390" s="25"/>
      <c r="I390" s="25"/>
      <c r="J390" s="25">
        <v>1</v>
      </c>
      <c r="K390" s="17">
        <v>1</v>
      </c>
      <c r="L390" s="25"/>
      <c r="M390" s="25"/>
    </row>
    <row r="391" spans="1:13" x14ac:dyDescent="0.25">
      <c r="A391" s="18" t="s">
        <v>1771</v>
      </c>
      <c r="B391" s="18" t="s">
        <v>1773</v>
      </c>
      <c r="C391" s="18" t="s">
        <v>2019</v>
      </c>
      <c r="D391" s="48" t="s">
        <v>1754</v>
      </c>
      <c r="E391" s="26">
        <v>42169</v>
      </c>
      <c r="F391" s="43" t="s">
        <v>2284</v>
      </c>
      <c r="G391" s="43">
        <v>0.25</v>
      </c>
      <c r="H391" s="27"/>
      <c r="I391" s="27">
        <v>1</v>
      </c>
      <c r="J391" s="27">
        <v>2</v>
      </c>
      <c r="K391" s="18">
        <v>1</v>
      </c>
      <c r="L391" s="1"/>
      <c r="M391" s="1" t="s">
        <v>2285</v>
      </c>
    </row>
    <row r="392" spans="1:13" x14ac:dyDescent="0.25">
      <c r="A392" s="17" t="s">
        <v>1771</v>
      </c>
      <c r="B392" s="17" t="s">
        <v>1773</v>
      </c>
      <c r="C392" s="17" t="s">
        <v>1787</v>
      </c>
      <c r="D392" s="16" t="s">
        <v>1852</v>
      </c>
      <c r="E392" s="24">
        <v>42159</v>
      </c>
      <c r="F392" s="25" t="s">
        <v>1863</v>
      </c>
      <c r="G392" s="39"/>
      <c r="H392" s="25"/>
      <c r="I392" s="25"/>
      <c r="J392" s="25">
        <v>1</v>
      </c>
      <c r="K392" s="17">
        <v>1</v>
      </c>
      <c r="L392" s="25"/>
      <c r="M392" s="25"/>
    </row>
    <row r="393" spans="1:13" x14ac:dyDescent="0.25">
      <c r="A393" s="17" t="s">
        <v>1771</v>
      </c>
      <c r="B393" s="17" t="s">
        <v>1773</v>
      </c>
      <c r="C393" s="17" t="s">
        <v>1787</v>
      </c>
      <c r="D393" s="16" t="s">
        <v>1853</v>
      </c>
      <c r="E393" s="24">
        <v>42169</v>
      </c>
      <c r="F393" s="25" t="s">
        <v>1864</v>
      </c>
      <c r="G393" s="39">
        <v>0.35</v>
      </c>
      <c r="H393" s="25"/>
      <c r="I393" s="25"/>
      <c r="J393" s="25">
        <v>2</v>
      </c>
      <c r="K393" s="17">
        <v>1</v>
      </c>
      <c r="L393" s="62" t="s">
        <v>1942</v>
      </c>
      <c r="M393" s="62"/>
    </row>
    <row r="394" spans="1:13" x14ac:dyDescent="0.25">
      <c r="A394" s="17" t="s">
        <v>1951</v>
      </c>
      <c r="B394" s="17" t="s">
        <v>1773</v>
      </c>
      <c r="C394" s="17" t="s">
        <v>1794</v>
      </c>
      <c r="D394" s="17"/>
      <c r="E394" s="24">
        <v>42169</v>
      </c>
      <c r="F394" s="25" t="s">
        <v>1843</v>
      </c>
      <c r="G394" s="39">
        <v>0.55000000000000004</v>
      </c>
      <c r="H394" s="25"/>
      <c r="I394" s="25"/>
      <c r="J394" s="25">
        <v>2</v>
      </c>
      <c r="K394" s="17">
        <v>1</v>
      </c>
      <c r="L394" s="62"/>
      <c r="M394" s="62"/>
    </row>
    <row r="395" spans="1:13" x14ac:dyDescent="0.25">
      <c r="A395" s="18" t="s">
        <v>1951</v>
      </c>
      <c r="B395" s="18" t="s">
        <v>1773</v>
      </c>
      <c r="C395" s="18" t="s">
        <v>1794</v>
      </c>
      <c r="D395" s="18"/>
      <c r="E395" s="26">
        <v>42169</v>
      </c>
      <c r="F395" s="27" t="s">
        <v>1845</v>
      </c>
      <c r="G395" s="43">
        <v>0.55000000000000004</v>
      </c>
      <c r="H395" s="27"/>
      <c r="I395" s="27">
        <v>1</v>
      </c>
      <c r="J395" s="27">
        <v>2</v>
      </c>
      <c r="K395" s="18">
        <v>1</v>
      </c>
      <c r="L395" s="1"/>
      <c r="M395" s="1" t="s">
        <v>2288</v>
      </c>
    </row>
    <row r="396" spans="1:13" x14ac:dyDescent="0.25">
      <c r="A396" s="17" t="s">
        <v>1950</v>
      </c>
      <c r="B396" s="17" t="s">
        <v>1773</v>
      </c>
      <c r="C396" s="17" t="s">
        <v>1931</v>
      </c>
      <c r="D396" s="17"/>
      <c r="E396" s="24">
        <v>42191</v>
      </c>
      <c r="F396" s="25" t="s">
        <v>2053</v>
      </c>
      <c r="G396" s="39">
        <v>0.55000000000000004</v>
      </c>
      <c r="H396" s="25"/>
      <c r="I396" s="25"/>
      <c r="J396" s="25">
        <v>3</v>
      </c>
      <c r="K396" s="17">
        <v>1</v>
      </c>
      <c r="L396" s="62" t="s">
        <v>2001</v>
      </c>
      <c r="M396" s="62" t="s">
        <v>2959</v>
      </c>
    </row>
    <row r="397" spans="1:13" x14ac:dyDescent="0.25">
      <c r="A397" s="17" t="s">
        <v>1951</v>
      </c>
      <c r="B397" s="17" t="s">
        <v>1773</v>
      </c>
      <c r="C397" s="17" t="s">
        <v>1821</v>
      </c>
      <c r="D397" s="17"/>
      <c r="E397" s="24">
        <v>42162</v>
      </c>
      <c r="F397" s="25" t="s">
        <v>1969</v>
      </c>
      <c r="G397" s="39">
        <v>0.25</v>
      </c>
      <c r="H397" s="25"/>
      <c r="I397" s="25"/>
      <c r="J397" s="25">
        <v>1</v>
      </c>
      <c r="K397" s="17">
        <v>1</v>
      </c>
      <c r="L397" s="25"/>
      <c r="M397" s="25"/>
    </row>
    <row r="398" spans="1:13" x14ac:dyDescent="0.25">
      <c r="A398" s="17" t="s">
        <v>1956</v>
      </c>
      <c r="B398" s="17" t="s">
        <v>1773</v>
      </c>
      <c r="C398" s="17" t="s">
        <v>1821</v>
      </c>
      <c r="D398" s="17"/>
      <c r="E398" s="24">
        <v>42162</v>
      </c>
      <c r="F398" s="25" t="s">
        <v>1970</v>
      </c>
      <c r="G398" s="39">
        <v>0.85</v>
      </c>
      <c r="H398" s="25"/>
      <c r="I398" s="25"/>
      <c r="J398" s="25">
        <v>1</v>
      </c>
      <c r="K398" s="17">
        <v>1</v>
      </c>
      <c r="L398" s="25"/>
      <c r="M398" s="25"/>
    </row>
    <row r="399" spans="1:13" x14ac:dyDescent="0.25">
      <c r="A399" s="17" t="s">
        <v>1953</v>
      </c>
      <c r="B399" s="17" t="s">
        <v>1773</v>
      </c>
      <c r="C399" s="17" t="s">
        <v>1821</v>
      </c>
      <c r="D399" s="17"/>
      <c r="E399" s="24">
        <v>42162</v>
      </c>
      <c r="F399" s="25" t="s">
        <v>1971</v>
      </c>
      <c r="G399" s="39">
        <v>0.95</v>
      </c>
      <c r="H399" s="25"/>
      <c r="I399" s="25"/>
      <c r="J399" s="25">
        <v>1</v>
      </c>
      <c r="K399" s="17">
        <v>1</v>
      </c>
      <c r="L399" s="25"/>
      <c r="M399" s="25"/>
    </row>
    <row r="400" spans="1:13" x14ac:dyDescent="0.25">
      <c r="A400" s="17" t="s">
        <v>1955</v>
      </c>
      <c r="B400" s="17" t="s">
        <v>1773</v>
      </c>
      <c r="C400" s="17" t="s">
        <v>1821</v>
      </c>
      <c r="D400" s="17"/>
      <c r="E400" s="24">
        <v>42162</v>
      </c>
      <c r="F400" s="25" t="s">
        <v>1972</v>
      </c>
      <c r="G400" s="39">
        <v>0.45</v>
      </c>
      <c r="H400" s="25"/>
      <c r="I400" s="25"/>
      <c r="J400" s="25">
        <v>1</v>
      </c>
      <c r="K400" s="17">
        <v>1</v>
      </c>
      <c r="L400" s="25"/>
      <c r="M400" s="25"/>
    </row>
    <row r="401" spans="1:13" x14ac:dyDescent="0.25">
      <c r="A401" s="17" t="s">
        <v>1954</v>
      </c>
      <c r="B401" s="17" t="s">
        <v>1773</v>
      </c>
      <c r="C401" s="17" t="s">
        <v>1821</v>
      </c>
      <c r="D401" s="17"/>
      <c r="E401" s="24">
        <v>42162</v>
      </c>
      <c r="F401" s="25" t="s">
        <v>1973</v>
      </c>
      <c r="G401" s="39">
        <v>0.05</v>
      </c>
      <c r="H401" s="25"/>
      <c r="I401" s="25"/>
      <c r="J401" s="25">
        <v>1</v>
      </c>
      <c r="K401" s="17">
        <v>1</v>
      </c>
      <c r="L401" s="25"/>
      <c r="M401" s="25"/>
    </row>
    <row r="402" spans="1:13" x14ac:dyDescent="0.25">
      <c r="A402" s="18" t="s">
        <v>1951</v>
      </c>
      <c r="B402" s="18" t="s">
        <v>1773</v>
      </c>
      <c r="C402" s="18" t="s">
        <v>1796</v>
      </c>
      <c r="D402" s="18"/>
      <c r="E402" s="26">
        <v>42157</v>
      </c>
      <c r="F402" s="27" t="s">
        <v>1809</v>
      </c>
      <c r="G402" s="41"/>
      <c r="H402" s="31"/>
      <c r="I402" s="18">
        <v>1</v>
      </c>
      <c r="J402" s="18">
        <v>1</v>
      </c>
      <c r="K402" s="18">
        <v>1</v>
      </c>
      <c r="L402" s="31"/>
      <c r="M402" s="31"/>
    </row>
    <row r="403" spans="1:13" x14ac:dyDescent="0.25">
      <c r="A403" s="18" t="s">
        <v>1953</v>
      </c>
      <c r="B403" s="18" t="s">
        <v>1773</v>
      </c>
      <c r="C403" s="18" t="s">
        <v>1794</v>
      </c>
      <c r="D403" s="18"/>
      <c r="E403" s="26">
        <v>42157</v>
      </c>
      <c r="F403" s="27" t="s">
        <v>1844</v>
      </c>
      <c r="G403" s="43"/>
      <c r="H403" s="27"/>
      <c r="I403" s="27">
        <v>1</v>
      </c>
      <c r="J403" s="27">
        <v>1</v>
      </c>
      <c r="K403" s="18">
        <v>1</v>
      </c>
      <c r="L403" s="27"/>
      <c r="M403" s="27"/>
    </row>
    <row r="404" spans="1:13" x14ac:dyDescent="0.25">
      <c r="A404" s="17" t="s">
        <v>1950</v>
      </c>
      <c r="B404" s="17" t="s">
        <v>753</v>
      </c>
      <c r="C404" s="17" t="s">
        <v>1961</v>
      </c>
      <c r="D404" s="17"/>
      <c r="E404" s="24">
        <v>42191</v>
      </c>
      <c r="F404" s="25" t="s">
        <v>1962</v>
      </c>
      <c r="G404" s="39">
        <v>0.75</v>
      </c>
      <c r="H404" s="25"/>
      <c r="I404" s="25"/>
      <c r="J404" s="25">
        <v>2</v>
      </c>
      <c r="K404" s="17">
        <v>1</v>
      </c>
      <c r="L404" s="62" t="s">
        <v>2001</v>
      </c>
      <c r="M404" s="62" t="s">
        <v>2960</v>
      </c>
    </row>
    <row r="405" spans="1:13" x14ac:dyDescent="0.25">
      <c r="A405" s="17" t="s">
        <v>1950</v>
      </c>
      <c r="B405" s="17" t="s">
        <v>1773</v>
      </c>
      <c r="C405" s="17" t="s">
        <v>1796</v>
      </c>
      <c r="D405" s="17"/>
      <c r="E405" s="24">
        <v>42169</v>
      </c>
      <c r="F405" s="25" t="s">
        <v>1795</v>
      </c>
      <c r="G405" s="39">
        <v>0.85</v>
      </c>
      <c r="H405" s="25"/>
      <c r="I405" s="25"/>
      <c r="J405" s="25">
        <v>2</v>
      </c>
      <c r="K405" s="17">
        <v>1</v>
      </c>
      <c r="L405" s="62"/>
      <c r="M405" s="62"/>
    </row>
    <row r="406" spans="1:13" x14ac:dyDescent="0.25">
      <c r="A406" s="17" t="s">
        <v>1950</v>
      </c>
      <c r="B406" s="17" t="s">
        <v>1773</v>
      </c>
      <c r="C406" s="17" t="s">
        <v>1801</v>
      </c>
      <c r="D406" s="17"/>
      <c r="E406" s="24">
        <v>42170</v>
      </c>
      <c r="F406" s="25" t="s">
        <v>1800</v>
      </c>
      <c r="G406" s="39">
        <v>0.65</v>
      </c>
      <c r="H406" s="25"/>
      <c r="I406" s="25"/>
      <c r="J406" s="25">
        <v>2</v>
      </c>
      <c r="K406" s="17">
        <v>1</v>
      </c>
      <c r="L406" s="62" t="s">
        <v>2001</v>
      </c>
      <c r="M406" s="62" t="s">
        <v>1974</v>
      </c>
    </row>
    <row r="407" spans="1:13" x14ac:dyDescent="0.25">
      <c r="A407" s="18" t="s">
        <v>1771</v>
      </c>
      <c r="B407" s="18" t="s">
        <v>1772</v>
      </c>
      <c r="C407" s="18" t="s">
        <v>2233</v>
      </c>
      <c r="D407" s="18">
        <v>129</v>
      </c>
      <c r="E407" s="26">
        <v>42178</v>
      </c>
      <c r="F407" s="27" t="s">
        <v>1890</v>
      </c>
      <c r="G407" s="43">
        <v>0.95</v>
      </c>
      <c r="H407" s="27"/>
      <c r="I407" s="27">
        <v>1</v>
      </c>
      <c r="J407" s="27">
        <v>3</v>
      </c>
      <c r="K407" s="18">
        <v>1</v>
      </c>
      <c r="L407" s="1" t="s">
        <v>2001</v>
      </c>
      <c r="M407" s="1" t="s">
        <v>2249</v>
      </c>
    </row>
    <row r="408" spans="1:13" x14ac:dyDescent="0.25">
      <c r="A408" s="17" t="s">
        <v>1950</v>
      </c>
      <c r="B408" s="17" t="s">
        <v>1773</v>
      </c>
      <c r="C408" s="17" t="s">
        <v>1877</v>
      </c>
      <c r="D408" s="17"/>
      <c r="E408" s="24">
        <v>42169</v>
      </c>
      <c r="F408" s="25" t="s">
        <v>1928</v>
      </c>
      <c r="G408" s="39">
        <v>0.55000000000000004</v>
      </c>
      <c r="H408" s="25"/>
      <c r="I408" s="25"/>
      <c r="J408" s="25">
        <v>2</v>
      </c>
      <c r="K408" s="17">
        <v>1</v>
      </c>
      <c r="L408" s="62"/>
      <c r="M408" s="62"/>
    </row>
    <row r="409" spans="1:13" x14ac:dyDescent="0.25">
      <c r="A409" s="17" t="s">
        <v>1950</v>
      </c>
      <c r="B409" s="17" t="s">
        <v>1773</v>
      </c>
      <c r="C409" s="17" t="s">
        <v>1931</v>
      </c>
      <c r="D409" s="17"/>
      <c r="E409" s="24">
        <v>42169</v>
      </c>
      <c r="F409" s="25" t="s">
        <v>1930</v>
      </c>
      <c r="G409" s="39">
        <v>0.45</v>
      </c>
      <c r="H409" s="25"/>
      <c r="I409" s="25"/>
      <c r="J409" s="25">
        <v>2</v>
      </c>
      <c r="K409" s="17">
        <v>1</v>
      </c>
      <c r="L409" s="62"/>
      <c r="M409" s="62"/>
    </row>
    <row r="410" spans="1:13" x14ac:dyDescent="0.25">
      <c r="A410" s="63" t="s">
        <v>1950</v>
      </c>
      <c r="B410" s="63" t="s">
        <v>1773</v>
      </c>
      <c r="C410" s="63" t="s">
        <v>2050</v>
      </c>
      <c r="D410" s="63"/>
      <c r="E410" s="64">
        <v>42169</v>
      </c>
      <c r="F410" s="65" t="s">
        <v>2048</v>
      </c>
      <c r="G410" s="66">
        <v>0.45</v>
      </c>
      <c r="H410" s="65"/>
      <c r="I410" s="65"/>
      <c r="J410" s="65">
        <v>2</v>
      </c>
      <c r="K410" s="63">
        <v>1</v>
      </c>
      <c r="L410" s="62" t="s">
        <v>2001</v>
      </c>
      <c r="M410" s="62" t="s">
        <v>2055</v>
      </c>
    </row>
    <row r="411" spans="1:13" ht="30" x14ac:dyDescent="0.25">
      <c r="A411" s="17" t="s">
        <v>1771</v>
      </c>
      <c r="B411" s="17" t="s">
        <v>1772</v>
      </c>
      <c r="C411" s="17" t="s">
        <v>2234</v>
      </c>
      <c r="D411" s="17">
        <v>166</v>
      </c>
      <c r="E411" s="24">
        <v>42178</v>
      </c>
      <c r="F411" s="25" t="s">
        <v>2243</v>
      </c>
      <c r="G411" s="39">
        <v>0.55000000000000004</v>
      </c>
      <c r="H411" s="25"/>
      <c r="I411" s="25"/>
      <c r="J411" s="25">
        <v>3</v>
      </c>
      <c r="K411" s="17">
        <v>1</v>
      </c>
      <c r="L411" s="62" t="s">
        <v>2012</v>
      </c>
      <c r="M411" s="62" t="s">
        <v>2484</v>
      </c>
    </row>
    <row r="412" spans="1:13" x14ac:dyDescent="0.25">
      <c r="A412" s="18" t="s">
        <v>1953</v>
      </c>
      <c r="B412" s="18" t="s">
        <v>1773</v>
      </c>
      <c r="C412" s="18" t="s">
        <v>1821</v>
      </c>
      <c r="D412" s="18"/>
      <c r="E412" s="26">
        <v>42169</v>
      </c>
      <c r="F412" s="27" t="s">
        <v>1820</v>
      </c>
      <c r="G412" s="43">
        <v>0.95</v>
      </c>
      <c r="H412" s="27"/>
      <c r="I412" s="27">
        <v>1</v>
      </c>
      <c r="J412" s="18">
        <v>2</v>
      </c>
      <c r="K412" s="18">
        <v>1</v>
      </c>
      <c r="L412" s="61"/>
      <c r="M412" s="1" t="s">
        <v>2287</v>
      </c>
    </row>
    <row r="413" spans="1:13" x14ac:dyDescent="0.25">
      <c r="A413" s="15" t="s">
        <v>1950</v>
      </c>
      <c r="B413" s="15" t="s">
        <v>1773</v>
      </c>
      <c r="C413" s="15" t="s">
        <v>2359</v>
      </c>
      <c r="D413" s="15"/>
      <c r="E413" s="29">
        <v>42166</v>
      </c>
      <c r="F413" s="30" t="s">
        <v>2166</v>
      </c>
      <c r="G413" s="40">
        <v>0.25</v>
      </c>
      <c r="H413" s="30"/>
      <c r="I413" s="30"/>
      <c r="J413" s="30">
        <v>1</v>
      </c>
      <c r="K413" s="15">
        <v>1</v>
      </c>
      <c r="L413" s="30" t="s">
        <v>2032</v>
      </c>
      <c r="M413" s="45" t="s">
        <v>2167</v>
      </c>
    </row>
    <row r="414" spans="1:13" x14ac:dyDescent="0.25">
      <c r="A414" s="18" t="s">
        <v>1954</v>
      </c>
      <c r="B414" s="18" t="s">
        <v>1773</v>
      </c>
      <c r="C414" s="18" t="s">
        <v>2110</v>
      </c>
      <c r="D414" s="18"/>
      <c r="E414" s="26">
        <v>42169</v>
      </c>
      <c r="F414" s="27" t="s">
        <v>2279</v>
      </c>
      <c r="G414" s="43">
        <v>0.85</v>
      </c>
      <c r="H414" s="27"/>
      <c r="I414" s="27">
        <v>1</v>
      </c>
      <c r="J414" s="27">
        <v>1</v>
      </c>
      <c r="K414" s="18">
        <v>1</v>
      </c>
      <c r="L414" s="60" t="s">
        <v>2280</v>
      </c>
      <c r="M414" s="1" t="s">
        <v>2281</v>
      </c>
    </row>
    <row r="415" spans="1:13" x14ac:dyDescent="0.25">
      <c r="A415" s="18" t="s">
        <v>2135</v>
      </c>
      <c r="B415" s="18" t="s">
        <v>1773</v>
      </c>
      <c r="C415" s="18" t="s">
        <v>2171</v>
      </c>
      <c r="D415" s="18"/>
      <c r="E415" s="26">
        <v>42170</v>
      </c>
      <c r="F415" s="27" t="s">
        <v>2298</v>
      </c>
      <c r="G415" s="43">
        <v>0.45</v>
      </c>
      <c r="H415" s="27"/>
      <c r="I415" s="27">
        <v>1</v>
      </c>
      <c r="J415" s="27"/>
      <c r="K415" s="18"/>
      <c r="L415" s="60" t="s">
        <v>2012</v>
      </c>
      <c r="M415" s="59" t="s">
        <v>2299</v>
      </c>
    </row>
    <row r="416" spans="1:13" x14ac:dyDescent="0.25">
      <c r="A416" s="17" t="s">
        <v>1953</v>
      </c>
      <c r="B416" s="17" t="s">
        <v>1772</v>
      </c>
      <c r="C416" s="17" t="s">
        <v>2019</v>
      </c>
      <c r="D416" s="17"/>
      <c r="E416" s="24">
        <v>42178</v>
      </c>
      <c r="F416" s="25" t="s">
        <v>2268</v>
      </c>
      <c r="G416" s="39">
        <v>0.35</v>
      </c>
      <c r="H416" s="25"/>
      <c r="I416" s="25"/>
      <c r="J416" s="25">
        <v>2</v>
      </c>
      <c r="K416" s="25">
        <v>1</v>
      </c>
      <c r="L416" s="62" t="s">
        <v>2001</v>
      </c>
      <c r="M416" s="62" t="s">
        <v>2485</v>
      </c>
    </row>
    <row r="417" spans="1:13" x14ac:dyDescent="0.25">
      <c r="A417" s="18" t="s">
        <v>1770</v>
      </c>
      <c r="B417" s="18" t="s">
        <v>1773</v>
      </c>
      <c r="C417" s="18" t="s">
        <v>2232</v>
      </c>
      <c r="D417" s="18">
        <v>162</v>
      </c>
      <c r="E417" s="26">
        <v>42178</v>
      </c>
      <c r="F417" s="27" t="s">
        <v>2252</v>
      </c>
      <c r="G417" s="43">
        <v>0.95</v>
      </c>
      <c r="H417" s="27"/>
      <c r="I417" s="27">
        <v>1</v>
      </c>
      <c r="J417" s="27">
        <v>2</v>
      </c>
      <c r="K417" s="18">
        <v>1</v>
      </c>
      <c r="L417" s="1" t="s">
        <v>2012</v>
      </c>
      <c r="M417" s="1" t="s">
        <v>2253</v>
      </c>
    </row>
    <row r="418" spans="1:13" ht="45" x14ac:dyDescent="0.25">
      <c r="A418" s="18" t="s">
        <v>1770</v>
      </c>
      <c r="B418" s="18" t="s">
        <v>1773</v>
      </c>
      <c r="C418" s="18" t="s">
        <v>2230</v>
      </c>
      <c r="D418" s="18">
        <v>175</v>
      </c>
      <c r="E418" s="26">
        <v>42178</v>
      </c>
      <c r="F418" s="27" t="s">
        <v>2251</v>
      </c>
      <c r="G418" s="43">
        <v>0.95</v>
      </c>
      <c r="H418" s="27"/>
      <c r="I418" s="27">
        <v>1</v>
      </c>
      <c r="J418" s="27">
        <v>2</v>
      </c>
      <c r="K418" s="18">
        <v>1</v>
      </c>
      <c r="L418" s="61" t="s">
        <v>2012</v>
      </c>
      <c r="M418" s="61" t="s">
        <v>2503</v>
      </c>
    </row>
    <row r="419" spans="1:13" x14ac:dyDescent="0.25">
      <c r="A419" s="18" t="s">
        <v>2304</v>
      </c>
      <c r="B419" s="18" t="s">
        <v>1773</v>
      </c>
      <c r="C419" s="18" t="s">
        <v>1873</v>
      </c>
      <c r="D419" s="18"/>
      <c r="E419" s="26">
        <v>42171</v>
      </c>
      <c r="F419" s="27" t="s">
        <v>2309</v>
      </c>
      <c r="G419" s="43">
        <v>0.45</v>
      </c>
      <c r="H419" s="27"/>
      <c r="I419" s="27">
        <v>1</v>
      </c>
      <c r="J419" s="27">
        <v>1</v>
      </c>
      <c r="K419" s="18">
        <v>1</v>
      </c>
      <c r="L419" s="60"/>
      <c r="M419" s="59" t="s">
        <v>2310</v>
      </c>
    </row>
    <row r="420" spans="1:13" x14ac:dyDescent="0.25">
      <c r="A420" s="17" t="s">
        <v>2254</v>
      </c>
      <c r="B420" s="17" t="s">
        <v>730</v>
      </c>
      <c r="C420" s="17" t="s">
        <v>730</v>
      </c>
      <c r="D420" s="17">
        <v>1</v>
      </c>
      <c r="E420" s="24">
        <v>42168</v>
      </c>
      <c r="F420" s="25" t="s">
        <v>2255</v>
      </c>
      <c r="G420" s="39">
        <v>0.05</v>
      </c>
      <c r="H420" s="25"/>
      <c r="I420" s="25"/>
      <c r="J420" s="25">
        <v>1</v>
      </c>
      <c r="K420" s="17">
        <v>1</v>
      </c>
      <c r="L420" s="25"/>
      <c r="M420" s="46"/>
    </row>
    <row r="421" spans="1:13" x14ac:dyDescent="0.25">
      <c r="A421" s="17" t="s">
        <v>1950</v>
      </c>
      <c r="B421" s="17" t="s">
        <v>753</v>
      </c>
      <c r="C421" s="17" t="s">
        <v>1964</v>
      </c>
      <c r="D421" s="17"/>
      <c r="E421" s="24">
        <v>42191</v>
      </c>
      <c r="F421" s="25" t="s">
        <v>1963</v>
      </c>
      <c r="G421" s="39">
        <v>0.15</v>
      </c>
      <c r="H421" s="25"/>
      <c r="I421" s="25"/>
      <c r="J421" s="25">
        <v>2</v>
      </c>
      <c r="K421" s="17">
        <v>1</v>
      </c>
      <c r="L421" s="62" t="s">
        <v>2012</v>
      </c>
      <c r="M421" s="62" t="s">
        <v>2961</v>
      </c>
    </row>
    <row r="422" spans="1:13" x14ac:dyDescent="0.25">
      <c r="A422" s="17" t="s">
        <v>1771</v>
      </c>
      <c r="B422" s="17" t="s">
        <v>1772</v>
      </c>
      <c r="C422" s="17" t="s">
        <v>2019</v>
      </c>
      <c r="D422" s="17">
        <v>22</v>
      </c>
      <c r="E422" s="24">
        <v>42178</v>
      </c>
      <c r="F422" s="25" t="s">
        <v>2270</v>
      </c>
      <c r="G422" s="39">
        <v>0.05</v>
      </c>
      <c r="H422" s="25"/>
      <c r="I422" s="25"/>
      <c r="J422" s="25">
        <v>3</v>
      </c>
      <c r="K422" s="17">
        <v>1</v>
      </c>
      <c r="L422" s="62" t="s">
        <v>2001</v>
      </c>
      <c r="M422" s="62" t="s">
        <v>2486</v>
      </c>
    </row>
    <row r="423" spans="1:13" x14ac:dyDescent="0.25">
      <c r="A423" s="17" t="s">
        <v>1771</v>
      </c>
      <c r="B423" s="17" t="s">
        <v>733</v>
      </c>
      <c r="C423" s="17" t="s">
        <v>733</v>
      </c>
      <c r="D423" s="54">
        <v>1</v>
      </c>
      <c r="E423" s="24">
        <v>42168</v>
      </c>
      <c r="F423" s="25" t="s">
        <v>2266</v>
      </c>
      <c r="G423" s="39"/>
      <c r="H423" s="25"/>
      <c r="I423" s="55"/>
      <c r="J423" s="25">
        <v>1</v>
      </c>
      <c r="K423" s="17">
        <v>1</v>
      </c>
      <c r="L423" s="25"/>
      <c r="M423" s="46"/>
    </row>
    <row r="424" spans="1:13" x14ac:dyDescent="0.25">
      <c r="A424" s="17" t="s">
        <v>1771</v>
      </c>
      <c r="B424" s="17" t="s">
        <v>733</v>
      </c>
      <c r="C424" s="17" t="s">
        <v>733</v>
      </c>
      <c r="D424" s="54">
        <v>2</v>
      </c>
      <c r="E424" s="24">
        <v>42168</v>
      </c>
      <c r="F424" s="25" t="s">
        <v>2266</v>
      </c>
      <c r="G424" s="39"/>
      <c r="H424" s="25"/>
      <c r="I424" s="55"/>
      <c r="J424" s="25">
        <v>1</v>
      </c>
      <c r="K424" s="17">
        <v>1</v>
      </c>
      <c r="L424" s="25"/>
      <c r="M424" s="46"/>
    </row>
    <row r="425" spans="1:13" x14ac:dyDescent="0.25">
      <c r="A425" s="17" t="s">
        <v>1771</v>
      </c>
      <c r="B425" s="17" t="s">
        <v>733</v>
      </c>
      <c r="C425" s="17" t="s">
        <v>733</v>
      </c>
      <c r="D425" s="54">
        <v>3</v>
      </c>
      <c r="E425" s="24">
        <v>42168</v>
      </c>
      <c r="F425" s="25" t="s">
        <v>2266</v>
      </c>
      <c r="G425" s="39"/>
      <c r="H425" s="25"/>
      <c r="I425" s="55"/>
      <c r="J425" s="25">
        <v>1</v>
      </c>
      <c r="K425" s="17">
        <v>1</v>
      </c>
      <c r="L425" s="25"/>
      <c r="M425" s="46"/>
    </row>
    <row r="426" spans="1:13" x14ac:dyDescent="0.25">
      <c r="A426" s="17" t="s">
        <v>1771</v>
      </c>
      <c r="B426" s="17" t="s">
        <v>733</v>
      </c>
      <c r="C426" s="17" t="s">
        <v>733</v>
      </c>
      <c r="D426" s="54">
        <v>4</v>
      </c>
      <c r="E426" s="24">
        <v>42168</v>
      </c>
      <c r="F426" s="25" t="s">
        <v>2266</v>
      </c>
      <c r="G426" s="39"/>
      <c r="H426" s="25"/>
      <c r="I426" s="55"/>
      <c r="J426" s="25">
        <v>1</v>
      </c>
      <c r="K426" s="17">
        <v>1</v>
      </c>
      <c r="L426" s="25"/>
      <c r="M426" s="46"/>
    </row>
    <row r="427" spans="1:13" x14ac:dyDescent="0.25">
      <c r="A427" s="17" t="s">
        <v>1771</v>
      </c>
      <c r="B427" s="17" t="s">
        <v>733</v>
      </c>
      <c r="C427" s="17" t="s">
        <v>733</v>
      </c>
      <c r="D427" s="54">
        <v>5</v>
      </c>
      <c r="E427" s="24">
        <v>42168</v>
      </c>
      <c r="F427" s="25" t="s">
        <v>2267</v>
      </c>
      <c r="G427" s="39"/>
      <c r="H427" s="25"/>
      <c r="I427" s="25"/>
      <c r="J427" s="25">
        <v>1</v>
      </c>
      <c r="K427" s="17">
        <v>1</v>
      </c>
      <c r="L427" s="25"/>
      <c r="M427" s="46"/>
    </row>
    <row r="428" spans="1:13" x14ac:dyDescent="0.25">
      <c r="A428" s="17" t="s">
        <v>1771</v>
      </c>
      <c r="B428" s="17" t="s">
        <v>733</v>
      </c>
      <c r="C428" s="17" t="s">
        <v>733</v>
      </c>
      <c r="D428" s="54">
        <v>6</v>
      </c>
      <c r="E428" s="24">
        <v>42168</v>
      </c>
      <c r="F428" s="25" t="s">
        <v>2267</v>
      </c>
      <c r="G428" s="39"/>
      <c r="H428" s="25"/>
      <c r="I428" s="25"/>
      <c r="J428" s="25">
        <v>1</v>
      </c>
      <c r="K428" s="17">
        <v>1</v>
      </c>
      <c r="L428" s="25"/>
      <c r="M428" s="46"/>
    </row>
    <row r="429" spans="1:13" x14ac:dyDescent="0.25">
      <c r="A429" s="17" t="s">
        <v>1771</v>
      </c>
      <c r="B429" s="17" t="s">
        <v>733</v>
      </c>
      <c r="C429" s="17" t="s">
        <v>733</v>
      </c>
      <c r="D429" s="56">
        <v>6</v>
      </c>
      <c r="E429" s="24">
        <v>42168</v>
      </c>
      <c r="F429" s="25" t="s">
        <v>2267</v>
      </c>
      <c r="G429" s="39"/>
      <c r="H429" s="25"/>
      <c r="I429" s="25"/>
      <c r="J429" s="25">
        <v>1</v>
      </c>
      <c r="K429" s="17">
        <v>1</v>
      </c>
      <c r="L429" s="25"/>
      <c r="M429" s="46"/>
    </row>
    <row r="430" spans="1:13" x14ac:dyDescent="0.25">
      <c r="A430" s="17" t="s">
        <v>1771</v>
      </c>
      <c r="B430" s="17" t="s">
        <v>733</v>
      </c>
      <c r="C430" s="17" t="s">
        <v>733</v>
      </c>
      <c r="D430" s="54">
        <v>7</v>
      </c>
      <c r="E430" s="24">
        <v>42168</v>
      </c>
      <c r="F430" s="25" t="s">
        <v>2267</v>
      </c>
      <c r="G430" s="39"/>
      <c r="H430" s="25"/>
      <c r="I430" s="25"/>
      <c r="J430" s="25">
        <v>1</v>
      </c>
      <c r="K430" s="17">
        <v>1</v>
      </c>
      <c r="L430" s="25"/>
      <c r="M430" s="46"/>
    </row>
    <row r="431" spans="1:13" x14ac:dyDescent="0.25">
      <c r="A431" s="17" t="s">
        <v>1771</v>
      </c>
      <c r="B431" s="17" t="s">
        <v>733</v>
      </c>
      <c r="C431" s="17" t="s">
        <v>733</v>
      </c>
      <c r="D431" s="54">
        <v>8</v>
      </c>
      <c r="E431" s="24">
        <v>42170</v>
      </c>
      <c r="F431" s="25" t="s">
        <v>2301</v>
      </c>
      <c r="G431" s="39"/>
      <c r="H431" s="25"/>
      <c r="I431" s="25"/>
      <c r="J431" s="25">
        <v>1</v>
      </c>
      <c r="K431" s="17">
        <v>1</v>
      </c>
      <c r="L431" s="25"/>
      <c r="M431" s="46"/>
    </row>
    <row r="432" spans="1:13" x14ac:dyDescent="0.25">
      <c r="A432" s="17" t="s">
        <v>1771</v>
      </c>
      <c r="B432" s="17" t="s">
        <v>733</v>
      </c>
      <c r="C432" s="17" t="s">
        <v>733</v>
      </c>
      <c r="D432" s="54">
        <v>9</v>
      </c>
      <c r="E432" s="24">
        <v>42170</v>
      </c>
      <c r="F432" s="25" t="s">
        <v>2301</v>
      </c>
      <c r="G432" s="39"/>
      <c r="H432" s="25"/>
      <c r="I432" s="25"/>
      <c r="J432" s="25">
        <v>1</v>
      </c>
      <c r="K432" s="17">
        <v>1</v>
      </c>
      <c r="L432" s="25"/>
      <c r="M432" s="46"/>
    </row>
    <row r="433" spans="1:13" x14ac:dyDescent="0.25">
      <c r="A433" s="17" t="s">
        <v>1771</v>
      </c>
      <c r="B433" s="17" t="s">
        <v>733</v>
      </c>
      <c r="C433" s="17" t="s">
        <v>733</v>
      </c>
      <c r="D433" s="54">
        <v>10</v>
      </c>
      <c r="E433" s="24">
        <v>42170</v>
      </c>
      <c r="F433" s="25" t="s">
        <v>2301</v>
      </c>
      <c r="G433" s="39"/>
      <c r="H433" s="25"/>
      <c r="I433" s="25"/>
      <c r="J433" s="25">
        <v>1</v>
      </c>
      <c r="K433" s="17">
        <v>1</v>
      </c>
      <c r="L433" s="25"/>
      <c r="M433" s="46"/>
    </row>
    <row r="434" spans="1:13" x14ac:dyDescent="0.25">
      <c r="A434" s="17" t="s">
        <v>1771</v>
      </c>
      <c r="B434" s="17" t="s">
        <v>733</v>
      </c>
      <c r="C434" s="17" t="s">
        <v>733</v>
      </c>
      <c r="D434" s="16">
        <v>10</v>
      </c>
      <c r="E434" s="24">
        <v>42170</v>
      </c>
      <c r="F434" s="25" t="s">
        <v>2301</v>
      </c>
      <c r="G434" s="39"/>
      <c r="H434" s="25"/>
      <c r="I434" s="25"/>
      <c r="J434" s="25">
        <v>1</v>
      </c>
      <c r="K434" s="17">
        <v>1</v>
      </c>
      <c r="L434" s="25"/>
      <c r="M434" s="46"/>
    </row>
    <row r="435" spans="1:13" x14ac:dyDescent="0.25">
      <c r="A435" s="17" t="s">
        <v>1771</v>
      </c>
      <c r="B435" s="17" t="s">
        <v>733</v>
      </c>
      <c r="C435" s="17" t="s">
        <v>733</v>
      </c>
      <c r="D435" s="16">
        <v>10</v>
      </c>
      <c r="E435" s="24">
        <v>42170</v>
      </c>
      <c r="F435" s="25" t="s">
        <v>2301</v>
      </c>
      <c r="G435" s="39"/>
      <c r="H435" s="25"/>
      <c r="I435" s="25"/>
      <c r="J435" s="25">
        <v>1</v>
      </c>
      <c r="K435" s="17">
        <v>1</v>
      </c>
      <c r="L435" s="25"/>
      <c r="M435" s="46"/>
    </row>
    <row r="436" spans="1:13" x14ac:dyDescent="0.25">
      <c r="A436" s="17" t="s">
        <v>1771</v>
      </c>
      <c r="B436" s="17" t="s">
        <v>733</v>
      </c>
      <c r="C436" s="17" t="s">
        <v>733</v>
      </c>
      <c r="D436" s="16">
        <v>10</v>
      </c>
      <c r="E436" s="24">
        <v>42170</v>
      </c>
      <c r="F436" s="25" t="s">
        <v>2301</v>
      </c>
      <c r="G436" s="39"/>
      <c r="H436" s="25"/>
      <c r="I436" s="25"/>
      <c r="J436" s="25">
        <v>1</v>
      </c>
      <c r="K436" s="17">
        <v>1</v>
      </c>
      <c r="L436" s="25"/>
      <c r="M436" s="46"/>
    </row>
    <row r="437" spans="1:13" x14ac:dyDescent="0.25">
      <c r="A437" s="17" t="s">
        <v>1771</v>
      </c>
      <c r="B437" s="17" t="s">
        <v>733</v>
      </c>
      <c r="C437" s="17" t="s">
        <v>733</v>
      </c>
      <c r="D437" s="16">
        <v>10</v>
      </c>
      <c r="E437" s="24">
        <v>42170</v>
      </c>
      <c r="F437" s="25" t="s">
        <v>2301</v>
      </c>
      <c r="G437" s="39"/>
      <c r="H437" s="25"/>
      <c r="I437" s="25"/>
      <c r="J437" s="25">
        <v>1</v>
      </c>
      <c r="K437" s="17">
        <v>1</v>
      </c>
      <c r="L437" s="25"/>
      <c r="M437" s="46"/>
    </row>
    <row r="438" spans="1:13" x14ac:dyDescent="0.25">
      <c r="A438" s="17" t="s">
        <v>1951</v>
      </c>
      <c r="B438" s="17" t="s">
        <v>1772</v>
      </c>
      <c r="C438" s="17" t="s">
        <v>1796</v>
      </c>
      <c r="D438" s="17"/>
      <c r="E438" s="24">
        <v>42178</v>
      </c>
      <c r="F438" s="25" t="s">
        <v>1808</v>
      </c>
      <c r="G438" s="39">
        <v>0.45</v>
      </c>
      <c r="H438" s="17"/>
      <c r="I438" s="25"/>
      <c r="J438" s="17">
        <v>3</v>
      </c>
      <c r="K438" s="17">
        <v>1</v>
      </c>
      <c r="L438" s="62" t="s">
        <v>2001</v>
      </c>
      <c r="M438" s="62" t="s">
        <v>2487</v>
      </c>
    </row>
    <row r="439" spans="1:13" x14ac:dyDescent="0.25">
      <c r="A439" s="17" t="s">
        <v>1771</v>
      </c>
      <c r="B439" s="17" t="s">
        <v>733</v>
      </c>
      <c r="C439" s="17" t="s">
        <v>733</v>
      </c>
      <c r="D439" s="17">
        <v>12</v>
      </c>
      <c r="E439" s="24">
        <v>42170</v>
      </c>
      <c r="F439" s="57" t="s">
        <v>2302</v>
      </c>
      <c r="G439" s="39"/>
      <c r="H439" s="25"/>
      <c r="I439" s="25"/>
      <c r="J439" s="25">
        <v>1</v>
      </c>
      <c r="K439" s="17">
        <v>1</v>
      </c>
      <c r="L439" s="25"/>
      <c r="M439" s="46"/>
    </row>
    <row r="440" spans="1:13" ht="30" x14ac:dyDescent="0.25">
      <c r="A440" s="15" t="s">
        <v>1771</v>
      </c>
      <c r="B440" s="15" t="s">
        <v>733</v>
      </c>
      <c r="C440" s="15" t="s">
        <v>733</v>
      </c>
      <c r="D440" s="15">
        <v>11</v>
      </c>
      <c r="E440" s="29">
        <v>42191</v>
      </c>
      <c r="F440" s="30" t="s">
        <v>2302</v>
      </c>
      <c r="G440" s="40"/>
      <c r="H440" s="30">
        <v>1</v>
      </c>
      <c r="I440" s="30"/>
      <c r="J440" s="30">
        <v>2</v>
      </c>
      <c r="K440" s="15">
        <v>1</v>
      </c>
      <c r="L440" s="68" t="s">
        <v>2001</v>
      </c>
      <c r="M440" s="68" t="s">
        <v>2962</v>
      </c>
    </row>
    <row r="441" spans="1:13" x14ac:dyDescent="0.25">
      <c r="A441" s="17" t="s">
        <v>1771</v>
      </c>
      <c r="B441" s="17" t="s">
        <v>733</v>
      </c>
      <c r="C441" s="17" t="s">
        <v>733</v>
      </c>
      <c r="D441" s="17">
        <v>14</v>
      </c>
      <c r="E441" s="24">
        <v>42170</v>
      </c>
      <c r="F441" s="57" t="s">
        <v>2320</v>
      </c>
      <c r="G441" s="39"/>
      <c r="H441" s="25"/>
      <c r="I441" s="25"/>
      <c r="J441" s="25">
        <v>1</v>
      </c>
      <c r="K441" s="17">
        <v>1</v>
      </c>
      <c r="L441" s="25"/>
      <c r="M441" s="46"/>
    </row>
    <row r="442" spans="1:13" x14ac:dyDescent="0.25">
      <c r="A442" s="17" t="s">
        <v>1771</v>
      </c>
      <c r="B442" s="17" t="s">
        <v>733</v>
      </c>
      <c r="C442" s="17" t="s">
        <v>733</v>
      </c>
      <c r="D442" s="17">
        <v>15</v>
      </c>
      <c r="E442" s="24">
        <v>42170</v>
      </c>
      <c r="F442" s="57" t="s">
        <v>2320</v>
      </c>
      <c r="G442" s="39"/>
      <c r="H442" s="25"/>
      <c r="I442" s="25"/>
      <c r="J442" s="25">
        <v>1</v>
      </c>
      <c r="K442" s="17">
        <v>1</v>
      </c>
      <c r="L442" s="25"/>
      <c r="M442" s="46"/>
    </row>
    <row r="443" spans="1:13" x14ac:dyDescent="0.25">
      <c r="A443" s="17" t="s">
        <v>1771</v>
      </c>
      <c r="B443" s="17" t="s">
        <v>733</v>
      </c>
      <c r="C443" s="17" t="s">
        <v>733</v>
      </c>
      <c r="D443" s="17">
        <v>16</v>
      </c>
      <c r="E443" s="24">
        <v>42170</v>
      </c>
      <c r="F443" s="57" t="s">
        <v>2320</v>
      </c>
      <c r="G443" s="39"/>
      <c r="H443" s="25"/>
      <c r="I443" s="25"/>
      <c r="J443" s="25">
        <v>1</v>
      </c>
      <c r="K443" s="17">
        <v>1</v>
      </c>
      <c r="L443" s="25"/>
      <c r="M443" s="46"/>
    </row>
    <row r="444" spans="1:13" x14ac:dyDescent="0.25">
      <c r="A444" s="17" t="s">
        <v>1771</v>
      </c>
      <c r="B444" s="17" t="s">
        <v>733</v>
      </c>
      <c r="C444" s="17" t="s">
        <v>733</v>
      </c>
      <c r="D444" s="54">
        <v>17</v>
      </c>
      <c r="E444" s="24">
        <v>42170</v>
      </c>
      <c r="F444" s="25" t="s">
        <v>2320</v>
      </c>
      <c r="G444" s="39"/>
      <c r="H444" s="25"/>
      <c r="I444" s="25"/>
      <c r="J444" s="25">
        <v>1</v>
      </c>
      <c r="K444" s="17">
        <v>1</v>
      </c>
      <c r="L444" s="25"/>
      <c r="M444" s="46"/>
    </row>
    <row r="445" spans="1:13" x14ac:dyDescent="0.25">
      <c r="A445" s="17" t="s">
        <v>1771</v>
      </c>
      <c r="B445" s="17" t="s">
        <v>733</v>
      </c>
      <c r="C445" s="17" t="s">
        <v>733</v>
      </c>
      <c r="D445" s="54">
        <v>18</v>
      </c>
      <c r="E445" s="24">
        <v>42171</v>
      </c>
      <c r="F445" s="25" t="s">
        <v>2321</v>
      </c>
      <c r="G445" s="39"/>
      <c r="H445" s="25"/>
      <c r="I445" s="25"/>
      <c r="J445" s="25">
        <v>1</v>
      </c>
      <c r="K445" s="17">
        <v>1</v>
      </c>
      <c r="L445" s="25"/>
      <c r="M445" s="46"/>
    </row>
    <row r="446" spans="1:13" x14ac:dyDescent="0.25">
      <c r="A446" s="17" t="s">
        <v>1771</v>
      </c>
      <c r="B446" s="17" t="s">
        <v>733</v>
      </c>
      <c r="C446" s="17" t="s">
        <v>733</v>
      </c>
      <c r="D446" s="54">
        <v>19</v>
      </c>
      <c r="E446" s="24">
        <v>42171</v>
      </c>
      <c r="F446" s="25" t="s">
        <v>2321</v>
      </c>
      <c r="G446" s="39"/>
      <c r="H446" s="25"/>
      <c r="I446" s="25"/>
      <c r="J446" s="25">
        <v>1</v>
      </c>
      <c r="K446" s="17">
        <v>1</v>
      </c>
      <c r="L446" s="25"/>
      <c r="M446" s="46"/>
    </row>
    <row r="447" spans="1:13" x14ac:dyDescent="0.25">
      <c r="A447" s="17" t="s">
        <v>1771</v>
      </c>
      <c r="B447" s="17" t="s">
        <v>733</v>
      </c>
      <c r="C447" s="17" t="s">
        <v>733</v>
      </c>
      <c r="D447" s="17">
        <v>13</v>
      </c>
      <c r="E447" s="24">
        <v>42191</v>
      </c>
      <c r="F447" s="25" t="s">
        <v>2302</v>
      </c>
      <c r="G447" s="39"/>
      <c r="H447" s="25">
        <v>1</v>
      </c>
      <c r="I447" s="25"/>
      <c r="J447" s="25">
        <v>2</v>
      </c>
      <c r="K447" s="17">
        <v>1</v>
      </c>
      <c r="L447" s="62" t="s">
        <v>2001</v>
      </c>
      <c r="M447" s="62" t="s">
        <v>2963</v>
      </c>
    </row>
    <row r="448" spans="1:13" x14ac:dyDescent="0.25">
      <c r="A448" s="17" t="s">
        <v>1771</v>
      </c>
      <c r="B448" s="17" t="s">
        <v>733</v>
      </c>
      <c r="C448" s="17" t="s">
        <v>733</v>
      </c>
      <c r="D448" s="54">
        <v>21</v>
      </c>
      <c r="E448" s="24">
        <v>42171</v>
      </c>
      <c r="F448" s="25" t="s">
        <v>2321</v>
      </c>
      <c r="G448" s="39"/>
      <c r="H448" s="25"/>
      <c r="I448" s="25"/>
      <c r="J448" s="25">
        <v>1</v>
      </c>
      <c r="K448" s="17">
        <v>1</v>
      </c>
      <c r="L448" s="25"/>
      <c r="M448" s="46"/>
    </row>
    <row r="449" spans="1:13" x14ac:dyDescent="0.25">
      <c r="A449" s="17" t="s">
        <v>1771</v>
      </c>
      <c r="B449" s="17" t="s">
        <v>733</v>
      </c>
      <c r="C449" s="17" t="s">
        <v>733</v>
      </c>
      <c r="D449" s="54">
        <v>22</v>
      </c>
      <c r="E449" s="24">
        <v>42171</v>
      </c>
      <c r="F449" s="25" t="s">
        <v>2321</v>
      </c>
      <c r="G449" s="39"/>
      <c r="H449" s="25"/>
      <c r="I449" s="25"/>
      <c r="J449" s="25">
        <v>1</v>
      </c>
      <c r="K449" s="17">
        <v>1</v>
      </c>
      <c r="L449" s="25"/>
      <c r="M449" s="46"/>
    </row>
    <row r="450" spans="1:13" x14ac:dyDescent="0.25">
      <c r="A450" s="17" t="s">
        <v>1771</v>
      </c>
      <c r="B450" s="17" t="s">
        <v>733</v>
      </c>
      <c r="C450" s="17" t="s">
        <v>733</v>
      </c>
      <c r="D450" s="54">
        <v>23</v>
      </c>
      <c r="E450" s="24">
        <v>42171</v>
      </c>
      <c r="F450" s="25" t="s">
        <v>2321</v>
      </c>
      <c r="G450" s="39"/>
      <c r="H450" s="25"/>
      <c r="I450" s="25"/>
      <c r="J450" s="25">
        <v>1</v>
      </c>
      <c r="K450" s="17">
        <v>1</v>
      </c>
      <c r="L450" s="25"/>
      <c r="M450" s="46"/>
    </row>
    <row r="451" spans="1:13" x14ac:dyDescent="0.25">
      <c r="A451" s="17" t="s">
        <v>1771</v>
      </c>
      <c r="B451" s="17" t="s">
        <v>730</v>
      </c>
      <c r="C451" s="17" t="s">
        <v>730</v>
      </c>
      <c r="D451" s="17">
        <v>9</v>
      </c>
      <c r="E451" s="24">
        <v>42191</v>
      </c>
      <c r="F451" s="25" t="s">
        <v>1911</v>
      </c>
      <c r="G451" s="39">
        <v>0.15</v>
      </c>
      <c r="H451" s="25"/>
      <c r="I451" s="25"/>
      <c r="J451" s="25">
        <v>2</v>
      </c>
      <c r="K451" s="17">
        <v>1</v>
      </c>
      <c r="L451" s="62" t="s">
        <v>2012</v>
      </c>
      <c r="M451" s="62" t="s">
        <v>2964</v>
      </c>
    </row>
    <row r="452" spans="1:13" x14ac:dyDescent="0.25">
      <c r="A452" s="17" t="s">
        <v>1771</v>
      </c>
      <c r="B452" s="17" t="s">
        <v>733</v>
      </c>
      <c r="C452" s="17" t="s">
        <v>733</v>
      </c>
      <c r="D452" s="54">
        <v>25</v>
      </c>
      <c r="E452" s="24">
        <v>42171</v>
      </c>
      <c r="F452" s="25" t="s">
        <v>2321</v>
      </c>
      <c r="G452" s="39"/>
      <c r="H452" s="25"/>
      <c r="I452" s="25"/>
      <c r="J452" s="25">
        <v>1</v>
      </c>
      <c r="K452" s="17">
        <v>1</v>
      </c>
      <c r="L452" s="25"/>
      <c r="M452" s="46"/>
    </row>
    <row r="453" spans="1:13" x14ac:dyDescent="0.25">
      <c r="A453" s="17" t="s">
        <v>1771</v>
      </c>
      <c r="B453" s="17" t="s">
        <v>733</v>
      </c>
      <c r="C453" s="17" t="s">
        <v>733</v>
      </c>
      <c r="D453" s="54">
        <v>26</v>
      </c>
      <c r="E453" s="24">
        <v>42172</v>
      </c>
      <c r="F453" s="25" t="s">
        <v>2352</v>
      </c>
      <c r="G453" s="39"/>
      <c r="H453" s="25"/>
      <c r="I453" s="25"/>
      <c r="J453" s="25">
        <v>1</v>
      </c>
      <c r="K453" s="17">
        <v>1</v>
      </c>
      <c r="L453" s="25"/>
      <c r="M453" s="46"/>
    </row>
    <row r="454" spans="1:13" x14ac:dyDescent="0.25">
      <c r="A454" s="17" t="s">
        <v>1950</v>
      </c>
      <c r="B454" s="17" t="s">
        <v>1772</v>
      </c>
      <c r="C454" s="17" t="s">
        <v>1796</v>
      </c>
      <c r="D454" s="17"/>
      <c r="E454" s="24">
        <v>42178</v>
      </c>
      <c r="F454" s="25" t="s">
        <v>1806</v>
      </c>
      <c r="G454" s="39">
        <v>0.65</v>
      </c>
      <c r="H454" s="25"/>
      <c r="I454" s="25"/>
      <c r="J454" s="25">
        <v>3</v>
      </c>
      <c r="K454" s="17">
        <v>1</v>
      </c>
      <c r="L454" s="62" t="s">
        <v>2012</v>
      </c>
      <c r="M454" s="62" t="s">
        <v>2494</v>
      </c>
    </row>
    <row r="455" spans="1:13" x14ac:dyDescent="0.25">
      <c r="A455" s="17" t="s">
        <v>1771</v>
      </c>
      <c r="B455" s="17" t="s">
        <v>733</v>
      </c>
      <c r="C455" s="17" t="s">
        <v>733</v>
      </c>
      <c r="D455" s="54">
        <v>28</v>
      </c>
      <c r="E455" s="24">
        <v>42172</v>
      </c>
      <c r="F455" s="25" t="s">
        <v>2352</v>
      </c>
      <c r="G455" s="39"/>
      <c r="H455" s="25"/>
      <c r="I455" s="25"/>
      <c r="J455" s="25">
        <v>1</v>
      </c>
      <c r="K455" s="17">
        <v>1</v>
      </c>
      <c r="L455" s="25"/>
      <c r="M455" s="46"/>
    </row>
    <row r="456" spans="1:13" x14ac:dyDescent="0.25">
      <c r="A456" s="17" t="s">
        <v>1771</v>
      </c>
      <c r="B456" s="17" t="s">
        <v>733</v>
      </c>
      <c r="C456" s="17" t="s">
        <v>733</v>
      </c>
      <c r="D456" s="54">
        <v>29</v>
      </c>
      <c r="E456" s="24">
        <v>42172</v>
      </c>
      <c r="F456" s="25" t="s">
        <v>2352</v>
      </c>
      <c r="G456" s="39"/>
      <c r="H456" s="25"/>
      <c r="I456" s="25"/>
      <c r="J456" s="25">
        <v>1</v>
      </c>
      <c r="K456" s="17">
        <v>1</v>
      </c>
      <c r="L456" s="25"/>
      <c r="M456" s="46"/>
    </row>
    <row r="457" spans="1:13" x14ac:dyDescent="0.25">
      <c r="A457" s="17" t="s">
        <v>1771</v>
      </c>
      <c r="B457" s="17" t="s">
        <v>733</v>
      </c>
      <c r="C457" s="17" t="s">
        <v>733</v>
      </c>
      <c r="D457" s="54">
        <v>30</v>
      </c>
      <c r="E457" s="24">
        <v>42172</v>
      </c>
      <c r="F457" s="25" t="s">
        <v>2352</v>
      </c>
      <c r="G457" s="39"/>
      <c r="H457" s="25"/>
      <c r="I457" s="25"/>
      <c r="J457" s="25">
        <v>1</v>
      </c>
      <c r="K457" s="17">
        <v>1</v>
      </c>
      <c r="L457" s="25"/>
      <c r="M457" s="46"/>
    </row>
    <row r="458" spans="1:13" x14ac:dyDescent="0.25">
      <c r="A458" s="17" t="s">
        <v>1771</v>
      </c>
      <c r="B458" s="17" t="s">
        <v>733</v>
      </c>
      <c r="C458" s="17" t="s">
        <v>733</v>
      </c>
      <c r="D458" s="54">
        <v>31</v>
      </c>
      <c r="E458" s="24">
        <v>42175</v>
      </c>
      <c r="F458" s="25" t="s">
        <v>2400</v>
      </c>
      <c r="G458" s="39"/>
      <c r="H458" s="25"/>
      <c r="I458" s="25"/>
      <c r="J458" s="25">
        <v>1</v>
      </c>
      <c r="K458" s="25">
        <v>1</v>
      </c>
      <c r="L458" s="25"/>
      <c r="M458" s="46"/>
    </row>
    <row r="459" spans="1:13" x14ac:dyDescent="0.25">
      <c r="A459" s="17" t="s">
        <v>1771</v>
      </c>
      <c r="B459" s="17" t="s">
        <v>733</v>
      </c>
      <c r="C459" s="17" t="s">
        <v>733</v>
      </c>
      <c r="D459" s="54">
        <v>32</v>
      </c>
      <c r="E459" s="24">
        <v>42175</v>
      </c>
      <c r="F459" s="25" t="s">
        <v>2400</v>
      </c>
      <c r="G459" s="39"/>
      <c r="H459" s="25"/>
      <c r="I459" s="25"/>
      <c r="J459" s="25">
        <v>1</v>
      </c>
      <c r="K459" s="25">
        <v>1</v>
      </c>
      <c r="L459" s="25"/>
      <c r="M459" s="46"/>
    </row>
    <row r="460" spans="1:13" x14ac:dyDescent="0.25">
      <c r="A460" s="17" t="s">
        <v>1771</v>
      </c>
      <c r="B460" s="17" t="s">
        <v>733</v>
      </c>
      <c r="C460" s="17" t="s">
        <v>733</v>
      </c>
      <c r="D460" s="54">
        <v>33</v>
      </c>
      <c r="E460" s="24">
        <v>42175</v>
      </c>
      <c r="F460" s="25" t="s">
        <v>2400</v>
      </c>
      <c r="G460" s="39"/>
      <c r="H460" s="25"/>
      <c r="I460" s="25"/>
      <c r="J460" s="25">
        <v>1</v>
      </c>
      <c r="K460" s="25">
        <v>1</v>
      </c>
      <c r="L460" s="25"/>
      <c r="M460" s="46"/>
    </row>
    <row r="461" spans="1:13" ht="30" x14ac:dyDescent="0.25">
      <c r="A461" s="63" t="s">
        <v>1950</v>
      </c>
      <c r="B461" s="63" t="s">
        <v>1772</v>
      </c>
      <c r="C461" s="63" t="s">
        <v>1796</v>
      </c>
      <c r="D461" s="63"/>
      <c r="E461" s="64">
        <v>42178</v>
      </c>
      <c r="F461" s="65" t="s">
        <v>1932</v>
      </c>
      <c r="G461" s="66">
        <v>0.65</v>
      </c>
      <c r="H461" s="65"/>
      <c r="I461" s="65"/>
      <c r="J461" s="65">
        <v>4</v>
      </c>
      <c r="K461" s="63">
        <v>1</v>
      </c>
      <c r="L461" s="62" t="s">
        <v>2012</v>
      </c>
      <c r="M461" s="62" t="s">
        <v>2492</v>
      </c>
    </row>
    <row r="462" spans="1:13" x14ac:dyDescent="0.25">
      <c r="A462" s="17" t="s">
        <v>1771</v>
      </c>
      <c r="B462" s="17" t="s">
        <v>733</v>
      </c>
      <c r="C462" s="17" t="s">
        <v>733</v>
      </c>
      <c r="D462" s="54">
        <v>35</v>
      </c>
      <c r="E462" s="24">
        <v>42175</v>
      </c>
      <c r="F462" s="25" t="s">
        <v>2400</v>
      </c>
      <c r="G462" s="39"/>
      <c r="H462" s="25"/>
      <c r="I462" s="25"/>
      <c r="J462" s="25">
        <v>1</v>
      </c>
      <c r="K462" s="25">
        <v>1</v>
      </c>
      <c r="L462" s="25"/>
      <c r="M462" s="46"/>
    </row>
    <row r="463" spans="1:13" x14ac:dyDescent="0.25">
      <c r="A463" s="18" t="s">
        <v>1952</v>
      </c>
      <c r="B463" s="18" t="s">
        <v>1772</v>
      </c>
      <c r="C463" s="18" t="s">
        <v>1796</v>
      </c>
      <c r="D463" s="18"/>
      <c r="E463" s="26">
        <v>42178</v>
      </c>
      <c r="F463" s="27" t="s">
        <v>1812</v>
      </c>
      <c r="G463" s="43">
        <v>0.95</v>
      </c>
      <c r="H463" s="18"/>
      <c r="I463" s="27">
        <v>1</v>
      </c>
      <c r="J463" s="18">
        <v>2</v>
      </c>
      <c r="K463" s="18">
        <v>1</v>
      </c>
      <c r="L463" s="1" t="s">
        <v>2012</v>
      </c>
      <c r="M463" s="1" t="s">
        <v>2286</v>
      </c>
    </row>
    <row r="464" spans="1:13" x14ac:dyDescent="0.25">
      <c r="A464" s="17" t="s">
        <v>1771</v>
      </c>
      <c r="B464" s="17" t="s">
        <v>733</v>
      </c>
      <c r="C464" s="17" t="s">
        <v>733</v>
      </c>
      <c r="D464" s="54">
        <v>37</v>
      </c>
      <c r="E464" s="24">
        <v>42177</v>
      </c>
      <c r="F464" s="25" t="s">
        <v>2481</v>
      </c>
      <c r="G464" s="39"/>
      <c r="H464" s="25"/>
      <c r="I464" s="25"/>
      <c r="J464" s="25">
        <v>1</v>
      </c>
      <c r="K464" s="25">
        <v>1</v>
      </c>
      <c r="L464" s="25"/>
      <c r="M464" s="46"/>
    </row>
    <row r="465" spans="1:13" x14ac:dyDescent="0.25">
      <c r="A465" s="17" t="s">
        <v>1771</v>
      </c>
      <c r="B465" s="17" t="s">
        <v>733</v>
      </c>
      <c r="C465" s="17" t="s">
        <v>733</v>
      </c>
      <c r="D465" s="54">
        <v>38</v>
      </c>
      <c r="E465" s="24">
        <v>42177</v>
      </c>
      <c r="F465" s="25" t="s">
        <v>2481</v>
      </c>
      <c r="G465" s="39"/>
      <c r="H465" s="25"/>
      <c r="I465" s="25"/>
      <c r="J465" s="25">
        <v>1</v>
      </c>
      <c r="K465" s="17">
        <v>1</v>
      </c>
      <c r="L465" s="25"/>
      <c r="M465" s="46"/>
    </row>
    <row r="466" spans="1:13" x14ac:dyDescent="0.25">
      <c r="A466" s="17" t="s">
        <v>1771</v>
      </c>
      <c r="B466" s="17" t="s">
        <v>733</v>
      </c>
      <c r="C466" s="17" t="s">
        <v>733</v>
      </c>
      <c r="D466" s="54">
        <v>39</v>
      </c>
      <c r="E466" s="24">
        <v>42177</v>
      </c>
      <c r="F466" s="25" t="s">
        <v>2481</v>
      </c>
      <c r="G466" s="39"/>
      <c r="H466" s="25"/>
      <c r="I466" s="25"/>
      <c r="J466" s="25">
        <v>1</v>
      </c>
      <c r="K466" s="17">
        <v>1</v>
      </c>
      <c r="L466" s="25"/>
      <c r="M466" s="46"/>
    </row>
    <row r="467" spans="1:13" ht="30" x14ac:dyDescent="0.25">
      <c r="A467" s="15" t="s">
        <v>2304</v>
      </c>
      <c r="B467" s="15" t="s">
        <v>1772</v>
      </c>
      <c r="C467" s="15" t="s">
        <v>2306</v>
      </c>
      <c r="D467" s="15"/>
      <c r="E467" s="29">
        <v>42191</v>
      </c>
      <c r="F467" s="30" t="s">
        <v>2305</v>
      </c>
      <c r="G467" s="40">
        <v>0.85</v>
      </c>
      <c r="H467" s="30">
        <v>1</v>
      </c>
      <c r="I467" s="30"/>
      <c r="J467" s="30">
        <v>2</v>
      </c>
      <c r="K467" s="15">
        <v>1</v>
      </c>
      <c r="L467" s="68" t="s">
        <v>2012</v>
      </c>
      <c r="M467" s="68" t="s">
        <v>2965</v>
      </c>
    </row>
    <row r="468" spans="1:13" x14ac:dyDescent="0.25">
      <c r="A468" s="17" t="s">
        <v>1771</v>
      </c>
      <c r="B468" s="17" t="s">
        <v>733</v>
      </c>
      <c r="C468" s="17" t="s">
        <v>733</v>
      </c>
      <c r="D468" s="54">
        <v>41</v>
      </c>
      <c r="E468" s="24">
        <v>42177</v>
      </c>
      <c r="F468" s="25" t="s">
        <v>2481</v>
      </c>
      <c r="G468" s="39"/>
      <c r="H468" s="25"/>
      <c r="I468" s="25"/>
      <c r="J468" s="25">
        <v>1</v>
      </c>
      <c r="K468" s="17">
        <v>1</v>
      </c>
      <c r="L468" s="25"/>
      <c r="M468" s="46"/>
    </row>
    <row r="469" spans="1:13" x14ac:dyDescent="0.25">
      <c r="A469" s="17" t="s">
        <v>1771</v>
      </c>
      <c r="B469" s="17" t="s">
        <v>733</v>
      </c>
      <c r="C469" s="17" t="s">
        <v>733</v>
      </c>
      <c r="D469" s="54">
        <v>42</v>
      </c>
      <c r="E469" s="24">
        <v>42178</v>
      </c>
      <c r="F469" s="25" t="s">
        <v>2521</v>
      </c>
      <c r="G469" s="39"/>
      <c r="H469" s="25"/>
      <c r="I469" s="25"/>
      <c r="J469" s="25">
        <v>1</v>
      </c>
      <c r="K469" s="17">
        <v>1</v>
      </c>
      <c r="L469" s="25"/>
      <c r="M469" s="46"/>
    </row>
    <row r="470" spans="1:13" x14ac:dyDescent="0.25">
      <c r="A470" s="17" t="s">
        <v>1771</v>
      </c>
      <c r="B470" s="17" t="s">
        <v>733</v>
      </c>
      <c r="C470" s="17" t="s">
        <v>733</v>
      </c>
      <c r="D470" s="54">
        <v>43</v>
      </c>
      <c r="E470" s="24">
        <v>42178</v>
      </c>
      <c r="F470" s="25" t="s">
        <v>2521</v>
      </c>
      <c r="G470" s="39"/>
      <c r="H470" s="25"/>
      <c r="I470" s="25"/>
      <c r="J470" s="25">
        <v>1</v>
      </c>
      <c r="K470" s="17">
        <v>1</v>
      </c>
      <c r="L470" s="25"/>
      <c r="M470" s="46"/>
    </row>
    <row r="471" spans="1:13" x14ac:dyDescent="0.25">
      <c r="A471" s="17" t="s">
        <v>1771</v>
      </c>
      <c r="B471" s="17" t="s">
        <v>733</v>
      </c>
      <c r="C471" s="17" t="s">
        <v>733</v>
      </c>
      <c r="D471" s="54">
        <v>44</v>
      </c>
      <c r="E471" s="24">
        <v>42178</v>
      </c>
      <c r="F471" s="25" t="s">
        <v>2521</v>
      </c>
      <c r="G471" s="39"/>
      <c r="H471" s="25"/>
      <c r="I471" s="25"/>
      <c r="J471" s="25">
        <v>1</v>
      </c>
      <c r="K471" s="17">
        <v>1</v>
      </c>
      <c r="L471" s="25"/>
      <c r="M471" s="46"/>
    </row>
    <row r="472" spans="1:13" x14ac:dyDescent="0.25">
      <c r="A472" s="17" t="s">
        <v>1771</v>
      </c>
      <c r="B472" s="17" t="s">
        <v>733</v>
      </c>
      <c r="C472" s="17" t="s">
        <v>733</v>
      </c>
      <c r="D472" s="54">
        <v>45</v>
      </c>
      <c r="E472" s="24">
        <v>42179</v>
      </c>
      <c r="F472" s="25" t="s">
        <v>2550</v>
      </c>
      <c r="G472" s="39"/>
      <c r="H472" s="25"/>
      <c r="I472" s="25"/>
      <c r="J472" s="25">
        <v>1</v>
      </c>
      <c r="K472" s="17">
        <v>1</v>
      </c>
      <c r="L472" s="25"/>
      <c r="M472" s="46"/>
    </row>
    <row r="473" spans="1:13" x14ac:dyDescent="0.25">
      <c r="A473" s="17" t="s">
        <v>1771</v>
      </c>
      <c r="B473" s="17" t="s">
        <v>733</v>
      </c>
      <c r="C473" s="17" t="s">
        <v>733</v>
      </c>
      <c r="D473" s="54">
        <v>46</v>
      </c>
      <c r="E473" s="24">
        <v>42179</v>
      </c>
      <c r="F473" s="25" t="s">
        <v>2550</v>
      </c>
      <c r="G473" s="39"/>
      <c r="H473" s="25"/>
      <c r="I473" s="25"/>
      <c r="J473" s="25">
        <v>1</v>
      </c>
      <c r="K473" s="17">
        <v>1</v>
      </c>
      <c r="L473" s="25"/>
      <c r="M473" s="46"/>
    </row>
    <row r="474" spans="1:13" x14ac:dyDescent="0.25">
      <c r="A474" s="17" t="s">
        <v>1771</v>
      </c>
      <c r="B474" s="17" t="s">
        <v>733</v>
      </c>
      <c r="C474" s="17" t="s">
        <v>733</v>
      </c>
      <c r="D474" s="54">
        <v>47</v>
      </c>
      <c r="E474" s="24">
        <v>42179</v>
      </c>
      <c r="F474" s="25" t="s">
        <v>2550</v>
      </c>
      <c r="G474" s="39"/>
      <c r="H474" s="25"/>
      <c r="I474" s="25"/>
      <c r="J474" s="25">
        <v>1</v>
      </c>
      <c r="K474" s="17">
        <v>1</v>
      </c>
      <c r="L474" s="25"/>
      <c r="M474" s="46"/>
    </row>
    <row r="475" spans="1:13" x14ac:dyDescent="0.25">
      <c r="A475" s="17" t="s">
        <v>1771</v>
      </c>
      <c r="B475" s="17" t="s">
        <v>733</v>
      </c>
      <c r="C475" s="17" t="s">
        <v>733</v>
      </c>
      <c r="D475" s="54">
        <v>48</v>
      </c>
      <c r="E475" s="24">
        <v>42179</v>
      </c>
      <c r="F475" s="25" t="s">
        <v>2550</v>
      </c>
      <c r="G475" s="39"/>
      <c r="H475" s="25"/>
      <c r="I475" s="25"/>
      <c r="J475" s="25">
        <v>1</v>
      </c>
      <c r="K475" s="17">
        <v>1</v>
      </c>
      <c r="L475" s="25"/>
      <c r="M475" s="46"/>
    </row>
    <row r="476" spans="1:13" x14ac:dyDescent="0.25">
      <c r="A476" s="17" t="s">
        <v>1771</v>
      </c>
      <c r="B476" s="17" t="s">
        <v>733</v>
      </c>
      <c r="C476" s="17" t="s">
        <v>733</v>
      </c>
      <c r="D476" s="54">
        <v>49</v>
      </c>
      <c r="E476" s="24">
        <v>42179</v>
      </c>
      <c r="F476" s="25" t="s">
        <v>2550</v>
      </c>
      <c r="G476" s="39"/>
      <c r="H476" s="25"/>
      <c r="I476" s="25"/>
      <c r="J476" s="25">
        <v>1</v>
      </c>
      <c r="K476" s="17">
        <v>1</v>
      </c>
      <c r="L476" s="25"/>
      <c r="M476" s="46"/>
    </row>
    <row r="477" spans="1:13" x14ac:dyDescent="0.25">
      <c r="A477" s="17" t="s">
        <v>1771</v>
      </c>
      <c r="B477" s="17" t="s">
        <v>733</v>
      </c>
      <c r="C477" s="17" t="s">
        <v>733</v>
      </c>
      <c r="D477" s="54">
        <v>50</v>
      </c>
      <c r="E477" s="24">
        <v>42179</v>
      </c>
      <c r="F477" s="25" t="s">
        <v>2550</v>
      </c>
      <c r="G477" s="39"/>
      <c r="H477" s="25"/>
      <c r="I477" s="25"/>
      <c r="J477" s="25">
        <v>1</v>
      </c>
      <c r="K477" s="17">
        <v>1</v>
      </c>
      <c r="L477" s="25"/>
      <c r="M477" s="46"/>
    </row>
    <row r="478" spans="1:13" x14ac:dyDescent="0.25">
      <c r="A478" s="17" t="s">
        <v>1771</v>
      </c>
      <c r="B478" s="17" t="s">
        <v>733</v>
      </c>
      <c r="C478" s="17" t="s">
        <v>733</v>
      </c>
      <c r="D478" s="54">
        <v>51</v>
      </c>
      <c r="E478" s="24">
        <v>42179</v>
      </c>
      <c r="F478" s="25" t="s">
        <v>2550</v>
      </c>
      <c r="G478" s="39"/>
      <c r="H478" s="25"/>
      <c r="I478" s="25"/>
      <c r="J478" s="25">
        <v>1</v>
      </c>
      <c r="K478" s="17">
        <v>1</v>
      </c>
      <c r="L478" s="25"/>
      <c r="M478" s="46"/>
    </row>
    <row r="479" spans="1:13" x14ac:dyDescent="0.25">
      <c r="A479" s="17" t="s">
        <v>1771</v>
      </c>
      <c r="B479" s="17" t="s">
        <v>733</v>
      </c>
      <c r="C479" s="17" t="s">
        <v>733</v>
      </c>
      <c r="D479" s="54">
        <v>52</v>
      </c>
      <c r="E479" s="24">
        <v>42179</v>
      </c>
      <c r="F479" s="25"/>
      <c r="G479" s="39"/>
      <c r="H479" s="25"/>
      <c r="I479" s="25"/>
      <c r="J479" s="25">
        <v>1</v>
      </c>
      <c r="K479" s="17">
        <v>1</v>
      </c>
      <c r="L479" s="25"/>
      <c r="M479" s="46"/>
    </row>
    <row r="480" spans="1:13" x14ac:dyDescent="0.25">
      <c r="A480" s="17" t="s">
        <v>1771</v>
      </c>
      <c r="B480" s="17" t="s">
        <v>733</v>
      </c>
      <c r="C480" s="17" t="s">
        <v>733</v>
      </c>
      <c r="D480" s="54">
        <v>53</v>
      </c>
      <c r="E480" s="24">
        <v>42179</v>
      </c>
      <c r="F480" s="25"/>
      <c r="G480" s="39"/>
      <c r="H480" s="25"/>
      <c r="I480" s="25"/>
      <c r="J480" s="25">
        <v>1</v>
      </c>
      <c r="K480" s="17">
        <v>1</v>
      </c>
      <c r="L480" s="25"/>
      <c r="M480" s="46"/>
    </row>
    <row r="481" spans="1:13" x14ac:dyDescent="0.25">
      <c r="A481" s="17" t="s">
        <v>1771</v>
      </c>
      <c r="B481" s="17" t="s">
        <v>733</v>
      </c>
      <c r="C481" s="17" t="s">
        <v>733</v>
      </c>
      <c r="D481" s="54">
        <v>54</v>
      </c>
      <c r="E481" s="24">
        <v>42179</v>
      </c>
      <c r="F481" s="25"/>
      <c r="G481" s="39"/>
      <c r="H481" s="25"/>
      <c r="I481" s="25"/>
      <c r="J481" s="25">
        <v>1</v>
      </c>
      <c r="K481" s="17">
        <v>1</v>
      </c>
      <c r="L481" s="25"/>
      <c r="M481" s="46"/>
    </row>
    <row r="482" spans="1:13" x14ac:dyDescent="0.25">
      <c r="A482" s="17" t="s">
        <v>1771</v>
      </c>
      <c r="B482" s="17" t="s">
        <v>733</v>
      </c>
      <c r="C482" s="17" t="s">
        <v>733</v>
      </c>
      <c r="D482" s="54">
        <v>55</v>
      </c>
      <c r="E482" s="24">
        <v>42179</v>
      </c>
      <c r="F482" s="25"/>
      <c r="G482" s="39"/>
      <c r="H482" s="25"/>
      <c r="I482" s="25"/>
      <c r="J482" s="25">
        <v>1</v>
      </c>
      <c r="K482" s="17">
        <v>1</v>
      </c>
      <c r="L482" s="25"/>
      <c r="M482" s="46"/>
    </row>
    <row r="483" spans="1:13" x14ac:dyDescent="0.25">
      <c r="A483" s="17" t="s">
        <v>1771</v>
      </c>
      <c r="B483" s="17" t="s">
        <v>733</v>
      </c>
      <c r="C483" s="17" t="s">
        <v>733</v>
      </c>
      <c r="D483" s="54">
        <v>56</v>
      </c>
      <c r="E483" s="24">
        <v>42180</v>
      </c>
      <c r="F483" s="25"/>
      <c r="G483" s="39"/>
      <c r="H483" s="25"/>
      <c r="I483" s="25"/>
      <c r="J483" s="25">
        <v>1</v>
      </c>
      <c r="K483" s="17">
        <v>1</v>
      </c>
      <c r="L483" s="25"/>
      <c r="M483" s="46"/>
    </row>
    <row r="484" spans="1:13" ht="30" x14ac:dyDescent="0.25">
      <c r="A484" s="15" t="s">
        <v>2304</v>
      </c>
      <c r="B484" s="15" t="s">
        <v>1772</v>
      </c>
      <c r="C484" s="15" t="s">
        <v>2306</v>
      </c>
      <c r="D484" s="15"/>
      <c r="E484" s="29">
        <v>42191</v>
      </c>
      <c r="F484" s="30" t="s">
        <v>2315</v>
      </c>
      <c r="G484" s="40">
        <v>0.65</v>
      </c>
      <c r="H484" s="30">
        <v>1</v>
      </c>
      <c r="I484" s="30"/>
      <c r="J484" s="30">
        <v>2</v>
      </c>
      <c r="K484" s="15">
        <v>1</v>
      </c>
      <c r="L484" s="68" t="s">
        <v>2012</v>
      </c>
      <c r="M484" s="68" t="s">
        <v>2966</v>
      </c>
    </row>
    <row r="485" spans="1:13" x14ac:dyDescent="0.25">
      <c r="A485" s="17" t="s">
        <v>1771</v>
      </c>
      <c r="B485" s="17" t="s">
        <v>733</v>
      </c>
      <c r="C485" s="17" t="s">
        <v>733</v>
      </c>
      <c r="D485" s="54">
        <v>58</v>
      </c>
      <c r="E485" s="24">
        <v>42180</v>
      </c>
      <c r="F485" s="25"/>
      <c r="G485" s="39"/>
      <c r="H485" s="25"/>
      <c r="I485" s="25"/>
      <c r="J485" s="25">
        <v>1</v>
      </c>
      <c r="K485" s="17">
        <v>1</v>
      </c>
      <c r="L485" s="25"/>
      <c r="M485" s="46"/>
    </row>
    <row r="486" spans="1:13" x14ac:dyDescent="0.25">
      <c r="A486" s="17" t="s">
        <v>1771</v>
      </c>
      <c r="B486" s="17" t="s">
        <v>733</v>
      </c>
      <c r="C486" s="17" t="s">
        <v>733</v>
      </c>
      <c r="D486" s="54">
        <v>59</v>
      </c>
      <c r="E486" s="24">
        <v>42180</v>
      </c>
      <c r="F486" s="25"/>
      <c r="G486" s="39"/>
      <c r="H486" s="25"/>
      <c r="I486" s="25"/>
      <c r="J486" s="25">
        <v>1</v>
      </c>
      <c r="K486" s="17">
        <v>1</v>
      </c>
      <c r="L486" s="25"/>
      <c r="M486" s="46"/>
    </row>
    <row r="487" spans="1:13" x14ac:dyDescent="0.25">
      <c r="A487" s="17" t="s">
        <v>2304</v>
      </c>
      <c r="B487" s="17" t="s">
        <v>1772</v>
      </c>
      <c r="C487" s="17" t="s">
        <v>1934</v>
      </c>
      <c r="D487" s="17"/>
      <c r="E487" s="24">
        <v>42191</v>
      </c>
      <c r="F487" s="25" t="s">
        <v>2318</v>
      </c>
      <c r="G487" s="39">
        <v>0.95</v>
      </c>
      <c r="H487" s="25"/>
      <c r="I487" s="25"/>
      <c r="J487" s="25">
        <v>2</v>
      </c>
      <c r="K487" s="17">
        <v>1</v>
      </c>
      <c r="L487" s="62" t="s">
        <v>2001</v>
      </c>
      <c r="M487" s="62" t="s">
        <v>2967</v>
      </c>
    </row>
    <row r="488" spans="1:13" x14ac:dyDescent="0.25">
      <c r="A488" s="17" t="s">
        <v>1771</v>
      </c>
      <c r="B488" s="17" t="s">
        <v>733</v>
      </c>
      <c r="C488" s="17" t="s">
        <v>733</v>
      </c>
      <c r="D488" s="54">
        <v>61</v>
      </c>
      <c r="E488" s="24">
        <v>42180</v>
      </c>
      <c r="F488" s="25"/>
      <c r="G488" s="39"/>
      <c r="H488" s="25"/>
      <c r="I488" s="25"/>
      <c r="J488" s="25">
        <v>1</v>
      </c>
      <c r="K488" s="17">
        <v>1</v>
      </c>
      <c r="L488" s="25"/>
      <c r="M488" s="46"/>
    </row>
    <row r="489" spans="1:13" x14ac:dyDescent="0.25">
      <c r="A489" s="17" t="s">
        <v>2304</v>
      </c>
      <c r="B489" s="17" t="s">
        <v>1772</v>
      </c>
      <c r="C489" s="17" t="s">
        <v>1823</v>
      </c>
      <c r="D489" s="17"/>
      <c r="E489" s="24">
        <v>42191</v>
      </c>
      <c r="F489" s="25" t="s">
        <v>2319</v>
      </c>
      <c r="G489" s="39">
        <v>0.85</v>
      </c>
      <c r="H489" s="25"/>
      <c r="I489" s="25"/>
      <c r="J489" s="25">
        <v>2</v>
      </c>
      <c r="K489" s="17">
        <v>1</v>
      </c>
      <c r="L489" s="62" t="s">
        <v>2001</v>
      </c>
      <c r="M489" s="62" t="s">
        <v>2968</v>
      </c>
    </row>
    <row r="490" spans="1:13" x14ac:dyDescent="0.25">
      <c r="A490" s="17" t="s">
        <v>1771</v>
      </c>
      <c r="B490" s="17" t="s">
        <v>733</v>
      </c>
      <c r="C490" s="17" t="s">
        <v>733</v>
      </c>
      <c r="D490" s="54">
        <v>63</v>
      </c>
      <c r="E490" s="24">
        <v>42181</v>
      </c>
      <c r="F490" s="25" t="s">
        <v>2647</v>
      </c>
      <c r="G490" s="39"/>
      <c r="H490" s="25"/>
      <c r="I490" s="25"/>
      <c r="J490" s="25">
        <v>1</v>
      </c>
      <c r="K490" s="17">
        <v>1</v>
      </c>
      <c r="L490" s="25"/>
      <c r="M490" s="46"/>
    </row>
    <row r="491" spans="1:13" x14ac:dyDescent="0.25">
      <c r="A491" s="17" t="s">
        <v>1771</v>
      </c>
      <c r="B491" s="17" t="s">
        <v>733</v>
      </c>
      <c r="C491" s="17" t="s">
        <v>733</v>
      </c>
      <c r="D491" s="54">
        <v>64</v>
      </c>
      <c r="E491" s="24">
        <v>42181</v>
      </c>
      <c r="F491" s="25" t="s">
        <v>2647</v>
      </c>
      <c r="G491" s="39"/>
      <c r="H491" s="25"/>
      <c r="I491" s="25"/>
      <c r="J491" s="25">
        <v>1</v>
      </c>
      <c r="K491" s="17">
        <v>1</v>
      </c>
      <c r="L491" s="25"/>
      <c r="M491" s="46"/>
    </row>
    <row r="492" spans="1:13" x14ac:dyDescent="0.25">
      <c r="A492" s="17" t="s">
        <v>1771</v>
      </c>
      <c r="B492" s="17" t="s">
        <v>733</v>
      </c>
      <c r="C492" s="17" t="s">
        <v>733</v>
      </c>
      <c r="D492" s="54">
        <v>65</v>
      </c>
      <c r="E492" s="24">
        <v>42181</v>
      </c>
      <c r="F492" s="25" t="s">
        <v>2647</v>
      </c>
      <c r="G492" s="39"/>
      <c r="H492" s="25"/>
      <c r="I492" s="25"/>
      <c r="J492" s="25">
        <v>1</v>
      </c>
      <c r="K492" s="17">
        <v>1</v>
      </c>
      <c r="L492" s="25"/>
      <c r="M492" s="46"/>
    </row>
    <row r="493" spans="1:13" x14ac:dyDescent="0.25">
      <c r="A493" s="17" t="s">
        <v>1771</v>
      </c>
      <c r="B493" s="17" t="s">
        <v>733</v>
      </c>
      <c r="C493" s="17" t="s">
        <v>733</v>
      </c>
      <c r="D493" s="54">
        <v>66</v>
      </c>
      <c r="E493" s="24">
        <v>42181</v>
      </c>
      <c r="F493" s="25" t="s">
        <v>2647</v>
      </c>
      <c r="G493" s="39"/>
      <c r="H493" s="25"/>
      <c r="I493" s="25"/>
      <c r="J493" s="25">
        <v>1</v>
      </c>
      <c r="K493" s="17">
        <v>1</v>
      </c>
      <c r="L493" s="25"/>
      <c r="M493" s="46"/>
    </row>
    <row r="494" spans="1:13" x14ac:dyDescent="0.25">
      <c r="A494" s="17" t="s">
        <v>1771</v>
      </c>
      <c r="B494" s="17" t="s">
        <v>733</v>
      </c>
      <c r="C494" s="17" t="s">
        <v>733</v>
      </c>
      <c r="D494" s="54">
        <v>67</v>
      </c>
      <c r="E494" s="24">
        <v>42181</v>
      </c>
      <c r="F494" s="25" t="s">
        <v>2647</v>
      </c>
      <c r="G494" s="39"/>
      <c r="H494" s="25"/>
      <c r="I494" s="25"/>
      <c r="J494" s="25">
        <v>1</v>
      </c>
      <c r="K494" s="17">
        <v>1</v>
      </c>
      <c r="L494" s="25"/>
      <c r="M494" s="46"/>
    </row>
    <row r="495" spans="1:13" x14ac:dyDescent="0.25">
      <c r="A495" s="17" t="s">
        <v>1771</v>
      </c>
      <c r="B495" s="17" t="s">
        <v>733</v>
      </c>
      <c r="C495" s="17" t="s">
        <v>733</v>
      </c>
      <c r="D495" s="54">
        <v>68</v>
      </c>
      <c r="E495" s="24">
        <v>42181</v>
      </c>
      <c r="F495" s="25" t="s">
        <v>2647</v>
      </c>
      <c r="G495" s="39"/>
      <c r="H495" s="25"/>
      <c r="I495" s="25"/>
      <c r="J495" s="25">
        <v>1</v>
      </c>
      <c r="K495" s="17">
        <v>1</v>
      </c>
      <c r="L495" s="25"/>
      <c r="M495" s="46"/>
    </row>
    <row r="496" spans="1:13" s="14" customFormat="1" x14ac:dyDescent="0.25">
      <c r="A496" s="17" t="s">
        <v>1771</v>
      </c>
      <c r="B496" s="17" t="s">
        <v>733</v>
      </c>
      <c r="C496" s="17" t="s">
        <v>733</v>
      </c>
      <c r="D496" s="54">
        <v>68</v>
      </c>
      <c r="E496" s="24">
        <v>42181</v>
      </c>
      <c r="F496" s="25" t="s">
        <v>2647</v>
      </c>
      <c r="G496" s="39"/>
      <c r="H496" s="25"/>
      <c r="I496" s="25"/>
      <c r="J496" s="25">
        <v>1</v>
      </c>
      <c r="K496" s="17">
        <v>1</v>
      </c>
      <c r="L496" s="25"/>
      <c r="M496" s="46"/>
    </row>
    <row r="497" spans="1:13" s="14" customFormat="1" x14ac:dyDescent="0.25">
      <c r="A497" s="17" t="s">
        <v>1771</v>
      </c>
      <c r="B497" s="17" t="s">
        <v>733</v>
      </c>
      <c r="C497" s="17" t="s">
        <v>733</v>
      </c>
      <c r="D497" s="54">
        <v>68</v>
      </c>
      <c r="E497" s="24">
        <v>42181</v>
      </c>
      <c r="F497" s="25" t="s">
        <v>2647</v>
      </c>
      <c r="G497" s="39"/>
      <c r="H497" s="25"/>
      <c r="I497" s="25"/>
      <c r="J497" s="25">
        <v>1</v>
      </c>
      <c r="K497" s="17">
        <v>1</v>
      </c>
      <c r="L497" s="25"/>
      <c r="M497" s="46"/>
    </row>
    <row r="498" spans="1:13" s="14" customFormat="1" x14ac:dyDescent="0.25">
      <c r="A498" s="17" t="s">
        <v>1771</v>
      </c>
      <c r="B498" s="17" t="s">
        <v>733</v>
      </c>
      <c r="C498" s="17" t="s">
        <v>733</v>
      </c>
      <c r="D498" s="54">
        <v>68</v>
      </c>
      <c r="E498" s="24">
        <v>42181</v>
      </c>
      <c r="F498" s="25" t="s">
        <v>2647</v>
      </c>
      <c r="G498" s="39"/>
      <c r="H498" s="25"/>
      <c r="I498" s="25"/>
      <c r="J498" s="25">
        <v>1</v>
      </c>
      <c r="K498" s="17">
        <v>1</v>
      </c>
      <c r="L498" s="25"/>
      <c r="M498" s="46"/>
    </row>
    <row r="499" spans="1:13" x14ac:dyDescent="0.25">
      <c r="A499" s="17" t="s">
        <v>1771</v>
      </c>
      <c r="B499" s="17" t="s">
        <v>733</v>
      </c>
      <c r="C499" s="17" t="s">
        <v>733</v>
      </c>
      <c r="D499" s="54">
        <v>69</v>
      </c>
      <c r="E499" s="24">
        <v>42187</v>
      </c>
      <c r="F499" s="25"/>
      <c r="G499" s="39"/>
      <c r="H499" s="25"/>
      <c r="I499" s="25"/>
      <c r="J499" s="25">
        <v>1</v>
      </c>
      <c r="K499" s="25">
        <v>1</v>
      </c>
      <c r="L499" s="25"/>
      <c r="M499" s="46"/>
    </row>
    <row r="500" spans="1:13" x14ac:dyDescent="0.25">
      <c r="A500" s="17" t="s">
        <v>1771</v>
      </c>
      <c r="B500" s="17" t="s">
        <v>733</v>
      </c>
      <c r="C500" s="17" t="s">
        <v>733</v>
      </c>
      <c r="D500" s="54">
        <v>70</v>
      </c>
      <c r="E500" s="24">
        <v>42187</v>
      </c>
      <c r="F500" s="25"/>
      <c r="G500" s="39"/>
      <c r="H500" s="25"/>
      <c r="I500" s="25"/>
      <c r="J500" s="25">
        <v>1</v>
      </c>
      <c r="K500" s="25">
        <v>1</v>
      </c>
      <c r="L500" s="25"/>
      <c r="M500" s="46"/>
    </row>
    <row r="501" spans="1:13" x14ac:dyDescent="0.25">
      <c r="A501" s="17" t="s">
        <v>1771</v>
      </c>
      <c r="B501" s="17" t="s">
        <v>733</v>
      </c>
      <c r="C501" s="17" t="s">
        <v>733</v>
      </c>
      <c r="D501" s="54">
        <v>71</v>
      </c>
      <c r="E501" s="24">
        <v>42187</v>
      </c>
      <c r="F501" s="25"/>
      <c r="G501" s="39"/>
      <c r="H501" s="25"/>
      <c r="I501" s="25"/>
      <c r="J501" s="25">
        <v>1</v>
      </c>
      <c r="K501" s="25">
        <v>1</v>
      </c>
      <c r="L501" s="25"/>
      <c r="M501" s="46"/>
    </row>
    <row r="502" spans="1:13" ht="30" x14ac:dyDescent="0.25">
      <c r="A502" s="15" t="s">
        <v>2304</v>
      </c>
      <c r="B502" s="15" t="s">
        <v>1773</v>
      </c>
      <c r="C502" s="15" t="s">
        <v>2359</v>
      </c>
      <c r="D502" s="15"/>
      <c r="E502" s="29">
        <v>42191</v>
      </c>
      <c r="F502" s="30" t="s">
        <v>2303</v>
      </c>
      <c r="G502" s="40">
        <v>0.85</v>
      </c>
      <c r="H502" s="30">
        <v>1</v>
      </c>
      <c r="I502" s="30"/>
      <c r="J502" s="30">
        <v>2</v>
      </c>
      <c r="K502" s="15">
        <v>1</v>
      </c>
      <c r="L502" s="68" t="s">
        <v>2012</v>
      </c>
      <c r="M502" s="68" t="s">
        <v>2969</v>
      </c>
    </row>
    <row r="503" spans="1:13" x14ac:dyDescent="0.25">
      <c r="A503" s="17" t="s">
        <v>1771</v>
      </c>
      <c r="B503" s="17" t="s">
        <v>733</v>
      </c>
      <c r="C503" s="17" t="s">
        <v>733</v>
      </c>
      <c r="D503" s="54">
        <v>73</v>
      </c>
      <c r="E503" s="24">
        <v>42187</v>
      </c>
      <c r="F503" s="25"/>
      <c r="G503" s="39"/>
      <c r="H503" s="25"/>
      <c r="I503" s="25"/>
      <c r="J503" s="25">
        <v>1</v>
      </c>
      <c r="K503" s="25">
        <v>1</v>
      </c>
      <c r="L503" s="25"/>
      <c r="M503" s="46"/>
    </row>
    <row r="504" spans="1:13" x14ac:dyDescent="0.25">
      <c r="A504" s="17" t="s">
        <v>1771</v>
      </c>
      <c r="B504" s="17" t="s">
        <v>733</v>
      </c>
      <c r="C504" s="17" t="s">
        <v>733</v>
      </c>
      <c r="D504" s="54">
        <v>74</v>
      </c>
      <c r="E504" s="24">
        <v>42187</v>
      </c>
      <c r="F504" s="25"/>
      <c r="G504" s="39"/>
      <c r="H504" s="25"/>
      <c r="I504" s="25"/>
      <c r="J504" s="25">
        <v>1</v>
      </c>
      <c r="K504" s="25">
        <v>1</v>
      </c>
      <c r="L504" s="25"/>
      <c r="M504" s="46"/>
    </row>
    <row r="505" spans="1:13" x14ac:dyDescent="0.25">
      <c r="A505" s="17" t="s">
        <v>2304</v>
      </c>
      <c r="B505" s="17" t="s">
        <v>1773</v>
      </c>
      <c r="C505" s="17" t="s">
        <v>2297</v>
      </c>
      <c r="D505" s="17"/>
      <c r="E505" s="24">
        <v>42191</v>
      </c>
      <c r="F505" s="25" t="s">
        <v>2307</v>
      </c>
      <c r="G505" s="39">
        <v>0.55000000000000004</v>
      </c>
      <c r="H505" s="25"/>
      <c r="I505" s="25"/>
      <c r="J505" s="25">
        <v>2</v>
      </c>
      <c r="K505" s="17">
        <v>1</v>
      </c>
      <c r="L505" s="62" t="s">
        <v>2012</v>
      </c>
      <c r="M505" s="62" t="s">
        <v>2970</v>
      </c>
    </row>
    <row r="506" spans="1:13" x14ac:dyDescent="0.25">
      <c r="A506" s="17" t="s">
        <v>1771</v>
      </c>
      <c r="B506" s="17" t="s">
        <v>733</v>
      </c>
      <c r="C506" s="17" t="s">
        <v>733</v>
      </c>
      <c r="D506" s="54">
        <v>76</v>
      </c>
      <c r="E506" s="24">
        <v>42188</v>
      </c>
      <c r="F506" s="25"/>
      <c r="G506" s="39"/>
      <c r="H506" s="25"/>
      <c r="I506" s="25"/>
      <c r="J506" s="25">
        <v>1</v>
      </c>
      <c r="K506" s="17">
        <v>1</v>
      </c>
      <c r="L506" s="25"/>
      <c r="M506" s="46"/>
    </row>
    <row r="507" spans="1:13" x14ac:dyDescent="0.25">
      <c r="A507" s="17" t="s">
        <v>1771</v>
      </c>
      <c r="B507" s="17" t="s">
        <v>733</v>
      </c>
      <c r="C507" s="17" t="s">
        <v>733</v>
      </c>
      <c r="D507" s="54">
        <v>77</v>
      </c>
      <c r="E507" s="24">
        <v>42188</v>
      </c>
      <c r="F507" s="25"/>
      <c r="G507" s="39"/>
      <c r="H507" s="25"/>
      <c r="I507" s="25"/>
      <c r="J507" s="25">
        <v>1</v>
      </c>
      <c r="K507" s="17">
        <v>1</v>
      </c>
      <c r="L507" s="25"/>
      <c r="M507" s="46"/>
    </row>
    <row r="508" spans="1:13" x14ac:dyDescent="0.25">
      <c r="A508" s="17" t="s">
        <v>1771</v>
      </c>
      <c r="B508" s="17" t="s">
        <v>733</v>
      </c>
      <c r="C508" s="17" t="s">
        <v>733</v>
      </c>
      <c r="D508" s="54">
        <v>78</v>
      </c>
      <c r="E508" s="24">
        <v>42188</v>
      </c>
      <c r="F508" s="25"/>
      <c r="G508" s="39"/>
      <c r="H508" s="25"/>
      <c r="I508" s="25"/>
      <c r="J508" s="25">
        <v>1</v>
      </c>
      <c r="K508" s="17">
        <v>1</v>
      </c>
      <c r="L508" s="25"/>
      <c r="M508" s="46"/>
    </row>
    <row r="509" spans="1:13" x14ac:dyDescent="0.25">
      <c r="A509" s="17" t="s">
        <v>1771</v>
      </c>
      <c r="B509" s="17" t="s">
        <v>733</v>
      </c>
      <c r="C509" s="17" t="s">
        <v>733</v>
      </c>
      <c r="D509" s="54">
        <v>79</v>
      </c>
      <c r="E509" s="24">
        <v>42188</v>
      </c>
      <c r="F509" s="25"/>
      <c r="G509" s="39"/>
      <c r="H509" s="25"/>
      <c r="I509" s="25"/>
      <c r="J509" s="25">
        <v>1</v>
      </c>
      <c r="K509" s="17">
        <v>1</v>
      </c>
      <c r="L509" s="25"/>
      <c r="M509" s="46"/>
    </row>
    <row r="510" spans="1:13" x14ac:dyDescent="0.25">
      <c r="A510" s="17" t="s">
        <v>1771</v>
      </c>
      <c r="B510" s="17" t="s">
        <v>733</v>
      </c>
      <c r="C510" s="17" t="s">
        <v>733</v>
      </c>
      <c r="D510" s="54">
        <v>80</v>
      </c>
      <c r="E510" s="24">
        <v>42188</v>
      </c>
      <c r="F510" s="25"/>
      <c r="G510" s="39"/>
      <c r="H510" s="25"/>
      <c r="I510" s="25"/>
      <c r="J510" s="25">
        <v>1</v>
      </c>
      <c r="K510" s="17">
        <v>1</v>
      </c>
      <c r="L510" s="25"/>
      <c r="M510" s="46"/>
    </row>
    <row r="511" spans="1:13" x14ac:dyDescent="0.25">
      <c r="A511" s="17" t="s">
        <v>1771</v>
      </c>
      <c r="B511" s="17" t="s">
        <v>733</v>
      </c>
      <c r="C511" s="17" t="s">
        <v>733</v>
      </c>
      <c r="D511" s="54">
        <v>81</v>
      </c>
      <c r="E511" s="24">
        <v>42188</v>
      </c>
      <c r="F511" s="25"/>
      <c r="G511" s="39"/>
      <c r="H511" s="25"/>
      <c r="I511" s="25"/>
      <c r="J511" s="25">
        <v>1</v>
      </c>
      <c r="K511" s="17">
        <v>1</v>
      </c>
      <c r="L511" s="25"/>
      <c r="M511" s="46"/>
    </row>
    <row r="512" spans="1:13" x14ac:dyDescent="0.25">
      <c r="A512" s="17" t="s">
        <v>1771</v>
      </c>
      <c r="B512" s="17" t="s">
        <v>733</v>
      </c>
      <c r="C512" s="17" t="s">
        <v>733</v>
      </c>
      <c r="D512" s="54">
        <v>82</v>
      </c>
      <c r="E512" s="24">
        <v>42188</v>
      </c>
      <c r="F512" s="25"/>
      <c r="G512" s="39"/>
      <c r="H512" s="25"/>
      <c r="I512" s="25"/>
      <c r="J512" s="25">
        <v>1</v>
      </c>
      <c r="K512" s="17">
        <v>1</v>
      </c>
      <c r="L512" s="25"/>
      <c r="M512" s="46"/>
    </row>
    <row r="513" spans="1:13" x14ac:dyDescent="0.25">
      <c r="A513" s="17" t="s">
        <v>1771</v>
      </c>
      <c r="B513" s="17" t="s">
        <v>733</v>
      </c>
      <c r="C513" s="17" t="s">
        <v>733</v>
      </c>
      <c r="D513" s="54">
        <v>83</v>
      </c>
      <c r="E513" s="24">
        <v>42188</v>
      </c>
      <c r="F513" s="25"/>
      <c r="G513" s="39"/>
      <c r="H513" s="25"/>
      <c r="I513" s="25"/>
      <c r="J513" s="25">
        <v>1</v>
      </c>
      <c r="K513" s="17">
        <v>1</v>
      </c>
      <c r="L513" s="25"/>
      <c r="M513" s="46"/>
    </row>
    <row r="514" spans="1:13" ht="30" x14ac:dyDescent="0.25">
      <c r="A514" s="18" t="s">
        <v>2304</v>
      </c>
      <c r="B514" s="18" t="s">
        <v>1773</v>
      </c>
      <c r="C514" s="18" t="s">
        <v>2312</v>
      </c>
      <c r="D514" s="18"/>
      <c r="E514" s="26">
        <v>42191</v>
      </c>
      <c r="F514" s="27" t="s">
        <v>2311</v>
      </c>
      <c r="G514" s="43">
        <v>0.95</v>
      </c>
      <c r="H514" s="27"/>
      <c r="I514" s="27">
        <v>1</v>
      </c>
      <c r="J514" s="27">
        <v>2</v>
      </c>
      <c r="K514" s="18">
        <v>1</v>
      </c>
      <c r="L514" s="61" t="s">
        <v>1997</v>
      </c>
      <c r="M514" s="61" t="s">
        <v>2971</v>
      </c>
    </row>
    <row r="515" spans="1:13" x14ac:dyDescent="0.25">
      <c r="A515" s="17" t="s">
        <v>1771</v>
      </c>
      <c r="B515" s="17" t="s">
        <v>733</v>
      </c>
      <c r="C515" s="17" t="s">
        <v>733</v>
      </c>
      <c r="D515" s="54">
        <v>85</v>
      </c>
      <c r="E515" s="24">
        <v>42188</v>
      </c>
      <c r="F515" s="25"/>
      <c r="G515" s="39"/>
      <c r="H515" s="25"/>
      <c r="I515" s="25"/>
      <c r="J515" s="25">
        <v>1</v>
      </c>
      <c r="K515" s="17">
        <v>1</v>
      </c>
      <c r="L515" s="25"/>
      <c r="M515" s="46"/>
    </row>
    <row r="516" spans="1:13" x14ac:dyDescent="0.25">
      <c r="A516" s="17" t="s">
        <v>1771</v>
      </c>
      <c r="B516" s="17" t="s">
        <v>733</v>
      </c>
      <c r="C516" s="17" t="s">
        <v>733</v>
      </c>
      <c r="D516" s="54">
        <v>86</v>
      </c>
      <c r="E516" s="24">
        <v>42188</v>
      </c>
      <c r="F516" s="25"/>
      <c r="G516" s="39"/>
      <c r="H516" s="25"/>
      <c r="I516" s="25"/>
      <c r="J516" s="25">
        <v>1</v>
      </c>
      <c r="K516" s="17">
        <v>1</v>
      </c>
      <c r="L516" s="25"/>
      <c r="M516" s="46"/>
    </row>
    <row r="517" spans="1:13" x14ac:dyDescent="0.25">
      <c r="A517" s="17" t="s">
        <v>1771</v>
      </c>
      <c r="B517" s="17" t="s">
        <v>733</v>
      </c>
      <c r="C517" s="17" t="s">
        <v>733</v>
      </c>
      <c r="D517" s="54">
        <v>87</v>
      </c>
      <c r="E517" s="24">
        <v>42188</v>
      </c>
      <c r="F517" s="25"/>
      <c r="G517" s="39"/>
      <c r="H517" s="25"/>
      <c r="I517" s="25"/>
      <c r="J517" s="25">
        <v>1</v>
      </c>
      <c r="K517" s="17">
        <v>1</v>
      </c>
      <c r="L517" s="25"/>
      <c r="M517" s="46"/>
    </row>
    <row r="518" spans="1:13" x14ac:dyDescent="0.25">
      <c r="A518" s="17" t="s">
        <v>1771</v>
      </c>
      <c r="B518" s="17" t="s">
        <v>733</v>
      </c>
      <c r="C518" s="17" t="s">
        <v>733</v>
      </c>
      <c r="D518" s="54">
        <v>88</v>
      </c>
      <c r="E518" s="24">
        <v>42188</v>
      </c>
      <c r="F518" s="25"/>
      <c r="G518" s="39"/>
      <c r="H518" s="25"/>
      <c r="I518" s="25"/>
      <c r="J518" s="25">
        <v>1</v>
      </c>
      <c r="K518" s="17">
        <v>1</v>
      </c>
      <c r="L518" s="25"/>
      <c r="M518" s="46"/>
    </row>
    <row r="519" spans="1:13" x14ac:dyDescent="0.25">
      <c r="A519" s="17" t="s">
        <v>1771</v>
      </c>
      <c r="B519" s="17" t="s">
        <v>733</v>
      </c>
      <c r="C519" s="17" t="s">
        <v>733</v>
      </c>
      <c r="D519" s="54">
        <v>89</v>
      </c>
      <c r="E519" s="24">
        <v>42188</v>
      </c>
      <c r="F519" s="25"/>
      <c r="G519" s="39"/>
      <c r="H519" s="25"/>
      <c r="I519" s="25"/>
      <c r="J519" s="25">
        <v>1</v>
      </c>
      <c r="K519" s="17">
        <v>1</v>
      </c>
      <c r="L519" s="25"/>
      <c r="M519" s="46"/>
    </row>
    <row r="520" spans="1:13" x14ac:dyDescent="0.25">
      <c r="A520" s="17" t="s">
        <v>1771</v>
      </c>
      <c r="B520" s="17" t="s">
        <v>733</v>
      </c>
      <c r="C520" s="17" t="s">
        <v>733</v>
      </c>
      <c r="D520" s="54">
        <v>90</v>
      </c>
      <c r="E520" s="24">
        <v>42188</v>
      </c>
      <c r="F520" s="25"/>
      <c r="G520" s="39"/>
      <c r="H520" s="25"/>
      <c r="I520" s="25"/>
      <c r="J520" s="25">
        <v>1</v>
      </c>
      <c r="K520" s="17">
        <v>1</v>
      </c>
      <c r="L520" s="25"/>
      <c r="M520" s="46"/>
    </row>
    <row r="521" spans="1:13" x14ac:dyDescent="0.25">
      <c r="A521" s="17" t="s">
        <v>1771</v>
      </c>
      <c r="B521" s="17" t="s">
        <v>733</v>
      </c>
      <c r="C521" s="17" t="s">
        <v>733</v>
      </c>
      <c r="D521" s="54">
        <v>91</v>
      </c>
      <c r="E521" s="24">
        <v>42188</v>
      </c>
      <c r="F521" s="25"/>
      <c r="G521" s="39"/>
      <c r="H521" s="25"/>
      <c r="I521" s="25"/>
      <c r="J521" s="25">
        <v>1</v>
      </c>
      <c r="K521" s="17">
        <v>1</v>
      </c>
      <c r="L521" s="25"/>
      <c r="M521" s="46"/>
    </row>
    <row r="522" spans="1:13" x14ac:dyDescent="0.25">
      <c r="A522" s="18" t="s">
        <v>2304</v>
      </c>
      <c r="B522" s="18" t="s">
        <v>1773</v>
      </c>
      <c r="C522" s="18" t="s">
        <v>1931</v>
      </c>
      <c r="D522" s="18"/>
      <c r="E522" s="26">
        <v>42191</v>
      </c>
      <c r="F522" s="27" t="s">
        <v>2314</v>
      </c>
      <c r="G522" s="43">
        <v>0.65</v>
      </c>
      <c r="H522" s="27"/>
      <c r="I522" s="27">
        <v>1</v>
      </c>
      <c r="J522" s="27">
        <v>2</v>
      </c>
      <c r="K522" s="18">
        <v>1</v>
      </c>
      <c r="L522" s="61" t="s">
        <v>1997</v>
      </c>
      <c r="M522" s="61" t="s">
        <v>2972</v>
      </c>
    </row>
    <row r="523" spans="1:13" x14ac:dyDescent="0.25">
      <c r="A523" s="17" t="s">
        <v>1771</v>
      </c>
      <c r="B523" s="17" t="s">
        <v>733</v>
      </c>
      <c r="C523" s="17" t="s">
        <v>733</v>
      </c>
      <c r="D523" s="54">
        <v>93</v>
      </c>
      <c r="E523" s="24">
        <v>42188</v>
      </c>
      <c r="F523" s="25"/>
      <c r="G523" s="39"/>
      <c r="H523" s="25"/>
      <c r="I523" s="25"/>
      <c r="J523" s="25">
        <v>1</v>
      </c>
      <c r="K523" s="17">
        <v>1</v>
      </c>
      <c r="L523" s="25"/>
      <c r="M523" s="46"/>
    </row>
    <row r="524" spans="1:13" x14ac:dyDescent="0.25">
      <c r="A524" s="17" t="s">
        <v>1771</v>
      </c>
      <c r="B524" s="17" t="s">
        <v>733</v>
      </c>
      <c r="C524" s="17" t="s">
        <v>733</v>
      </c>
      <c r="D524" s="54">
        <v>94</v>
      </c>
      <c r="E524" s="24">
        <v>42188</v>
      </c>
      <c r="F524" s="25"/>
      <c r="G524" s="39"/>
      <c r="H524" s="25"/>
      <c r="I524" s="25"/>
      <c r="J524" s="25">
        <v>1</v>
      </c>
      <c r="K524" s="17">
        <v>1</v>
      </c>
      <c r="L524" s="25"/>
      <c r="M524" s="46"/>
    </row>
    <row r="525" spans="1:13" x14ac:dyDescent="0.25">
      <c r="A525" s="17" t="s">
        <v>1771</v>
      </c>
      <c r="B525" s="17" t="s">
        <v>733</v>
      </c>
      <c r="C525" s="17" t="s">
        <v>733</v>
      </c>
      <c r="D525" s="54">
        <v>95</v>
      </c>
      <c r="E525" s="24">
        <v>42188</v>
      </c>
      <c r="F525" s="25"/>
      <c r="G525" s="39"/>
      <c r="H525" s="25"/>
      <c r="I525" s="25"/>
      <c r="J525" s="25">
        <v>1</v>
      </c>
      <c r="K525" s="17">
        <v>1</v>
      </c>
      <c r="L525" s="25"/>
      <c r="M525" s="46"/>
    </row>
    <row r="526" spans="1:13" x14ac:dyDescent="0.25">
      <c r="A526" s="17" t="s">
        <v>1771</v>
      </c>
      <c r="B526" s="17" t="s">
        <v>733</v>
      </c>
      <c r="C526" s="17" t="s">
        <v>733</v>
      </c>
      <c r="D526" s="54">
        <v>96</v>
      </c>
      <c r="E526" s="24">
        <v>42188</v>
      </c>
      <c r="F526" s="25"/>
      <c r="G526" s="39"/>
      <c r="H526" s="25"/>
      <c r="I526" s="25"/>
      <c r="J526" s="25">
        <v>1</v>
      </c>
      <c r="K526" s="17">
        <v>1</v>
      </c>
      <c r="L526" s="25"/>
      <c r="M526" s="46"/>
    </row>
    <row r="527" spans="1:13" x14ac:dyDescent="0.25">
      <c r="A527" s="17" t="s">
        <v>1771</v>
      </c>
      <c r="B527" s="17" t="s">
        <v>733</v>
      </c>
      <c r="C527" s="17" t="s">
        <v>733</v>
      </c>
      <c r="D527" s="54">
        <v>97</v>
      </c>
      <c r="E527" s="24">
        <v>42188</v>
      </c>
      <c r="F527" s="25"/>
      <c r="G527" s="39"/>
      <c r="H527" s="25"/>
      <c r="I527" s="25"/>
      <c r="J527" s="25">
        <v>1</v>
      </c>
      <c r="K527" s="17">
        <v>1</v>
      </c>
      <c r="L527" s="25"/>
      <c r="M527" s="46"/>
    </row>
    <row r="528" spans="1:13" x14ac:dyDescent="0.25">
      <c r="A528" s="17" t="s">
        <v>1771</v>
      </c>
      <c r="B528" s="17" t="s">
        <v>733</v>
      </c>
      <c r="C528" s="17" t="s">
        <v>733</v>
      </c>
      <c r="D528" s="54">
        <v>98</v>
      </c>
      <c r="E528" s="24">
        <v>42188</v>
      </c>
      <c r="F528" s="25"/>
      <c r="G528" s="39"/>
      <c r="H528" s="25"/>
      <c r="I528" s="25"/>
      <c r="J528" s="25">
        <v>1</v>
      </c>
      <c r="K528" s="17">
        <v>1</v>
      </c>
      <c r="L528" s="25"/>
      <c r="M528" s="46"/>
    </row>
    <row r="529" spans="1:13" x14ac:dyDescent="0.25">
      <c r="A529" s="17" t="s">
        <v>1771</v>
      </c>
      <c r="B529" s="17" t="s">
        <v>733</v>
      </c>
      <c r="C529" s="17" t="s">
        <v>733</v>
      </c>
      <c r="D529" s="54">
        <v>99</v>
      </c>
      <c r="E529" s="24">
        <v>42188</v>
      </c>
      <c r="F529" s="25"/>
      <c r="G529" s="39"/>
      <c r="H529" s="25"/>
      <c r="I529" s="25"/>
      <c r="J529" s="25">
        <v>1</v>
      </c>
      <c r="K529" s="17">
        <v>1</v>
      </c>
      <c r="L529" s="25"/>
      <c r="M529" s="46"/>
    </row>
    <row r="530" spans="1:13" x14ac:dyDescent="0.25">
      <c r="A530" s="17" t="s">
        <v>1771</v>
      </c>
      <c r="B530" s="17" t="s">
        <v>733</v>
      </c>
      <c r="C530" s="17" t="s">
        <v>733</v>
      </c>
      <c r="D530" s="54">
        <v>100</v>
      </c>
      <c r="E530" s="24">
        <v>42188</v>
      </c>
      <c r="F530" s="25"/>
      <c r="G530" s="39"/>
      <c r="H530" s="25"/>
      <c r="I530" s="25"/>
      <c r="J530" s="25">
        <v>1</v>
      </c>
      <c r="K530" s="17">
        <v>1</v>
      </c>
      <c r="L530" s="25"/>
      <c r="M530" s="46"/>
    </row>
    <row r="531" spans="1:13" x14ac:dyDescent="0.25">
      <c r="A531" s="17" t="s">
        <v>1771</v>
      </c>
      <c r="B531" s="17" t="s">
        <v>733</v>
      </c>
      <c r="C531" s="17" t="s">
        <v>733</v>
      </c>
      <c r="D531" s="54">
        <v>101</v>
      </c>
      <c r="E531" s="24">
        <v>42188</v>
      </c>
      <c r="F531" s="25"/>
      <c r="G531" s="39"/>
      <c r="H531" s="25"/>
      <c r="I531" s="25"/>
      <c r="J531" s="25">
        <v>1</v>
      </c>
      <c r="K531" s="17">
        <v>1</v>
      </c>
      <c r="L531" s="25"/>
      <c r="M531" s="46"/>
    </row>
    <row r="532" spans="1:13" x14ac:dyDescent="0.25">
      <c r="A532" s="17" t="s">
        <v>1771</v>
      </c>
      <c r="B532" s="17" t="s">
        <v>733</v>
      </c>
      <c r="C532" s="17" t="s">
        <v>733</v>
      </c>
      <c r="D532" s="54">
        <v>102</v>
      </c>
      <c r="E532" s="24">
        <v>42188</v>
      </c>
      <c r="F532" s="25"/>
      <c r="G532" s="39"/>
      <c r="H532" s="25"/>
      <c r="I532" s="25"/>
      <c r="J532" s="25">
        <v>1</v>
      </c>
      <c r="K532" s="17">
        <v>1</v>
      </c>
      <c r="L532" s="25"/>
      <c r="M532" s="46"/>
    </row>
    <row r="533" spans="1:13" x14ac:dyDescent="0.25">
      <c r="A533" s="17" t="s">
        <v>1771</v>
      </c>
      <c r="B533" s="17" t="s">
        <v>733</v>
      </c>
      <c r="C533" s="17" t="s">
        <v>733</v>
      </c>
      <c r="D533" s="54">
        <v>20</v>
      </c>
      <c r="E533" s="24">
        <v>42191</v>
      </c>
      <c r="F533" s="25" t="s">
        <v>2321</v>
      </c>
      <c r="G533" s="39"/>
      <c r="H533" s="25">
        <v>1</v>
      </c>
      <c r="I533" s="25"/>
      <c r="J533" s="25">
        <v>2</v>
      </c>
      <c r="K533" s="17">
        <v>1</v>
      </c>
      <c r="L533" s="25"/>
      <c r="M533" s="46"/>
    </row>
    <row r="534" spans="1:13" x14ac:dyDescent="0.25">
      <c r="A534" s="17" t="s">
        <v>1771</v>
      </c>
      <c r="B534" s="17" t="s">
        <v>733</v>
      </c>
      <c r="C534" s="17" t="s">
        <v>733</v>
      </c>
      <c r="D534" s="54">
        <v>104</v>
      </c>
      <c r="E534" s="24">
        <v>42188</v>
      </c>
      <c r="F534" s="25"/>
      <c r="G534" s="39"/>
      <c r="H534" s="25"/>
      <c r="I534" s="25"/>
      <c r="J534" s="25">
        <v>1</v>
      </c>
      <c r="K534" s="17">
        <v>1</v>
      </c>
      <c r="L534" s="25"/>
      <c r="M534" s="46"/>
    </row>
    <row r="535" spans="1:13" x14ac:dyDescent="0.25">
      <c r="A535" s="15" t="s">
        <v>1771</v>
      </c>
      <c r="B535" s="15" t="s">
        <v>733</v>
      </c>
      <c r="C535" s="15" t="s">
        <v>733</v>
      </c>
      <c r="D535" s="53">
        <v>24</v>
      </c>
      <c r="E535" s="29">
        <v>42191</v>
      </c>
      <c r="F535" s="30" t="s">
        <v>2321</v>
      </c>
      <c r="G535" s="40"/>
      <c r="H535" s="30">
        <v>1</v>
      </c>
      <c r="I535" s="30"/>
      <c r="J535" s="30">
        <v>2</v>
      </c>
      <c r="K535" s="15">
        <v>1</v>
      </c>
      <c r="L535" s="30" t="s">
        <v>2001</v>
      </c>
      <c r="M535" s="45" t="s">
        <v>2973</v>
      </c>
    </row>
    <row r="536" spans="1:13" x14ac:dyDescent="0.25">
      <c r="A536" s="17" t="s">
        <v>1771</v>
      </c>
      <c r="B536" s="17" t="s">
        <v>733</v>
      </c>
      <c r="C536" s="17" t="s">
        <v>733</v>
      </c>
      <c r="D536" s="54">
        <v>106</v>
      </c>
      <c r="E536" s="24">
        <v>42188</v>
      </c>
      <c r="F536" s="25"/>
      <c r="G536" s="39"/>
      <c r="H536" s="25"/>
      <c r="I536" s="25"/>
      <c r="J536" s="25">
        <v>1</v>
      </c>
      <c r="K536" s="17">
        <v>1</v>
      </c>
      <c r="L536" s="25"/>
      <c r="M536" s="46"/>
    </row>
    <row r="537" spans="1:13" x14ac:dyDescent="0.25">
      <c r="A537" s="17" t="s">
        <v>1771</v>
      </c>
      <c r="B537" s="17" t="s">
        <v>733</v>
      </c>
      <c r="C537" s="17" t="s">
        <v>733</v>
      </c>
      <c r="D537" s="54">
        <v>107</v>
      </c>
      <c r="E537" s="24">
        <v>42188</v>
      </c>
      <c r="F537" s="25"/>
      <c r="G537" s="39"/>
      <c r="H537" s="25"/>
      <c r="I537" s="25"/>
      <c r="J537" s="25">
        <v>1</v>
      </c>
      <c r="K537" s="17">
        <v>1</v>
      </c>
      <c r="L537" s="25"/>
      <c r="M537" s="46"/>
    </row>
    <row r="538" spans="1:13" x14ac:dyDescent="0.25">
      <c r="A538" s="17" t="s">
        <v>2254</v>
      </c>
      <c r="B538" s="17" t="s">
        <v>730</v>
      </c>
      <c r="C538" s="17" t="s">
        <v>730</v>
      </c>
      <c r="D538" s="54">
        <v>21</v>
      </c>
      <c r="E538" s="24">
        <v>42191</v>
      </c>
      <c r="F538" s="25" t="s">
        <v>2332</v>
      </c>
      <c r="G538" s="39">
        <v>0.55000000000000004</v>
      </c>
      <c r="H538" s="25"/>
      <c r="I538" s="25"/>
      <c r="J538" s="25">
        <v>2</v>
      </c>
      <c r="K538" s="17">
        <v>1</v>
      </c>
      <c r="L538" s="62" t="s">
        <v>2012</v>
      </c>
      <c r="M538" s="62" t="s">
        <v>2974</v>
      </c>
    </row>
    <row r="539" spans="1:13" x14ac:dyDescent="0.25">
      <c r="A539" s="17" t="s">
        <v>1771</v>
      </c>
      <c r="B539" s="17" t="s">
        <v>733</v>
      </c>
      <c r="C539" s="17" t="s">
        <v>733</v>
      </c>
      <c r="D539" s="54">
        <v>109</v>
      </c>
      <c r="E539" s="24">
        <v>42188</v>
      </c>
      <c r="F539" s="25"/>
      <c r="G539" s="39"/>
      <c r="H539" s="25"/>
      <c r="I539" s="25"/>
      <c r="J539" s="25">
        <v>1</v>
      </c>
      <c r="K539" s="17">
        <v>1</v>
      </c>
      <c r="L539" s="25"/>
      <c r="M539" s="46"/>
    </row>
    <row r="540" spans="1:13" x14ac:dyDescent="0.25">
      <c r="A540" s="17" t="s">
        <v>1771</v>
      </c>
      <c r="B540" s="17" t="s">
        <v>733</v>
      </c>
      <c r="C540" s="17" t="s">
        <v>733</v>
      </c>
      <c r="D540" s="54">
        <v>110</v>
      </c>
      <c r="E540" s="24">
        <v>42188</v>
      </c>
      <c r="F540" s="25"/>
      <c r="G540" s="39"/>
      <c r="H540" s="25"/>
      <c r="I540" s="25"/>
      <c r="J540" s="25">
        <v>1</v>
      </c>
      <c r="K540" s="17">
        <v>1</v>
      </c>
      <c r="L540" s="25"/>
      <c r="M540" s="46"/>
    </row>
    <row r="541" spans="1:13" x14ac:dyDescent="0.25">
      <c r="A541" s="17" t="s">
        <v>1771</v>
      </c>
      <c r="B541" s="17" t="s">
        <v>733</v>
      </c>
      <c r="C541" s="17" t="s">
        <v>733</v>
      </c>
      <c r="D541" s="54">
        <v>111</v>
      </c>
      <c r="E541" s="24">
        <v>42190</v>
      </c>
      <c r="F541" s="25"/>
      <c r="G541" s="39"/>
      <c r="H541" s="25"/>
      <c r="I541" s="25"/>
      <c r="J541" s="25">
        <v>1</v>
      </c>
      <c r="K541" s="17">
        <v>1</v>
      </c>
      <c r="L541" s="25"/>
      <c r="M541" s="46"/>
    </row>
    <row r="542" spans="1:13" ht="30" x14ac:dyDescent="0.25">
      <c r="A542" s="15" t="s">
        <v>2254</v>
      </c>
      <c r="B542" s="15" t="s">
        <v>730</v>
      </c>
      <c r="C542" s="15" t="s">
        <v>730</v>
      </c>
      <c r="D542" s="53">
        <v>24</v>
      </c>
      <c r="E542" s="29">
        <v>42191</v>
      </c>
      <c r="F542" s="30" t="s">
        <v>2335</v>
      </c>
      <c r="G542" s="40">
        <v>0.65</v>
      </c>
      <c r="H542" s="30">
        <v>1</v>
      </c>
      <c r="I542" s="30"/>
      <c r="J542" s="30">
        <v>2</v>
      </c>
      <c r="K542" s="15">
        <v>1</v>
      </c>
      <c r="L542" s="68" t="s">
        <v>2012</v>
      </c>
      <c r="M542" s="68" t="s">
        <v>2975</v>
      </c>
    </row>
    <row r="543" spans="1:13" x14ac:dyDescent="0.25">
      <c r="A543" s="17" t="s">
        <v>1771</v>
      </c>
      <c r="B543" s="17" t="s">
        <v>733</v>
      </c>
      <c r="C543" s="17" t="s">
        <v>733</v>
      </c>
      <c r="D543" s="54">
        <v>113</v>
      </c>
      <c r="E543" s="24">
        <v>42190</v>
      </c>
      <c r="F543" s="25"/>
      <c r="G543" s="39"/>
      <c r="H543" s="25"/>
      <c r="I543" s="25"/>
      <c r="J543" s="25">
        <v>1</v>
      </c>
      <c r="K543" s="17">
        <v>1</v>
      </c>
      <c r="L543" s="25"/>
      <c r="M543" s="46"/>
    </row>
    <row r="544" spans="1:13" ht="30" x14ac:dyDescent="0.25">
      <c r="A544" s="15" t="s">
        <v>2254</v>
      </c>
      <c r="B544" s="15" t="s">
        <v>730</v>
      </c>
      <c r="C544" s="15" t="s">
        <v>730</v>
      </c>
      <c r="D544" s="53">
        <v>26</v>
      </c>
      <c r="E544" s="29">
        <v>42191</v>
      </c>
      <c r="F544" s="30" t="s">
        <v>2337</v>
      </c>
      <c r="G544" s="40">
        <v>0.05</v>
      </c>
      <c r="H544" s="30">
        <v>1</v>
      </c>
      <c r="I544" s="30"/>
      <c r="J544" s="30">
        <v>2</v>
      </c>
      <c r="K544" s="15">
        <v>1</v>
      </c>
      <c r="L544" s="68" t="s">
        <v>2012</v>
      </c>
      <c r="M544" s="68" t="s">
        <v>2976</v>
      </c>
    </row>
    <row r="545" spans="1:13" x14ac:dyDescent="0.25">
      <c r="A545" s="17" t="s">
        <v>1771</v>
      </c>
      <c r="B545" s="17" t="s">
        <v>733</v>
      </c>
      <c r="C545" s="17" t="s">
        <v>733</v>
      </c>
      <c r="D545" s="54">
        <v>115</v>
      </c>
      <c r="E545" s="24">
        <v>42190</v>
      </c>
      <c r="F545" s="25"/>
      <c r="G545" s="39"/>
      <c r="H545" s="25"/>
      <c r="I545" s="25"/>
      <c r="J545" s="25">
        <v>1</v>
      </c>
      <c r="K545" s="17">
        <v>1</v>
      </c>
      <c r="L545" s="25"/>
      <c r="M545" s="46"/>
    </row>
    <row r="546" spans="1:13" x14ac:dyDescent="0.25">
      <c r="A546" s="17" t="s">
        <v>2254</v>
      </c>
      <c r="B546" s="17" t="s">
        <v>730</v>
      </c>
      <c r="C546" s="17" t="s">
        <v>730</v>
      </c>
      <c r="D546" s="54">
        <v>40</v>
      </c>
      <c r="E546" s="24">
        <v>42191</v>
      </c>
      <c r="F546" s="25" t="s">
        <v>2351</v>
      </c>
      <c r="G546" s="39">
        <v>0.15</v>
      </c>
      <c r="H546" s="25"/>
      <c r="I546" s="25"/>
      <c r="J546" s="25">
        <v>2</v>
      </c>
      <c r="K546" s="17">
        <v>1</v>
      </c>
      <c r="L546" s="62" t="s">
        <v>2001</v>
      </c>
      <c r="M546" s="62" t="s">
        <v>2977</v>
      </c>
    </row>
    <row r="547" spans="1:13" x14ac:dyDescent="0.25">
      <c r="A547" s="15" t="s">
        <v>1771</v>
      </c>
      <c r="B547" s="15" t="s">
        <v>733</v>
      </c>
      <c r="C547" s="15" t="s">
        <v>733</v>
      </c>
      <c r="D547" s="53">
        <v>27</v>
      </c>
      <c r="E547" s="29">
        <v>42172</v>
      </c>
      <c r="F547" s="30" t="s">
        <v>2352</v>
      </c>
      <c r="G547" s="40"/>
      <c r="H547" s="30">
        <v>1</v>
      </c>
      <c r="I547" s="30"/>
      <c r="J547" s="30">
        <v>1</v>
      </c>
      <c r="K547" s="15">
        <v>1</v>
      </c>
      <c r="L547" s="58" t="s">
        <v>2001</v>
      </c>
      <c r="M547" s="58" t="s">
        <v>2353</v>
      </c>
    </row>
    <row r="548" spans="1:13" ht="30" x14ac:dyDescent="0.25">
      <c r="A548" s="18" t="s">
        <v>1956</v>
      </c>
      <c r="B548" s="18" t="s">
        <v>1773</v>
      </c>
      <c r="C548" s="18" t="s">
        <v>2359</v>
      </c>
      <c r="D548" s="18"/>
      <c r="E548" s="26">
        <v>42191</v>
      </c>
      <c r="F548" s="27" t="s">
        <v>2358</v>
      </c>
      <c r="G548" s="43">
        <v>0.95</v>
      </c>
      <c r="H548" s="27"/>
      <c r="I548" s="27">
        <v>1</v>
      </c>
      <c r="J548" s="27">
        <v>2</v>
      </c>
      <c r="K548" s="18">
        <v>1</v>
      </c>
      <c r="L548" s="61" t="s">
        <v>1997</v>
      </c>
      <c r="M548" s="61" t="s">
        <v>2978</v>
      </c>
    </row>
    <row r="549" spans="1:13" x14ac:dyDescent="0.25">
      <c r="A549" s="17" t="s">
        <v>1771</v>
      </c>
      <c r="B549" s="17" t="s">
        <v>733</v>
      </c>
      <c r="C549" s="17" t="s">
        <v>733</v>
      </c>
      <c r="D549" s="54">
        <v>119</v>
      </c>
      <c r="E549" s="24">
        <v>42190</v>
      </c>
      <c r="F549" s="25"/>
      <c r="G549" s="39"/>
      <c r="H549" s="25"/>
      <c r="I549" s="25"/>
      <c r="J549" s="25">
        <v>1</v>
      </c>
      <c r="K549" s="17">
        <v>1</v>
      </c>
      <c r="L549" s="25"/>
      <c r="M549" s="46"/>
    </row>
    <row r="550" spans="1:13" x14ac:dyDescent="0.25">
      <c r="A550" s="17" t="s">
        <v>1771</v>
      </c>
      <c r="B550" s="17" t="s">
        <v>733</v>
      </c>
      <c r="C550" s="17" t="s">
        <v>733</v>
      </c>
      <c r="D550" s="54">
        <v>120</v>
      </c>
      <c r="E550" s="24">
        <v>42194</v>
      </c>
      <c r="F550" s="57" t="s">
        <v>3195</v>
      </c>
      <c r="G550" s="39"/>
      <c r="H550" s="25"/>
      <c r="I550" s="25"/>
      <c r="J550" s="25">
        <v>1</v>
      </c>
      <c r="K550" s="17">
        <v>1</v>
      </c>
      <c r="L550" s="25"/>
      <c r="M550" s="46"/>
    </row>
    <row r="551" spans="1:13" x14ac:dyDescent="0.25">
      <c r="A551" s="17" t="s">
        <v>1771</v>
      </c>
      <c r="B551" s="17" t="s">
        <v>733</v>
      </c>
      <c r="C551" s="17" t="s">
        <v>733</v>
      </c>
      <c r="D551" s="54">
        <v>121</v>
      </c>
      <c r="E551" s="24">
        <v>42194</v>
      </c>
      <c r="F551" s="57" t="s">
        <v>3195</v>
      </c>
      <c r="G551" s="39"/>
      <c r="H551" s="25"/>
      <c r="I551" s="25"/>
      <c r="J551" s="25">
        <v>1</v>
      </c>
      <c r="K551" s="17">
        <v>1</v>
      </c>
      <c r="L551" s="25"/>
      <c r="M551" s="46"/>
    </row>
    <row r="552" spans="1:13" x14ac:dyDescent="0.25">
      <c r="A552" s="17" t="s">
        <v>1771</v>
      </c>
      <c r="B552" s="17" t="s">
        <v>733</v>
      </c>
      <c r="C552" s="17" t="s">
        <v>733</v>
      </c>
      <c r="D552" s="54">
        <v>122</v>
      </c>
      <c r="E552" s="24">
        <v>42194</v>
      </c>
      <c r="F552" s="57" t="s">
        <v>3195</v>
      </c>
      <c r="G552" s="39"/>
      <c r="H552" s="25"/>
      <c r="I552" s="25"/>
      <c r="J552" s="25">
        <v>1</v>
      </c>
      <c r="K552" s="17">
        <v>1</v>
      </c>
      <c r="L552" s="25"/>
      <c r="M552" s="46"/>
    </row>
    <row r="553" spans="1:13" x14ac:dyDescent="0.25">
      <c r="A553" s="17" t="s">
        <v>1771</v>
      </c>
      <c r="B553" s="17" t="s">
        <v>733</v>
      </c>
      <c r="C553" s="17" t="s">
        <v>733</v>
      </c>
      <c r="D553" s="54">
        <v>123</v>
      </c>
      <c r="E553" s="24">
        <v>42194</v>
      </c>
      <c r="F553" s="57" t="s">
        <v>3195</v>
      </c>
      <c r="G553" s="39"/>
      <c r="H553" s="25"/>
      <c r="I553" s="25"/>
      <c r="J553" s="25">
        <v>1</v>
      </c>
      <c r="K553" s="17">
        <v>1</v>
      </c>
      <c r="L553" s="25"/>
      <c r="M553" s="46"/>
    </row>
    <row r="554" spans="1:13" x14ac:dyDescent="0.25">
      <c r="A554" s="17" t="s">
        <v>1771</v>
      </c>
      <c r="B554" s="17" t="s">
        <v>733</v>
      </c>
      <c r="C554" s="17" t="s">
        <v>733</v>
      </c>
      <c r="D554" s="54">
        <v>124</v>
      </c>
      <c r="E554" s="24">
        <v>42194</v>
      </c>
      <c r="F554" s="57" t="s">
        <v>3195</v>
      </c>
      <c r="G554" s="39"/>
      <c r="H554" s="25"/>
      <c r="I554" s="25"/>
      <c r="J554" s="25">
        <v>1</v>
      </c>
      <c r="K554" s="17">
        <v>1</v>
      </c>
      <c r="L554" s="25"/>
      <c r="M554" s="46"/>
    </row>
    <row r="555" spans="1:13" x14ac:dyDescent="0.25">
      <c r="A555" s="17" t="s">
        <v>1771</v>
      </c>
      <c r="B555" s="17" t="s">
        <v>733</v>
      </c>
      <c r="C555" s="17" t="s">
        <v>733</v>
      </c>
      <c r="D555" s="54">
        <v>125</v>
      </c>
      <c r="E555" s="24">
        <v>42194</v>
      </c>
      <c r="F555" s="57" t="s">
        <v>3195</v>
      </c>
      <c r="G555" s="39"/>
      <c r="H555" s="25"/>
      <c r="I555" s="25"/>
      <c r="J555" s="25">
        <v>1</v>
      </c>
      <c r="K555" s="17">
        <v>1</v>
      </c>
      <c r="L555" s="25"/>
      <c r="M555" s="46"/>
    </row>
    <row r="556" spans="1:13" x14ac:dyDescent="0.25">
      <c r="A556" s="15" t="s">
        <v>1771</v>
      </c>
      <c r="B556" s="15" t="s">
        <v>733</v>
      </c>
      <c r="C556" s="15" t="s">
        <v>733</v>
      </c>
      <c r="D556" s="53">
        <v>126</v>
      </c>
      <c r="E556" s="29">
        <v>42194</v>
      </c>
      <c r="F556" s="32" t="s">
        <v>3195</v>
      </c>
      <c r="G556" s="40"/>
      <c r="H556" s="30">
        <v>1</v>
      </c>
      <c r="I556" s="30"/>
      <c r="J556" s="30">
        <v>1</v>
      </c>
      <c r="K556" s="15">
        <v>1</v>
      </c>
      <c r="L556" s="30" t="s">
        <v>2012</v>
      </c>
      <c r="M556" s="45" t="s">
        <v>3196</v>
      </c>
    </row>
    <row r="557" spans="1:13" x14ac:dyDescent="0.25">
      <c r="A557" s="17" t="s">
        <v>1771</v>
      </c>
      <c r="B557" s="17" t="s">
        <v>733</v>
      </c>
      <c r="C557" s="17" t="s">
        <v>733</v>
      </c>
      <c r="D557" s="54">
        <v>127</v>
      </c>
      <c r="E557" s="24">
        <v>42194</v>
      </c>
      <c r="F557" s="57" t="s">
        <v>3195</v>
      </c>
      <c r="G557" s="39"/>
      <c r="H557" s="25"/>
      <c r="I557" s="25"/>
      <c r="J557" s="25">
        <v>1</v>
      </c>
      <c r="K557" s="17">
        <v>1</v>
      </c>
      <c r="L557" s="25"/>
      <c r="M557" s="46"/>
    </row>
    <row r="558" spans="1:13" x14ac:dyDescent="0.25">
      <c r="A558" s="14" t="s">
        <v>1771</v>
      </c>
      <c r="B558" s="14" t="s">
        <v>733</v>
      </c>
      <c r="C558" s="14" t="s">
        <v>733</v>
      </c>
      <c r="D558" s="52">
        <v>128</v>
      </c>
      <c r="K558" s="14"/>
    </row>
    <row r="559" spans="1:13" x14ac:dyDescent="0.25">
      <c r="A559" s="14" t="s">
        <v>1771</v>
      </c>
      <c r="B559" s="14" t="s">
        <v>733</v>
      </c>
      <c r="C559" s="14" t="s">
        <v>733</v>
      </c>
      <c r="D559" s="52">
        <v>129</v>
      </c>
      <c r="K559" s="14"/>
    </row>
    <row r="560" spans="1:13" x14ac:dyDescent="0.25">
      <c r="A560" s="14" t="s">
        <v>1771</v>
      </c>
      <c r="B560" s="14" t="s">
        <v>733</v>
      </c>
      <c r="C560" s="14" t="s">
        <v>733</v>
      </c>
      <c r="D560" s="52">
        <v>130</v>
      </c>
      <c r="K560" s="14"/>
    </row>
    <row r="561" spans="1:13" x14ac:dyDescent="0.25">
      <c r="A561" s="14" t="s">
        <v>1771</v>
      </c>
      <c r="B561" s="14" t="s">
        <v>733</v>
      </c>
      <c r="C561" s="14" t="s">
        <v>733</v>
      </c>
      <c r="D561" s="52">
        <v>131</v>
      </c>
      <c r="K561" s="14"/>
    </row>
    <row r="562" spans="1:13" x14ac:dyDescent="0.25">
      <c r="A562" s="14" t="s">
        <v>1771</v>
      </c>
      <c r="B562" s="14" t="s">
        <v>733</v>
      </c>
      <c r="C562" s="14" t="s">
        <v>733</v>
      </c>
      <c r="D562" s="52">
        <v>132</v>
      </c>
      <c r="K562" s="14"/>
    </row>
    <row r="563" spans="1:13" x14ac:dyDescent="0.25">
      <c r="A563" s="14" t="s">
        <v>1771</v>
      </c>
      <c r="B563" s="14" t="s">
        <v>733</v>
      </c>
      <c r="C563" s="14" t="s">
        <v>733</v>
      </c>
      <c r="D563" s="52">
        <v>133</v>
      </c>
      <c r="K563" s="14"/>
    </row>
    <row r="564" spans="1:13" x14ac:dyDescent="0.25">
      <c r="A564" s="14" t="s">
        <v>1771</v>
      </c>
      <c r="B564" s="14" t="s">
        <v>733</v>
      </c>
      <c r="C564" s="14" t="s">
        <v>733</v>
      </c>
      <c r="D564" s="52">
        <v>134</v>
      </c>
      <c r="K564" s="14"/>
    </row>
    <row r="565" spans="1:13" x14ac:dyDescent="0.25">
      <c r="A565" s="14" t="s">
        <v>1771</v>
      </c>
      <c r="B565" s="14" t="s">
        <v>733</v>
      </c>
      <c r="C565" s="14" t="s">
        <v>733</v>
      </c>
      <c r="D565" s="52">
        <v>135</v>
      </c>
      <c r="K565" s="14"/>
    </row>
    <row r="566" spans="1:13" x14ac:dyDescent="0.25">
      <c r="A566" s="14" t="s">
        <v>1771</v>
      </c>
      <c r="B566" s="14" t="s">
        <v>733</v>
      </c>
      <c r="C566" s="14" t="s">
        <v>733</v>
      </c>
      <c r="D566" s="52">
        <v>136</v>
      </c>
      <c r="K566" s="14"/>
    </row>
    <row r="567" spans="1:13" x14ac:dyDescent="0.25">
      <c r="A567" s="14" t="s">
        <v>1771</v>
      </c>
      <c r="B567" s="14" t="s">
        <v>733</v>
      </c>
      <c r="C567" s="14" t="s">
        <v>733</v>
      </c>
      <c r="D567" s="52">
        <v>137</v>
      </c>
      <c r="K567" s="14"/>
    </row>
    <row r="568" spans="1:13" x14ac:dyDescent="0.25">
      <c r="A568" s="14" t="s">
        <v>1771</v>
      </c>
      <c r="B568" s="14" t="s">
        <v>733</v>
      </c>
      <c r="C568" s="14" t="s">
        <v>733</v>
      </c>
      <c r="D568" s="52">
        <v>138</v>
      </c>
      <c r="K568" s="14"/>
    </row>
    <row r="569" spans="1:13" x14ac:dyDescent="0.25">
      <c r="A569" s="14" t="s">
        <v>1771</v>
      </c>
      <c r="B569" s="14" t="s">
        <v>733</v>
      </c>
      <c r="C569" s="14" t="s">
        <v>733</v>
      </c>
      <c r="D569" s="52">
        <v>139</v>
      </c>
      <c r="K569" s="14"/>
    </row>
    <row r="570" spans="1:13" x14ac:dyDescent="0.25">
      <c r="A570" s="17" t="s">
        <v>1771</v>
      </c>
      <c r="B570" s="17" t="s">
        <v>730</v>
      </c>
      <c r="C570" s="17" t="s">
        <v>730</v>
      </c>
      <c r="D570" s="17">
        <v>1</v>
      </c>
      <c r="E570" s="24">
        <v>42160</v>
      </c>
      <c r="F570" s="25" t="s">
        <v>1903</v>
      </c>
      <c r="G570" s="39"/>
      <c r="H570" s="25"/>
      <c r="I570" s="25"/>
      <c r="J570" s="25">
        <v>1</v>
      </c>
      <c r="K570" s="17">
        <v>1</v>
      </c>
      <c r="L570" s="25"/>
      <c r="M570" s="46"/>
    </row>
    <row r="571" spans="1:13" ht="30" x14ac:dyDescent="0.25">
      <c r="A571" s="18" t="s">
        <v>1956</v>
      </c>
      <c r="B571" s="18" t="s">
        <v>1773</v>
      </c>
      <c r="C571" s="18" t="s">
        <v>2019</v>
      </c>
      <c r="D571" s="18"/>
      <c r="E571" s="26">
        <v>42191</v>
      </c>
      <c r="F571" s="27" t="s">
        <v>2372</v>
      </c>
      <c r="G571" s="43">
        <v>0.65</v>
      </c>
      <c r="H571" s="27"/>
      <c r="I571" s="27">
        <v>1</v>
      </c>
      <c r="J571" s="27">
        <v>2</v>
      </c>
      <c r="K571" s="18">
        <v>1</v>
      </c>
      <c r="L571" s="61" t="s">
        <v>1997</v>
      </c>
      <c r="M571" s="61" t="s">
        <v>2979</v>
      </c>
    </row>
    <row r="572" spans="1:13" x14ac:dyDescent="0.25">
      <c r="A572" s="17" t="s">
        <v>1771</v>
      </c>
      <c r="B572" s="17" t="s">
        <v>730</v>
      </c>
      <c r="C572" s="17" t="s">
        <v>730</v>
      </c>
      <c r="D572" s="17">
        <v>2</v>
      </c>
      <c r="E572" s="24">
        <v>42160</v>
      </c>
      <c r="F572" s="25" t="s">
        <v>1904</v>
      </c>
      <c r="G572" s="39"/>
      <c r="H572" s="25"/>
      <c r="I572" s="25"/>
      <c r="J572" s="25">
        <v>1</v>
      </c>
      <c r="K572" s="17">
        <v>1</v>
      </c>
      <c r="L572" s="25"/>
      <c r="M572" s="46"/>
    </row>
    <row r="573" spans="1:13" x14ac:dyDescent="0.25">
      <c r="A573" s="17" t="s">
        <v>1771</v>
      </c>
      <c r="B573" s="17" t="s">
        <v>1773</v>
      </c>
      <c r="C573" s="17" t="s">
        <v>1787</v>
      </c>
      <c r="D573" s="17">
        <v>136</v>
      </c>
      <c r="E573" s="24">
        <v>42178</v>
      </c>
      <c r="F573" s="25" t="s">
        <v>1858</v>
      </c>
      <c r="G573" s="39">
        <v>0.75</v>
      </c>
      <c r="H573" s="25"/>
      <c r="I573" s="25"/>
      <c r="J573" s="25">
        <v>3</v>
      </c>
      <c r="K573" s="17">
        <v>1</v>
      </c>
      <c r="L573" s="62" t="s">
        <v>2001</v>
      </c>
      <c r="M573" s="62" t="s">
        <v>2496</v>
      </c>
    </row>
    <row r="574" spans="1:13" x14ac:dyDescent="0.25">
      <c r="A574" s="17" t="s">
        <v>1771</v>
      </c>
      <c r="B574" s="17" t="s">
        <v>730</v>
      </c>
      <c r="C574" s="17" t="s">
        <v>730</v>
      </c>
      <c r="D574" s="17">
        <v>3</v>
      </c>
      <c r="E574" s="24">
        <v>42160</v>
      </c>
      <c r="F574" s="25" t="s">
        <v>1905</v>
      </c>
      <c r="G574" s="39"/>
      <c r="H574" s="25"/>
      <c r="I574" s="25"/>
      <c r="J574" s="25">
        <v>1</v>
      </c>
      <c r="K574" s="17">
        <v>1</v>
      </c>
      <c r="L574" s="25"/>
      <c r="M574" s="46"/>
    </row>
    <row r="575" spans="1:13" s="14" customFormat="1" ht="30" x14ac:dyDescent="0.25">
      <c r="A575" s="15" t="s">
        <v>2254</v>
      </c>
      <c r="B575" s="15" t="s">
        <v>730</v>
      </c>
      <c r="C575" s="15" t="s">
        <v>730</v>
      </c>
      <c r="D575" s="53">
        <v>43</v>
      </c>
      <c r="E575" s="29">
        <v>42191</v>
      </c>
      <c r="F575" s="30" t="s">
        <v>2383</v>
      </c>
      <c r="G575" s="40">
        <v>0.15</v>
      </c>
      <c r="H575" s="30">
        <v>1</v>
      </c>
      <c r="I575" s="30"/>
      <c r="J575" s="30">
        <v>2</v>
      </c>
      <c r="K575" s="15">
        <v>1</v>
      </c>
      <c r="L575" s="68" t="s">
        <v>2012</v>
      </c>
      <c r="M575" s="68" t="s">
        <v>2980</v>
      </c>
    </row>
    <row r="576" spans="1:13" ht="30" x14ac:dyDescent="0.25">
      <c r="A576" s="15" t="s">
        <v>2254</v>
      </c>
      <c r="B576" s="15" t="s">
        <v>730</v>
      </c>
      <c r="C576" s="15" t="s">
        <v>730</v>
      </c>
      <c r="D576" s="53">
        <v>47</v>
      </c>
      <c r="E576" s="29">
        <v>42191</v>
      </c>
      <c r="F576" s="30" t="s">
        <v>2387</v>
      </c>
      <c r="G576" s="40">
        <v>0.15</v>
      </c>
      <c r="H576" s="30">
        <v>1</v>
      </c>
      <c r="I576" s="30"/>
      <c r="J576" s="30">
        <v>2</v>
      </c>
      <c r="K576" s="15">
        <v>1</v>
      </c>
      <c r="L576" s="68" t="s">
        <v>2012</v>
      </c>
      <c r="M576" s="68" t="s">
        <v>2981</v>
      </c>
    </row>
    <row r="577" spans="1:13" x14ac:dyDescent="0.25">
      <c r="A577" s="17" t="s">
        <v>1771</v>
      </c>
      <c r="B577" s="17" t="s">
        <v>730</v>
      </c>
      <c r="C577" s="17" t="s">
        <v>730</v>
      </c>
      <c r="D577" s="17">
        <v>4</v>
      </c>
      <c r="E577" s="24">
        <v>42160</v>
      </c>
      <c r="F577" s="25" t="s">
        <v>1906</v>
      </c>
      <c r="G577" s="39"/>
      <c r="H577" s="25"/>
      <c r="I577" s="25"/>
      <c r="J577" s="25">
        <v>1</v>
      </c>
      <c r="K577" s="17">
        <v>1</v>
      </c>
      <c r="L577" s="25"/>
      <c r="M577" s="46"/>
    </row>
    <row r="578" spans="1:13" x14ac:dyDescent="0.25">
      <c r="A578" s="17" t="s">
        <v>2254</v>
      </c>
      <c r="B578" s="17" t="s">
        <v>730</v>
      </c>
      <c r="C578" s="17" t="s">
        <v>730</v>
      </c>
      <c r="D578" s="54">
        <v>4</v>
      </c>
      <c r="E578" s="24">
        <v>42168</v>
      </c>
      <c r="F578" s="25" t="s">
        <v>2258</v>
      </c>
      <c r="G578" s="39">
        <v>0.45</v>
      </c>
      <c r="H578" s="25"/>
      <c r="I578" s="25"/>
      <c r="J578" s="25">
        <v>1</v>
      </c>
      <c r="K578" s="17">
        <v>1</v>
      </c>
      <c r="L578" s="25"/>
      <c r="M578" s="46"/>
    </row>
    <row r="579" spans="1:13" x14ac:dyDescent="0.25">
      <c r="A579" s="17" t="s">
        <v>1771</v>
      </c>
      <c r="B579" s="17" t="s">
        <v>730</v>
      </c>
      <c r="C579" s="17" t="s">
        <v>730</v>
      </c>
      <c r="D579" s="17">
        <v>5</v>
      </c>
      <c r="E579" s="24">
        <v>42160</v>
      </c>
      <c r="F579" s="25" t="s">
        <v>1907</v>
      </c>
      <c r="G579" s="39"/>
      <c r="H579" s="25"/>
      <c r="I579" s="25"/>
      <c r="J579" s="25">
        <v>1</v>
      </c>
      <c r="K579" s="17">
        <v>1</v>
      </c>
      <c r="L579" s="25"/>
      <c r="M579" s="46"/>
    </row>
    <row r="580" spans="1:13" x14ac:dyDescent="0.25">
      <c r="A580" s="17" t="s">
        <v>2254</v>
      </c>
      <c r="B580" s="17" t="s">
        <v>730</v>
      </c>
      <c r="C580" s="17" t="s">
        <v>730</v>
      </c>
      <c r="D580" s="54">
        <v>5</v>
      </c>
      <c r="E580" s="24">
        <v>42168</v>
      </c>
      <c r="F580" s="25" t="s">
        <v>2259</v>
      </c>
      <c r="G580" s="39">
        <v>0.05</v>
      </c>
      <c r="H580" s="25"/>
      <c r="I580" s="25"/>
      <c r="J580" s="25">
        <v>1</v>
      </c>
      <c r="K580" s="17">
        <v>1</v>
      </c>
      <c r="L580" s="25"/>
      <c r="M580" s="46"/>
    </row>
    <row r="581" spans="1:13" x14ac:dyDescent="0.25">
      <c r="A581" s="17" t="s">
        <v>1771</v>
      </c>
      <c r="B581" s="17" t="s">
        <v>730</v>
      </c>
      <c r="C581" s="17" t="s">
        <v>730</v>
      </c>
      <c r="D581" s="17">
        <v>6</v>
      </c>
      <c r="E581" s="24">
        <v>42160</v>
      </c>
      <c r="F581" s="25" t="s">
        <v>1908</v>
      </c>
      <c r="G581" s="39"/>
      <c r="H581" s="25"/>
      <c r="I581" s="25"/>
      <c r="J581" s="25">
        <v>1</v>
      </c>
      <c r="K581" s="17">
        <v>1</v>
      </c>
      <c r="L581" s="25"/>
      <c r="M581" s="46"/>
    </row>
    <row r="582" spans="1:13" x14ac:dyDescent="0.25">
      <c r="A582" s="17" t="s">
        <v>2254</v>
      </c>
      <c r="B582" s="17" t="s">
        <v>730</v>
      </c>
      <c r="C582" s="17" t="s">
        <v>730</v>
      </c>
      <c r="D582" s="54">
        <v>6</v>
      </c>
      <c r="E582" s="24">
        <v>42168</v>
      </c>
      <c r="F582" s="25" t="s">
        <v>2260</v>
      </c>
      <c r="G582" s="39">
        <v>0.05</v>
      </c>
      <c r="H582" s="25"/>
      <c r="I582" s="25"/>
      <c r="J582" s="25">
        <v>1</v>
      </c>
      <c r="K582" s="17">
        <v>1</v>
      </c>
      <c r="L582" s="25"/>
      <c r="M582" s="46"/>
    </row>
    <row r="583" spans="1:13" x14ac:dyDescent="0.25">
      <c r="A583" s="17" t="s">
        <v>1771</v>
      </c>
      <c r="B583" s="17" t="s">
        <v>730</v>
      </c>
      <c r="C583" s="17" t="s">
        <v>730</v>
      </c>
      <c r="D583" s="17">
        <v>7</v>
      </c>
      <c r="E583" s="24">
        <v>42160</v>
      </c>
      <c r="F583" s="25" t="s">
        <v>1910</v>
      </c>
      <c r="G583" s="39"/>
      <c r="H583" s="25"/>
      <c r="I583" s="25"/>
      <c r="J583" s="25">
        <v>1</v>
      </c>
      <c r="K583" s="17">
        <v>1</v>
      </c>
      <c r="L583" s="25"/>
      <c r="M583" s="46"/>
    </row>
    <row r="584" spans="1:13" x14ac:dyDescent="0.25">
      <c r="A584" s="17" t="s">
        <v>2254</v>
      </c>
      <c r="B584" s="17" t="s">
        <v>730</v>
      </c>
      <c r="C584" s="17" t="s">
        <v>730</v>
      </c>
      <c r="D584" s="54">
        <v>7</v>
      </c>
      <c r="E584" s="24">
        <v>42168</v>
      </c>
      <c r="F584" s="25" t="s">
        <v>2261</v>
      </c>
      <c r="G584" s="39">
        <v>0.05</v>
      </c>
      <c r="H584" s="25"/>
      <c r="I584" s="25"/>
      <c r="J584" s="25">
        <v>1</v>
      </c>
      <c r="K584" s="17">
        <v>1</v>
      </c>
      <c r="L584" s="25"/>
      <c r="M584" s="46"/>
    </row>
    <row r="585" spans="1:13" x14ac:dyDescent="0.25">
      <c r="A585" s="17" t="s">
        <v>1771</v>
      </c>
      <c r="B585" s="17" t="s">
        <v>730</v>
      </c>
      <c r="C585" s="17" t="s">
        <v>730</v>
      </c>
      <c r="D585" s="17">
        <v>8</v>
      </c>
      <c r="E585" s="24">
        <v>42160</v>
      </c>
      <c r="F585" s="25" t="s">
        <v>1909</v>
      </c>
      <c r="G585" s="39"/>
      <c r="H585" s="25"/>
      <c r="I585" s="25"/>
      <c r="J585" s="25">
        <v>1</v>
      </c>
      <c r="K585" s="17">
        <v>1</v>
      </c>
      <c r="L585" s="25"/>
      <c r="M585" s="46"/>
    </row>
    <row r="586" spans="1:13" x14ac:dyDescent="0.25">
      <c r="A586" s="17" t="s">
        <v>2254</v>
      </c>
      <c r="B586" s="17" t="s">
        <v>730</v>
      </c>
      <c r="C586" s="17" t="s">
        <v>730</v>
      </c>
      <c r="D586" s="54">
        <v>8</v>
      </c>
      <c r="E586" s="24">
        <v>42168</v>
      </c>
      <c r="F586" s="25" t="s">
        <v>2262</v>
      </c>
      <c r="G586" s="39">
        <v>0.05</v>
      </c>
      <c r="H586" s="25"/>
      <c r="I586" s="25"/>
      <c r="J586" s="25">
        <v>1</v>
      </c>
      <c r="K586" s="17">
        <v>1</v>
      </c>
      <c r="L586" s="25"/>
      <c r="M586" s="46"/>
    </row>
    <row r="587" spans="1:13" ht="30" x14ac:dyDescent="0.25">
      <c r="A587" s="18" t="s">
        <v>1951</v>
      </c>
      <c r="B587" s="18" t="s">
        <v>1773</v>
      </c>
      <c r="C587" s="18" t="s">
        <v>1821</v>
      </c>
      <c r="D587" s="18"/>
      <c r="E587" s="26">
        <v>42178</v>
      </c>
      <c r="F587" s="27" t="s">
        <v>1822</v>
      </c>
      <c r="G587" s="43">
        <v>0.65</v>
      </c>
      <c r="H587" s="27"/>
      <c r="I587" s="27">
        <v>1</v>
      </c>
      <c r="J587" s="18">
        <v>3</v>
      </c>
      <c r="K587" s="18">
        <v>1</v>
      </c>
      <c r="L587" s="61" t="s">
        <v>2001</v>
      </c>
      <c r="M587" s="61" t="s">
        <v>2498</v>
      </c>
    </row>
    <row r="588" spans="1:13" x14ac:dyDescent="0.25">
      <c r="A588" s="17" t="s">
        <v>2254</v>
      </c>
      <c r="B588" s="17" t="s">
        <v>730</v>
      </c>
      <c r="C588" s="17" t="s">
        <v>730</v>
      </c>
      <c r="D588" s="54">
        <v>9</v>
      </c>
      <c r="E588" s="24">
        <v>42168</v>
      </c>
      <c r="F588" s="25" t="s">
        <v>2263</v>
      </c>
      <c r="G588" s="39">
        <v>0.05</v>
      </c>
      <c r="H588" s="25"/>
      <c r="I588" s="25"/>
      <c r="J588" s="25">
        <v>1</v>
      </c>
      <c r="K588" s="17">
        <v>1</v>
      </c>
      <c r="L588" s="25"/>
      <c r="M588" s="46"/>
    </row>
    <row r="589" spans="1:13" x14ac:dyDescent="0.25">
      <c r="A589" s="17" t="s">
        <v>1771</v>
      </c>
      <c r="B589" s="17" t="s">
        <v>730</v>
      </c>
      <c r="C589" s="17" t="s">
        <v>730</v>
      </c>
      <c r="D589" s="17">
        <v>10</v>
      </c>
      <c r="E589" s="24">
        <v>42160</v>
      </c>
      <c r="F589" s="25" t="s">
        <v>1912</v>
      </c>
      <c r="G589" s="39"/>
      <c r="H589" s="25"/>
      <c r="I589" s="25"/>
      <c r="J589" s="25">
        <v>1</v>
      </c>
      <c r="K589" s="17">
        <v>1</v>
      </c>
      <c r="L589" s="25"/>
      <c r="M589" s="46"/>
    </row>
    <row r="590" spans="1:13" x14ac:dyDescent="0.25">
      <c r="A590" s="17" t="s">
        <v>2254</v>
      </c>
      <c r="B590" s="17" t="s">
        <v>730</v>
      </c>
      <c r="C590" s="17" t="s">
        <v>730</v>
      </c>
      <c r="D590" s="54">
        <v>10</v>
      </c>
      <c r="E590" s="24">
        <v>42168</v>
      </c>
      <c r="F590" s="25" t="s">
        <v>2264</v>
      </c>
      <c r="G590" s="39">
        <v>0.05</v>
      </c>
      <c r="H590" s="25"/>
      <c r="I590" s="25"/>
      <c r="J590" s="25">
        <v>1</v>
      </c>
      <c r="K590" s="17">
        <v>1</v>
      </c>
      <c r="L590" s="25"/>
      <c r="M590" s="46"/>
    </row>
    <row r="591" spans="1:13" x14ac:dyDescent="0.25">
      <c r="A591" s="17" t="s">
        <v>1771</v>
      </c>
      <c r="B591" s="17" t="s">
        <v>730</v>
      </c>
      <c r="C591" s="17" t="s">
        <v>730</v>
      </c>
      <c r="D591" s="17">
        <v>11</v>
      </c>
      <c r="E591" s="24">
        <v>42160</v>
      </c>
      <c r="F591" s="25" t="s">
        <v>1913</v>
      </c>
      <c r="G591" s="39"/>
      <c r="H591" s="25"/>
      <c r="I591" s="25"/>
      <c r="J591" s="25">
        <v>1</v>
      </c>
      <c r="K591" s="17">
        <v>1</v>
      </c>
      <c r="L591" s="25"/>
      <c r="M591" s="46"/>
    </row>
    <row r="592" spans="1:13" x14ac:dyDescent="0.25">
      <c r="A592" s="17" t="s">
        <v>2254</v>
      </c>
      <c r="B592" s="17" t="s">
        <v>730</v>
      </c>
      <c r="C592" s="17" t="s">
        <v>730</v>
      </c>
      <c r="D592" s="54">
        <v>11</v>
      </c>
      <c r="E592" s="24">
        <v>42172</v>
      </c>
      <c r="F592" s="25" t="s">
        <v>2322</v>
      </c>
      <c r="G592" s="39">
        <v>0.05</v>
      </c>
      <c r="H592" s="25"/>
      <c r="I592" s="25"/>
      <c r="J592" s="25">
        <v>1</v>
      </c>
      <c r="K592" s="17">
        <v>1</v>
      </c>
      <c r="L592" s="25"/>
      <c r="M592" s="46"/>
    </row>
    <row r="593" spans="1:13" x14ac:dyDescent="0.25">
      <c r="A593" s="17" t="s">
        <v>1771</v>
      </c>
      <c r="B593" s="17" t="s">
        <v>730</v>
      </c>
      <c r="C593" s="17" t="s">
        <v>730</v>
      </c>
      <c r="D593" s="17">
        <v>12</v>
      </c>
      <c r="E593" s="24">
        <v>42160</v>
      </c>
      <c r="F593" s="25" t="s">
        <v>1914</v>
      </c>
      <c r="G593" s="39"/>
      <c r="H593" s="25"/>
      <c r="I593" s="25"/>
      <c r="J593" s="25">
        <v>1</v>
      </c>
      <c r="K593" s="17">
        <v>1</v>
      </c>
      <c r="L593" s="25"/>
      <c r="M593" s="46"/>
    </row>
    <row r="594" spans="1:13" x14ac:dyDescent="0.25">
      <c r="A594" s="17" t="s">
        <v>2254</v>
      </c>
      <c r="B594" s="17" t="s">
        <v>730</v>
      </c>
      <c r="C594" s="17" t="s">
        <v>730</v>
      </c>
      <c r="D594" s="54">
        <v>12</v>
      </c>
      <c r="E594" s="24">
        <v>42172</v>
      </c>
      <c r="F594" s="25" t="s">
        <v>2323</v>
      </c>
      <c r="G594" s="39">
        <v>0.05</v>
      </c>
      <c r="H594" s="25"/>
      <c r="I594" s="25"/>
      <c r="J594" s="25">
        <v>1</v>
      </c>
      <c r="K594" s="17">
        <v>1</v>
      </c>
      <c r="L594" s="25"/>
      <c r="M594" s="46"/>
    </row>
    <row r="595" spans="1:13" x14ac:dyDescent="0.25">
      <c r="A595" s="17" t="s">
        <v>1771</v>
      </c>
      <c r="B595" s="17" t="s">
        <v>730</v>
      </c>
      <c r="C595" s="17" t="s">
        <v>730</v>
      </c>
      <c r="D595" s="17">
        <v>13</v>
      </c>
      <c r="E595" s="24">
        <v>42160</v>
      </c>
      <c r="F595" s="25" t="s">
        <v>1915</v>
      </c>
      <c r="G595" s="39"/>
      <c r="H595" s="25"/>
      <c r="I595" s="25"/>
      <c r="J595" s="25">
        <v>1</v>
      </c>
      <c r="K595" s="17">
        <v>1</v>
      </c>
      <c r="L595" s="25"/>
      <c r="M595" s="46"/>
    </row>
    <row r="596" spans="1:13" x14ac:dyDescent="0.25">
      <c r="A596" s="17" t="s">
        <v>2254</v>
      </c>
      <c r="B596" s="17" t="s">
        <v>730</v>
      </c>
      <c r="C596" s="17" t="s">
        <v>730</v>
      </c>
      <c r="D596" s="54">
        <v>13</v>
      </c>
      <c r="E596" s="24">
        <v>42172</v>
      </c>
      <c r="F596" s="25" t="s">
        <v>2324</v>
      </c>
      <c r="G596" s="39">
        <v>0.05</v>
      </c>
      <c r="H596" s="25"/>
      <c r="I596" s="25"/>
      <c r="J596" s="25">
        <v>1</v>
      </c>
      <c r="K596" s="17">
        <v>1</v>
      </c>
      <c r="L596" s="25"/>
      <c r="M596" s="46"/>
    </row>
    <row r="597" spans="1:13" x14ac:dyDescent="0.25">
      <c r="A597" s="17" t="s">
        <v>1771</v>
      </c>
      <c r="B597" s="17" t="s">
        <v>730</v>
      </c>
      <c r="C597" s="17" t="s">
        <v>730</v>
      </c>
      <c r="D597" s="17">
        <v>14</v>
      </c>
      <c r="E597" s="24">
        <v>42160</v>
      </c>
      <c r="F597" s="25" t="s">
        <v>1916</v>
      </c>
      <c r="G597" s="39"/>
      <c r="H597" s="25"/>
      <c r="I597" s="25"/>
      <c r="J597" s="25">
        <v>1</v>
      </c>
      <c r="K597" s="17">
        <v>1</v>
      </c>
      <c r="L597" s="25"/>
      <c r="M597" s="46"/>
    </row>
    <row r="598" spans="1:13" x14ac:dyDescent="0.25">
      <c r="A598" s="17" t="s">
        <v>2254</v>
      </c>
      <c r="B598" s="17" t="s">
        <v>730</v>
      </c>
      <c r="C598" s="17" t="s">
        <v>730</v>
      </c>
      <c r="D598" s="54">
        <v>14</v>
      </c>
      <c r="E598" s="24">
        <v>42172</v>
      </c>
      <c r="F598" s="25" t="s">
        <v>2325</v>
      </c>
      <c r="G598" s="39">
        <v>0.05</v>
      </c>
      <c r="H598" s="25"/>
      <c r="I598" s="25"/>
      <c r="J598" s="25">
        <v>1</v>
      </c>
      <c r="K598" s="17">
        <v>1</v>
      </c>
      <c r="L598" s="25"/>
      <c r="M598" s="46"/>
    </row>
    <row r="599" spans="1:13" x14ac:dyDescent="0.25">
      <c r="A599" s="17" t="s">
        <v>1771</v>
      </c>
      <c r="B599" s="17" t="s">
        <v>730</v>
      </c>
      <c r="C599" s="17" t="s">
        <v>730</v>
      </c>
      <c r="D599" s="17">
        <v>15</v>
      </c>
      <c r="E599" s="24">
        <v>42160</v>
      </c>
      <c r="F599" s="25" t="s">
        <v>1917</v>
      </c>
      <c r="G599" s="39"/>
      <c r="H599" s="25"/>
      <c r="I599" s="25"/>
      <c r="J599" s="25">
        <v>1</v>
      </c>
      <c r="K599" s="17">
        <v>1</v>
      </c>
      <c r="L599" s="25"/>
      <c r="M599" s="46"/>
    </row>
    <row r="600" spans="1:13" x14ac:dyDescent="0.25">
      <c r="A600" s="17" t="s">
        <v>2254</v>
      </c>
      <c r="B600" s="17" t="s">
        <v>730</v>
      </c>
      <c r="C600" s="17" t="s">
        <v>730</v>
      </c>
      <c r="D600" s="54">
        <v>15</v>
      </c>
      <c r="E600" s="24">
        <v>42172</v>
      </c>
      <c r="F600" s="25" t="s">
        <v>2326</v>
      </c>
      <c r="G600" s="39">
        <v>0.35</v>
      </c>
      <c r="H600" s="25"/>
      <c r="I600" s="25"/>
      <c r="J600" s="25">
        <v>1</v>
      </c>
      <c r="K600" s="17">
        <v>1</v>
      </c>
      <c r="L600" s="25"/>
      <c r="M600" s="46"/>
    </row>
    <row r="601" spans="1:13" x14ac:dyDescent="0.25">
      <c r="A601" s="17" t="s">
        <v>1771</v>
      </c>
      <c r="B601" s="17" t="s">
        <v>730</v>
      </c>
      <c r="C601" s="17" t="s">
        <v>730</v>
      </c>
      <c r="D601" s="17">
        <v>16</v>
      </c>
      <c r="E601" s="24">
        <v>42160</v>
      </c>
      <c r="F601" s="25" t="s">
        <v>1918</v>
      </c>
      <c r="G601" s="39"/>
      <c r="H601" s="25"/>
      <c r="I601" s="25"/>
      <c r="J601" s="25">
        <v>1</v>
      </c>
      <c r="K601" s="17">
        <v>1</v>
      </c>
      <c r="L601" s="25"/>
      <c r="M601" s="46"/>
    </row>
    <row r="602" spans="1:13" x14ac:dyDescent="0.25">
      <c r="A602" s="17" t="s">
        <v>2254</v>
      </c>
      <c r="B602" s="17" t="s">
        <v>730</v>
      </c>
      <c r="C602" s="17" t="s">
        <v>730</v>
      </c>
      <c r="D602" s="54">
        <v>16</v>
      </c>
      <c r="E602" s="24">
        <v>42172</v>
      </c>
      <c r="F602" s="25" t="s">
        <v>2327</v>
      </c>
      <c r="G602" s="39">
        <v>0.05</v>
      </c>
      <c r="H602" s="25"/>
      <c r="I602" s="25"/>
      <c r="J602" s="25">
        <v>1</v>
      </c>
      <c r="K602" s="17">
        <v>1</v>
      </c>
      <c r="L602" s="25"/>
      <c r="M602" s="46"/>
    </row>
    <row r="603" spans="1:13" x14ac:dyDescent="0.25">
      <c r="A603" s="17" t="s">
        <v>1771</v>
      </c>
      <c r="B603" s="17" t="s">
        <v>730</v>
      </c>
      <c r="C603" s="17" t="s">
        <v>730</v>
      </c>
      <c r="D603" s="17">
        <v>17</v>
      </c>
      <c r="E603" s="24">
        <v>42160</v>
      </c>
      <c r="F603" s="25" t="s">
        <v>1919</v>
      </c>
      <c r="G603" s="39"/>
      <c r="H603" s="25"/>
      <c r="I603" s="25"/>
      <c r="J603" s="25">
        <v>1</v>
      </c>
      <c r="K603" s="17">
        <v>1</v>
      </c>
      <c r="L603" s="25"/>
      <c r="M603" s="46"/>
    </row>
    <row r="604" spans="1:13" x14ac:dyDescent="0.25">
      <c r="A604" s="17" t="s">
        <v>2254</v>
      </c>
      <c r="B604" s="17" t="s">
        <v>730</v>
      </c>
      <c r="C604" s="17" t="s">
        <v>730</v>
      </c>
      <c r="D604" s="54">
        <v>17</v>
      </c>
      <c r="E604" s="24">
        <v>42172</v>
      </c>
      <c r="F604" s="25" t="s">
        <v>2328</v>
      </c>
      <c r="G604" s="39">
        <v>0.05</v>
      </c>
      <c r="H604" s="25"/>
      <c r="I604" s="25"/>
      <c r="J604" s="25">
        <v>1</v>
      </c>
      <c r="K604" s="17">
        <v>1</v>
      </c>
      <c r="L604" s="25"/>
      <c r="M604" s="46"/>
    </row>
    <row r="605" spans="1:13" x14ac:dyDescent="0.25">
      <c r="A605" s="17" t="s">
        <v>1771</v>
      </c>
      <c r="B605" s="17" t="s">
        <v>730</v>
      </c>
      <c r="C605" s="17" t="s">
        <v>730</v>
      </c>
      <c r="D605" s="17">
        <v>18</v>
      </c>
      <c r="E605" s="24">
        <v>42160</v>
      </c>
      <c r="F605" s="25" t="s">
        <v>1920</v>
      </c>
      <c r="G605" s="39"/>
      <c r="H605" s="25"/>
      <c r="I605" s="25"/>
      <c r="J605" s="25">
        <v>1</v>
      </c>
      <c r="K605" s="17">
        <v>1</v>
      </c>
      <c r="L605" s="25"/>
      <c r="M605" s="46"/>
    </row>
    <row r="606" spans="1:13" x14ac:dyDescent="0.25">
      <c r="A606" s="17" t="s">
        <v>2254</v>
      </c>
      <c r="B606" s="17" t="s">
        <v>730</v>
      </c>
      <c r="C606" s="17" t="s">
        <v>730</v>
      </c>
      <c r="D606" s="54">
        <v>18</v>
      </c>
      <c r="E606" s="24">
        <v>42172</v>
      </c>
      <c r="F606" s="25" t="s">
        <v>2329</v>
      </c>
      <c r="G606" s="39">
        <v>0.05</v>
      </c>
      <c r="H606" s="25"/>
      <c r="I606" s="25"/>
      <c r="J606" s="25">
        <v>1</v>
      </c>
      <c r="K606" s="17">
        <v>1</v>
      </c>
      <c r="L606" s="25"/>
      <c r="M606" s="46"/>
    </row>
    <row r="607" spans="1:13" x14ac:dyDescent="0.25">
      <c r="A607" s="17" t="s">
        <v>1771</v>
      </c>
      <c r="B607" s="17" t="s">
        <v>730</v>
      </c>
      <c r="C607" s="17" t="s">
        <v>730</v>
      </c>
      <c r="D607" s="17">
        <v>19</v>
      </c>
      <c r="E607" s="24">
        <v>42160</v>
      </c>
      <c r="F607" s="25" t="s">
        <v>1921</v>
      </c>
      <c r="G607" s="39"/>
      <c r="H607" s="25"/>
      <c r="I607" s="25"/>
      <c r="J607" s="25">
        <v>1</v>
      </c>
      <c r="K607" s="17">
        <v>1</v>
      </c>
      <c r="L607" s="25"/>
      <c r="M607" s="46"/>
    </row>
    <row r="608" spans="1:13" x14ac:dyDescent="0.25">
      <c r="A608" s="17" t="s">
        <v>2254</v>
      </c>
      <c r="B608" s="17" t="s">
        <v>730</v>
      </c>
      <c r="C608" s="17" t="s">
        <v>730</v>
      </c>
      <c r="D608" s="54">
        <v>19</v>
      </c>
      <c r="E608" s="24">
        <v>42172</v>
      </c>
      <c r="F608" s="25" t="s">
        <v>2330</v>
      </c>
      <c r="G608" s="39">
        <v>0.05</v>
      </c>
      <c r="H608" s="25"/>
      <c r="I608" s="25"/>
      <c r="J608" s="25">
        <v>1</v>
      </c>
      <c r="K608" s="17">
        <v>1</v>
      </c>
      <c r="L608" s="25"/>
      <c r="M608" s="46"/>
    </row>
    <row r="609" spans="1:13" x14ac:dyDescent="0.25">
      <c r="A609" s="18" t="s">
        <v>1771</v>
      </c>
      <c r="B609" s="18" t="s">
        <v>730</v>
      </c>
      <c r="C609" s="18" t="s">
        <v>730</v>
      </c>
      <c r="D609" s="18">
        <v>20</v>
      </c>
      <c r="E609" s="26">
        <v>42160</v>
      </c>
      <c r="F609" s="27" t="s">
        <v>1922</v>
      </c>
      <c r="G609" s="43"/>
      <c r="H609" s="27"/>
      <c r="I609" s="27">
        <v>1</v>
      </c>
      <c r="J609" s="27">
        <v>1</v>
      </c>
      <c r="K609" s="18">
        <v>1</v>
      </c>
      <c r="L609" s="27" t="s">
        <v>1997</v>
      </c>
      <c r="M609" s="44"/>
    </row>
    <row r="610" spans="1:13" x14ac:dyDescent="0.25">
      <c r="A610" s="17" t="s">
        <v>2254</v>
      </c>
      <c r="B610" s="17" t="s">
        <v>730</v>
      </c>
      <c r="C610" s="17" t="s">
        <v>730</v>
      </c>
      <c r="D610" s="54">
        <v>20</v>
      </c>
      <c r="E610" s="24">
        <v>42172</v>
      </c>
      <c r="F610" s="25" t="s">
        <v>2331</v>
      </c>
      <c r="G610" s="39">
        <v>0.55000000000000004</v>
      </c>
      <c r="H610" s="25"/>
      <c r="I610" s="25"/>
      <c r="J610" s="25">
        <v>1</v>
      </c>
      <c r="K610" s="17">
        <v>1</v>
      </c>
      <c r="L610" s="25"/>
      <c r="M610" s="46"/>
    </row>
    <row r="611" spans="1:13" x14ac:dyDescent="0.25">
      <c r="A611" s="17" t="s">
        <v>1771</v>
      </c>
      <c r="B611" s="17" t="s">
        <v>730</v>
      </c>
      <c r="C611" s="17" t="s">
        <v>730</v>
      </c>
      <c r="D611" s="17">
        <v>21</v>
      </c>
      <c r="E611" s="24">
        <v>42162</v>
      </c>
      <c r="F611" s="25" t="s">
        <v>1988</v>
      </c>
      <c r="G611" s="39">
        <v>0.05</v>
      </c>
      <c r="H611" s="25"/>
      <c r="I611" s="25"/>
      <c r="J611" s="25">
        <v>1</v>
      </c>
      <c r="K611" s="17">
        <v>1</v>
      </c>
      <c r="L611" s="25"/>
      <c r="M611" s="46"/>
    </row>
    <row r="612" spans="1:13" ht="45" x14ac:dyDescent="0.25">
      <c r="A612" s="18" t="s">
        <v>1950</v>
      </c>
      <c r="B612" s="18" t="s">
        <v>1773</v>
      </c>
      <c r="C612" s="18" t="s">
        <v>1796</v>
      </c>
      <c r="D612" s="18"/>
      <c r="E612" s="26">
        <v>42178</v>
      </c>
      <c r="F612" s="27" t="s">
        <v>1926</v>
      </c>
      <c r="G612" s="43">
        <v>0.95</v>
      </c>
      <c r="H612" s="27"/>
      <c r="I612" s="27">
        <v>1</v>
      </c>
      <c r="J612" s="27">
        <v>3</v>
      </c>
      <c r="K612" s="18">
        <v>1</v>
      </c>
      <c r="L612" s="61" t="s">
        <v>2012</v>
      </c>
      <c r="M612" s="61" t="s">
        <v>2504</v>
      </c>
    </row>
    <row r="613" spans="1:13" x14ac:dyDescent="0.25">
      <c r="A613" s="17" t="s">
        <v>1771</v>
      </c>
      <c r="B613" s="17" t="s">
        <v>730</v>
      </c>
      <c r="C613" s="17" t="s">
        <v>730</v>
      </c>
      <c r="D613" s="17">
        <v>22</v>
      </c>
      <c r="E613" s="24">
        <v>42162</v>
      </c>
      <c r="F613" s="25" t="s">
        <v>1989</v>
      </c>
      <c r="G613" s="39">
        <v>0.05</v>
      </c>
      <c r="H613" s="25"/>
      <c r="I613" s="25"/>
      <c r="J613" s="25">
        <v>1</v>
      </c>
      <c r="K613" s="17">
        <v>1</v>
      </c>
      <c r="L613" s="25"/>
      <c r="M613" s="46"/>
    </row>
    <row r="614" spans="1:13" x14ac:dyDescent="0.25">
      <c r="A614" s="17" t="s">
        <v>2254</v>
      </c>
      <c r="B614" s="17" t="s">
        <v>730</v>
      </c>
      <c r="C614" s="17" t="s">
        <v>730</v>
      </c>
      <c r="D614" s="54">
        <v>57</v>
      </c>
      <c r="E614" s="24">
        <v>42191</v>
      </c>
      <c r="F614" s="25" t="s">
        <v>2397</v>
      </c>
      <c r="G614" s="39">
        <v>0.35</v>
      </c>
      <c r="H614" s="25"/>
      <c r="I614" s="25"/>
      <c r="J614" s="25">
        <v>2</v>
      </c>
      <c r="K614" s="17">
        <v>1</v>
      </c>
      <c r="L614" s="62" t="s">
        <v>2012</v>
      </c>
      <c r="M614" s="62" t="s">
        <v>2982</v>
      </c>
    </row>
    <row r="615" spans="1:13" x14ac:dyDescent="0.25">
      <c r="A615" s="17" t="s">
        <v>1771</v>
      </c>
      <c r="B615" s="17" t="s">
        <v>730</v>
      </c>
      <c r="C615" s="17" t="s">
        <v>730</v>
      </c>
      <c r="D615" s="17">
        <v>23</v>
      </c>
      <c r="E615" s="24">
        <v>42162</v>
      </c>
      <c r="F615" s="25" t="s">
        <v>1990</v>
      </c>
      <c r="G615" s="39">
        <v>0.05</v>
      </c>
      <c r="H615" s="25"/>
      <c r="I615" s="25"/>
      <c r="J615" s="25">
        <v>1</v>
      </c>
      <c r="K615" s="17">
        <v>1</v>
      </c>
      <c r="L615" s="25"/>
      <c r="M615" s="46"/>
    </row>
    <row r="616" spans="1:13" x14ac:dyDescent="0.25">
      <c r="A616" s="17" t="s">
        <v>2254</v>
      </c>
      <c r="B616" s="17" t="s">
        <v>730</v>
      </c>
      <c r="C616" s="17" t="s">
        <v>730</v>
      </c>
      <c r="D616" s="54">
        <v>22</v>
      </c>
      <c r="E616" s="24">
        <v>42172</v>
      </c>
      <c r="F616" s="25" t="s">
        <v>2333</v>
      </c>
      <c r="G616" s="39">
        <v>0.05</v>
      </c>
      <c r="H616" s="25"/>
      <c r="I616" s="25"/>
      <c r="J616" s="25">
        <v>1</v>
      </c>
      <c r="K616" s="17">
        <v>1</v>
      </c>
      <c r="L616" s="25"/>
      <c r="M616" s="46"/>
    </row>
    <row r="617" spans="1:13" x14ac:dyDescent="0.25">
      <c r="A617" s="17" t="s">
        <v>1771</v>
      </c>
      <c r="B617" s="17" t="s">
        <v>730</v>
      </c>
      <c r="C617" s="17" t="s">
        <v>730</v>
      </c>
      <c r="D617" s="17">
        <v>24</v>
      </c>
      <c r="E617" s="24">
        <v>42162</v>
      </c>
      <c r="F617" s="25" t="s">
        <v>1991</v>
      </c>
      <c r="G617" s="39">
        <v>0.05</v>
      </c>
      <c r="H617" s="25"/>
      <c r="I617" s="25"/>
      <c r="J617" s="25">
        <v>1</v>
      </c>
      <c r="K617" s="17">
        <v>1</v>
      </c>
      <c r="L617" s="25"/>
      <c r="M617" s="46"/>
    </row>
    <row r="618" spans="1:13" x14ac:dyDescent="0.25">
      <c r="A618" s="17" t="s">
        <v>1956</v>
      </c>
      <c r="B618" s="17" t="s">
        <v>1773</v>
      </c>
      <c r="C618" s="17" t="s">
        <v>2019</v>
      </c>
      <c r="D618" s="17"/>
      <c r="E618" s="24">
        <v>42191</v>
      </c>
      <c r="F618" s="25" t="s">
        <v>2373</v>
      </c>
      <c r="G618" s="39">
        <v>0.65</v>
      </c>
      <c r="H618" s="25"/>
      <c r="I618" s="25"/>
      <c r="J618" s="25">
        <v>2</v>
      </c>
      <c r="K618" s="17">
        <v>1</v>
      </c>
      <c r="L618" s="62" t="s">
        <v>2001</v>
      </c>
      <c r="M618" s="62" t="s">
        <v>2983</v>
      </c>
    </row>
    <row r="619" spans="1:13" x14ac:dyDescent="0.25">
      <c r="A619" s="17" t="s">
        <v>1771</v>
      </c>
      <c r="B619" s="17" t="s">
        <v>730</v>
      </c>
      <c r="C619" s="17" t="s">
        <v>730</v>
      </c>
      <c r="D619" s="17">
        <v>25</v>
      </c>
      <c r="E619" s="24">
        <v>42170</v>
      </c>
      <c r="F619" s="25" t="s">
        <v>1993</v>
      </c>
      <c r="G619" s="39">
        <v>0.05</v>
      </c>
      <c r="H619" s="25"/>
      <c r="I619" s="25"/>
      <c r="J619" s="25">
        <v>2</v>
      </c>
      <c r="K619" s="17">
        <v>1</v>
      </c>
      <c r="L619" s="62" t="s">
        <v>2012</v>
      </c>
      <c r="M619" s="62" t="s">
        <v>1992</v>
      </c>
    </row>
    <row r="620" spans="1:13" x14ac:dyDescent="0.25">
      <c r="A620" s="17" t="s">
        <v>2254</v>
      </c>
      <c r="B620" s="17" t="s">
        <v>730</v>
      </c>
      <c r="C620" s="17" t="s">
        <v>730</v>
      </c>
      <c r="D620" s="54">
        <v>23</v>
      </c>
      <c r="E620" s="24">
        <v>42172</v>
      </c>
      <c r="F620" s="25" t="s">
        <v>2334</v>
      </c>
      <c r="G620" s="39">
        <v>0.25</v>
      </c>
      <c r="H620" s="25"/>
      <c r="I620" s="25"/>
      <c r="J620" s="25">
        <v>1</v>
      </c>
      <c r="K620" s="17">
        <v>1</v>
      </c>
      <c r="L620" s="25"/>
      <c r="M620" s="46"/>
    </row>
    <row r="621" spans="1:13" x14ac:dyDescent="0.25">
      <c r="A621" s="18" t="s">
        <v>1771</v>
      </c>
      <c r="B621" s="18" t="s">
        <v>730</v>
      </c>
      <c r="C621" s="18" t="s">
        <v>730</v>
      </c>
      <c r="D621" s="18">
        <v>26</v>
      </c>
      <c r="E621" s="26">
        <v>42162</v>
      </c>
      <c r="F621" s="27" t="s">
        <v>1994</v>
      </c>
      <c r="G621" s="43">
        <v>0.15</v>
      </c>
      <c r="H621" s="27"/>
      <c r="I621" s="27">
        <v>1</v>
      </c>
      <c r="J621" s="27">
        <v>1</v>
      </c>
      <c r="K621" s="18">
        <v>1</v>
      </c>
      <c r="L621" s="27" t="s">
        <v>2032</v>
      </c>
      <c r="M621" s="44"/>
    </row>
    <row r="622" spans="1:13" ht="30" x14ac:dyDescent="0.25">
      <c r="A622" s="17" t="s">
        <v>1956</v>
      </c>
      <c r="B622" s="17" t="s">
        <v>1773</v>
      </c>
      <c r="C622" s="17" t="s">
        <v>2019</v>
      </c>
      <c r="D622" s="17"/>
      <c r="E622" s="24">
        <v>42191</v>
      </c>
      <c r="F622" s="25" t="s">
        <v>2374</v>
      </c>
      <c r="G622" s="39">
        <v>0.95</v>
      </c>
      <c r="H622" s="25"/>
      <c r="I622" s="25"/>
      <c r="J622" s="25">
        <v>2</v>
      </c>
      <c r="K622" s="17">
        <v>1</v>
      </c>
      <c r="L622" s="62" t="s">
        <v>2012</v>
      </c>
      <c r="M622" s="62" t="s">
        <v>2984</v>
      </c>
    </row>
    <row r="623" spans="1:13" x14ac:dyDescent="0.25">
      <c r="A623" s="17" t="s">
        <v>1771</v>
      </c>
      <c r="B623" s="17" t="s">
        <v>730</v>
      </c>
      <c r="C623" s="17" t="s">
        <v>730</v>
      </c>
      <c r="D623" s="17">
        <v>27</v>
      </c>
      <c r="E623" s="24">
        <v>42162</v>
      </c>
      <c r="F623" s="25" t="s">
        <v>1995</v>
      </c>
      <c r="G623" s="39">
        <v>0.05</v>
      </c>
      <c r="H623" s="25"/>
      <c r="I623" s="25"/>
      <c r="J623" s="25">
        <v>1</v>
      </c>
      <c r="K623" s="17">
        <v>1</v>
      </c>
      <c r="L623" s="25"/>
      <c r="M623" s="46"/>
    </row>
    <row r="624" spans="1:13" x14ac:dyDescent="0.25">
      <c r="A624" s="15" t="s">
        <v>1771</v>
      </c>
      <c r="B624" s="15" t="s">
        <v>733</v>
      </c>
      <c r="C624" s="15" t="s">
        <v>733</v>
      </c>
      <c r="D624" s="53">
        <v>34</v>
      </c>
      <c r="E624" s="29">
        <v>42175</v>
      </c>
      <c r="F624" s="30" t="s">
        <v>2400</v>
      </c>
      <c r="G624" s="40"/>
      <c r="H624" s="30">
        <v>1</v>
      </c>
      <c r="I624" s="30"/>
      <c r="J624" s="30">
        <v>1</v>
      </c>
      <c r="K624" s="30">
        <v>1</v>
      </c>
      <c r="L624" s="58" t="s">
        <v>2001</v>
      </c>
      <c r="M624" s="58" t="s">
        <v>2401</v>
      </c>
    </row>
    <row r="625" spans="1:13" x14ac:dyDescent="0.25">
      <c r="A625" s="18" t="s">
        <v>1771</v>
      </c>
      <c r="B625" s="18" t="s">
        <v>730</v>
      </c>
      <c r="C625" s="18" t="s">
        <v>730</v>
      </c>
      <c r="D625" s="18">
        <v>28</v>
      </c>
      <c r="E625" s="26">
        <v>42162</v>
      </c>
      <c r="F625" s="27" t="s">
        <v>1996</v>
      </c>
      <c r="G625" s="43">
        <v>0.05</v>
      </c>
      <c r="H625" s="27"/>
      <c r="I625" s="27">
        <v>1</v>
      </c>
      <c r="J625" s="27">
        <v>1</v>
      </c>
      <c r="K625" s="18">
        <v>1</v>
      </c>
      <c r="L625" s="27" t="s">
        <v>1997</v>
      </c>
      <c r="M625" s="44" t="s">
        <v>1999</v>
      </c>
    </row>
    <row r="626" spans="1:13" x14ac:dyDescent="0.25">
      <c r="A626" s="17" t="s">
        <v>2254</v>
      </c>
      <c r="B626" s="17" t="s">
        <v>730</v>
      </c>
      <c r="C626" s="17" t="s">
        <v>730</v>
      </c>
      <c r="D626" s="54">
        <v>25</v>
      </c>
      <c r="E626" s="24">
        <v>42172</v>
      </c>
      <c r="F626" s="25" t="s">
        <v>2336</v>
      </c>
      <c r="G626" s="39">
        <v>0.05</v>
      </c>
      <c r="H626" s="25"/>
      <c r="I626" s="25"/>
      <c r="J626" s="25">
        <v>1</v>
      </c>
      <c r="K626" s="17">
        <v>1</v>
      </c>
      <c r="L626" s="25"/>
      <c r="M626" s="46"/>
    </row>
    <row r="627" spans="1:13" x14ac:dyDescent="0.25">
      <c r="A627" s="17" t="s">
        <v>1771</v>
      </c>
      <c r="B627" s="17" t="s">
        <v>730</v>
      </c>
      <c r="C627" s="17" t="s">
        <v>730</v>
      </c>
      <c r="D627" s="17">
        <v>29</v>
      </c>
      <c r="E627" s="24">
        <v>42170</v>
      </c>
      <c r="F627" s="25" t="s">
        <v>2000</v>
      </c>
      <c r="G627" s="39">
        <v>0.55000000000000004</v>
      </c>
      <c r="H627" s="25"/>
      <c r="I627" s="25"/>
      <c r="J627" s="25">
        <v>2</v>
      </c>
      <c r="K627" s="17">
        <v>1</v>
      </c>
      <c r="L627" s="62" t="s">
        <v>2001</v>
      </c>
      <c r="M627" s="62" t="s">
        <v>2002</v>
      </c>
    </row>
    <row r="628" spans="1:13" x14ac:dyDescent="0.25">
      <c r="A628" s="15" t="s">
        <v>1771</v>
      </c>
      <c r="B628" s="15" t="s">
        <v>733</v>
      </c>
      <c r="C628" s="15" t="s">
        <v>733</v>
      </c>
      <c r="D628" s="53">
        <v>36</v>
      </c>
      <c r="E628" s="29">
        <v>42175</v>
      </c>
      <c r="F628" s="30" t="s">
        <v>2400</v>
      </c>
      <c r="G628" s="40"/>
      <c r="H628" s="30">
        <v>1</v>
      </c>
      <c r="I628" s="30"/>
      <c r="J628" s="30">
        <v>1</v>
      </c>
      <c r="K628" s="30">
        <v>1</v>
      </c>
      <c r="L628" s="58" t="s">
        <v>2001</v>
      </c>
      <c r="M628" s="58" t="s">
        <v>2402</v>
      </c>
    </row>
    <row r="629" spans="1:13" x14ac:dyDescent="0.25">
      <c r="A629" s="17" t="s">
        <v>1771</v>
      </c>
      <c r="B629" s="17" t="s">
        <v>730</v>
      </c>
      <c r="C629" s="17" t="s">
        <v>730</v>
      </c>
      <c r="D629" s="17">
        <v>30</v>
      </c>
      <c r="E629" s="24">
        <v>42162</v>
      </c>
      <c r="F629" s="25" t="s">
        <v>2003</v>
      </c>
      <c r="G629" s="39">
        <v>0.05</v>
      </c>
      <c r="H629" s="25"/>
      <c r="I629" s="25"/>
      <c r="J629" s="25">
        <v>1</v>
      </c>
      <c r="K629" s="17">
        <v>1</v>
      </c>
      <c r="L629" s="25"/>
      <c r="M629" s="46"/>
    </row>
    <row r="630" spans="1:13" x14ac:dyDescent="0.25">
      <c r="A630" s="17" t="s">
        <v>2254</v>
      </c>
      <c r="B630" s="17" t="s">
        <v>730</v>
      </c>
      <c r="C630" s="17" t="s">
        <v>730</v>
      </c>
      <c r="D630" s="54">
        <v>27</v>
      </c>
      <c r="E630" s="24">
        <v>42172</v>
      </c>
      <c r="F630" s="25" t="s">
        <v>2338</v>
      </c>
      <c r="G630" s="39">
        <v>0.05</v>
      </c>
      <c r="H630" s="25"/>
      <c r="I630" s="25"/>
      <c r="J630" s="25">
        <v>1</v>
      </c>
      <c r="K630" s="17">
        <v>1</v>
      </c>
      <c r="L630" s="25"/>
      <c r="M630" s="46"/>
    </row>
    <row r="631" spans="1:13" x14ac:dyDescent="0.25">
      <c r="A631" s="17" t="s">
        <v>1771</v>
      </c>
      <c r="B631" s="17" t="s">
        <v>730</v>
      </c>
      <c r="C631" s="17" t="s">
        <v>730</v>
      </c>
      <c r="D631" s="17">
        <v>31</v>
      </c>
      <c r="E631" s="24">
        <v>42162</v>
      </c>
      <c r="F631" s="25" t="s">
        <v>2004</v>
      </c>
      <c r="G631" s="39">
        <v>0.05</v>
      </c>
      <c r="H631" s="25"/>
      <c r="I631" s="25"/>
      <c r="J631" s="25">
        <v>1</v>
      </c>
      <c r="K631" s="17">
        <v>1</v>
      </c>
      <c r="L631" s="25"/>
      <c r="M631" s="46"/>
    </row>
    <row r="632" spans="1:13" x14ac:dyDescent="0.25">
      <c r="A632" s="17" t="s">
        <v>2254</v>
      </c>
      <c r="B632" s="17" t="s">
        <v>730</v>
      </c>
      <c r="C632" s="17" t="s">
        <v>730</v>
      </c>
      <c r="D632" s="54">
        <v>28</v>
      </c>
      <c r="E632" s="24">
        <v>42172</v>
      </c>
      <c r="F632" s="25" t="s">
        <v>2339</v>
      </c>
      <c r="G632" s="39">
        <v>0.05</v>
      </c>
      <c r="H632" s="25"/>
      <c r="I632" s="25"/>
      <c r="J632" s="25">
        <v>1</v>
      </c>
      <c r="K632" s="17">
        <v>1</v>
      </c>
      <c r="L632" s="25"/>
      <c r="M632" s="46"/>
    </row>
    <row r="633" spans="1:13" x14ac:dyDescent="0.25">
      <c r="A633" s="17" t="s">
        <v>1771</v>
      </c>
      <c r="B633" s="17" t="s">
        <v>730</v>
      </c>
      <c r="C633" s="17" t="s">
        <v>730</v>
      </c>
      <c r="D633" s="17">
        <v>32</v>
      </c>
      <c r="E633" s="24">
        <v>42162</v>
      </c>
      <c r="F633" s="25" t="s">
        <v>2005</v>
      </c>
      <c r="G633" s="39">
        <v>0.15</v>
      </c>
      <c r="H633" s="25"/>
      <c r="I633" s="25"/>
      <c r="J633" s="25">
        <v>1</v>
      </c>
      <c r="K633" s="17">
        <v>1</v>
      </c>
      <c r="L633" s="25"/>
      <c r="M633" s="46"/>
    </row>
    <row r="634" spans="1:13" x14ac:dyDescent="0.25">
      <c r="A634" s="17" t="s">
        <v>2254</v>
      </c>
      <c r="B634" s="17" t="s">
        <v>730</v>
      </c>
      <c r="C634" s="17" t="s">
        <v>730</v>
      </c>
      <c r="D634" s="54">
        <v>29</v>
      </c>
      <c r="E634" s="24">
        <v>42172</v>
      </c>
      <c r="F634" s="25" t="s">
        <v>2340</v>
      </c>
      <c r="G634" s="39">
        <v>0.15</v>
      </c>
      <c r="H634" s="25"/>
      <c r="I634" s="25"/>
      <c r="J634" s="25">
        <v>1</v>
      </c>
      <c r="K634" s="17">
        <v>1</v>
      </c>
      <c r="L634" s="25"/>
      <c r="M634" s="46"/>
    </row>
    <row r="635" spans="1:13" x14ac:dyDescent="0.25">
      <c r="A635" s="17" t="s">
        <v>1771</v>
      </c>
      <c r="B635" s="17" t="s">
        <v>730</v>
      </c>
      <c r="C635" s="17" t="s">
        <v>730</v>
      </c>
      <c r="D635" s="17">
        <v>33</v>
      </c>
      <c r="E635" s="24">
        <v>42162</v>
      </c>
      <c r="F635" s="25" t="s">
        <v>2006</v>
      </c>
      <c r="G635" s="39">
        <v>0.25</v>
      </c>
      <c r="H635" s="25"/>
      <c r="I635" s="25"/>
      <c r="J635" s="25">
        <v>1</v>
      </c>
      <c r="K635" s="17">
        <v>1</v>
      </c>
      <c r="L635" s="25"/>
      <c r="M635" s="46"/>
    </row>
    <row r="636" spans="1:13" x14ac:dyDescent="0.25">
      <c r="A636" s="17" t="s">
        <v>2254</v>
      </c>
      <c r="B636" s="17" t="s">
        <v>730</v>
      </c>
      <c r="C636" s="17" t="s">
        <v>730</v>
      </c>
      <c r="D636" s="54">
        <v>30</v>
      </c>
      <c r="E636" s="24">
        <v>42172</v>
      </c>
      <c r="F636" s="25" t="s">
        <v>2341</v>
      </c>
      <c r="G636" s="39">
        <v>0.05</v>
      </c>
      <c r="H636" s="25"/>
      <c r="I636" s="25"/>
      <c r="J636" s="25">
        <v>1</v>
      </c>
      <c r="K636" s="17">
        <v>1</v>
      </c>
      <c r="L636" s="25"/>
      <c r="M636" s="46"/>
    </row>
    <row r="637" spans="1:13" x14ac:dyDescent="0.25">
      <c r="A637" s="17" t="s">
        <v>1771</v>
      </c>
      <c r="B637" s="17" t="s">
        <v>730</v>
      </c>
      <c r="C637" s="17" t="s">
        <v>730</v>
      </c>
      <c r="D637" s="17">
        <v>34</v>
      </c>
      <c r="E637" s="24">
        <v>42162</v>
      </c>
      <c r="F637" s="25" t="s">
        <v>2007</v>
      </c>
      <c r="G637" s="39">
        <v>0.05</v>
      </c>
      <c r="H637" s="25"/>
      <c r="I637" s="25"/>
      <c r="J637" s="25">
        <v>1</v>
      </c>
      <c r="K637" s="17">
        <v>1</v>
      </c>
      <c r="L637" s="25"/>
      <c r="M637" s="46"/>
    </row>
    <row r="638" spans="1:13" x14ac:dyDescent="0.25">
      <c r="A638" s="17" t="s">
        <v>2254</v>
      </c>
      <c r="B638" s="17" t="s">
        <v>730</v>
      </c>
      <c r="C638" s="17" t="s">
        <v>730</v>
      </c>
      <c r="D638" s="54">
        <v>31</v>
      </c>
      <c r="E638" s="24">
        <v>42172</v>
      </c>
      <c r="F638" s="25" t="s">
        <v>2342</v>
      </c>
      <c r="G638" s="39">
        <v>0.05</v>
      </c>
      <c r="H638" s="25"/>
      <c r="I638" s="25"/>
      <c r="J638" s="25">
        <v>1</v>
      </c>
      <c r="K638" s="17">
        <v>1</v>
      </c>
      <c r="L638" s="25"/>
      <c r="M638" s="46"/>
    </row>
    <row r="639" spans="1:13" x14ac:dyDescent="0.25">
      <c r="A639" s="17" t="s">
        <v>1771</v>
      </c>
      <c r="B639" s="17" t="s">
        <v>730</v>
      </c>
      <c r="C639" s="17" t="s">
        <v>730</v>
      </c>
      <c r="D639" s="17">
        <v>35</v>
      </c>
      <c r="E639" s="24">
        <v>42170</v>
      </c>
      <c r="F639" s="25" t="s">
        <v>2008</v>
      </c>
      <c r="G639" s="39">
        <v>0.05</v>
      </c>
      <c r="H639" s="25"/>
      <c r="I639" s="25"/>
      <c r="J639" s="25">
        <v>2</v>
      </c>
      <c r="K639" s="17">
        <v>1</v>
      </c>
      <c r="L639" s="62" t="s">
        <v>2001</v>
      </c>
      <c r="M639" s="62" t="s">
        <v>2009</v>
      </c>
    </row>
    <row r="640" spans="1:13" x14ac:dyDescent="0.25">
      <c r="A640" s="17" t="s">
        <v>2254</v>
      </c>
      <c r="B640" s="17" t="s">
        <v>730</v>
      </c>
      <c r="C640" s="17" t="s">
        <v>730</v>
      </c>
      <c r="D640" s="54">
        <v>32</v>
      </c>
      <c r="E640" s="24">
        <v>42172</v>
      </c>
      <c r="F640" s="25" t="s">
        <v>2343</v>
      </c>
      <c r="G640" s="39">
        <v>0.05</v>
      </c>
      <c r="H640" s="25"/>
      <c r="I640" s="25"/>
      <c r="J640" s="25">
        <v>1</v>
      </c>
      <c r="K640" s="17">
        <v>1</v>
      </c>
      <c r="L640" s="25"/>
      <c r="M640" s="46"/>
    </row>
    <row r="641" spans="1:13" x14ac:dyDescent="0.25">
      <c r="A641" s="17" t="s">
        <v>1771</v>
      </c>
      <c r="B641" s="17" t="s">
        <v>730</v>
      </c>
      <c r="C641" s="17" t="s">
        <v>730</v>
      </c>
      <c r="D641" s="17">
        <v>36</v>
      </c>
      <c r="E641" s="24">
        <v>42162</v>
      </c>
      <c r="F641" s="25" t="s">
        <v>2010</v>
      </c>
      <c r="G641" s="39">
        <v>0.05</v>
      </c>
      <c r="H641" s="25"/>
      <c r="I641" s="25"/>
      <c r="J641" s="25">
        <v>1</v>
      </c>
      <c r="K641" s="17">
        <v>1</v>
      </c>
      <c r="L641" s="25"/>
      <c r="M641" s="46"/>
    </row>
    <row r="642" spans="1:13" x14ac:dyDescent="0.25">
      <c r="A642" s="17" t="s">
        <v>2254</v>
      </c>
      <c r="B642" s="17" t="s">
        <v>730</v>
      </c>
      <c r="C642" s="17" t="s">
        <v>730</v>
      </c>
      <c r="D642" s="54">
        <v>33</v>
      </c>
      <c r="E642" s="24">
        <v>42172</v>
      </c>
      <c r="F642" s="25" t="s">
        <v>2344</v>
      </c>
      <c r="G642" s="39">
        <v>0.05</v>
      </c>
      <c r="H642" s="25"/>
      <c r="I642" s="25"/>
      <c r="J642" s="25">
        <v>1</v>
      </c>
      <c r="K642" s="17">
        <v>1</v>
      </c>
      <c r="L642" s="25"/>
      <c r="M642" s="46"/>
    </row>
    <row r="643" spans="1:13" ht="30" x14ac:dyDescent="0.25">
      <c r="A643" s="17" t="s">
        <v>1771</v>
      </c>
      <c r="B643" s="17" t="s">
        <v>730</v>
      </c>
      <c r="C643" s="17" t="s">
        <v>730</v>
      </c>
      <c r="D643" s="17">
        <v>37</v>
      </c>
      <c r="E643" s="24">
        <v>42170</v>
      </c>
      <c r="F643" s="25" t="s">
        <v>2011</v>
      </c>
      <c r="G643" s="39">
        <v>0.25</v>
      </c>
      <c r="H643" s="25"/>
      <c r="I643" s="25"/>
      <c r="J643" s="25">
        <v>2</v>
      </c>
      <c r="K643" s="17">
        <v>1</v>
      </c>
      <c r="L643" s="62" t="s">
        <v>2012</v>
      </c>
      <c r="M643" s="62" t="s">
        <v>2013</v>
      </c>
    </row>
    <row r="644" spans="1:13" x14ac:dyDescent="0.25">
      <c r="A644" s="17" t="s">
        <v>2254</v>
      </c>
      <c r="B644" s="17" t="s">
        <v>730</v>
      </c>
      <c r="C644" s="17" t="s">
        <v>730</v>
      </c>
      <c r="D644" s="54">
        <v>34</v>
      </c>
      <c r="E644" s="24">
        <v>42172</v>
      </c>
      <c r="F644" s="25" t="s">
        <v>2345</v>
      </c>
      <c r="G644" s="39">
        <v>0.55000000000000004</v>
      </c>
      <c r="H644" s="25"/>
      <c r="I644" s="25"/>
      <c r="J644" s="25">
        <v>1</v>
      </c>
      <c r="K644" s="17">
        <v>1</v>
      </c>
      <c r="L644" s="25"/>
      <c r="M644" s="46"/>
    </row>
    <row r="645" spans="1:13" x14ac:dyDescent="0.25">
      <c r="A645" s="17" t="s">
        <v>1771</v>
      </c>
      <c r="B645" s="17" t="s">
        <v>730</v>
      </c>
      <c r="C645" s="17" t="s">
        <v>730</v>
      </c>
      <c r="D645" s="17">
        <v>38</v>
      </c>
      <c r="E645" s="24">
        <v>42162</v>
      </c>
      <c r="F645" s="25" t="s">
        <v>2014</v>
      </c>
      <c r="G645" s="39">
        <v>0.15</v>
      </c>
      <c r="H645" s="25"/>
      <c r="I645" s="25"/>
      <c r="J645" s="25">
        <v>1</v>
      </c>
      <c r="K645" s="17">
        <v>1</v>
      </c>
      <c r="L645" s="25"/>
      <c r="M645" s="46"/>
    </row>
    <row r="646" spans="1:13" x14ac:dyDescent="0.25">
      <c r="A646" s="17" t="s">
        <v>2254</v>
      </c>
      <c r="B646" s="17" t="s">
        <v>730</v>
      </c>
      <c r="C646" s="17" t="s">
        <v>730</v>
      </c>
      <c r="D646" s="54">
        <v>35</v>
      </c>
      <c r="E646" s="24">
        <v>42172</v>
      </c>
      <c r="F646" s="25" t="s">
        <v>2346</v>
      </c>
      <c r="G646" s="39">
        <v>0.05</v>
      </c>
      <c r="H646" s="25"/>
      <c r="I646" s="25"/>
      <c r="J646" s="25">
        <v>1</v>
      </c>
      <c r="K646" s="17">
        <v>1</v>
      </c>
      <c r="L646" s="25"/>
      <c r="M646" s="46"/>
    </row>
    <row r="647" spans="1:13" x14ac:dyDescent="0.25">
      <c r="A647" s="17" t="s">
        <v>1771</v>
      </c>
      <c r="B647" s="17" t="s">
        <v>730</v>
      </c>
      <c r="C647" s="17" t="s">
        <v>730</v>
      </c>
      <c r="D647" s="17">
        <v>39</v>
      </c>
      <c r="E647" s="24">
        <v>42162</v>
      </c>
      <c r="F647" s="25" t="s">
        <v>2015</v>
      </c>
      <c r="G647" s="39">
        <v>0.05</v>
      </c>
      <c r="H647" s="25"/>
      <c r="I647" s="25"/>
      <c r="J647" s="25">
        <v>1</v>
      </c>
      <c r="K647" s="17">
        <v>1</v>
      </c>
      <c r="L647" s="25"/>
      <c r="M647" s="46"/>
    </row>
    <row r="648" spans="1:13" x14ac:dyDescent="0.25">
      <c r="A648" s="17" t="s">
        <v>2254</v>
      </c>
      <c r="B648" s="17" t="s">
        <v>730</v>
      </c>
      <c r="C648" s="17" t="s">
        <v>730</v>
      </c>
      <c r="D648" s="54">
        <v>36</v>
      </c>
      <c r="E648" s="24">
        <v>42172</v>
      </c>
      <c r="F648" s="25" t="s">
        <v>2347</v>
      </c>
      <c r="G648" s="39">
        <v>0.05</v>
      </c>
      <c r="H648" s="25"/>
      <c r="I648" s="25"/>
      <c r="J648" s="25">
        <v>1</v>
      </c>
      <c r="K648" s="17">
        <v>1</v>
      </c>
      <c r="L648" s="25"/>
      <c r="M648" s="46"/>
    </row>
    <row r="649" spans="1:13" x14ac:dyDescent="0.25">
      <c r="A649" s="17" t="s">
        <v>1771</v>
      </c>
      <c r="B649" s="17" t="s">
        <v>730</v>
      </c>
      <c r="C649" s="17" t="s">
        <v>730</v>
      </c>
      <c r="D649" s="17">
        <v>40</v>
      </c>
      <c r="E649" s="24">
        <v>42170</v>
      </c>
      <c r="F649" s="25" t="s">
        <v>2016</v>
      </c>
      <c r="G649" s="39">
        <v>0.25</v>
      </c>
      <c r="H649" s="25"/>
      <c r="I649" s="25"/>
      <c r="J649" s="25">
        <v>2</v>
      </c>
      <c r="K649" s="17">
        <v>1</v>
      </c>
      <c r="L649" s="62" t="s">
        <v>2012</v>
      </c>
      <c r="M649" s="62" t="s">
        <v>2017</v>
      </c>
    </row>
    <row r="650" spans="1:13" x14ac:dyDescent="0.25">
      <c r="A650" s="17" t="s">
        <v>1950</v>
      </c>
      <c r="B650" s="17" t="s">
        <v>1773</v>
      </c>
      <c r="C650" s="17" t="s">
        <v>2019</v>
      </c>
      <c r="D650" s="17"/>
      <c r="E650" s="24">
        <v>42191</v>
      </c>
      <c r="F650" s="25" t="s">
        <v>2403</v>
      </c>
      <c r="G650" s="39">
        <v>0.05</v>
      </c>
      <c r="H650" s="25"/>
      <c r="I650" s="25"/>
      <c r="J650" s="25">
        <v>2</v>
      </c>
      <c r="K650" s="17">
        <v>1</v>
      </c>
      <c r="L650" s="62" t="s">
        <v>2001</v>
      </c>
      <c r="M650" s="62" t="s">
        <v>2985</v>
      </c>
    </row>
    <row r="651" spans="1:13" x14ac:dyDescent="0.25">
      <c r="A651" s="17" t="s">
        <v>1771</v>
      </c>
      <c r="B651" s="17" t="s">
        <v>730</v>
      </c>
      <c r="C651" s="17" t="s">
        <v>730</v>
      </c>
      <c r="D651" s="17">
        <v>41</v>
      </c>
      <c r="E651" s="24">
        <v>42163</v>
      </c>
      <c r="F651" s="25" t="s">
        <v>2023</v>
      </c>
      <c r="G651" s="39">
        <v>0.05</v>
      </c>
      <c r="H651" s="25"/>
      <c r="I651" s="25"/>
      <c r="J651" s="25">
        <v>1</v>
      </c>
      <c r="K651" s="17">
        <v>1</v>
      </c>
      <c r="L651" s="25"/>
      <c r="M651" s="46"/>
    </row>
    <row r="652" spans="1:13" x14ac:dyDescent="0.25">
      <c r="A652" s="17" t="s">
        <v>2254</v>
      </c>
      <c r="B652" s="17" t="s">
        <v>730</v>
      </c>
      <c r="C652" s="17" t="s">
        <v>730</v>
      </c>
      <c r="D652" s="54">
        <v>37</v>
      </c>
      <c r="E652" s="24">
        <v>42172</v>
      </c>
      <c r="F652" s="25" t="s">
        <v>2348</v>
      </c>
      <c r="G652" s="39">
        <v>0.05</v>
      </c>
      <c r="H652" s="25"/>
      <c r="I652" s="25"/>
      <c r="J652" s="25">
        <v>1</v>
      </c>
      <c r="K652" s="17">
        <v>1</v>
      </c>
      <c r="L652" s="25"/>
      <c r="M652" s="46"/>
    </row>
    <row r="653" spans="1:13" x14ac:dyDescent="0.25">
      <c r="A653" s="17" t="s">
        <v>1771</v>
      </c>
      <c r="B653" s="17" t="s">
        <v>730</v>
      </c>
      <c r="C653" s="17" t="s">
        <v>730</v>
      </c>
      <c r="D653" s="17">
        <v>42</v>
      </c>
      <c r="E653" s="24">
        <v>42170</v>
      </c>
      <c r="F653" s="25" t="s">
        <v>2024</v>
      </c>
      <c r="G653" s="39">
        <v>0.15</v>
      </c>
      <c r="H653" s="25"/>
      <c r="I653" s="25"/>
      <c r="J653" s="25">
        <v>2</v>
      </c>
      <c r="K653" s="17">
        <v>1</v>
      </c>
      <c r="L653" s="62" t="s">
        <v>2012</v>
      </c>
      <c r="M653" s="62" t="s">
        <v>2025</v>
      </c>
    </row>
    <row r="654" spans="1:13" x14ac:dyDescent="0.25">
      <c r="A654" s="17" t="s">
        <v>2254</v>
      </c>
      <c r="B654" s="17" t="s">
        <v>730</v>
      </c>
      <c r="C654" s="17" t="s">
        <v>730</v>
      </c>
      <c r="D654" s="54">
        <v>38</v>
      </c>
      <c r="E654" s="24">
        <v>42172</v>
      </c>
      <c r="F654" s="25" t="s">
        <v>2349</v>
      </c>
      <c r="G654" s="39">
        <v>0.05</v>
      </c>
      <c r="H654" s="25"/>
      <c r="I654" s="25"/>
      <c r="J654" s="25">
        <v>1</v>
      </c>
      <c r="K654" s="17">
        <v>1</v>
      </c>
      <c r="L654" s="25"/>
      <c r="M654" s="46"/>
    </row>
    <row r="655" spans="1:13" x14ac:dyDescent="0.25">
      <c r="A655" s="17" t="s">
        <v>1771</v>
      </c>
      <c r="B655" s="17" t="s">
        <v>730</v>
      </c>
      <c r="C655" s="17" t="s">
        <v>730</v>
      </c>
      <c r="D655" s="17">
        <v>43</v>
      </c>
      <c r="E655" s="24">
        <v>42163</v>
      </c>
      <c r="F655" s="25" t="s">
        <v>2026</v>
      </c>
      <c r="G655" s="39">
        <v>0.25</v>
      </c>
      <c r="H655" s="25"/>
      <c r="I655" s="25"/>
      <c r="J655" s="25">
        <v>1</v>
      </c>
      <c r="K655" s="17">
        <v>1</v>
      </c>
      <c r="L655" s="25"/>
      <c r="M655" s="46"/>
    </row>
    <row r="656" spans="1:13" ht="30" x14ac:dyDescent="0.25">
      <c r="A656" s="18" t="s">
        <v>1950</v>
      </c>
      <c r="B656" s="18" t="s">
        <v>1772</v>
      </c>
      <c r="C656" s="18" t="s">
        <v>2231</v>
      </c>
      <c r="D656" s="18"/>
      <c r="E656" s="26">
        <v>42178</v>
      </c>
      <c r="F656" s="27" t="s">
        <v>1929</v>
      </c>
      <c r="G656" s="43">
        <v>0.45</v>
      </c>
      <c r="H656" s="27"/>
      <c r="I656" s="27">
        <v>1</v>
      </c>
      <c r="J656" s="27">
        <v>3</v>
      </c>
      <c r="K656" s="18">
        <v>1</v>
      </c>
      <c r="L656" s="61" t="s">
        <v>2012</v>
      </c>
      <c r="M656" s="61" t="s">
        <v>2499</v>
      </c>
    </row>
    <row r="657" spans="1:13" x14ac:dyDescent="0.25">
      <c r="A657" s="17" t="s">
        <v>1771</v>
      </c>
      <c r="B657" s="17" t="s">
        <v>730</v>
      </c>
      <c r="C657" s="17" t="s">
        <v>730</v>
      </c>
      <c r="D657" s="17">
        <v>44</v>
      </c>
      <c r="E657" s="24">
        <v>42163</v>
      </c>
      <c r="F657" s="25" t="s">
        <v>2027</v>
      </c>
      <c r="G657" s="39">
        <v>0.05</v>
      </c>
      <c r="H657" s="25"/>
      <c r="I657" s="25"/>
      <c r="J657" s="25">
        <v>1</v>
      </c>
      <c r="K657" s="17">
        <v>1</v>
      </c>
      <c r="L657" s="25"/>
      <c r="M657" s="46"/>
    </row>
    <row r="658" spans="1:13" x14ac:dyDescent="0.25">
      <c r="A658" s="17" t="s">
        <v>2254</v>
      </c>
      <c r="B658" s="17" t="s">
        <v>730</v>
      </c>
      <c r="C658" s="17" t="s">
        <v>730</v>
      </c>
      <c r="D658" s="54">
        <v>39</v>
      </c>
      <c r="E658" s="24">
        <v>42172</v>
      </c>
      <c r="F658" s="25" t="s">
        <v>2350</v>
      </c>
      <c r="G658" s="39">
        <v>0.45</v>
      </c>
      <c r="H658" s="25"/>
      <c r="I658" s="25"/>
      <c r="J658" s="25">
        <v>1</v>
      </c>
      <c r="K658" s="17">
        <v>1</v>
      </c>
      <c r="L658" s="25"/>
      <c r="M658" s="46"/>
    </row>
    <row r="659" spans="1:13" x14ac:dyDescent="0.25">
      <c r="A659" s="17" t="s">
        <v>1771</v>
      </c>
      <c r="B659" s="17" t="s">
        <v>730</v>
      </c>
      <c r="C659" s="17" t="s">
        <v>730</v>
      </c>
      <c r="D659" s="17">
        <v>45</v>
      </c>
      <c r="E659" s="24">
        <v>42163</v>
      </c>
      <c r="F659" s="25" t="s">
        <v>2028</v>
      </c>
      <c r="G659" s="39">
        <v>0.05</v>
      </c>
      <c r="H659" s="25"/>
      <c r="I659" s="25"/>
      <c r="J659" s="25">
        <v>1</v>
      </c>
      <c r="K659" s="17">
        <v>1</v>
      </c>
      <c r="L659" s="25"/>
      <c r="M659" s="46"/>
    </row>
    <row r="660" spans="1:13" x14ac:dyDescent="0.25">
      <c r="A660" s="17" t="s">
        <v>1950</v>
      </c>
      <c r="B660" s="17" t="s">
        <v>1772</v>
      </c>
      <c r="C660" s="17" t="s">
        <v>1873</v>
      </c>
      <c r="D660" s="17"/>
      <c r="E660" s="24">
        <v>42191</v>
      </c>
      <c r="F660" s="25" t="s">
        <v>2404</v>
      </c>
      <c r="G660" s="39">
        <v>0.35</v>
      </c>
      <c r="H660" s="25"/>
      <c r="I660" s="25"/>
      <c r="J660" s="25">
        <v>2</v>
      </c>
      <c r="K660" s="17">
        <v>1</v>
      </c>
      <c r="L660" s="62" t="s">
        <v>2012</v>
      </c>
      <c r="M660" s="62" t="s">
        <v>2986</v>
      </c>
    </row>
    <row r="661" spans="1:13" x14ac:dyDescent="0.25">
      <c r="A661" s="17" t="s">
        <v>1771</v>
      </c>
      <c r="B661" s="17" t="s">
        <v>730</v>
      </c>
      <c r="C661" s="17" t="s">
        <v>730</v>
      </c>
      <c r="D661" s="17">
        <v>46</v>
      </c>
      <c r="E661" s="24">
        <v>42163</v>
      </c>
      <c r="F661" s="25" t="s">
        <v>2029</v>
      </c>
      <c r="G661" s="39">
        <v>0.05</v>
      </c>
      <c r="H661" s="25"/>
      <c r="I661" s="25"/>
      <c r="J661" s="25">
        <v>1</v>
      </c>
      <c r="K661" s="17">
        <v>1</v>
      </c>
      <c r="L661" s="25"/>
      <c r="M661" s="46"/>
    </row>
    <row r="662" spans="1:13" x14ac:dyDescent="0.25">
      <c r="A662" s="17" t="s">
        <v>2254</v>
      </c>
      <c r="B662" s="17" t="s">
        <v>730</v>
      </c>
      <c r="C662" s="17" t="s">
        <v>730</v>
      </c>
      <c r="D662" s="54">
        <v>41</v>
      </c>
      <c r="E662" s="24">
        <v>42174</v>
      </c>
      <c r="F662" s="25" t="s">
        <v>2381</v>
      </c>
      <c r="G662" s="39">
        <v>0.35</v>
      </c>
      <c r="H662" s="25"/>
      <c r="I662" s="25"/>
      <c r="J662" s="25">
        <v>1</v>
      </c>
      <c r="K662" s="17">
        <v>1</v>
      </c>
      <c r="L662" s="25"/>
      <c r="M662" s="46"/>
    </row>
    <row r="663" spans="1:13" x14ac:dyDescent="0.25">
      <c r="A663" s="17" t="s">
        <v>1771</v>
      </c>
      <c r="B663" s="17" t="s">
        <v>730</v>
      </c>
      <c r="C663" s="17" t="s">
        <v>730</v>
      </c>
      <c r="D663" s="17">
        <v>47</v>
      </c>
      <c r="E663" s="24">
        <v>42163</v>
      </c>
      <c r="F663" s="25" t="s">
        <v>2030</v>
      </c>
      <c r="G663" s="39">
        <v>0.35</v>
      </c>
      <c r="H663" s="25"/>
      <c r="I663" s="25"/>
      <c r="J663" s="25">
        <v>1</v>
      </c>
      <c r="K663" s="17">
        <v>1</v>
      </c>
      <c r="L663" s="25"/>
      <c r="M663" s="46"/>
    </row>
    <row r="664" spans="1:13" ht="30" x14ac:dyDescent="0.25">
      <c r="A664" s="18" t="s">
        <v>1770</v>
      </c>
      <c r="B664" s="18" t="s">
        <v>1773</v>
      </c>
      <c r="C664" s="18" t="s">
        <v>2231</v>
      </c>
      <c r="D664" s="18">
        <v>157</v>
      </c>
      <c r="E664" s="26">
        <v>42178</v>
      </c>
      <c r="F664" s="27" t="s">
        <v>1883</v>
      </c>
      <c r="G664" s="43">
        <v>0.65</v>
      </c>
      <c r="H664" s="27"/>
      <c r="I664" s="27">
        <v>1</v>
      </c>
      <c r="J664" s="27">
        <v>3</v>
      </c>
      <c r="K664" s="18">
        <v>1</v>
      </c>
      <c r="L664" s="61" t="s">
        <v>2012</v>
      </c>
      <c r="M664" s="61" t="s">
        <v>2500</v>
      </c>
    </row>
    <row r="665" spans="1:13" x14ac:dyDescent="0.25">
      <c r="A665" s="18" t="s">
        <v>1771</v>
      </c>
      <c r="B665" s="18" t="s">
        <v>730</v>
      </c>
      <c r="C665" s="18" t="s">
        <v>730</v>
      </c>
      <c r="D665" s="18">
        <v>48</v>
      </c>
      <c r="E665" s="26">
        <v>42163</v>
      </c>
      <c r="F665" s="27" t="s">
        <v>2031</v>
      </c>
      <c r="G665" s="43">
        <v>0.05</v>
      </c>
      <c r="H665" s="27"/>
      <c r="I665" s="27">
        <v>1</v>
      </c>
      <c r="J665" s="27">
        <v>1</v>
      </c>
      <c r="K665" s="18">
        <v>1</v>
      </c>
      <c r="L665" s="27" t="s">
        <v>2032</v>
      </c>
      <c r="M665" s="44"/>
    </row>
    <row r="666" spans="1:13" x14ac:dyDescent="0.25">
      <c r="A666" s="17" t="s">
        <v>2254</v>
      </c>
      <c r="B666" s="17" t="s">
        <v>730</v>
      </c>
      <c r="C666" s="17" t="s">
        <v>730</v>
      </c>
      <c r="D666" s="54">
        <v>42</v>
      </c>
      <c r="E666" s="24">
        <v>42174</v>
      </c>
      <c r="F666" s="25" t="s">
        <v>2382</v>
      </c>
      <c r="G666" s="39">
        <v>0.35</v>
      </c>
      <c r="H666" s="25"/>
      <c r="I666" s="25"/>
      <c r="J666" s="25">
        <v>1</v>
      </c>
      <c r="K666" s="17">
        <v>1</v>
      </c>
      <c r="L666" s="25"/>
      <c r="M666" s="46"/>
    </row>
    <row r="667" spans="1:13" x14ac:dyDescent="0.25">
      <c r="A667" s="17" t="s">
        <v>1771</v>
      </c>
      <c r="B667" s="17" t="s">
        <v>730</v>
      </c>
      <c r="C667" s="17" t="s">
        <v>730</v>
      </c>
      <c r="D667" s="17">
        <v>49</v>
      </c>
      <c r="E667" s="24">
        <v>42163</v>
      </c>
      <c r="F667" s="25" t="s">
        <v>2033</v>
      </c>
      <c r="G667" s="39">
        <v>0.05</v>
      </c>
      <c r="H667" s="25"/>
      <c r="I667" s="25"/>
      <c r="J667" s="25">
        <v>1</v>
      </c>
      <c r="K667" s="17">
        <v>1</v>
      </c>
      <c r="L667" s="25"/>
      <c r="M667" s="46"/>
    </row>
    <row r="668" spans="1:13" x14ac:dyDescent="0.25">
      <c r="A668" s="17" t="s">
        <v>1950</v>
      </c>
      <c r="B668" s="17" t="s">
        <v>1773</v>
      </c>
      <c r="C668" s="17" t="s">
        <v>1873</v>
      </c>
      <c r="D668" s="17"/>
      <c r="E668" s="24">
        <v>42191</v>
      </c>
      <c r="F668" s="25" t="s">
        <v>2406</v>
      </c>
      <c r="G668" s="39">
        <v>0.25</v>
      </c>
      <c r="H668" s="25"/>
      <c r="I668" s="25"/>
      <c r="J668" s="25">
        <v>2</v>
      </c>
      <c r="K668" s="17">
        <v>1</v>
      </c>
      <c r="L668" s="62" t="s">
        <v>2012</v>
      </c>
      <c r="M668" s="62" t="s">
        <v>2987</v>
      </c>
    </row>
    <row r="669" spans="1:13" x14ac:dyDescent="0.25">
      <c r="A669" s="18" t="s">
        <v>1771</v>
      </c>
      <c r="B669" s="18" t="s">
        <v>730</v>
      </c>
      <c r="C669" s="18" t="s">
        <v>730</v>
      </c>
      <c r="D669" s="18">
        <v>50</v>
      </c>
      <c r="E669" s="26">
        <v>42163</v>
      </c>
      <c r="F669" s="27" t="s">
        <v>2034</v>
      </c>
      <c r="G669" s="43">
        <v>0.65</v>
      </c>
      <c r="H669" s="27"/>
      <c r="I669" s="27">
        <v>1</v>
      </c>
      <c r="J669" s="27">
        <v>1</v>
      </c>
      <c r="K669" s="18">
        <v>1</v>
      </c>
      <c r="L669" s="27" t="s">
        <v>2032</v>
      </c>
      <c r="M669" s="44"/>
    </row>
    <row r="670" spans="1:13" x14ac:dyDescent="0.25">
      <c r="A670" s="17" t="s">
        <v>2254</v>
      </c>
      <c r="B670" s="17" t="s">
        <v>730</v>
      </c>
      <c r="C670" s="17" t="s">
        <v>730</v>
      </c>
      <c r="D670" s="54">
        <v>44</v>
      </c>
      <c r="E670" s="24">
        <v>42174</v>
      </c>
      <c r="F670" s="25" t="s">
        <v>2384</v>
      </c>
      <c r="G670" s="39">
        <v>0.05</v>
      </c>
      <c r="H670" s="25"/>
      <c r="I670" s="25"/>
      <c r="J670" s="25">
        <v>1</v>
      </c>
      <c r="K670" s="17">
        <v>1</v>
      </c>
      <c r="L670" s="25"/>
      <c r="M670" s="46"/>
    </row>
    <row r="671" spans="1:13" x14ac:dyDescent="0.25">
      <c r="A671" s="17" t="s">
        <v>1771</v>
      </c>
      <c r="B671" s="17" t="s">
        <v>730</v>
      </c>
      <c r="C671" s="17" t="s">
        <v>730</v>
      </c>
      <c r="D671" s="17">
        <v>51</v>
      </c>
      <c r="E671" s="24">
        <v>42163</v>
      </c>
      <c r="F671" s="25" t="s">
        <v>2035</v>
      </c>
      <c r="G671" s="39">
        <v>0.25</v>
      </c>
      <c r="H671" s="25"/>
      <c r="I671" s="25"/>
      <c r="J671" s="25">
        <v>1</v>
      </c>
      <c r="K671" s="17">
        <v>1</v>
      </c>
      <c r="L671" s="25"/>
      <c r="M671" s="46"/>
    </row>
    <row r="672" spans="1:13" x14ac:dyDescent="0.25">
      <c r="A672" s="17" t="s">
        <v>2254</v>
      </c>
      <c r="B672" s="17" t="s">
        <v>730</v>
      </c>
      <c r="C672" s="17" t="s">
        <v>730</v>
      </c>
      <c r="D672" s="54">
        <v>45</v>
      </c>
      <c r="E672" s="24">
        <v>42174</v>
      </c>
      <c r="F672" s="25" t="s">
        <v>2385</v>
      </c>
      <c r="G672" s="39">
        <v>0.45</v>
      </c>
      <c r="H672" s="25"/>
      <c r="I672" s="25"/>
      <c r="J672" s="25">
        <v>1</v>
      </c>
      <c r="K672" s="17">
        <v>1</v>
      </c>
      <c r="L672" s="25"/>
      <c r="M672" s="46"/>
    </row>
    <row r="673" spans="1:13" ht="30" x14ac:dyDescent="0.25">
      <c r="A673" s="17" t="s">
        <v>1771</v>
      </c>
      <c r="B673" s="17" t="s">
        <v>730</v>
      </c>
      <c r="C673" s="17" t="s">
        <v>730</v>
      </c>
      <c r="D673" s="17">
        <v>52</v>
      </c>
      <c r="E673" s="24">
        <v>42170</v>
      </c>
      <c r="F673" s="25" t="s">
        <v>2036</v>
      </c>
      <c r="G673" s="39">
        <v>0.25</v>
      </c>
      <c r="H673" s="25"/>
      <c r="I673" s="25"/>
      <c r="J673" s="25">
        <v>2</v>
      </c>
      <c r="K673" s="17">
        <v>1</v>
      </c>
      <c r="L673" s="62"/>
      <c r="M673" s="62" t="s">
        <v>2037</v>
      </c>
    </row>
    <row r="674" spans="1:13" x14ac:dyDescent="0.25">
      <c r="A674" s="17" t="s">
        <v>2254</v>
      </c>
      <c r="B674" s="17" t="s">
        <v>730</v>
      </c>
      <c r="C674" s="17" t="s">
        <v>730</v>
      </c>
      <c r="D674" s="54">
        <v>46</v>
      </c>
      <c r="E674" s="24">
        <v>42174</v>
      </c>
      <c r="F674" s="25" t="s">
        <v>2386</v>
      </c>
      <c r="G674" s="39">
        <v>0.05</v>
      </c>
      <c r="H674" s="25"/>
      <c r="I674" s="25"/>
      <c r="J674" s="25">
        <v>1</v>
      </c>
      <c r="K674" s="17">
        <v>1</v>
      </c>
      <c r="L674" s="25"/>
      <c r="M674" s="46"/>
    </row>
    <row r="675" spans="1:13" ht="30" x14ac:dyDescent="0.25">
      <c r="A675" s="18" t="s">
        <v>1950</v>
      </c>
      <c r="B675" s="18" t="s">
        <v>1773</v>
      </c>
      <c r="C675" s="18" t="s">
        <v>2231</v>
      </c>
      <c r="D675" s="18"/>
      <c r="E675" s="26">
        <v>42178</v>
      </c>
      <c r="F675" s="27" t="s">
        <v>1804</v>
      </c>
      <c r="G675" s="43">
        <v>0.65</v>
      </c>
      <c r="H675" s="27"/>
      <c r="I675" s="27">
        <v>1</v>
      </c>
      <c r="J675" s="27">
        <v>4</v>
      </c>
      <c r="K675" s="18">
        <v>1</v>
      </c>
      <c r="L675" s="61" t="s">
        <v>2001</v>
      </c>
      <c r="M675" s="61" t="s">
        <v>2501</v>
      </c>
    </row>
    <row r="676" spans="1:13" ht="30" x14ac:dyDescent="0.25">
      <c r="A676" s="18" t="s">
        <v>1950</v>
      </c>
      <c r="B676" s="18" t="s">
        <v>1772</v>
      </c>
      <c r="C676" s="18" t="s">
        <v>2408</v>
      </c>
      <c r="D676" s="18"/>
      <c r="E676" s="26">
        <v>42192</v>
      </c>
      <c r="F676" s="27" t="s">
        <v>2409</v>
      </c>
      <c r="G676" s="43">
        <v>0.75</v>
      </c>
      <c r="H676" s="27"/>
      <c r="I676" s="27">
        <v>1</v>
      </c>
      <c r="J676" s="27">
        <v>2</v>
      </c>
      <c r="K676" s="18">
        <v>1</v>
      </c>
      <c r="L676" s="61" t="s">
        <v>2012</v>
      </c>
      <c r="M676" s="61" t="s">
        <v>3009</v>
      </c>
    </row>
    <row r="677" spans="1:13" x14ac:dyDescent="0.25">
      <c r="A677" s="17" t="s">
        <v>1771</v>
      </c>
      <c r="B677" s="17" t="s">
        <v>730</v>
      </c>
      <c r="C677" s="17" t="s">
        <v>730</v>
      </c>
      <c r="D677" s="17">
        <v>54</v>
      </c>
      <c r="E677" s="24">
        <v>42163</v>
      </c>
      <c r="F677" s="25" t="s">
        <v>2039</v>
      </c>
      <c r="G677" s="39">
        <v>0.05</v>
      </c>
      <c r="H677" s="25"/>
      <c r="I677" s="25"/>
      <c r="J677" s="25">
        <v>1</v>
      </c>
      <c r="K677" s="17">
        <v>1</v>
      </c>
      <c r="L677" s="25"/>
      <c r="M677" s="46"/>
    </row>
    <row r="678" spans="1:13" x14ac:dyDescent="0.25">
      <c r="A678" s="17" t="s">
        <v>2254</v>
      </c>
      <c r="B678" s="17" t="s">
        <v>730</v>
      </c>
      <c r="C678" s="17" t="s">
        <v>730</v>
      </c>
      <c r="D678" s="54">
        <v>48</v>
      </c>
      <c r="E678" s="24">
        <v>42174</v>
      </c>
      <c r="F678" s="25" t="s">
        <v>2388</v>
      </c>
      <c r="G678" s="39">
        <v>0.65</v>
      </c>
      <c r="H678" s="25"/>
      <c r="I678" s="25"/>
      <c r="J678" s="25">
        <v>1</v>
      </c>
      <c r="K678" s="17">
        <v>1</v>
      </c>
      <c r="L678" s="25"/>
      <c r="M678" s="46"/>
    </row>
    <row r="679" spans="1:13" x14ac:dyDescent="0.25">
      <c r="A679" s="18" t="s">
        <v>1771</v>
      </c>
      <c r="B679" s="18" t="s">
        <v>730</v>
      </c>
      <c r="C679" s="18" t="s">
        <v>730</v>
      </c>
      <c r="D679" s="18">
        <v>55</v>
      </c>
      <c r="E679" s="26">
        <v>42163</v>
      </c>
      <c r="F679" s="27" t="s">
        <v>2040</v>
      </c>
      <c r="G679" s="43">
        <v>0.05</v>
      </c>
      <c r="H679" s="27"/>
      <c r="I679" s="27">
        <v>1</v>
      </c>
      <c r="J679" s="27">
        <v>1</v>
      </c>
      <c r="K679" s="18">
        <v>1</v>
      </c>
      <c r="L679" s="27" t="s">
        <v>2032</v>
      </c>
      <c r="M679" s="44" t="s">
        <v>2041</v>
      </c>
    </row>
    <row r="680" spans="1:13" x14ac:dyDescent="0.25">
      <c r="A680" s="17" t="s">
        <v>2254</v>
      </c>
      <c r="B680" s="17" t="s">
        <v>730</v>
      </c>
      <c r="C680" s="17" t="s">
        <v>730</v>
      </c>
      <c r="D680" s="54">
        <v>49</v>
      </c>
      <c r="E680" s="24">
        <v>42174</v>
      </c>
      <c r="F680" s="25" t="s">
        <v>2389</v>
      </c>
      <c r="G680" s="39">
        <v>0.05</v>
      </c>
      <c r="H680" s="25"/>
      <c r="I680" s="25"/>
      <c r="J680" s="25">
        <v>1</v>
      </c>
      <c r="K680" s="17">
        <v>1</v>
      </c>
      <c r="L680" s="25"/>
      <c r="M680" s="46"/>
    </row>
    <row r="681" spans="1:13" x14ac:dyDescent="0.25">
      <c r="A681" s="17" t="s">
        <v>1771</v>
      </c>
      <c r="B681" s="17" t="s">
        <v>730</v>
      </c>
      <c r="C681" s="17" t="s">
        <v>730</v>
      </c>
      <c r="D681" s="17">
        <v>56</v>
      </c>
      <c r="E681" s="24">
        <v>42163</v>
      </c>
      <c r="F681" s="25" t="s">
        <v>2042</v>
      </c>
      <c r="G681" s="39">
        <v>0.25</v>
      </c>
      <c r="H681" s="25"/>
      <c r="I681" s="25"/>
      <c r="J681" s="25">
        <v>1</v>
      </c>
      <c r="K681" s="17">
        <v>1</v>
      </c>
      <c r="L681" s="25"/>
      <c r="M681" s="46"/>
    </row>
    <row r="682" spans="1:13" x14ac:dyDescent="0.25">
      <c r="A682" s="17" t="s">
        <v>2254</v>
      </c>
      <c r="B682" s="17" t="s">
        <v>730</v>
      </c>
      <c r="C682" s="17" t="s">
        <v>730</v>
      </c>
      <c r="D682" s="54">
        <v>50</v>
      </c>
      <c r="E682" s="24">
        <v>42174</v>
      </c>
      <c r="F682" s="25" t="s">
        <v>2390</v>
      </c>
      <c r="G682" s="39">
        <v>0.15</v>
      </c>
      <c r="H682" s="25"/>
      <c r="I682" s="25"/>
      <c r="J682" s="25">
        <v>1</v>
      </c>
      <c r="K682" s="17">
        <v>1</v>
      </c>
      <c r="L682" s="25"/>
      <c r="M682" s="46"/>
    </row>
    <row r="683" spans="1:13" x14ac:dyDescent="0.25">
      <c r="A683" s="17" t="s">
        <v>1771</v>
      </c>
      <c r="B683" s="17" t="s">
        <v>730</v>
      </c>
      <c r="C683" s="17" t="s">
        <v>730</v>
      </c>
      <c r="D683" s="17">
        <v>57</v>
      </c>
      <c r="E683" s="24">
        <v>42163</v>
      </c>
      <c r="F683" s="25" t="s">
        <v>2043</v>
      </c>
      <c r="G683" s="39">
        <v>0.15</v>
      </c>
      <c r="H683" s="25"/>
      <c r="I683" s="25"/>
      <c r="J683" s="25">
        <v>1</v>
      </c>
      <c r="K683" s="17">
        <v>1</v>
      </c>
      <c r="L683" s="25"/>
      <c r="M683" s="46"/>
    </row>
    <row r="684" spans="1:13" x14ac:dyDescent="0.25">
      <c r="A684" s="17" t="s">
        <v>1950</v>
      </c>
      <c r="B684" s="17" t="s">
        <v>1772</v>
      </c>
      <c r="C684" s="17" t="s">
        <v>2411</v>
      </c>
      <c r="D684" s="17"/>
      <c r="E684" s="24">
        <v>42192</v>
      </c>
      <c r="F684" s="25" t="s">
        <v>2410</v>
      </c>
      <c r="G684" s="39">
        <v>0.45</v>
      </c>
      <c r="H684" s="25"/>
      <c r="I684" s="25"/>
      <c r="J684" s="25">
        <v>2</v>
      </c>
      <c r="K684" s="17">
        <v>1</v>
      </c>
      <c r="L684" s="62" t="s">
        <v>2001</v>
      </c>
      <c r="M684" s="62" t="s">
        <v>3010</v>
      </c>
    </row>
    <row r="685" spans="1:13" x14ac:dyDescent="0.25">
      <c r="A685" s="18" t="s">
        <v>1771</v>
      </c>
      <c r="B685" s="18" t="s">
        <v>730</v>
      </c>
      <c r="C685" s="18" t="s">
        <v>730</v>
      </c>
      <c r="D685" s="18">
        <v>58</v>
      </c>
      <c r="E685" s="26">
        <v>42163</v>
      </c>
      <c r="F685" s="27" t="s">
        <v>2044</v>
      </c>
      <c r="G685" s="43">
        <v>0.15</v>
      </c>
      <c r="H685" s="27"/>
      <c r="I685" s="27">
        <v>1</v>
      </c>
      <c r="J685" s="27">
        <v>1</v>
      </c>
      <c r="K685" s="18">
        <v>1</v>
      </c>
      <c r="L685" s="27" t="s">
        <v>2032</v>
      </c>
      <c r="M685" s="44" t="s">
        <v>2045</v>
      </c>
    </row>
    <row r="686" spans="1:13" x14ac:dyDescent="0.25">
      <c r="A686" s="17" t="s">
        <v>2254</v>
      </c>
      <c r="B686" s="17" t="s">
        <v>730</v>
      </c>
      <c r="C686" s="17" t="s">
        <v>730</v>
      </c>
      <c r="D686" s="54">
        <v>51</v>
      </c>
      <c r="E686" s="24">
        <v>42174</v>
      </c>
      <c r="F686" s="25" t="s">
        <v>2391</v>
      </c>
      <c r="G686" s="39">
        <v>0.15</v>
      </c>
      <c r="H686" s="25"/>
      <c r="I686" s="25"/>
      <c r="J686" s="25">
        <v>1</v>
      </c>
      <c r="K686" s="17">
        <v>1</v>
      </c>
      <c r="L686" s="25"/>
      <c r="M686" s="46"/>
    </row>
    <row r="687" spans="1:13" x14ac:dyDescent="0.25">
      <c r="A687" s="17" t="s">
        <v>1771</v>
      </c>
      <c r="B687" s="17" t="s">
        <v>730</v>
      </c>
      <c r="C687" s="17" t="s">
        <v>730</v>
      </c>
      <c r="D687" s="17">
        <v>59</v>
      </c>
      <c r="E687" s="24">
        <v>42163</v>
      </c>
      <c r="F687" s="25" t="s">
        <v>2046</v>
      </c>
      <c r="G687" s="39">
        <v>0.05</v>
      </c>
      <c r="H687" s="25"/>
      <c r="I687" s="25"/>
      <c r="J687" s="25">
        <v>1</v>
      </c>
      <c r="K687" s="17">
        <v>1</v>
      </c>
      <c r="L687" s="25"/>
      <c r="M687" s="46"/>
    </row>
    <row r="688" spans="1:13" x14ac:dyDescent="0.25">
      <c r="A688" s="17" t="s">
        <v>2254</v>
      </c>
      <c r="B688" s="17" t="s">
        <v>730</v>
      </c>
      <c r="C688" s="17" t="s">
        <v>730</v>
      </c>
      <c r="D688" s="54">
        <v>52</v>
      </c>
      <c r="E688" s="24">
        <v>42174</v>
      </c>
      <c r="F688" s="25" t="s">
        <v>2392</v>
      </c>
      <c r="G688" s="39">
        <v>0.05</v>
      </c>
      <c r="H688" s="25"/>
      <c r="I688" s="25"/>
      <c r="J688" s="25">
        <v>1</v>
      </c>
      <c r="K688" s="17">
        <v>1</v>
      </c>
      <c r="L688" s="25"/>
      <c r="M688" s="46"/>
    </row>
    <row r="689" spans="1:13" x14ac:dyDescent="0.25">
      <c r="A689" s="17" t="s">
        <v>1950</v>
      </c>
      <c r="B689" s="17" t="s">
        <v>1773</v>
      </c>
      <c r="C689" s="17" t="s">
        <v>2233</v>
      </c>
      <c r="D689" s="17"/>
      <c r="E689" s="24">
        <v>42192</v>
      </c>
      <c r="F689" s="25" t="s">
        <v>2412</v>
      </c>
      <c r="G689" s="39">
        <v>0.55000000000000004</v>
      </c>
      <c r="H689" s="25"/>
      <c r="I689" s="25"/>
      <c r="J689" s="25">
        <v>2</v>
      </c>
      <c r="K689" s="17">
        <v>1</v>
      </c>
      <c r="L689" s="62" t="s">
        <v>2001</v>
      </c>
      <c r="M689" s="62" t="s">
        <v>3011</v>
      </c>
    </row>
    <row r="690" spans="1:13" x14ac:dyDescent="0.25">
      <c r="A690" s="17" t="s">
        <v>2254</v>
      </c>
      <c r="B690" s="17" t="s">
        <v>730</v>
      </c>
      <c r="C690" s="17" t="s">
        <v>730</v>
      </c>
      <c r="D690" s="54">
        <v>53</v>
      </c>
      <c r="E690" s="24">
        <v>42174</v>
      </c>
      <c r="F690" s="25" t="s">
        <v>2393</v>
      </c>
      <c r="G690" s="39">
        <v>0.45</v>
      </c>
      <c r="H690" s="25"/>
      <c r="I690" s="25"/>
      <c r="J690" s="25">
        <v>1</v>
      </c>
      <c r="K690" s="17">
        <v>1</v>
      </c>
      <c r="L690" s="25"/>
      <c r="M690" s="46"/>
    </row>
    <row r="691" spans="1:13" x14ac:dyDescent="0.25">
      <c r="A691" s="18" t="s">
        <v>1771</v>
      </c>
      <c r="B691" s="18" t="s">
        <v>730</v>
      </c>
      <c r="C691" s="18" t="s">
        <v>730</v>
      </c>
      <c r="D691" s="18">
        <v>61</v>
      </c>
      <c r="E691" s="26">
        <v>42164</v>
      </c>
      <c r="F691" s="27" t="s">
        <v>2114</v>
      </c>
      <c r="G691" s="43">
        <v>0.15</v>
      </c>
      <c r="H691" s="27"/>
      <c r="I691" s="27">
        <v>1</v>
      </c>
      <c r="J691" s="27">
        <v>1</v>
      </c>
      <c r="K691" s="18">
        <v>1</v>
      </c>
      <c r="L691" s="27"/>
      <c r="M691" s="44" t="s">
        <v>2113</v>
      </c>
    </row>
    <row r="692" spans="1:13" x14ac:dyDescent="0.25">
      <c r="A692" s="17" t="s">
        <v>2254</v>
      </c>
      <c r="B692" s="17" t="s">
        <v>730</v>
      </c>
      <c r="C692" s="17" t="s">
        <v>730</v>
      </c>
      <c r="D692" s="54">
        <v>54</v>
      </c>
      <c r="E692" s="24">
        <v>42174</v>
      </c>
      <c r="F692" s="25" t="s">
        <v>2394</v>
      </c>
      <c r="G692" s="39">
        <v>0.25</v>
      </c>
      <c r="H692" s="25"/>
      <c r="I692" s="25"/>
      <c r="J692" s="25">
        <v>1</v>
      </c>
      <c r="K692" s="17">
        <v>1</v>
      </c>
      <c r="L692" s="25"/>
      <c r="M692" s="46"/>
    </row>
    <row r="693" spans="1:13" x14ac:dyDescent="0.25">
      <c r="A693" s="17" t="s">
        <v>1771</v>
      </c>
      <c r="B693" s="17" t="s">
        <v>730</v>
      </c>
      <c r="C693" s="17" t="s">
        <v>730</v>
      </c>
      <c r="D693" s="17">
        <v>62</v>
      </c>
      <c r="E693" s="24">
        <v>42164</v>
      </c>
      <c r="F693" s="25" t="s">
        <v>2115</v>
      </c>
      <c r="G693" s="39">
        <v>0.25</v>
      </c>
      <c r="H693" s="25"/>
      <c r="I693" s="25"/>
      <c r="J693" s="25">
        <v>1</v>
      </c>
      <c r="K693" s="17">
        <v>1</v>
      </c>
      <c r="L693" s="25"/>
      <c r="M693" s="46"/>
    </row>
    <row r="694" spans="1:13" x14ac:dyDescent="0.25">
      <c r="A694" s="17" t="s">
        <v>2254</v>
      </c>
      <c r="B694" s="17" t="s">
        <v>730</v>
      </c>
      <c r="C694" s="17" t="s">
        <v>730</v>
      </c>
      <c r="D694" s="54">
        <v>55</v>
      </c>
      <c r="E694" s="24">
        <v>42174</v>
      </c>
      <c r="F694" s="25" t="s">
        <v>2395</v>
      </c>
      <c r="G694" s="39">
        <v>0.05</v>
      </c>
      <c r="H694" s="25"/>
      <c r="I694" s="25"/>
      <c r="J694" s="25">
        <v>1</v>
      </c>
      <c r="K694" s="17">
        <v>1</v>
      </c>
      <c r="L694" s="25"/>
      <c r="M694" s="46"/>
    </row>
    <row r="695" spans="1:13" x14ac:dyDescent="0.25">
      <c r="A695" s="17" t="s">
        <v>1771</v>
      </c>
      <c r="B695" s="17" t="s">
        <v>730</v>
      </c>
      <c r="C695" s="17" t="s">
        <v>730</v>
      </c>
      <c r="D695" s="17">
        <v>63</v>
      </c>
      <c r="E695" s="24">
        <v>42164</v>
      </c>
      <c r="F695" s="25" t="s">
        <v>2116</v>
      </c>
      <c r="G695" s="39">
        <v>0.05</v>
      </c>
      <c r="H695" s="25"/>
      <c r="I695" s="25"/>
      <c r="J695" s="25">
        <v>1</v>
      </c>
      <c r="K695" s="17">
        <v>1</v>
      </c>
      <c r="L695" s="25"/>
      <c r="M695" s="46"/>
    </row>
    <row r="696" spans="1:13" x14ac:dyDescent="0.25">
      <c r="A696" s="17" t="s">
        <v>2254</v>
      </c>
      <c r="B696" s="17" t="s">
        <v>730</v>
      </c>
      <c r="C696" s="17" t="s">
        <v>730</v>
      </c>
      <c r="D696" s="54">
        <v>56</v>
      </c>
      <c r="E696" s="24">
        <v>42174</v>
      </c>
      <c r="F696" s="25" t="s">
        <v>2396</v>
      </c>
      <c r="G696" s="39">
        <v>0.25</v>
      </c>
      <c r="H696" s="25"/>
      <c r="I696" s="25"/>
      <c r="J696" s="25">
        <v>1</v>
      </c>
      <c r="K696" s="17">
        <v>1</v>
      </c>
      <c r="L696" s="25"/>
      <c r="M696" s="46"/>
    </row>
    <row r="697" spans="1:13" x14ac:dyDescent="0.25">
      <c r="A697" s="17" t="s">
        <v>1771</v>
      </c>
      <c r="B697" s="17" t="s">
        <v>730</v>
      </c>
      <c r="C697" s="17" t="s">
        <v>730</v>
      </c>
      <c r="D697" s="17">
        <v>64</v>
      </c>
      <c r="E697" s="24">
        <v>42164</v>
      </c>
      <c r="F697" s="25" t="s">
        <v>2117</v>
      </c>
      <c r="G697" s="39">
        <v>0.05</v>
      </c>
      <c r="H697" s="25"/>
      <c r="I697" s="25"/>
      <c r="J697" s="25">
        <v>1</v>
      </c>
      <c r="K697" s="17">
        <v>1</v>
      </c>
      <c r="L697" s="25"/>
      <c r="M697" s="46"/>
    </row>
    <row r="698" spans="1:13" s="14" customFormat="1" x14ac:dyDescent="0.25">
      <c r="A698" s="17">
        <v>800</v>
      </c>
      <c r="B698" s="17" t="s">
        <v>1772</v>
      </c>
      <c r="C698" s="17" t="s">
        <v>1823</v>
      </c>
      <c r="D698" s="17"/>
      <c r="E698" s="24">
        <v>42177</v>
      </c>
      <c r="F698" s="57" t="s">
        <v>2434</v>
      </c>
      <c r="G698" s="39">
        <v>0.25</v>
      </c>
      <c r="H698" s="25"/>
      <c r="I698" s="25"/>
      <c r="J698" s="25">
        <v>1</v>
      </c>
      <c r="K698" s="17">
        <v>1</v>
      </c>
      <c r="L698" s="25"/>
      <c r="M698" s="46"/>
    </row>
    <row r="699" spans="1:13" s="14" customFormat="1" x14ac:dyDescent="0.25">
      <c r="A699" s="17" t="s">
        <v>1770</v>
      </c>
      <c r="B699" s="17" t="s">
        <v>1772</v>
      </c>
      <c r="C699" s="17" t="s">
        <v>2019</v>
      </c>
      <c r="D699" s="17"/>
      <c r="E699" s="24">
        <v>42177</v>
      </c>
      <c r="F699" s="25" t="s">
        <v>2432</v>
      </c>
      <c r="G699" s="39">
        <v>0.75</v>
      </c>
      <c r="H699" s="25"/>
      <c r="I699" s="25"/>
      <c r="J699" s="25">
        <v>1</v>
      </c>
      <c r="K699" s="17">
        <v>1</v>
      </c>
      <c r="L699" s="25"/>
      <c r="M699" s="46"/>
    </row>
    <row r="700" spans="1:13" x14ac:dyDescent="0.25">
      <c r="A700" s="17" t="s">
        <v>1950</v>
      </c>
      <c r="B700" s="17" t="s">
        <v>1773</v>
      </c>
      <c r="C700" s="17" t="s">
        <v>1823</v>
      </c>
      <c r="D700" s="17"/>
      <c r="E700" s="24">
        <v>42192</v>
      </c>
      <c r="F700" s="25" t="s">
        <v>2413</v>
      </c>
      <c r="G700" s="39">
        <v>0.55000000000000004</v>
      </c>
      <c r="H700" s="25"/>
      <c r="I700" s="25"/>
      <c r="J700" s="25">
        <v>2</v>
      </c>
      <c r="K700" s="17">
        <v>1</v>
      </c>
      <c r="L700" s="62" t="s">
        <v>2012</v>
      </c>
      <c r="M700" s="62" t="s">
        <v>3012</v>
      </c>
    </row>
    <row r="701" spans="1:13" ht="30" x14ac:dyDescent="0.25">
      <c r="A701" s="18" t="s">
        <v>1771</v>
      </c>
      <c r="B701" s="18" t="s">
        <v>730</v>
      </c>
      <c r="C701" s="18" t="s">
        <v>730</v>
      </c>
      <c r="D701" s="18">
        <v>65</v>
      </c>
      <c r="E701" s="26">
        <v>42164</v>
      </c>
      <c r="F701" s="27" t="s">
        <v>2118</v>
      </c>
      <c r="G701" s="43">
        <v>0.05</v>
      </c>
      <c r="H701" s="27"/>
      <c r="I701" s="27">
        <v>1</v>
      </c>
      <c r="J701" s="27">
        <v>1</v>
      </c>
      <c r="K701" s="18">
        <v>1</v>
      </c>
      <c r="L701" s="27" t="s">
        <v>2032</v>
      </c>
      <c r="M701" s="44" t="s">
        <v>2119</v>
      </c>
    </row>
    <row r="702" spans="1:13" x14ac:dyDescent="0.25">
      <c r="A702" s="17" t="s">
        <v>2254</v>
      </c>
      <c r="B702" s="17" t="s">
        <v>730</v>
      </c>
      <c r="C702" s="17" t="s">
        <v>730</v>
      </c>
      <c r="D702" s="54">
        <v>58</v>
      </c>
      <c r="E702" s="24">
        <v>42174</v>
      </c>
      <c r="F702" s="25" t="s">
        <v>2398</v>
      </c>
      <c r="G702" s="39">
        <v>0.05</v>
      </c>
      <c r="H702" s="25"/>
      <c r="I702" s="25"/>
      <c r="J702" s="25">
        <v>1</v>
      </c>
      <c r="K702" s="17">
        <v>1</v>
      </c>
      <c r="L702" s="25"/>
      <c r="M702" s="46"/>
    </row>
    <row r="703" spans="1:13" x14ac:dyDescent="0.25">
      <c r="A703" s="17" t="s">
        <v>1771</v>
      </c>
      <c r="B703" s="17" t="s">
        <v>730</v>
      </c>
      <c r="C703" s="17" t="s">
        <v>730</v>
      </c>
      <c r="D703" s="17">
        <v>66</v>
      </c>
      <c r="E703" s="24">
        <v>42165</v>
      </c>
      <c r="F703" s="25" t="s">
        <v>2120</v>
      </c>
      <c r="G703" s="39">
        <v>0.05</v>
      </c>
      <c r="H703" s="25"/>
      <c r="I703" s="25"/>
      <c r="J703" s="25">
        <v>1</v>
      </c>
      <c r="K703" s="17">
        <v>1</v>
      </c>
      <c r="L703" s="25"/>
      <c r="M703" s="46"/>
    </row>
    <row r="704" spans="1:13" x14ac:dyDescent="0.25">
      <c r="A704" s="17" t="s">
        <v>2254</v>
      </c>
      <c r="B704" s="17" t="s">
        <v>730</v>
      </c>
      <c r="C704" s="17" t="s">
        <v>730</v>
      </c>
      <c r="D704" s="54">
        <v>59</v>
      </c>
      <c r="E704" s="24">
        <v>42174</v>
      </c>
      <c r="F704" s="25" t="s">
        <v>2399</v>
      </c>
      <c r="G704" s="39">
        <v>0.15</v>
      </c>
      <c r="H704" s="25"/>
      <c r="I704" s="25"/>
      <c r="J704" s="25">
        <v>1</v>
      </c>
      <c r="K704" s="17">
        <v>1</v>
      </c>
      <c r="L704" s="25"/>
      <c r="M704" s="46"/>
    </row>
    <row r="705" spans="1:13" x14ac:dyDescent="0.25">
      <c r="A705" s="18" t="s">
        <v>1771</v>
      </c>
      <c r="B705" s="18" t="s">
        <v>730</v>
      </c>
      <c r="C705" s="18" t="s">
        <v>730</v>
      </c>
      <c r="D705" s="18">
        <v>67</v>
      </c>
      <c r="E705" s="26">
        <v>42165</v>
      </c>
      <c r="F705" s="27" t="s">
        <v>2121</v>
      </c>
      <c r="G705" s="43">
        <v>0.55000000000000004</v>
      </c>
      <c r="H705" s="27"/>
      <c r="I705" s="27">
        <v>1</v>
      </c>
      <c r="J705" s="27">
        <v>1</v>
      </c>
      <c r="K705" s="18">
        <v>1</v>
      </c>
      <c r="L705" s="27" t="s">
        <v>2032</v>
      </c>
      <c r="M705" s="44" t="s">
        <v>2122</v>
      </c>
    </row>
    <row r="706" spans="1:13" x14ac:dyDescent="0.25">
      <c r="A706" s="17" t="s">
        <v>2254</v>
      </c>
      <c r="B706" s="17" t="s">
        <v>730</v>
      </c>
      <c r="C706" s="17" t="s">
        <v>730</v>
      </c>
      <c r="D706" s="54">
        <v>60</v>
      </c>
      <c r="E706" s="24">
        <v>42177</v>
      </c>
      <c r="F706" s="25" t="s">
        <v>2428</v>
      </c>
      <c r="G706" s="39">
        <v>0.05</v>
      </c>
      <c r="H706" s="25"/>
      <c r="I706" s="25"/>
      <c r="J706" s="25">
        <v>1</v>
      </c>
      <c r="K706" s="17">
        <v>1</v>
      </c>
      <c r="L706" s="25"/>
      <c r="M706" s="46"/>
    </row>
    <row r="707" spans="1:13" x14ac:dyDescent="0.25">
      <c r="A707" s="17" t="s">
        <v>1771</v>
      </c>
      <c r="B707" s="17" t="s">
        <v>730</v>
      </c>
      <c r="C707" s="17" t="s">
        <v>730</v>
      </c>
      <c r="D707" s="17">
        <v>68</v>
      </c>
      <c r="E707" s="24">
        <v>42165</v>
      </c>
      <c r="F707" s="25" t="s">
        <v>2123</v>
      </c>
      <c r="G707" s="39">
        <v>0.15</v>
      </c>
      <c r="H707" s="25"/>
      <c r="I707" s="25"/>
      <c r="J707" s="25">
        <v>1</v>
      </c>
      <c r="K707" s="17">
        <v>1</v>
      </c>
      <c r="L707" s="25"/>
      <c r="M707" s="46"/>
    </row>
    <row r="708" spans="1:13" x14ac:dyDescent="0.25">
      <c r="A708" s="17" t="s">
        <v>2254</v>
      </c>
      <c r="B708" s="17" t="s">
        <v>730</v>
      </c>
      <c r="C708" s="17" t="s">
        <v>730</v>
      </c>
      <c r="D708" s="54">
        <v>61</v>
      </c>
      <c r="E708" s="24">
        <v>42177</v>
      </c>
      <c r="F708" s="25" t="s">
        <v>2429</v>
      </c>
      <c r="G708" s="39">
        <v>0.15</v>
      </c>
      <c r="H708" s="25"/>
      <c r="I708" s="25"/>
      <c r="J708" s="25">
        <v>1</v>
      </c>
      <c r="K708" s="17">
        <v>1</v>
      </c>
      <c r="L708" s="25"/>
      <c r="M708" s="46"/>
    </row>
    <row r="709" spans="1:13" x14ac:dyDescent="0.25">
      <c r="A709" s="17" t="s">
        <v>1771</v>
      </c>
      <c r="B709" s="17" t="s">
        <v>730</v>
      </c>
      <c r="C709" s="17" t="s">
        <v>730</v>
      </c>
      <c r="D709" s="17">
        <v>69</v>
      </c>
      <c r="E709" s="24">
        <v>42165</v>
      </c>
      <c r="F709" s="25" t="s">
        <v>2124</v>
      </c>
      <c r="G709" s="39">
        <v>0.35</v>
      </c>
      <c r="H709" s="25"/>
      <c r="I709" s="25"/>
      <c r="J709" s="25">
        <v>1</v>
      </c>
      <c r="K709" s="17">
        <v>1</v>
      </c>
      <c r="L709" s="25"/>
      <c r="M709" s="46"/>
    </row>
    <row r="710" spans="1:13" x14ac:dyDescent="0.25">
      <c r="A710" s="17" t="s">
        <v>2254</v>
      </c>
      <c r="B710" s="17" t="s">
        <v>730</v>
      </c>
      <c r="C710" s="17" t="s">
        <v>730</v>
      </c>
      <c r="D710" s="54">
        <v>62</v>
      </c>
      <c r="E710" s="24">
        <v>42177</v>
      </c>
      <c r="F710" s="25" t="s">
        <v>2430</v>
      </c>
      <c r="G710" s="39">
        <v>0.05</v>
      </c>
      <c r="H710" s="25"/>
      <c r="I710" s="25"/>
      <c r="J710" s="25">
        <v>1</v>
      </c>
      <c r="K710" s="17">
        <v>1</v>
      </c>
      <c r="L710" s="25"/>
      <c r="M710" s="46"/>
    </row>
    <row r="711" spans="1:13" x14ac:dyDescent="0.25">
      <c r="A711" s="17" t="s">
        <v>1950</v>
      </c>
      <c r="B711" s="17" t="s">
        <v>1773</v>
      </c>
      <c r="C711" s="17" t="s">
        <v>1787</v>
      </c>
      <c r="D711" s="17"/>
      <c r="E711" s="24">
        <v>42192</v>
      </c>
      <c r="F711" s="25" t="s">
        <v>2416</v>
      </c>
      <c r="G711" s="39">
        <v>0.75</v>
      </c>
      <c r="H711" s="25"/>
      <c r="I711" s="25"/>
      <c r="J711" s="25">
        <v>2</v>
      </c>
      <c r="K711" s="17">
        <v>1</v>
      </c>
      <c r="L711" s="62" t="s">
        <v>2012</v>
      </c>
      <c r="M711" s="62" t="s">
        <v>3013</v>
      </c>
    </row>
    <row r="712" spans="1:13" x14ac:dyDescent="0.25">
      <c r="A712" s="17" t="s">
        <v>2254</v>
      </c>
      <c r="B712" s="17" t="s">
        <v>730</v>
      </c>
      <c r="C712" s="17" t="s">
        <v>730</v>
      </c>
      <c r="D712" s="54">
        <v>63</v>
      </c>
      <c r="E712" s="24">
        <v>42177</v>
      </c>
      <c r="F712" s="25" t="s">
        <v>2431</v>
      </c>
      <c r="G712" s="39">
        <v>0.05</v>
      </c>
      <c r="H712" s="25"/>
      <c r="I712" s="25"/>
      <c r="J712" s="25">
        <v>1</v>
      </c>
      <c r="K712" s="17">
        <v>1</v>
      </c>
      <c r="L712" s="25"/>
      <c r="M712" s="46"/>
    </row>
    <row r="713" spans="1:13" x14ac:dyDescent="0.25">
      <c r="A713" s="17" t="s">
        <v>1950</v>
      </c>
      <c r="B713" s="17" t="s">
        <v>1773</v>
      </c>
      <c r="C713" s="17" t="s">
        <v>1934</v>
      </c>
      <c r="D713" s="17"/>
      <c r="E713" s="24">
        <v>42192</v>
      </c>
      <c r="F713" s="25" t="s">
        <v>2417</v>
      </c>
      <c r="G713" s="39">
        <v>0.35</v>
      </c>
      <c r="H713" s="25"/>
      <c r="I713" s="25"/>
      <c r="J713" s="25">
        <v>2</v>
      </c>
      <c r="K713" s="17">
        <v>1</v>
      </c>
      <c r="L713" s="62" t="s">
        <v>2001</v>
      </c>
      <c r="M713" s="62" t="s">
        <v>3014</v>
      </c>
    </row>
    <row r="714" spans="1:13" x14ac:dyDescent="0.25">
      <c r="A714" s="17" t="s">
        <v>2254</v>
      </c>
      <c r="B714" s="17" t="s">
        <v>730</v>
      </c>
      <c r="C714" s="17" t="s">
        <v>730</v>
      </c>
      <c r="D714" s="54">
        <v>64</v>
      </c>
      <c r="E714" s="24">
        <v>42177</v>
      </c>
      <c r="F714" s="25" t="s">
        <v>2433</v>
      </c>
      <c r="G714" s="39">
        <v>0.05</v>
      </c>
      <c r="H714" s="25"/>
      <c r="I714" s="25"/>
      <c r="J714" s="25">
        <v>1</v>
      </c>
      <c r="K714" s="17">
        <v>1</v>
      </c>
      <c r="L714" s="25"/>
      <c r="M714" s="46"/>
    </row>
    <row r="715" spans="1:13" x14ac:dyDescent="0.25">
      <c r="A715" s="17" t="s">
        <v>1771</v>
      </c>
      <c r="B715" s="17" t="s">
        <v>730</v>
      </c>
      <c r="C715" s="17" t="s">
        <v>730</v>
      </c>
      <c r="D715" s="17">
        <v>72</v>
      </c>
      <c r="E715" s="24">
        <v>42165</v>
      </c>
      <c r="F715" s="25" t="s">
        <v>2127</v>
      </c>
      <c r="G715" s="39">
        <v>0.55000000000000004</v>
      </c>
      <c r="H715" s="25"/>
      <c r="I715" s="25"/>
      <c r="J715" s="25">
        <v>1</v>
      </c>
      <c r="K715" s="17">
        <v>1</v>
      </c>
      <c r="L715" s="25"/>
      <c r="M715" s="46"/>
    </row>
    <row r="716" spans="1:13" x14ac:dyDescent="0.25">
      <c r="A716" s="17" t="s">
        <v>2254</v>
      </c>
      <c r="B716" s="17" t="s">
        <v>730</v>
      </c>
      <c r="C716" s="17" t="s">
        <v>730</v>
      </c>
      <c r="D716" s="54">
        <v>65</v>
      </c>
      <c r="E716" s="24">
        <v>42177</v>
      </c>
      <c r="F716" s="25" t="s">
        <v>2435</v>
      </c>
      <c r="G716" s="39">
        <v>0.05</v>
      </c>
      <c r="H716" s="25"/>
      <c r="I716" s="25"/>
      <c r="J716" s="25">
        <v>1</v>
      </c>
      <c r="K716" s="17">
        <v>1</v>
      </c>
      <c r="L716" s="25"/>
      <c r="M716" s="46"/>
    </row>
    <row r="717" spans="1:13" x14ac:dyDescent="0.25">
      <c r="A717" s="17" t="s">
        <v>1771</v>
      </c>
      <c r="B717" s="17" t="s">
        <v>730</v>
      </c>
      <c r="C717" s="17" t="s">
        <v>730</v>
      </c>
      <c r="D717" s="17">
        <v>73</v>
      </c>
      <c r="E717" s="24">
        <v>42165</v>
      </c>
      <c r="F717" s="25" t="s">
        <v>2128</v>
      </c>
      <c r="G717" s="39">
        <v>0.15</v>
      </c>
      <c r="H717" s="25"/>
      <c r="I717" s="25"/>
      <c r="J717" s="25">
        <v>1</v>
      </c>
      <c r="K717" s="17">
        <v>1</v>
      </c>
      <c r="L717" s="25"/>
      <c r="M717" s="46"/>
    </row>
    <row r="718" spans="1:13" x14ac:dyDescent="0.25">
      <c r="A718" s="17" t="s">
        <v>2254</v>
      </c>
      <c r="B718" s="17" t="s">
        <v>730</v>
      </c>
      <c r="C718" s="17" t="s">
        <v>730</v>
      </c>
      <c r="D718" s="54">
        <v>66</v>
      </c>
      <c r="E718" s="24">
        <v>42177</v>
      </c>
      <c r="F718" s="25" t="s">
        <v>2436</v>
      </c>
      <c r="G718" s="39">
        <v>0.05</v>
      </c>
      <c r="H718" s="25"/>
      <c r="I718" s="25"/>
      <c r="J718" s="25">
        <v>1</v>
      </c>
      <c r="K718" s="17">
        <v>1</v>
      </c>
      <c r="L718" s="25"/>
      <c r="M718" s="46"/>
    </row>
    <row r="719" spans="1:13" x14ac:dyDescent="0.25">
      <c r="A719" s="17" t="s">
        <v>1771</v>
      </c>
      <c r="B719" s="17" t="s">
        <v>730</v>
      </c>
      <c r="C719" s="17" t="s">
        <v>730</v>
      </c>
      <c r="D719" s="17">
        <v>74</v>
      </c>
      <c r="E719" s="24">
        <v>42165</v>
      </c>
      <c r="F719" s="25" t="s">
        <v>2129</v>
      </c>
      <c r="G719" s="39">
        <v>0.25</v>
      </c>
      <c r="H719" s="25"/>
      <c r="I719" s="25"/>
      <c r="J719" s="25">
        <v>1</v>
      </c>
      <c r="K719" s="17">
        <v>1</v>
      </c>
      <c r="L719" s="25"/>
      <c r="M719" s="46"/>
    </row>
    <row r="720" spans="1:13" x14ac:dyDescent="0.25">
      <c r="A720" s="18" t="s">
        <v>2254</v>
      </c>
      <c r="B720" s="18" t="s">
        <v>730</v>
      </c>
      <c r="C720" s="18" t="s">
        <v>730</v>
      </c>
      <c r="D720" s="67">
        <v>67</v>
      </c>
      <c r="E720" s="26">
        <v>42177</v>
      </c>
      <c r="F720" s="27" t="s">
        <v>2437</v>
      </c>
      <c r="G720" s="43">
        <v>0.65</v>
      </c>
      <c r="H720" s="27"/>
      <c r="I720" s="27">
        <v>1</v>
      </c>
      <c r="J720" s="27">
        <v>1</v>
      </c>
      <c r="K720" s="18">
        <v>1</v>
      </c>
      <c r="L720" s="60" t="s">
        <v>2440</v>
      </c>
      <c r="M720" s="59" t="s">
        <v>2443</v>
      </c>
    </row>
    <row r="721" spans="1:13" x14ac:dyDescent="0.25">
      <c r="A721" s="17" t="s">
        <v>1771</v>
      </c>
      <c r="B721" s="17" t="s">
        <v>730</v>
      </c>
      <c r="C721" s="17" t="s">
        <v>730</v>
      </c>
      <c r="D721" s="17">
        <v>75</v>
      </c>
      <c r="E721" s="24">
        <v>42165</v>
      </c>
      <c r="F721" s="25" t="s">
        <v>2132</v>
      </c>
      <c r="G721" s="39">
        <v>0.25</v>
      </c>
      <c r="H721" s="25"/>
      <c r="I721" s="25"/>
      <c r="J721" s="25">
        <v>1</v>
      </c>
      <c r="K721" s="17">
        <v>1</v>
      </c>
      <c r="L721" s="25"/>
      <c r="M721" s="46"/>
    </row>
    <row r="722" spans="1:13" x14ac:dyDescent="0.25">
      <c r="A722" s="17" t="s">
        <v>2254</v>
      </c>
      <c r="B722" s="17" t="s">
        <v>730</v>
      </c>
      <c r="C722" s="17" t="s">
        <v>730</v>
      </c>
      <c r="D722" s="54">
        <v>68</v>
      </c>
      <c r="E722" s="24">
        <v>42177</v>
      </c>
      <c r="F722" s="25" t="s">
        <v>2438</v>
      </c>
      <c r="G722" s="39">
        <v>0.05</v>
      </c>
      <c r="H722" s="25"/>
      <c r="I722" s="25"/>
      <c r="J722" s="25">
        <v>1</v>
      </c>
      <c r="K722" s="17">
        <v>1</v>
      </c>
      <c r="L722" s="25"/>
      <c r="M722" s="46"/>
    </row>
    <row r="723" spans="1:13" x14ac:dyDescent="0.25">
      <c r="A723" s="17" t="s">
        <v>1950</v>
      </c>
      <c r="B723" s="17" t="s">
        <v>1772</v>
      </c>
      <c r="C723" s="17" t="s">
        <v>2419</v>
      </c>
      <c r="D723" s="17"/>
      <c r="E723" s="24">
        <v>42192</v>
      </c>
      <c r="F723" s="25" t="s">
        <v>2418</v>
      </c>
      <c r="G723" s="39">
        <v>0.65</v>
      </c>
      <c r="H723" s="25"/>
      <c r="I723" s="25"/>
      <c r="J723" s="25">
        <v>2</v>
      </c>
      <c r="K723" s="17">
        <v>1</v>
      </c>
      <c r="L723" s="62" t="s">
        <v>2001</v>
      </c>
      <c r="M723" s="62" t="s">
        <v>3015</v>
      </c>
    </row>
    <row r="724" spans="1:13" x14ac:dyDescent="0.25">
      <c r="A724" s="17" t="s">
        <v>2304</v>
      </c>
      <c r="B724" s="17" t="s">
        <v>1772</v>
      </c>
      <c r="C724" s="17" t="s">
        <v>1934</v>
      </c>
      <c r="D724" s="17"/>
      <c r="E724" s="24">
        <v>42178</v>
      </c>
      <c r="F724" s="25" t="s">
        <v>2316</v>
      </c>
      <c r="G724" s="39">
        <v>0.45</v>
      </c>
      <c r="H724" s="25"/>
      <c r="I724" s="25"/>
      <c r="J724" s="25">
        <v>2</v>
      </c>
      <c r="K724" s="17">
        <v>1</v>
      </c>
      <c r="L724" s="62" t="s">
        <v>2001</v>
      </c>
      <c r="M724" s="62" t="s">
        <v>2317</v>
      </c>
    </row>
    <row r="725" spans="1:13" x14ac:dyDescent="0.25">
      <c r="A725" s="17" t="s">
        <v>1771</v>
      </c>
      <c r="B725" s="17" t="s">
        <v>730</v>
      </c>
      <c r="C725" s="17" t="s">
        <v>730</v>
      </c>
      <c r="D725" s="17">
        <v>77</v>
      </c>
      <c r="E725" s="24">
        <v>42165</v>
      </c>
      <c r="F725" s="25" t="s">
        <v>2139</v>
      </c>
      <c r="G725" s="39">
        <v>0.45</v>
      </c>
      <c r="H725" s="25"/>
      <c r="I725" s="25"/>
      <c r="J725" s="25">
        <v>1</v>
      </c>
      <c r="K725" s="17">
        <v>1</v>
      </c>
      <c r="L725" s="25"/>
      <c r="M725" s="46"/>
    </row>
    <row r="726" spans="1:13" x14ac:dyDescent="0.25">
      <c r="A726" s="17" t="s">
        <v>1950</v>
      </c>
      <c r="B726" s="17" t="s">
        <v>730</v>
      </c>
      <c r="C726" s="17" t="s">
        <v>730</v>
      </c>
      <c r="D726" s="17"/>
      <c r="E726" s="24">
        <v>42191</v>
      </c>
      <c r="F726" s="25" t="s">
        <v>2420</v>
      </c>
      <c r="G726" s="39">
        <v>0.45</v>
      </c>
      <c r="H726" s="25"/>
      <c r="I726" s="25"/>
      <c r="J726" s="25">
        <v>2</v>
      </c>
      <c r="K726" s="17">
        <v>1</v>
      </c>
      <c r="L726" s="62" t="s">
        <v>2012</v>
      </c>
      <c r="M726" s="62" t="s">
        <v>2990</v>
      </c>
    </row>
    <row r="727" spans="1:13" x14ac:dyDescent="0.25">
      <c r="A727" s="17" t="s">
        <v>1771</v>
      </c>
      <c r="B727" s="17" t="s">
        <v>730</v>
      </c>
      <c r="C727" s="17" t="s">
        <v>730</v>
      </c>
      <c r="D727" s="17">
        <v>78</v>
      </c>
      <c r="E727" s="24">
        <v>42165</v>
      </c>
      <c r="F727" s="25" t="s">
        <v>2140</v>
      </c>
      <c r="G727" s="39">
        <v>0.15</v>
      </c>
      <c r="H727" s="25"/>
      <c r="I727" s="25"/>
      <c r="J727" s="25">
        <v>1</v>
      </c>
      <c r="K727" s="17">
        <v>1</v>
      </c>
      <c r="L727" s="25"/>
      <c r="M727" s="46"/>
    </row>
    <row r="728" spans="1:13" x14ac:dyDescent="0.25">
      <c r="A728" s="18" t="s">
        <v>2254</v>
      </c>
      <c r="B728" s="18" t="s">
        <v>730</v>
      </c>
      <c r="C728" s="18" t="s">
        <v>730</v>
      </c>
      <c r="D728" s="67">
        <v>69</v>
      </c>
      <c r="E728" s="26">
        <v>42177</v>
      </c>
      <c r="F728" s="27" t="s">
        <v>2439</v>
      </c>
      <c r="G728" s="43">
        <v>0.45</v>
      </c>
      <c r="H728" s="27"/>
      <c r="I728" s="27">
        <v>1</v>
      </c>
      <c r="J728" s="27">
        <v>1</v>
      </c>
      <c r="K728" s="18">
        <v>1</v>
      </c>
      <c r="L728" s="60" t="s">
        <v>2440</v>
      </c>
      <c r="M728" s="59" t="s">
        <v>2444</v>
      </c>
    </row>
    <row r="729" spans="1:13" x14ac:dyDescent="0.25">
      <c r="A729" s="17" t="s">
        <v>1771</v>
      </c>
      <c r="B729" s="17" t="s">
        <v>730</v>
      </c>
      <c r="C729" s="17" t="s">
        <v>730</v>
      </c>
      <c r="D729" s="17">
        <v>79</v>
      </c>
      <c r="E729" s="24">
        <v>42165</v>
      </c>
      <c r="F729" s="25" t="s">
        <v>2141</v>
      </c>
      <c r="G729" s="39">
        <v>0.25</v>
      </c>
      <c r="H729" s="25"/>
      <c r="I729" s="25"/>
      <c r="J729" s="25">
        <v>1</v>
      </c>
      <c r="K729" s="17">
        <v>1</v>
      </c>
      <c r="L729" s="25"/>
      <c r="M729" s="46"/>
    </row>
    <row r="730" spans="1:13" x14ac:dyDescent="0.25">
      <c r="A730" s="18" t="s">
        <v>2254</v>
      </c>
      <c r="B730" s="18" t="s">
        <v>730</v>
      </c>
      <c r="C730" s="18" t="s">
        <v>730</v>
      </c>
      <c r="D730" s="67">
        <v>70</v>
      </c>
      <c r="E730" s="26">
        <v>42177</v>
      </c>
      <c r="F730" s="27" t="s">
        <v>2441</v>
      </c>
      <c r="G730" s="43">
        <v>0.65</v>
      </c>
      <c r="H730" s="27"/>
      <c r="I730" s="27">
        <v>1</v>
      </c>
      <c r="J730" s="27">
        <v>1</v>
      </c>
      <c r="K730" s="18">
        <v>1</v>
      </c>
      <c r="L730" s="60" t="s">
        <v>1997</v>
      </c>
      <c r="M730" s="59" t="s">
        <v>2442</v>
      </c>
    </row>
    <row r="731" spans="1:13" x14ac:dyDescent="0.25">
      <c r="A731" s="17" t="s">
        <v>1950</v>
      </c>
      <c r="B731" s="17" t="s">
        <v>730</v>
      </c>
      <c r="C731" s="17" t="s">
        <v>730</v>
      </c>
      <c r="D731" s="17"/>
      <c r="E731" s="24">
        <v>42191</v>
      </c>
      <c r="F731" s="25" t="s">
        <v>2421</v>
      </c>
      <c r="G731" s="39">
        <v>0.15</v>
      </c>
      <c r="H731" s="25"/>
      <c r="I731" s="25"/>
      <c r="J731" s="25">
        <v>2</v>
      </c>
      <c r="K731" s="17">
        <v>1</v>
      </c>
      <c r="L731" s="62" t="s">
        <v>2012</v>
      </c>
      <c r="M731" s="62" t="s">
        <v>2988</v>
      </c>
    </row>
    <row r="732" spans="1:13" x14ac:dyDescent="0.25">
      <c r="A732" s="17" t="s">
        <v>2254</v>
      </c>
      <c r="B732" s="17" t="s">
        <v>730</v>
      </c>
      <c r="C732" s="17" t="s">
        <v>730</v>
      </c>
      <c r="D732" s="54">
        <v>71</v>
      </c>
      <c r="E732" s="24">
        <v>42177</v>
      </c>
      <c r="F732" s="25" t="s">
        <v>2445</v>
      </c>
      <c r="G732" s="39">
        <v>0.05</v>
      </c>
      <c r="H732" s="25"/>
      <c r="I732" s="25"/>
      <c r="J732" s="25">
        <v>1</v>
      </c>
      <c r="K732" s="17">
        <v>1</v>
      </c>
      <c r="L732" s="25"/>
      <c r="M732" s="46"/>
    </row>
    <row r="733" spans="1:13" x14ac:dyDescent="0.25">
      <c r="A733" s="17" t="s">
        <v>1950</v>
      </c>
      <c r="B733" s="17" t="s">
        <v>753</v>
      </c>
      <c r="C733" s="17" t="s">
        <v>753</v>
      </c>
      <c r="D733" s="17"/>
      <c r="E733" s="24">
        <v>42191</v>
      </c>
      <c r="F733" s="25" t="s">
        <v>2422</v>
      </c>
      <c r="G733" s="39">
        <v>0.55000000000000004</v>
      </c>
      <c r="H733" s="25"/>
      <c r="I733" s="25"/>
      <c r="J733" s="25">
        <v>2</v>
      </c>
      <c r="K733" s="17">
        <v>1</v>
      </c>
      <c r="L733" s="62" t="s">
        <v>2012</v>
      </c>
      <c r="M733" s="62" t="s">
        <v>2991</v>
      </c>
    </row>
    <row r="734" spans="1:13" x14ac:dyDescent="0.25">
      <c r="A734" s="17" t="s">
        <v>2254</v>
      </c>
      <c r="B734" s="17" t="s">
        <v>730</v>
      </c>
      <c r="C734" s="17" t="s">
        <v>730</v>
      </c>
      <c r="D734" s="54">
        <v>72</v>
      </c>
      <c r="E734" s="24">
        <v>42177</v>
      </c>
      <c r="F734" s="25" t="s">
        <v>2446</v>
      </c>
      <c r="G734" s="39">
        <v>0.45</v>
      </c>
      <c r="H734" s="25"/>
      <c r="I734" s="25"/>
      <c r="J734" s="25">
        <v>1</v>
      </c>
      <c r="K734" s="17">
        <v>1</v>
      </c>
      <c r="L734" s="25"/>
      <c r="M734" s="46"/>
    </row>
    <row r="735" spans="1:13" x14ac:dyDescent="0.25">
      <c r="A735" s="17" t="s">
        <v>1950</v>
      </c>
      <c r="B735" s="17" t="s">
        <v>730</v>
      </c>
      <c r="C735" s="17" t="s">
        <v>730</v>
      </c>
      <c r="D735" s="17"/>
      <c r="E735" s="24">
        <v>42191</v>
      </c>
      <c r="F735" s="25" t="s">
        <v>2423</v>
      </c>
      <c r="G735" s="39">
        <v>0.35</v>
      </c>
      <c r="H735" s="25"/>
      <c r="I735" s="25"/>
      <c r="J735" s="25">
        <v>2</v>
      </c>
      <c r="K735" s="17">
        <v>1</v>
      </c>
      <c r="L735" s="62" t="s">
        <v>2012</v>
      </c>
      <c r="M735" s="62" t="s">
        <v>2992</v>
      </c>
    </row>
    <row r="736" spans="1:13" x14ac:dyDescent="0.25">
      <c r="A736" s="17" t="s">
        <v>2304</v>
      </c>
      <c r="B736" s="17" t="s">
        <v>1773</v>
      </c>
      <c r="C736" s="17" t="s">
        <v>2231</v>
      </c>
      <c r="D736" s="17"/>
      <c r="E736" s="24">
        <v>42178</v>
      </c>
      <c r="F736" s="25" t="s">
        <v>2308</v>
      </c>
      <c r="G736" s="39">
        <v>0.55000000000000004</v>
      </c>
      <c r="H736" s="25"/>
      <c r="I736" s="25"/>
      <c r="J736" s="25">
        <v>2</v>
      </c>
      <c r="K736" s="17">
        <v>1</v>
      </c>
      <c r="L736" s="62" t="s">
        <v>2001</v>
      </c>
      <c r="M736" s="62" t="s">
        <v>2502</v>
      </c>
    </row>
    <row r="737" spans="1:13" x14ac:dyDescent="0.25">
      <c r="A737" s="17" t="s">
        <v>1950</v>
      </c>
      <c r="B737" s="17" t="s">
        <v>753</v>
      </c>
      <c r="C737" s="17" t="s">
        <v>753</v>
      </c>
      <c r="D737" s="17"/>
      <c r="E737" s="24">
        <v>42191</v>
      </c>
      <c r="F737" s="25" t="s">
        <v>2424</v>
      </c>
      <c r="G737" s="39">
        <v>0.65</v>
      </c>
      <c r="H737" s="25"/>
      <c r="I737" s="25"/>
      <c r="J737" s="25">
        <v>2</v>
      </c>
      <c r="K737" s="17">
        <v>1</v>
      </c>
      <c r="L737" s="62" t="s">
        <v>2001</v>
      </c>
      <c r="M737" s="62" t="s">
        <v>2993</v>
      </c>
    </row>
    <row r="738" spans="1:13" x14ac:dyDescent="0.25">
      <c r="A738" s="18" t="s">
        <v>2254</v>
      </c>
      <c r="B738" s="18" t="s">
        <v>730</v>
      </c>
      <c r="C738" s="18" t="s">
        <v>730</v>
      </c>
      <c r="D738" s="67">
        <v>73</v>
      </c>
      <c r="E738" s="26">
        <v>42177</v>
      </c>
      <c r="F738" s="27" t="s">
        <v>2447</v>
      </c>
      <c r="G738" s="43">
        <v>0.05</v>
      </c>
      <c r="H738" s="27"/>
      <c r="I738" s="27">
        <v>1</v>
      </c>
      <c r="J738" s="27">
        <v>1</v>
      </c>
      <c r="K738" s="18">
        <v>1</v>
      </c>
      <c r="L738" s="60" t="s">
        <v>2448</v>
      </c>
      <c r="M738" s="44"/>
    </row>
    <row r="739" spans="1:13" x14ac:dyDescent="0.25">
      <c r="A739" s="17" t="s">
        <v>1771</v>
      </c>
      <c r="B739" s="17" t="s">
        <v>730</v>
      </c>
      <c r="C739" s="17" t="s">
        <v>730</v>
      </c>
      <c r="D739" s="17">
        <v>84</v>
      </c>
      <c r="E739" s="24">
        <v>42165</v>
      </c>
      <c r="F739" s="25" t="s">
        <v>2146</v>
      </c>
      <c r="G739" s="39">
        <v>0.05</v>
      </c>
      <c r="H739" s="25"/>
      <c r="I739" s="25"/>
      <c r="J739" s="25">
        <v>1</v>
      </c>
      <c r="K739" s="17">
        <v>1</v>
      </c>
      <c r="L739" s="25"/>
      <c r="M739" s="46"/>
    </row>
    <row r="740" spans="1:13" x14ac:dyDescent="0.25">
      <c r="A740" s="18" t="s">
        <v>2254</v>
      </c>
      <c r="B740" s="18" t="s">
        <v>730</v>
      </c>
      <c r="C740" s="18" t="s">
        <v>730</v>
      </c>
      <c r="D740" s="67">
        <v>74</v>
      </c>
      <c r="E740" s="26">
        <v>42177</v>
      </c>
      <c r="F740" s="27" t="s">
        <v>2449</v>
      </c>
      <c r="G740" s="43">
        <v>0.05</v>
      </c>
      <c r="H740" s="27"/>
      <c r="I740" s="27">
        <v>1</v>
      </c>
      <c r="J740" s="27">
        <v>1</v>
      </c>
      <c r="K740" s="18">
        <v>1</v>
      </c>
      <c r="L740" s="60" t="s">
        <v>2448</v>
      </c>
      <c r="M740" s="44"/>
    </row>
    <row r="741" spans="1:13" ht="30" x14ac:dyDescent="0.25">
      <c r="A741" s="17" t="s">
        <v>2304</v>
      </c>
      <c r="B741" s="17" t="s">
        <v>1773</v>
      </c>
      <c r="C741" s="17" t="s">
        <v>2233</v>
      </c>
      <c r="D741" s="17"/>
      <c r="E741" s="24">
        <v>42178</v>
      </c>
      <c r="F741" s="25" t="s">
        <v>2313</v>
      </c>
      <c r="G741" s="39">
        <v>0.45</v>
      </c>
      <c r="H741" s="25"/>
      <c r="I741" s="25"/>
      <c r="J741" s="25">
        <v>1</v>
      </c>
      <c r="K741" s="17">
        <v>1</v>
      </c>
      <c r="L741" s="62" t="s">
        <v>2012</v>
      </c>
      <c r="M741" s="62" t="s">
        <v>2507</v>
      </c>
    </row>
    <row r="742" spans="1:13" s="14" customFormat="1" x14ac:dyDescent="0.25">
      <c r="A742" s="18" t="s">
        <v>1953</v>
      </c>
      <c r="B742" s="18" t="s">
        <v>1773</v>
      </c>
      <c r="C742" s="18" t="s">
        <v>2231</v>
      </c>
      <c r="D742" s="18"/>
      <c r="E742" s="26">
        <v>42178</v>
      </c>
      <c r="F742" s="27" t="s">
        <v>2508</v>
      </c>
      <c r="G742" s="43">
        <v>0.65</v>
      </c>
      <c r="H742" s="27"/>
      <c r="I742" s="27">
        <v>1</v>
      </c>
      <c r="J742" s="27">
        <v>1</v>
      </c>
      <c r="K742" s="18">
        <v>1</v>
      </c>
      <c r="L742" s="61" t="s">
        <v>1997</v>
      </c>
      <c r="M742" s="61" t="s">
        <v>2509</v>
      </c>
    </row>
    <row r="743" spans="1:13" x14ac:dyDescent="0.25">
      <c r="A743" s="17" t="s">
        <v>1950</v>
      </c>
      <c r="B743" s="17" t="s">
        <v>753</v>
      </c>
      <c r="C743" s="17" t="s">
        <v>753</v>
      </c>
      <c r="D743" s="17"/>
      <c r="E743" s="24">
        <v>42191</v>
      </c>
      <c r="F743" s="25" t="s">
        <v>2425</v>
      </c>
      <c r="G743" s="39">
        <v>0.65</v>
      </c>
      <c r="H743" s="25"/>
      <c r="I743" s="25"/>
      <c r="J743" s="25">
        <v>2</v>
      </c>
      <c r="K743" s="17">
        <v>1</v>
      </c>
      <c r="L743" s="62" t="s">
        <v>2001</v>
      </c>
      <c r="M743" s="62" t="s">
        <v>2994</v>
      </c>
    </row>
    <row r="744" spans="1:13" x14ac:dyDescent="0.25">
      <c r="A744" s="17" t="s">
        <v>1771</v>
      </c>
      <c r="B744" s="17" t="s">
        <v>730</v>
      </c>
      <c r="C744" s="17" t="s">
        <v>730</v>
      </c>
      <c r="D744" s="17">
        <v>86</v>
      </c>
      <c r="E744" s="24">
        <v>42166</v>
      </c>
      <c r="F744" s="25" t="s">
        <v>2148</v>
      </c>
      <c r="G744" s="39">
        <v>0.05</v>
      </c>
      <c r="H744" s="25"/>
      <c r="I744" s="25"/>
      <c r="J744" s="25">
        <v>1</v>
      </c>
      <c r="K744" s="17">
        <v>1</v>
      </c>
      <c r="L744" s="25"/>
      <c r="M744" s="46"/>
    </row>
    <row r="745" spans="1:13" x14ac:dyDescent="0.25">
      <c r="A745" s="17" t="s">
        <v>2254</v>
      </c>
      <c r="B745" s="17" t="s">
        <v>730</v>
      </c>
      <c r="C745" s="17" t="s">
        <v>730</v>
      </c>
      <c r="D745" s="54">
        <v>75</v>
      </c>
      <c r="E745" s="24">
        <v>42177</v>
      </c>
      <c r="F745" s="25" t="s">
        <v>2450</v>
      </c>
      <c r="G745" s="39">
        <v>0.55000000000000004</v>
      </c>
      <c r="H745" s="25"/>
      <c r="I745" s="25"/>
      <c r="J745" s="25">
        <v>1</v>
      </c>
      <c r="K745" s="17">
        <v>1</v>
      </c>
      <c r="L745" s="25"/>
      <c r="M745" s="46"/>
    </row>
    <row r="746" spans="1:13" x14ac:dyDescent="0.25">
      <c r="A746" s="17" t="s">
        <v>1771</v>
      </c>
      <c r="B746" s="17" t="s">
        <v>730</v>
      </c>
      <c r="C746" s="17" t="s">
        <v>730</v>
      </c>
      <c r="D746" s="17">
        <v>87</v>
      </c>
      <c r="E746" s="24">
        <v>42165</v>
      </c>
      <c r="F746" s="25" t="s">
        <v>2149</v>
      </c>
      <c r="G746" s="39">
        <v>0.45</v>
      </c>
      <c r="H746" s="25"/>
      <c r="I746" s="25"/>
      <c r="J746" s="25">
        <v>1</v>
      </c>
      <c r="K746" s="17">
        <v>1</v>
      </c>
      <c r="L746" s="25"/>
      <c r="M746" s="46"/>
    </row>
    <row r="747" spans="1:13" x14ac:dyDescent="0.25">
      <c r="A747" s="17" t="s">
        <v>1950</v>
      </c>
      <c r="B747" s="17" t="s">
        <v>730</v>
      </c>
      <c r="C747" s="17" t="s">
        <v>730</v>
      </c>
      <c r="D747" s="17"/>
      <c r="E747" s="24">
        <v>42191</v>
      </c>
      <c r="F747" s="25" t="s">
        <v>2427</v>
      </c>
      <c r="G747" s="39">
        <v>0.15</v>
      </c>
      <c r="H747" s="25"/>
      <c r="I747" s="25"/>
      <c r="J747" s="25">
        <v>2</v>
      </c>
      <c r="K747" s="17">
        <v>1</v>
      </c>
      <c r="L747" s="62" t="s">
        <v>2012</v>
      </c>
      <c r="M747" s="62" t="s">
        <v>2989</v>
      </c>
    </row>
    <row r="748" spans="1:13" x14ac:dyDescent="0.25">
      <c r="A748" s="17" t="s">
        <v>1771</v>
      </c>
      <c r="B748" s="17" t="s">
        <v>730</v>
      </c>
      <c r="C748" s="17" t="s">
        <v>730</v>
      </c>
      <c r="D748" s="17">
        <v>88</v>
      </c>
      <c r="E748" s="24">
        <v>42165</v>
      </c>
      <c r="F748" s="25" t="s">
        <v>2150</v>
      </c>
      <c r="G748" s="39">
        <v>0.05</v>
      </c>
      <c r="H748" s="25"/>
      <c r="I748" s="25"/>
      <c r="J748" s="25">
        <v>1</v>
      </c>
      <c r="K748" s="17">
        <v>1</v>
      </c>
      <c r="L748" s="25"/>
      <c r="M748" s="46"/>
    </row>
    <row r="750" spans="1:13" x14ac:dyDescent="0.25">
      <c r="A750" s="17" t="s">
        <v>1771</v>
      </c>
      <c r="B750" s="17" t="s">
        <v>730</v>
      </c>
      <c r="C750" s="17" t="s">
        <v>730</v>
      </c>
      <c r="D750" s="17">
        <v>89</v>
      </c>
      <c r="E750" s="24">
        <v>42165</v>
      </c>
      <c r="F750" s="25" t="s">
        <v>2151</v>
      </c>
      <c r="G750" s="39">
        <v>0.25</v>
      </c>
      <c r="H750" s="25"/>
      <c r="I750" s="25"/>
      <c r="J750" s="25">
        <v>1</v>
      </c>
      <c r="K750" s="17">
        <v>1</v>
      </c>
      <c r="L750" s="25"/>
      <c r="M750" s="46"/>
    </row>
    <row r="751" spans="1:13" ht="45" x14ac:dyDescent="0.25">
      <c r="A751" s="17" t="s">
        <v>1950</v>
      </c>
      <c r="B751" s="17" t="s">
        <v>1773</v>
      </c>
      <c r="C751" s="17" t="s">
        <v>1796</v>
      </c>
      <c r="D751" s="17"/>
      <c r="E751" s="24">
        <v>42192</v>
      </c>
      <c r="F751" s="25" t="s">
        <v>2405</v>
      </c>
      <c r="G751" s="39">
        <v>0.75</v>
      </c>
      <c r="H751" s="25"/>
      <c r="I751" s="25">
        <v>1</v>
      </c>
      <c r="J751" s="25">
        <v>3</v>
      </c>
      <c r="K751" s="17">
        <v>1</v>
      </c>
      <c r="L751" s="62" t="s">
        <v>1997</v>
      </c>
      <c r="M751" s="62" t="s">
        <v>3018</v>
      </c>
    </row>
    <row r="752" spans="1:13" x14ac:dyDescent="0.25">
      <c r="A752" s="17" t="s">
        <v>1771</v>
      </c>
      <c r="B752" s="17" t="s">
        <v>730</v>
      </c>
      <c r="C752" s="17" t="s">
        <v>730</v>
      </c>
      <c r="D752" s="17">
        <v>90</v>
      </c>
      <c r="E752" s="24">
        <v>42165</v>
      </c>
      <c r="F752" s="25" t="s">
        <v>2152</v>
      </c>
      <c r="G752" s="39">
        <v>0.35</v>
      </c>
      <c r="H752" s="25"/>
      <c r="I752" s="25"/>
      <c r="J752" s="25">
        <v>1</v>
      </c>
      <c r="K752" s="17">
        <v>1</v>
      </c>
      <c r="L752" s="25"/>
      <c r="M752" s="46"/>
    </row>
    <row r="753" spans="1:13" x14ac:dyDescent="0.25">
      <c r="A753" s="17" t="s">
        <v>2254</v>
      </c>
      <c r="B753" s="17" t="s">
        <v>730</v>
      </c>
      <c r="C753" s="17" t="s">
        <v>730</v>
      </c>
      <c r="D753" s="54">
        <v>78</v>
      </c>
      <c r="E753" s="24">
        <v>42177</v>
      </c>
      <c r="F753" s="25" t="s">
        <v>2453</v>
      </c>
      <c r="G753" s="39">
        <v>0.05</v>
      </c>
      <c r="H753" s="25"/>
      <c r="I753" s="25"/>
      <c r="J753" s="25">
        <v>1</v>
      </c>
      <c r="K753" s="17">
        <v>1</v>
      </c>
      <c r="L753" s="25"/>
      <c r="M753" s="46"/>
    </row>
    <row r="754" spans="1:13" ht="30" x14ac:dyDescent="0.25">
      <c r="A754" s="17" t="s">
        <v>1950</v>
      </c>
      <c r="B754" s="17" t="s">
        <v>730</v>
      </c>
      <c r="C754" s="17" t="s">
        <v>730</v>
      </c>
      <c r="D754" s="17"/>
      <c r="E754" s="24">
        <v>42192</v>
      </c>
      <c r="F754" s="25" t="s">
        <v>2426</v>
      </c>
      <c r="G754" s="39">
        <v>0.65</v>
      </c>
      <c r="H754" s="25"/>
      <c r="I754" s="25"/>
      <c r="J754" s="25">
        <v>3</v>
      </c>
      <c r="K754" s="17">
        <v>1</v>
      </c>
      <c r="L754" s="62" t="s">
        <v>2012</v>
      </c>
      <c r="M754" s="62" t="s">
        <v>2846</v>
      </c>
    </row>
    <row r="755" spans="1:13" x14ac:dyDescent="0.25">
      <c r="A755" s="18" t="s">
        <v>1771</v>
      </c>
      <c r="B755" s="18" t="s">
        <v>730</v>
      </c>
      <c r="C755" s="18" t="s">
        <v>730</v>
      </c>
      <c r="D755" s="18">
        <v>92</v>
      </c>
      <c r="E755" s="26">
        <v>42166</v>
      </c>
      <c r="F755" s="27" t="s">
        <v>2173</v>
      </c>
      <c r="G755" s="43">
        <v>0.55000000000000004</v>
      </c>
      <c r="H755" s="27"/>
      <c r="I755" s="27">
        <v>1</v>
      </c>
      <c r="J755" s="27">
        <v>1</v>
      </c>
      <c r="K755" s="18">
        <v>1</v>
      </c>
      <c r="L755" s="27"/>
      <c r="M755" s="44" t="s">
        <v>2174</v>
      </c>
    </row>
    <row r="756" spans="1:13" x14ac:dyDescent="0.25">
      <c r="A756" s="17" t="s">
        <v>2254</v>
      </c>
      <c r="B756" s="17" t="s">
        <v>730</v>
      </c>
      <c r="C756" s="17" t="s">
        <v>730</v>
      </c>
      <c r="D756" s="54">
        <v>79</v>
      </c>
      <c r="E756" s="24">
        <v>42177</v>
      </c>
      <c r="F756" s="25" t="s">
        <v>2454</v>
      </c>
      <c r="G756" s="39">
        <v>0.25</v>
      </c>
      <c r="H756" s="25"/>
      <c r="I756" s="25"/>
      <c r="J756" s="25">
        <v>1</v>
      </c>
      <c r="K756" s="17">
        <v>1</v>
      </c>
      <c r="L756" s="25"/>
      <c r="M756" s="46"/>
    </row>
    <row r="757" spans="1:13" x14ac:dyDescent="0.25">
      <c r="A757" s="18" t="s">
        <v>1771</v>
      </c>
      <c r="B757" s="18" t="s">
        <v>730</v>
      </c>
      <c r="C757" s="18" t="s">
        <v>730</v>
      </c>
      <c r="D757" s="18">
        <v>93</v>
      </c>
      <c r="E757" s="26">
        <v>42166</v>
      </c>
      <c r="F757" s="27" t="s">
        <v>2175</v>
      </c>
      <c r="G757" s="43">
        <v>0.35</v>
      </c>
      <c r="H757" s="27"/>
      <c r="I757" s="27">
        <v>1</v>
      </c>
      <c r="J757" s="27">
        <v>1</v>
      </c>
      <c r="K757" s="18">
        <v>1</v>
      </c>
      <c r="L757" s="27" t="s">
        <v>2032</v>
      </c>
      <c r="M757" s="44" t="s">
        <v>2177</v>
      </c>
    </row>
    <row r="758" spans="1:13" x14ac:dyDescent="0.25">
      <c r="A758" s="17" t="s">
        <v>2254</v>
      </c>
      <c r="B758" s="17" t="s">
        <v>730</v>
      </c>
      <c r="C758" s="17" t="s">
        <v>730</v>
      </c>
      <c r="D758" s="54">
        <v>80</v>
      </c>
      <c r="E758" s="24">
        <v>42177</v>
      </c>
      <c r="F758" s="25" t="s">
        <v>2455</v>
      </c>
      <c r="G758" s="39">
        <v>0.35</v>
      </c>
      <c r="H758" s="25"/>
      <c r="I758" s="25"/>
      <c r="J758" s="25">
        <v>1</v>
      </c>
      <c r="K758" s="17">
        <v>1</v>
      </c>
      <c r="L758" s="25"/>
      <c r="M758" s="46"/>
    </row>
    <row r="759" spans="1:13" x14ac:dyDescent="0.25">
      <c r="A759" s="17" t="s">
        <v>1771</v>
      </c>
      <c r="B759" s="17" t="s">
        <v>730</v>
      </c>
      <c r="C759" s="17" t="s">
        <v>730</v>
      </c>
      <c r="D759" s="17">
        <v>94</v>
      </c>
      <c r="E759" s="24">
        <v>42166</v>
      </c>
      <c r="F759" s="25" t="s">
        <v>2176</v>
      </c>
      <c r="G759" s="39">
        <v>0.45</v>
      </c>
      <c r="H759" s="25"/>
      <c r="I759" s="25"/>
      <c r="J759" s="25">
        <v>1</v>
      </c>
      <c r="K759" s="17">
        <v>1</v>
      </c>
      <c r="L759" s="25"/>
      <c r="M759" s="46"/>
    </row>
    <row r="760" spans="1:13" x14ac:dyDescent="0.25">
      <c r="A760" s="17" t="s">
        <v>2254</v>
      </c>
      <c r="B760" s="17" t="s">
        <v>730</v>
      </c>
      <c r="C760" s="17" t="s">
        <v>730</v>
      </c>
      <c r="D760" s="54">
        <v>81</v>
      </c>
      <c r="E760" s="24">
        <v>42177</v>
      </c>
      <c r="F760" s="25" t="s">
        <v>2456</v>
      </c>
      <c r="G760" s="39">
        <v>0.55000000000000004</v>
      </c>
      <c r="H760" s="25"/>
      <c r="I760" s="25"/>
      <c r="J760" s="25">
        <v>1</v>
      </c>
      <c r="K760" s="17">
        <v>1</v>
      </c>
      <c r="L760" s="25"/>
      <c r="M760" s="46"/>
    </row>
    <row r="761" spans="1:13" x14ac:dyDescent="0.25">
      <c r="A761" s="17" t="s">
        <v>1771</v>
      </c>
      <c r="B761" s="17" t="s">
        <v>730</v>
      </c>
      <c r="C761" s="17" t="s">
        <v>730</v>
      </c>
      <c r="D761" s="17">
        <v>95</v>
      </c>
      <c r="E761" s="24">
        <v>42166</v>
      </c>
      <c r="F761" s="25" t="s">
        <v>2178</v>
      </c>
      <c r="G761" s="39">
        <v>0.05</v>
      </c>
      <c r="H761" s="25"/>
      <c r="I761" s="25"/>
      <c r="J761" s="25">
        <v>1</v>
      </c>
      <c r="K761" s="17">
        <v>1</v>
      </c>
      <c r="L761" s="25"/>
      <c r="M761" s="46"/>
    </row>
    <row r="762" spans="1:13" ht="30" x14ac:dyDescent="0.25">
      <c r="A762" s="17" t="s">
        <v>1950</v>
      </c>
      <c r="B762" s="17" t="s">
        <v>730</v>
      </c>
      <c r="C762" s="17" t="s">
        <v>730</v>
      </c>
      <c r="D762" s="17"/>
      <c r="E762" s="24">
        <v>42192</v>
      </c>
      <c r="F762" s="25" t="s">
        <v>2848</v>
      </c>
      <c r="G762" s="39">
        <v>0.75</v>
      </c>
      <c r="H762" s="25"/>
      <c r="I762" s="25"/>
      <c r="J762" s="25">
        <v>3</v>
      </c>
      <c r="K762" s="17">
        <v>1</v>
      </c>
      <c r="L762" s="62" t="s">
        <v>2012</v>
      </c>
      <c r="M762" s="62" t="s">
        <v>2847</v>
      </c>
    </row>
    <row r="763" spans="1:13" x14ac:dyDescent="0.25">
      <c r="A763" s="17" t="s">
        <v>1771</v>
      </c>
      <c r="B763" s="17" t="s">
        <v>730</v>
      </c>
      <c r="C763" s="17" t="s">
        <v>730</v>
      </c>
      <c r="D763" s="17">
        <v>96</v>
      </c>
      <c r="E763" s="24">
        <v>42166</v>
      </c>
      <c r="F763" s="25" t="s">
        <v>2180</v>
      </c>
      <c r="G763" s="39">
        <v>0.35</v>
      </c>
      <c r="H763" s="25"/>
      <c r="I763" s="25"/>
      <c r="J763" s="25">
        <v>1</v>
      </c>
      <c r="K763" s="17">
        <v>1</v>
      </c>
      <c r="L763" s="25"/>
      <c r="M763" s="46"/>
    </row>
    <row r="764" spans="1:13" x14ac:dyDescent="0.25">
      <c r="A764" s="17" t="s">
        <v>2254</v>
      </c>
      <c r="B764" s="17" t="s">
        <v>730</v>
      </c>
      <c r="C764" s="17" t="s">
        <v>730</v>
      </c>
      <c r="D764" s="54">
        <v>83</v>
      </c>
      <c r="E764" s="24">
        <v>42177</v>
      </c>
      <c r="F764" s="25" t="s">
        <v>2458</v>
      </c>
      <c r="G764" s="39">
        <v>0.05</v>
      </c>
      <c r="H764" s="25"/>
      <c r="I764" s="25"/>
      <c r="J764" s="25">
        <v>1</v>
      </c>
      <c r="K764" s="17">
        <v>1</v>
      </c>
      <c r="L764" s="25"/>
      <c r="M764" s="46"/>
    </row>
    <row r="765" spans="1:13" x14ac:dyDescent="0.25">
      <c r="A765" s="17" t="s">
        <v>2254</v>
      </c>
      <c r="B765" s="17" t="s">
        <v>730</v>
      </c>
      <c r="C765" s="17" t="s">
        <v>730</v>
      </c>
      <c r="D765" s="54">
        <v>84</v>
      </c>
      <c r="E765" s="24">
        <v>42177</v>
      </c>
      <c r="F765" s="25" t="s">
        <v>2459</v>
      </c>
      <c r="G765" s="39">
        <v>0.35</v>
      </c>
      <c r="H765" s="25"/>
      <c r="I765" s="25"/>
      <c r="J765" s="25">
        <v>1</v>
      </c>
      <c r="K765" s="17">
        <v>1</v>
      </c>
      <c r="L765" s="25"/>
      <c r="M765" s="46"/>
    </row>
    <row r="766" spans="1:13" x14ac:dyDescent="0.25">
      <c r="A766" s="17" t="s">
        <v>2254</v>
      </c>
      <c r="B766" s="17" t="s">
        <v>730</v>
      </c>
      <c r="C766" s="17" t="s">
        <v>730</v>
      </c>
      <c r="D766" s="54">
        <v>76</v>
      </c>
      <c r="E766" s="24">
        <v>42192</v>
      </c>
      <c r="F766" s="25" t="s">
        <v>2451</v>
      </c>
      <c r="G766" s="39">
        <v>0.05</v>
      </c>
      <c r="H766" s="25"/>
      <c r="I766" s="25"/>
      <c r="J766" s="25">
        <v>2</v>
      </c>
      <c r="K766" s="17">
        <v>1</v>
      </c>
      <c r="L766" s="62" t="s">
        <v>2448</v>
      </c>
      <c r="M766" s="62"/>
    </row>
    <row r="767" spans="1:13" x14ac:dyDescent="0.25">
      <c r="A767" s="17" t="s">
        <v>1771</v>
      </c>
      <c r="B767" s="17" t="s">
        <v>730</v>
      </c>
      <c r="C767" s="17" t="s">
        <v>730</v>
      </c>
      <c r="D767" s="17">
        <v>98</v>
      </c>
      <c r="E767" s="24">
        <v>42166</v>
      </c>
      <c r="F767" s="25" t="s">
        <v>2184</v>
      </c>
      <c r="G767" s="39">
        <v>0.05</v>
      </c>
      <c r="H767" s="25"/>
      <c r="I767" s="25"/>
      <c r="J767" s="25">
        <v>1</v>
      </c>
      <c r="K767" s="17">
        <v>1</v>
      </c>
      <c r="L767" s="25"/>
      <c r="M767" s="46"/>
    </row>
    <row r="768" spans="1:13" x14ac:dyDescent="0.25">
      <c r="A768" s="17" t="s">
        <v>2254</v>
      </c>
      <c r="B768" s="17" t="s">
        <v>730</v>
      </c>
      <c r="C768" s="17" t="s">
        <v>730</v>
      </c>
      <c r="D768" s="54">
        <v>86</v>
      </c>
      <c r="E768" s="24">
        <v>42177</v>
      </c>
      <c r="F768" s="25" t="s">
        <v>2461</v>
      </c>
      <c r="G768" s="39">
        <v>0.05</v>
      </c>
      <c r="H768" s="25"/>
      <c r="I768" s="25"/>
      <c r="J768" s="25">
        <v>1</v>
      </c>
      <c r="K768" s="17">
        <v>1</v>
      </c>
      <c r="L768" s="25"/>
      <c r="M768" s="46"/>
    </row>
    <row r="769" spans="1:13" x14ac:dyDescent="0.25">
      <c r="A769" s="17" t="s">
        <v>1771</v>
      </c>
      <c r="B769" s="17" t="s">
        <v>730</v>
      </c>
      <c r="C769" s="17" t="s">
        <v>730</v>
      </c>
      <c r="D769" s="17">
        <v>99</v>
      </c>
      <c r="E769" s="24">
        <v>42166</v>
      </c>
      <c r="F769" s="25" t="s">
        <v>2185</v>
      </c>
      <c r="G769" s="39">
        <v>0.25</v>
      </c>
      <c r="H769" s="25"/>
      <c r="I769" s="25"/>
      <c r="J769" s="25">
        <v>1</v>
      </c>
      <c r="K769" s="17">
        <v>1</v>
      </c>
      <c r="L769" s="25"/>
      <c r="M769" s="46"/>
    </row>
    <row r="770" spans="1:13" x14ac:dyDescent="0.25">
      <c r="A770" s="17" t="s">
        <v>2254</v>
      </c>
      <c r="B770" s="17" t="s">
        <v>730</v>
      </c>
      <c r="C770" s="17" t="s">
        <v>730</v>
      </c>
      <c r="D770" s="54">
        <v>87</v>
      </c>
      <c r="E770" s="24">
        <v>42177</v>
      </c>
      <c r="F770" s="25" t="s">
        <v>2462</v>
      </c>
      <c r="G770" s="39">
        <v>0.15</v>
      </c>
      <c r="H770" s="25"/>
      <c r="I770" s="25"/>
      <c r="J770" s="25">
        <v>1</v>
      </c>
      <c r="K770" s="17">
        <v>1</v>
      </c>
      <c r="L770" s="25"/>
      <c r="M770" s="46"/>
    </row>
    <row r="771" spans="1:13" x14ac:dyDescent="0.25">
      <c r="A771" s="17" t="s">
        <v>2254</v>
      </c>
      <c r="B771" s="17" t="s">
        <v>730</v>
      </c>
      <c r="C771" s="17" t="s">
        <v>730</v>
      </c>
      <c r="D771" s="54">
        <v>77</v>
      </c>
      <c r="E771" s="24">
        <v>42192</v>
      </c>
      <c r="F771" s="25" t="s">
        <v>2452</v>
      </c>
      <c r="G771" s="39">
        <v>0.15</v>
      </c>
      <c r="H771" s="25"/>
      <c r="I771" s="25"/>
      <c r="J771" s="25">
        <v>2</v>
      </c>
      <c r="K771" s="17">
        <v>1</v>
      </c>
      <c r="L771" s="62" t="s">
        <v>2001</v>
      </c>
      <c r="M771" s="62" t="s">
        <v>2995</v>
      </c>
    </row>
    <row r="772" spans="1:13" x14ac:dyDescent="0.25">
      <c r="A772" s="17" t="s">
        <v>2254</v>
      </c>
      <c r="B772" s="17" t="s">
        <v>730</v>
      </c>
      <c r="C772" s="17" t="s">
        <v>730</v>
      </c>
      <c r="D772" s="54">
        <v>89</v>
      </c>
      <c r="E772" s="24">
        <v>42177</v>
      </c>
      <c r="F772" s="25" t="s">
        <v>2464</v>
      </c>
      <c r="G772" s="39">
        <v>0.05</v>
      </c>
      <c r="H772" s="25"/>
      <c r="I772" s="25"/>
      <c r="J772" s="25">
        <v>1</v>
      </c>
      <c r="K772" s="17">
        <v>1</v>
      </c>
      <c r="L772" s="25"/>
      <c r="M772" s="46"/>
    </row>
    <row r="773" spans="1:13" x14ac:dyDescent="0.25">
      <c r="A773" s="17" t="s">
        <v>1771</v>
      </c>
      <c r="B773" s="17" t="s">
        <v>730</v>
      </c>
      <c r="C773" s="17" t="s">
        <v>730</v>
      </c>
      <c r="D773" s="17">
        <v>101</v>
      </c>
      <c r="E773" s="24">
        <v>42166</v>
      </c>
      <c r="F773" s="25" t="s">
        <v>2187</v>
      </c>
      <c r="G773" s="39">
        <v>0.25</v>
      </c>
      <c r="H773" s="25"/>
      <c r="I773" s="25"/>
      <c r="J773" s="25">
        <v>1</v>
      </c>
      <c r="K773" s="17">
        <v>1</v>
      </c>
      <c r="L773" s="25"/>
      <c r="M773" s="46"/>
    </row>
    <row r="774" spans="1:13" x14ac:dyDescent="0.25">
      <c r="A774" s="17" t="s">
        <v>2254</v>
      </c>
      <c r="B774" s="17" t="s">
        <v>730</v>
      </c>
      <c r="C774" s="17" t="s">
        <v>730</v>
      </c>
      <c r="D774" s="54">
        <v>90</v>
      </c>
      <c r="E774" s="24">
        <v>42177</v>
      </c>
      <c r="F774" s="25" t="s">
        <v>2475</v>
      </c>
      <c r="G774" s="39">
        <v>0.05</v>
      </c>
      <c r="H774" s="25"/>
      <c r="I774" s="25"/>
      <c r="J774" s="25">
        <v>1</v>
      </c>
      <c r="K774" s="17">
        <v>1</v>
      </c>
      <c r="L774" s="25"/>
      <c r="M774" s="46"/>
    </row>
    <row r="775" spans="1:13" x14ac:dyDescent="0.25">
      <c r="A775" s="17" t="s">
        <v>1771</v>
      </c>
      <c r="B775" s="17" t="s">
        <v>730</v>
      </c>
      <c r="C775" s="17" t="s">
        <v>730</v>
      </c>
      <c r="D775" s="17">
        <v>102</v>
      </c>
      <c r="E775" s="24">
        <v>42166</v>
      </c>
      <c r="F775" s="25" t="s">
        <v>2188</v>
      </c>
      <c r="G775" s="39">
        <v>0.35</v>
      </c>
      <c r="H775" s="25"/>
      <c r="I775" s="25"/>
      <c r="J775" s="25">
        <v>1</v>
      </c>
      <c r="K775" s="17">
        <v>1</v>
      </c>
      <c r="L775" s="25"/>
      <c r="M775" s="46"/>
    </row>
    <row r="776" spans="1:13" x14ac:dyDescent="0.25">
      <c r="A776" s="17" t="s">
        <v>2254</v>
      </c>
      <c r="B776" s="17" t="s">
        <v>730</v>
      </c>
      <c r="C776" s="17" t="s">
        <v>730</v>
      </c>
      <c r="D776" s="54">
        <v>91</v>
      </c>
      <c r="E776" s="24">
        <v>42177</v>
      </c>
      <c r="F776" s="25" t="s">
        <v>2465</v>
      </c>
      <c r="G776" s="39">
        <v>0.05</v>
      </c>
      <c r="H776" s="25"/>
      <c r="I776" s="25"/>
      <c r="J776" s="25">
        <v>1</v>
      </c>
      <c r="K776" s="17">
        <v>1</v>
      </c>
      <c r="L776" s="25"/>
      <c r="M776" s="46"/>
    </row>
    <row r="777" spans="1:13" ht="30" x14ac:dyDescent="0.25">
      <c r="A777" s="15" t="s">
        <v>2254</v>
      </c>
      <c r="B777" s="15" t="s">
        <v>730</v>
      </c>
      <c r="C777" s="15" t="s">
        <v>730</v>
      </c>
      <c r="D777" s="53">
        <v>82</v>
      </c>
      <c r="E777" s="29">
        <v>42192</v>
      </c>
      <c r="F777" s="30" t="s">
        <v>2457</v>
      </c>
      <c r="G777" s="40">
        <v>0.55000000000000004</v>
      </c>
      <c r="H777" s="30">
        <v>1</v>
      </c>
      <c r="I777" s="30"/>
      <c r="J777" s="30">
        <v>2</v>
      </c>
      <c r="K777" s="15">
        <v>1</v>
      </c>
      <c r="L777" s="68" t="s">
        <v>2012</v>
      </c>
      <c r="M777" s="68" t="s">
        <v>2996</v>
      </c>
    </row>
    <row r="778" spans="1:13" x14ac:dyDescent="0.25">
      <c r="A778" s="17" t="s">
        <v>1771</v>
      </c>
      <c r="B778" s="17" t="s">
        <v>730</v>
      </c>
      <c r="C778" s="17" t="s">
        <v>730</v>
      </c>
      <c r="D778" s="17">
        <v>104</v>
      </c>
      <c r="E778" s="24">
        <v>42167</v>
      </c>
      <c r="F778" s="25" t="s">
        <v>2190</v>
      </c>
      <c r="G778" s="39">
        <v>0.45</v>
      </c>
      <c r="H778" s="25"/>
      <c r="I778" s="25"/>
      <c r="J778" s="25">
        <v>1</v>
      </c>
      <c r="K778" s="17">
        <v>1</v>
      </c>
      <c r="L778" s="25"/>
      <c r="M778" s="46"/>
    </row>
    <row r="779" spans="1:13" x14ac:dyDescent="0.25">
      <c r="A779" s="17" t="s">
        <v>1956</v>
      </c>
      <c r="B779" s="17" t="s">
        <v>1773</v>
      </c>
      <c r="C779" s="17" t="s">
        <v>2052</v>
      </c>
      <c r="D779" s="17"/>
      <c r="E779" s="24">
        <v>42178</v>
      </c>
      <c r="F779" s="25" t="s">
        <v>2361</v>
      </c>
      <c r="G779" s="39">
        <v>0.35</v>
      </c>
      <c r="H779" s="25"/>
      <c r="I779" s="25"/>
      <c r="J779" s="25">
        <v>2</v>
      </c>
      <c r="K779" s="17">
        <v>1</v>
      </c>
      <c r="L779" s="62" t="s">
        <v>2012</v>
      </c>
      <c r="M779" s="62" t="s">
        <v>2505</v>
      </c>
    </row>
    <row r="780" spans="1:13" x14ac:dyDescent="0.25">
      <c r="A780" s="18" t="s">
        <v>1771</v>
      </c>
      <c r="B780" s="18" t="s">
        <v>730</v>
      </c>
      <c r="C780" s="18" t="s">
        <v>730</v>
      </c>
      <c r="D780" s="18">
        <v>105</v>
      </c>
      <c r="E780" s="26">
        <v>42167</v>
      </c>
      <c r="F780" s="27" t="s">
        <v>2191</v>
      </c>
      <c r="G780" s="43">
        <v>0.55000000000000004</v>
      </c>
      <c r="H780" s="27"/>
      <c r="I780" s="27">
        <v>1</v>
      </c>
      <c r="J780" s="27">
        <v>1</v>
      </c>
      <c r="K780" s="18">
        <v>1</v>
      </c>
      <c r="L780" s="27" t="s">
        <v>2032</v>
      </c>
      <c r="M780" s="44"/>
    </row>
    <row r="781" spans="1:13" x14ac:dyDescent="0.25">
      <c r="A781" s="17" t="s">
        <v>2254</v>
      </c>
      <c r="B781" s="17" t="s">
        <v>730</v>
      </c>
      <c r="C781" s="17" t="s">
        <v>730</v>
      </c>
      <c r="D781" s="54">
        <v>85</v>
      </c>
      <c r="E781" s="24">
        <v>42192</v>
      </c>
      <c r="F781" s="25" t="s">
        <v>2460</v>
      </c>
      <c r="G781" s="39">
        <v>0.45</v>
      </c>
      <c r="H781" s="25"/>
      <c r="I781" s="25"/>
      <c r="J781" s="25">
        <v>2</v>
      </c>
      <c r="K781" s="17">
        <v>1</v>
      </c>
      <c r="L781" s="62" t="s">
        <v>2012</v>
      </c>
      <c r="M781" s="62" t="s">
        <v>2998</v>
      </c>
    </row>
    <row r="782" spans="1:13" x14ac:dyDescent="0.25">
      <c r="A782" s="17" t="s">
        <v>1771</v>
      </c>
      <c r="B782" s="17" t="s">
        <v>730</v>
      </c>
      <c r="C782" s="17" t="s">
        <v>730</v>
      </c>
      <c r="D782" s="17">
        <v>106</v>
      </c>
      <c r="E782" s="24">
        <v>42167</v>
      </c>
      <c r="F782" s="25" t="s">
        <v>2192</v>
      </c>
      <c r="G782" s="39">
        <v>0.55000000000000004</v>
      </c>
      <c r="H782" s="25"/>
      <c r="I782" s="25"/>
      <c r="J782" s="25">
        <v>1</v>
      </c>
      <c r="K782" s="17">
        <v>1</v>
      </c>
      <c r="L782" s="25"/>
      <c r="M782" s="46"/>
    </row>
    <row r="783" spans="1:13" x14ac:dyDescent="0.25">
      <c r="A783" s="17" t="s">
        <v>2254</v>
      </c>
      <c r="B783" s="17" t="s">
        <v>730</v>
      </c>
      <c r="C783" s="17" t="s">
        <v>730</v>
      </c>
      <c r="D783" s="54">
        <v>93</v>
      </c>
      <c r="E783" s="24">
        <v>42177</v>
      </c>
      <c r="F783" s="25" t="s">
        <v>2467</v>
      </c>
      <c r="G783" s="39">
        <v>0.25</v>
      </c>
      <c r="H783" s="25"/>
      <c r="I783" s="25"/>
      <c r="J783" s="25">
        <v>1</v>
      </c>
      <c r="K783" s="17">
        <v>1</v>
      </c>
      <c r="L783" s="25"/>
      <c r="M783" s="46"/>
    </row>
    <row r="784" spans="1:13" x14ac:dyDescent="0.25">
      <c r="A784" s="17" t="s">
        <v>1771</v>
      </c>
      <c r="B784" s="17" t="s">
        <v>730</v>
      </c>
      <c r="C784" s="17" t="s">
        <v>730</v>
      </c>
      <c r="D784" s="17">
        <v>107</v>
      </c>
      <c r="E784" s="24">
        <v>42167</v>
      </c>
      <c r="F784" s="25" t="s">
        <v>2193</v>
      </c>
      <c r="G784" s="39">
        <v>0.45</v>
      </c>
      <c r="H784" s="25"/>
      <c r="I784" s="25"/>
      <c r="J784" s="25">
        <v>1</v>
      </c>
      <c r="K784" s="17">
        <v>1</v>
      </c>
      <c r="L784" s="25"/>
      <c r="M784" s="46"/>
    </row>
    <row r="785" spans="1:13" x14ac:dyDescent="0.25">
      <c r="A785" s="18" t="s">
        <v>2254</v>
      </c>
      <c r="B785" s="18" t="s">
        <v>730</v>
      </c>
      <c r="C785" s="18" t="s">
        <v>730</v>
      </c>
      <c r="D785" s="67">
        <v>94</v>
      </c>
      <c r="E785" s="26">
        <v>42177</v>
      </c>
      <c r="F785" s="27" t="s">
        <v>2468</v>
      </c>
      <c r="G785" s="43">
        <v>0.45</v>
      </c>
      <c r="H785" s="27"/>
      <c r="I785" s="27">
        <v>1</v>
      </c>
      <c r="J785" s="27">
        <v>1</v>
      </c>
      <c r="K785" s="18">
        <v>1</v>
      </c>
      <c r="L785" s="27" t="s">
        <v>2440</v>
      </c>
      <c r="M785" s="44"/>
    </row>
    <row r="786" spans="1:13" x14ac:dyDescent="0.25">
      <c r="A786" s="17" t="s">
        <v>1771</v>
      </c>
      <c r="B786" s="17" t="s">
        <v>730</v>
      </c>
      <c r="C786" s="17" t="s">
        <v>730</v>
      </c>
      <c r="D786" s="17">
        <v>108</v>
      </c>
      <c r="E786" s="24">
        <v>42167</v>
      </c>
      <c r="F786" s="25" t="s">
        <v>2194</v>
      </c>
      <c r="G786" s="39">
        <v>0.15</v>
      </c>
      <c r="H786" s="25"/>
      <c r="I786" s="25"/>
      <c r="J786" s="25">
        <v>1</v>
      </c>
      <c r="K786" s="17">
        <v>1</v>
      </c>
      <c r="L786" s="25"/>
      <c r="M786" s="46"/>
    </row>
    <row r="787" spans="1:13" x14ac:dyDescent="0.25">
      <c r="A787" s="17" t="s">
        <v>2254</v>
      </c>
      <c r="B787" s="17" t="s">
        <v>730</v>
      </c>
      <c r="C787" s="17" t="s">
        <v>730</v>
      </c>
      <c r="D787" s="54">
        <v>95</v>
      </c>
      <c r="E787" s="24">
        <v>42177</v>
      </c>
      <c r="F787" s="25" t="s">
        <v>2469</v>
      </c>
      <c r="G787" s="39">
        <v>0.45</v>
      </c>
      <c r="H787" s="25"/>
      <c r="I787" s="25"/>
      <c r="J787" s="25">
        <v>1</v>
      </c>
      <c r="K787" s="17">
        <v>1</v>
      </c>
      <c r="L787" s="25"/>
      <c r="M787" s="46"/>
    </row>
    <row r="788" spans="1:13" x14ac:dyDescent="0.25">
      <c r="A788" s="17" t="s">
        <v>1771</v>
      </c>
      <c r="B788" s="17" t="s">
        <v>730</v>
      </c>
      <c r="C788" s="17" t="s">
        <v>730</v>
      </c>
      <c r="D788" s="17">
        <v>109</v>
      </c>
      <c r="E788" s="24">
        <v>42167</v>
      </c>
      <c r="F788" s="25" t="s">
        <v>2195</v>
      </c>
      <c r="G788" s="39">
        <v>0.45</v>
      </c>
      <c r="H788" s="25"/>
      <c r="I788" s="25"/>
      <c r="J788" s="25">
        <v>1</v>
      </c>
      <c r="K788" s="17">
        <v>1</v>
      </c>
      <c r="L788" s="25"/>
      <c r="M788" s="46"/>
    </row>
    <row r="789" spans="1:13" x14ac:dyDescent="0.25">
      <c r="A789" s="17" t="s">
        <v>2254</v>
      </c>
      <c r="B789" s="17" t="s">
        <v>730</v>
      </c>
      <c r="C789" s="17" t="s">
        <v>730</v>
      </c>
      <c r="D789" s="54">
        <v>96</v>
      </c>
      <c r="E789" s="24">
        <v>42177</v>
      </c>
      <c r="F789" s="25" t="s">
        <v>2470</v>
      </c>
      <c r="G789" s="39">
        <v>0.15</v>
      </c>
      <c r="H789" s="25"/>
      <c r="I789" s="25"/>
      <c r="J789" s="25">
        <v>1</v>
      </c>
      <c r="K789" s="17">
        <v>1</v>
      </c>
      <c r="L789" s="25"/>
      <c r="M789" s="46"/>
    </row>
    <row r="790" spans="1:13" x14ac:dyDescent="0.25">
      <c r="A790" s="17" t="s">
        <v>1771</v>
      </c>
      <c r="B790" s="17" t="s">
        <v>730</v>
      </c>
      <c r="C790" s="17" t="s">
        <v>730</v>
      </c>
      <c r="D790" s="17">
        <v>110</v>
      </c>
      <c r="E790" s="24">
        <v>42167</v>
      </c>
      <c r="F790" s="25" t="s">
        <v>2196</v>
      </c>
      <c r="G790" s="39">
        <v>0.05</v>
      </c>
      <c r="H790" s="25"/>
      <c r="I790" s="25"/>
      <c r="J790" s="25">
        <v>1</v>
      </c>
      <c r="K790" s="17">
        <v>1</v>
      </c>
      <c r="L790" s="25"/>
      <c r="M790" s="46"/>
    </row>
    <row r="791" spans="1:13" x14ac:dyDescent="0.25">
      <c r="A791" s="17" t="s">
        <v>2254</v>
      </c>
      <c r="B791" s="17" t="s">
        <v>730</v>
      </c>
      <c r="C791" s="17" t="s">
        <v>730</v>
      </c>
      <c r="D791" s="54">
        <v>97</v>
      </c>
      <c r="E791" s="24">
        <v>42177</v>
      </c>
      <c r="F791" s="25" t="s">
        <v>2471</v>
      </c>
      <c r="G791" s="39">
        <v>0.25</v>
      </c>
      <c r="H791" s="25"/>
      <c r="I791" s="25"/>
      <c r="J791" s="25">
        <v>1</v>
      </c>
      <c r="K791" s="17">
        <v>1</v>
      </c>
      <c r="L791" s="25"/>
      <c r="M791" s="46"/>
    </row>
    <row r="792" spans="1:13" x14ac:dyDescent="0.25">
      <c r="A792" s="17" t="s">
        <v>1771</v>
      </c>
      <c r="B792" s="17" t="s">
        <v>730</v>
      </c>
      <c r="C792" s="17" t="s">
        <v>730</v>
      </c>
      <c r="D792" s="17">
        <v>111</v>
      </c>
      <c r="E792" s="24">
        <v>42167</v>
      </c>
      <c r="F792" s="25" t="s">
        <v>2197</v>
      </c>
      <c r="G792" s="39">
        <v>0.15</v>
      </c>
      <c r="H792" s="25"/>
      <c r="I792" s="25"/>
      <c r="J792" s="25">
        <v>1</v>
      </c>
      <c r="K792" s="17">
        <v>1</v>
      </c>
      <c r="L792" s="25"/>
      <c r="M792" s="46"/>
    </row>
    <row r="793" spans="1:13" x14ac:dyDescent="0.25">
      <c r="A793" s="17" t="s">
        <v>2254</v>
      </c>
      <c r="B793" s="17" t="s">
        <v>730</v>
      </c>
      <c r="C793" s="17" t="s">
        <v>730</v>
      </c>
      <c r="D793" s="54">
        <v>98</v>
      </c>
      <c r="E793" s="24">
        <v>42177</v>
      </c>
      <c r="F793" s="25" t="s">
        <v>2472</v>
      </c>
      <c r="G793" s="39">
        <v>0.45</v>
      </c>
      <c r="H793" s="25"/>
      <c r="I793" s="25"/>
      <c r="J793" s="25">
        <v>1</v>
      </c>
      <c r="K793" s="17">
        <v>1</v>
      </c>
      <c r="L793" s="25"/>
      <c r="M793" s="46"/>
    </row>
    <row r="794" spans="1:13" x14ac:dyDescent="0.25">
      <c r="A794" s="17" t="s">
        <v>2254</v>
      </c>
      <c r="B794" s="17" t="s">
        <v>730</v>
      </c>
      <c r="C794" s="17" t="s">
        <v>730</v>
      </c>
      <c r="D794" s="54">
        <v>88</v>
      </c>
      <c r="E794" s="24">
        <v>42192</v>
      </c>
      <c r="F794" s="25" t="s">
        <v>2463</v>
      </c>
      <c r="G794" s="39">
        <v>0.25</v>
      </c>
      <c r="H794" s="25"/>
      <c r="I794" s="25"/>
      <c r="J794" s="25">
        <v>2</v>
      </c>
      <c r="K794" s="17">
        <v>1</v>
      </c>
      <c r="L794" s="62" t="s">
        <v>2012</v>
      </c>
      <c r="M794" s="62" t="s">
        <v>2997</v>
      </c>
    </row>
    <row r="795" spans="1:13" x14ac:dyDescent="0.25">
      <c r="A795" s="17" t="s">
        <v>2254</v>
      </c>
      <c r="B795" s="17" t="s">
        <v>730</v>
      </c>
      <c r="C795" s="17" t="s">
        <v>730</v>
      </c>
      <c r="D795" s="54">
        <v>99</v>
      </c>
      <c r="E795" s="24">
        <v>42177</v>
      </c>
      <c r="F795" s="25" t="s">
        <v>2473</v>
      </c>
      <c r="G795" s="39">
        <v>0.05</v>
      </c>
      <c r="H795" s="25"/>
      <c r="I795" s="25"/>
      <c r="J795" s="25">
        <v>1</v>
      </c>
      <c r="K795" s="17">
        <v>1</v>
      </c>
      <c r="L795" s="25"/>
      <c r="M795" s="46"/>
    </row>
    <row r="796" spans="1:13" x14ac:dyDescent="0.25">
      <c r="A796" s="18" t="s">
        <v>1771</v>
      </c>
      <c r="B796" s="18" t="s">
        <v>730</v>
      </c>
      <c r="C796" s="18" t="s">
        <v>730</v>
      </c>
      <c r="D796" s="18">
        <v>113</v>
      </c>
      <c r="E796" s="26">
        <v>42167</v>
      </c>
      <c r="F796" s="27" t="s">
        <v>2199</v>
      </c>
      <c r="G796" s="43">
        <v>0.35</v>
      </c>
      <c r="H796" s="27"/>
      <c r="I796" s="27">
        <v>1</v>
      </c>
      <c r="J796" s="27">
        <v>1</v>
      </c>
      <c r="K796" s="18">
        <v>1</v>
      </c>
      <c r="L796" s="27" t="s">
        <v>2032</v>
      </c>
      <c r="M796" s="44"/>
    </row>
    <row r="797" spans="1:13" x14ac:dyDescent="0.25">
      <c r="A797" s="17" t="s">
        <v>2254</v>
      </c>
      <c r="B797" s="17" t="s">
        <v>730</v>
      </c>
      <c r="C797" s="17" t="s">
        <v>730</v>
      </c>
      <c r="D797" s="54">
        <v>92</v>
      </c>
      <c r="E797" s="24">
        <v>42192</v>
      </c>
      <c r="F797" s="25" t="s">
        <v>2466</v>
      </c>
      <c r="G797" s="39">
        <v>0.65</v>
      </c>
      <c r="H797" s="25"/>
      <c r="I797" s="25"/>
      <c r="J797" s="25">
        <v>2</v>
      </c>
      <c r="K797" s="17">
        <v>1</v>
      </c>
      <c r="L797" s="62" t="s">
        <v>2012</v>
      </c>
      <c r="M797" s="62" t="s">
        <v>2999</v>
      </c>
    </row>
    <row r="798" spans="1:13" x14ac:dyDescent="0.25">
      <c r="A798" s="17" t="s">
        <v>1771</v>
      </c>
      <c r="B798" s="17" t="s">
        <v>730</v>
      </c>
      <c r="C798" s="17" t="s">
        <v>730</v>
      </c>
      <c r="D798" s="17">
        <v>115</v>
      </c>
      <c r="E798" s="24">
        <v>42167</v>
      </c>
      <c r="F798" s="25" t="s">
        <v>2201</v>
      </c>
      <c r="G798" s="39">
        <v>0.45</v>
      </c>
      <c r="H798" s="25"/>
      <c r="I798" s="25"/>
      <c r="J798" s="25">
        <v>1</v>
      </c>
      <c r="K798" s="17">
        <v>1</v>
      </c>
      <c r="L798" s="25"/>
      <c r="M798" s="46"/>
    </row>
    <row r="799" spans="1:13" x14ac:dyDescent="0.25">
      <c r="A799" s="18" t="s">
        <v>1771</v>
      </c>
      <c r="B799" s="18" t="s">
        <v>730</v>
      </c>
      <c r="C799" s="18" t="s">
        <v>730</v>
      </c>
      <c r="D799" s="18">
        <v>116</v>
      </c>
      <c r="E799" s="26">
        <v>42167</v>
      </c>
      <c r="F799" s="27" t="s">
        <v>2202</v>
      </c>
      <c r="G799" s="43">
        <v>0.05</v>
      </c>
      <c r="H799" s="27"/>
      <c r="I799" s="27">
        <v>1</v>
      </c>
      <c r="J799" s="27">
        <v>1</v>
      </c>
      <c r="K799" s="18">
        <v>1</v>
      </c>
      <c r="L799" s="27" t="s">
        <v>2032</v>
      </c>
      <c r="M799" s="44"/>
    </row>
    <row r="800" spans="1:13" x14ac:dyDescent="0.25">
      <c r="A800" s="17" t="s">
        <v>1771</v>
      </c>
      <c r="B800" s="17" t="s">
        <v>730</v>
      </c>
      <c r="C800" s="17" t="s">
        <v>730</v>
      </c>
      <c r="D800" s="17">
        <v>117</v>
      </c>
      <c r="E800" s="24">
        <v>42167</v>
      </c>
      <c r="F800" s="25" t="s">
        <v>2203</v>
      </c>
      <c r="G800" s="39">
        <v>0.05</v>
      </c>
      <c r="H800" s="25"/>
      <c r="I800" s="25"/>
      <c r="J800" s="25">
        <v>1</v>
      </c>
      <c r="K800" s="17">
        <v>1</v>
      </c>
      <c r="L800" s="25"/>
      <c r="M800" s="46"/>
    </row>
    <row r="801" spans="1:13" x14ac:dyDescent="0.25">
      <c r="A801" s="17" t="s">
        <v>1771</v>
      </c>
      <c r="B801" s="17" t="s">
        <v>730</v>
      </c>
      <c r="C801" s="17" t="s">
        <v>730</v>
      </c>
      <c r="D801" s="17">
        <v>118</v>
      </c>
      <c r="E801" s="24">
        <v>42167</v>
      </c>
      <c r="F801" s="25" t="s">
        <v>2204</v>
      </c>
      <c r="G801" s="39">
        <v>0.35</v>
      </c>
      <c r="H801" s="25"/>
      <c r="I801" s="25"/>
      <c r="J801" s="25">
        <v>1</v>
      </c>
      <c r="K801" s="17">
        <v>1</v>
      </c>
      <c r="L801" s="25"/>
      <c r="M801" s="46"/>
    </row>
    <row r="802" spans="1:13" x14ac:dyDescent="0.25">
      <c r="A802" s="17" t="s">
        <v>1771</v>
      </c>
      <c r="B802" s="17" t="s">
        <v>730</v>
      </c>
      <c r="C802" s="17" t="s">
        <v>730</v>
      </c>
      <c r="D802" s="17">
        <v>119</v>
      </c>
      <c r="E802" s="24">
        <v>42167</v>
      </c>
      <c r="F802" s="25" t="s">
        <v>2205</v>
      </c>
      <c r="G802" s="39">
        <v>0.15</v>
      </c>
      <c r="H802" s="25"/>
      <c r="I802" s="25"/>
      <c r="J802" s="25">
        <v>1</v>
      </c>
      <c r="K802" s="17">
        <v>1</v>
      </c>
      <c r="L802" s="25"/>
      <c r="M802" s="46"/>
    </row>
    <row r="803" spans="1:13" x14ac:dyDescent="0.25">
      <c r="A803" s="18" t="s">
        <v>1771</v>
      </c>
      <c r="B803" s="18" t="s">
        <v>730</v>
      </c>
      <c r="C803" s="18" t="s">
        <v>730</v>
      </c>
      <c r="D803" s="18">
        <v>120</v>
      </c>
      <c r="E803" s="26">
        <v>42167</v>
      </c>
      <c r="F803" s="27" t="s">
        <v>2206</v>
      </c>
      <c r="G803" s="43">
        <v>0.45</v>
      </c>
      <c r="H803" s="27"/>
      <c r="I803" s="27">
        <v>1</v>
      </c>
      <c r="J803" s="27">
        <v>1</v>
      </c>
      <c r="K803" s="18">
        <v>1</v>
      </c>
      <c r="L803" s="27" t="s">
        <v>2032</v>
      </c>
      <c r="M803" s="44"/>
    </row>
    <row r="804" spans="1:13" x14ac:dyDescent="0.25">
      <c r="A804" s="17" t="s">
        <v>1771</v>
      </c>
      <c r="B804" s="17" t="s">
        <v>730</v>
      </c>
      <c r="C804" s="17" t="s">
        <v>730</v>
      </c>
      <c r="D804" s="17">
        <v>121</v>
      </c>
      <c r="E804" s="24">
        <v>42167</v>
      </c>
      <c r="F804" s="25" t="s">
        <v>2207</v>
      </c>
      <c r="G804" s="39">
        <v>0.05</v>
      </c>
      <c r="H804" s="25"/>
      <c r="I804" s="25"/>
      <c r="J804" s="25">
        <v>1</v>
      </c>
      <c r="K804" s="17">
        <v>1</v>
      </c>
      <c r="L804" s="25"/>
      <c r="M804" s="46"/>
    </row>
    <row r="805" spans="1:13" x14ac:dyDescent="0.25">
      <c r="A805" s="17" t="s">
        <v>1771</v>
      </c>
      <c r="B805" s="17" t="s">
        <v>730</v>
      </c>
      <c r="C805" s="17" t="s">
        <v>730</v>
      </c>
      <c r="D805" s="17">
        <v>122</v>
      </c>
      <c r="E805" s="24">
        <v>42167</v>
      </c>
      <c r="F805" s="25" t="s">
        <v>2208</v>
      </c>
      <c r="G805" s="39">
        <v>0.25</v>
      </c>
      <c r="H805" s="25"/>
      <c r="I805" s="25"/>
      <c r="J805" s="25">
        <v>1</v>
      </c>
      <c r="K805" s="17">
        <v>1</v>
      </c>
      <c r="L805" s="25"/>
      <c r="M805" s="46"/>
    </row>
    <row r="806" spans="1:13" x14ac:dyDescent="0.25">
      <c r="A806" s="17" t="s">
        <v>1771</v>
      </c>
      <c r="B806" s="17" t="s">
        <v>730</v>
      </c>
      <c r="C806" s="17" t="s">
        <v>730</v>
      </c>
      <c r="D806" s="17">
        <v>123</v>
      </c>
      <c r="E806" s="24">
        <v>42167</v>
      </c>
      <c r="F806" s="25" t="s">
        <v>2209</v>
      </c>
      <c r="G806" s="39">
        <v>0.45</v>
      </c>
      <c r="H806" s="25"/>
      <c r="I806" s="25"/>
      <c r="J806" s="25">
        <v>1</v>
      </c>
      <c r="K806" s="17">
        <v>1</v>
      </c>
      <c r="L806" s="25"/>
      <c r="M806" s="46"/>
    </row>
    <row r="807" spans="1:13" x14ac:dyDescent="0.25">
      <c r="A807" s="17" t="s">
        <v>1771</v>
      </c>
      <c r="B807" s="17" t="s">
        <v>730</v>
      </c>
      <c r="C807" s="17" t="s">
        <v>730</v>
      </c>
      <c r="D807" s="17">
        <v>124</v>
      </c>
      <c r="E807" s="24">
        <v>42167</v>
      </c>
      <c r="F807" s="25" t="s">
        <v>2210</v>
      </c>
      <c r="G807" s="39">
        <v>0.45</v>
      </c>
      <c r="H807" s="25"/>
      <c r="I807" s="25"/>
      <c r="J807" s="25">
        <v>1</v>
      </c>
      <c r="K807" s="17">
        <v>1</v>
      </c>
      <c r="L807" s="25"/>
      <c r="M807" s="46"/>
    </row>
    <row r="808" spans="1:13" x14ac:dyDescent="0.25">
      <c r="A808" s="17" t="s">
        <v>1771</v>
      </c>
      <c r="B808" s="17" t="s">
        <v>730</v>
      </c>
      <c r="C808" s="17" t="s">
        <v>730</v>
      </c>
      <c r="D808" s="17">
        <v>125</v>
      </c>
      <c r="E808" s="24">
        <v>42167</v>
      </c>
      <c r="F808" s="25" t="s">
        <v>2212</v>
      </c>
      <c r="G808" s="39">
        <v>0.05</v>
      </c>
      <c r="H808" s="25"/>
      <c r="I808" s="25"/>
      <c r="J808" s="25">
        <v>1</v>
      </c>
      <c r="K808" s="17">
        <v>1</v>
      </c>
      <c r="L808" s="25"/>
      <c r="M808" s="46"/>
    </row>
    <row r="809" spans="1:13" x14ac:dyDescent="0.25">
      <c r="A809" s="17" t="s">
        <v>1771</v>
      </c>
      <c r="B809" s="17" t="s">
        <v>730</v>
      </c>
      <c r="C809" s="17" t="s">
        <v>730</v>
      </c>
      <c r="D809" s="17">
        <v>126</v>
      </c>
      <c r="E809" s="24">
        <v>42167</v>
      </c>
      <c r="F809" s="25" t="s">
        <v>2213</v>
      </c>
      <c r="G809" s="39">
        <v>0.45</v>
      </c>
      <c r="H809" s="25"/>
      <c r="I809" s="25"/>
      <c r="J809" s="25">
        <v>1</v>
      </c>
      <c r="K809" s="17">
        <v>1</v>
      </c>
      <c r="L809" s="25"/>
      <c r="M809" s="46"/>
    </row>
    <row r="810" spans="1:13" x14ac:dyDescent="0.25">
      <c r="A810" s="17" t="s">
        <v>1771</v>
      </c>
      <c r="B810" s="17" t="s">
        <v>730</v>
      </c>
      <c r="C810" s="17" t="s">
        <v>730</v>
      </c>
      <c r="D810" s="17">
        <v>127</v>
      </c>
      <c r="E810" s="24">
        <v>42167</v>
      </c>
      <c r="F810" s="25" t="s">
        <v>2214</v>
      </c>
      <c r="G810" s="39">
        <v>0.15</v>
      </c>
      <c r="H810" s="25"/>
      <c r="I810" s="25"/>
      <c r="J810" s="25">
        <v>1</v>
      </c>
      <c r="K810" s="17">
        <v>1</v>
      </c>
      <c r="L810" s="25"/>
      <c r="M810" s="46"/>
    </row>
    <row r="811" spans="1:13" x14ac:dyDescent="0.25">
      <c r="A811" s="17" t="s">
        <v>2254</v>
      </c>
      <c r="B811" s="17" t="s">
        <v>730</v>
      </c>
      <c r="C811" s="17" t="s">
        <v>730</v>
      </c>
      <c r="D811" s="54">
        <v>102</v>
      </c>
      <c r="E811" s="24">
        <v>42177</v>
      </c>
      <c r="F811" s="25" t="s">
        <v>2477</v>
      </c>
      <c r="G811" s="39">
        <v>0.05</v>
      </c>
      <c r="H811" s="25"/>
      <c r="I811" s="25"/>
      <c r="J811" s="25">
        <v>1</v>
      </c>
      <c r="K811" s="17">
        <v>1</v>
      </c>
      <c r="L811" s="25"/>
      <c r="M811" s="46"/>
    </row>
    <row r="812" spans="1:13" x14ac:dyDescent="0.25">
      <c r="A812" s="17" t="s">
        <v>1771</v>
      </c>
      <c r="B812" s="17" t="s">
        <v>730</v>
      </c>
      <c r="C812" s="17" t="s">
        <v>730</v>
      </c>
      <c r="D812" s="17">
        <v>129</v>
      </c>
      <c r="E812" s="24">
        <v>42167</v>
      </c>
      <c r="F812" s="25" t="s">
        <v>2216</v>
      </c>
      <c r="G812" s="39">
        <v>0.05</v>
      </c>
      <c r="H812" s="25"/>
      <c r="I812" s="25"/>
      <c r="J812" s="25">
        <v>1</v>
      </c>
      <c r="K812" s="17">
        <v>1</v>
      </c>
      <c r="L812" s="25"/>
      <c r="M812" s="46"/>
    </row>
    <row r="813" spans="1:13" x14ac:dyDescent="0.25">
      <c r="A813" s="17" t="s">
        <v>1771</v>
      </c>
      <c r="B813" s="17" t="s">
        <v>730</v>
      </c>
      <c r="C813" s="17" t="s">
        <v>730</v>
      </c>
      <c r="D813" s="17">
        <v>130</v>
      </c>
      <c r="E813" s="24">
        <v>42167</v>
      </c>
      <c r="F813" s="25" t="s">
        <v>2217</v>
      </c>
      <c r="G813" s="39">
        <v>0.55000000000000004</v>
      </c>
      <c r="H813" s="25"/>
      <c r="I813" s="25"/>
      <c r="J813" s="25">
        <v>1</v>
      </c>
      <c r="K813" s="17">
        <v>1</v>
      </c>
      <c r="L813" s="25"/>
      <c r="M813" s="46"/>
    </row>
    <row r="814" spans="1:13" x14ac:dyDescent="0.25">
      <c r="A814" s="17" t="s">
        <v>1771</v>
      </c>
      <c r="B814" s="17" t="s">
        <v>730</v>
      </c>
      <c r="C814" s="17" t="s">
        <v>730</v>
      </c>
      <c r="D814" s="17">
        <v>131</v>
      </c>
      <c r="E814" s="24">
        <v>42167</v>
      </c>
      <c r="F814" s="25" t="s">
        <v>2218</v>
      </c>
      <c r="G814" s="39">
        <v>0.05</v>
      </c>
      <c r="H814" s="25"/>
      <c r="I814" s="25"/>
      <c r="J814" s="25">
        <v>1</v>
      </c>
      <c r="K814" s="17">
        <v>1</v>
      </c>
      <c r="L814" s="25"/>
      <c r="M814" s="46"/>
    </row>
    <row r="815" spans="1:13" x14ac:dyDescent="0.25">
      <c r="A815" s="17" t="s">
        <v>1771</v>
      </c>
      <c r="B815" s="17" t="s">
        <v>730</v>
      </c>
      <c r="C815" s="17" t="s">
        <v>730</v>
      </c>
      <c r="D815" s="17">
        <v>132</v>
      </c>
      <c r="E815" s="24">
        <v>42167</v>
      </c>
      <c r="F815" s="25" t="s">
        <v>2219</v>
      </c>
      <c r="G815" s="39">
        <v>0.75</v>
      </c>
      <c r="H815" s="25"/>
      <c r="I815" s="25"/>
      <c r="J815" s="25">
        <v>1</v>
      </c>
      <c r="K815" s="17">
        <v>1</v>
      </c>
      <c r="L815" s="25"/>
      <c r="M815" s="46"/>
    </row>
    <row r="816" spans="1:13" x14ac:dyDescent="0.25">
      <c r="A816" s="17" t="s">
        <v>1771</v>
      </c>
      <c r="B816" s="17" t="s">
        <v>730</v>
      </c>
      <c r="C816" s="17" t="s">
        <v>730</v>
      </c>
      <c r="D816" s="17">
        <v>133</v>
      </c>
      <c r="E816" s="24">
        <v>42167</v>
      </c>
      <c r="F816" s="25" t="s">
        <v>2220</v>
      </c>
      <c r="G816" s="39">
        <v>0.65</v>
      </c>
      <c r="H816" s="25"/>
      <c r="I816" s="25"/>
      <c r="J816" s="25">
        <v>1</v>
      </c>
      <c r="K816" s="17">
        <v>1</v>
      </c>
      <c r="L816" s="25"/>
      <c r="M816" s="46"/>
    </row>
    <row r="817" spans="1:13" x14ac:dyDescent="0.25">
      <c r="A817" s="17" t="s">
        <v>1771</v>
      </c>
      <c r="B817" s="17" t="s">
        <v>730</v>
      </c>
      <c r="C817" s="17" t="s">
        <v>730</v>
      </c>
      <c r="D817" s="17">
        <v>134</v>
      </c>
      <c r="E817" s="24">
        <v>42167</v>
      </c>
      <c r="F817" s="25" t="s">
        <v>2221</v>
      </c>
      <c r="G817" s="39">
        <v>0.45</v>
      </c>
      <c r="H817" s="25"/>
      <c r="I817" s="25"/>
      <c r="J817" s="25">
        <v>1</v>
      </c>
      <c r="K817" s="17">
        <v>1</v>
      </c>
      <c r="L817" s="25"/>
      <c r="M817" s="46"/>
    </row>
    <row r="818" spans="1:13" x14ac:dyDescent="0.25">
      <c r="A818" s="17" t="s">
        <v>2254</v>
      </c>
      <c r="B818" s="17" t="s">
        <v>730</v>
      </c>
      <c r="C818" s="17" t="s">
        <v>730</v>
      </c>
      <c r="D818" s="54">
        <v>103</v>
      </c>
      <c r="E818" s="24">
        <v>42177</v>
      </c>
      <c r="F818" s="25" t="s">
        <v>2478</v>
      </c>
      <c r="G818" s="39">
        <v>0.25</v>
      </c>
      <c r="H818" s="25"/>
      <c r="I818" s="25"/>
      <c r="J818" s="25">
        <v>1</v>
      </c>
      <c r="K818" s="17">
        <v>1</v>
      </c>
      <c r="L818" s="25"/>
      <c r="M818" s="46"/>
    </row>
    <row r="819" spans="1:13" x14ac:dyDescent="0.25">
      <c r="A819" s="18" t="s">
        <v>1771</v>
      </c>
      <c r="B819" s="18" t="s">
        <v>730</v>
      </c>
      <c r="C819" s="18" t="s">
        <v>730</v>
      </c>
      <c r="D819" s="18">
        <v>136</v>
      </c>
      <c r="E819" s="26">
        <v>42167</v>
      </c>
      <c r="F819" s="27" t="s">
        <v>2223</v>
      </c>
      <c r="G819" s="43">
        <v>0.15</v>
      </c>
      <c r="H819" s="27"/>
      <c r="I819" s="27">
        <v>1</v>
      </c>
      <c r="J819" s="27">
        <v>1</v>
      </c>
      <c r="K819" s="18">
        <v>1</v>
      </c>
      <c r="L819" s="27"/>
      <c r="M819" s="44" t="s">
        <v>2224</v>
      </c>
    </row>
    <row r="820" spans="1:13" x14ac:dyDescent="0.25">
      <c r="A820" s="17" t="s">
        <v>1771</v>
      </c>
      <c r="B820" s="17" t="s">
        <v>730</v>
      </c>
      <c r="C820" s="17" t="s">
        <v>730</v>
      </c>
      <c r="D820" s="17">
        <v>137</v>
      </c>
      <c r="E820" s="24">
        <v>42167</v>
      </c>
      <c r="F820" s="25" t="s">
        <v>2225</v>
      </c>
      <c r="G820" s="39">
        <v>0.15</v>
      </c>
      <c r="H820" s="25"/>
      <c r="I820" s="25"/>
      <c r="J820" s="25">
        <v>1</v>
      </c>
      <c r="K820" s="17">
        <v>1</v>
      </c>
      <c r="L820" s="25"/>
      <c r="M820" s="46"/>
    </row>
    <row r="821" spans="1:13" x14ac:dyDescent="0.25">
      <c r="A821" s="17" t="s">
        <v>1771</v>
      </c>
      <c r="B821" s="17" t="s">
        <v>730</v>
      </c>
      <c r="C821" s="17" t="s">
        <v>730</v>
      </c>
      <c r="D821" s="17">
        <v>138</v>
      </c>
      <c r="E821" s="24">
        <v>42167</v>
      </c>
      <c r="F821" s="25" t="s">
        <v>2226</v>
      </c>
      <c r="G821" s="39">
        <v>0.05</v>
      </c>
      <c r="H821" s="25"/>
      <c r="I821" s="25"/>
      <c r="J821" s="25">
        <v>1</v>
      </c>
      <c r="K821" s="17">
        <v>1</v>
      </c>
      <c r="L821" s="25"/>
      <c r="M821" s="46"/>
    </row>
    <row r="822" spans="1:13" x14ac:dyDescent="0.25">
      <c r="A822" s="17" t="s">
        <v>2254</v>
      </c>
      <c r="B822" s="17" t="s">
        <v>730</v>
      </c>
      <c r="C822" s="17" t="s">
        <v>730</v>
      </c>
      <c r="D822" s="54">
        <v>100</v>
      </c>
      <c r="E822" s="24">
        <v>42192</v>
      </c>
      <c r="F822" s="25" t="s">
        <v>2474</v>
      </c>
      <c r="G822" s="39">
        <v>0.75</v>
      </c>
      <c r="H822" s="25"/>
      <c r="I822" s="25"/>
      <c r="J822" s="25">
        <v>2</v>
      </c>
      <c r="K822" s="17">
        <v>1</v>
      </c>
      <c r="L822" s="25" t="s">
        <v>2012</v>
      </c>
      <c r="M822" s="46" t="s">
        <v>3000</v>
      </c>
    </row>
    <row r="823" spans="1:13" x14ac:dyDescent="0.25">
      <c r="A823" s="17" t="s">
        <v>1771</v>
      </c>
      <c r="B823" s="17" t="s">
        <v>730</v>
      </c>
      <c r="C823" s="17" t="s">
        <v>730</v>
      </c>
      <c r="D823" s="17">
        <v>140</v>
      </c>
      <c r="E823" s="24">
        <v>42167</v>
      </c>
      <c r="F823" s="25" t="s">
        <v>2228</v>
      </c>
      <c r="G823" s="39">
        <v>0.25</v>
      </c>
      <c r="H823" s="25"/>
      <c r="I823" s="25"/>
      <c r="J823" s="25">
        <v>1</v>
      </c>
      <c r="K823" s="17">
        <v>1</v>
      </c>
      <c r="L823" s="25"/>
      <c r="M823" s="46"/>
    </row>
    <row r="824" spans="1:13" s="38" customFormat="1" ht="30" x14ac:dyDescent="0.25">
      <c r="A824" s="15" t="s">
        <v>2254</v>
      </c>
      <c r="B824" s="15" t="s">
        <v>730</v>
      </c>
      <c r="C824" s="15" t="s">
        <v>730</v>
      </c>
      <c r="D824" s="53">
        <v>101</v>
      </c>
      <c r="E824" s="29">
        <v>42192</v>
      </c>
      <c r="F824" s="30" t="s">
        <v>2476</v>
      </c>
      <c r="G824" s="40">
        <v>0.05</v>
      </c>
      <c r="H824" s="30">
        <v>1</v>
      </c>
      <c r="I824" s="30"/>
      <c r="J824" s="30">
        <v>2</v>
      </c>
      <c r="K824" s="15">
        <v>1</v>
      </c>
      <c r="L824" s="68" t="s">
        <v>2012</v>
      </c>
      <c r="M824" s="68" t="s">
        <v>3001</v>
      </c>
    </row>
    <row r="825" spans="1:13" s="38" customFormat="1" x14ac:dyDescent="0.25">
      <c r="A825" s="15" t="s">
        <v>1771</v>
      </c>
      <c r="B825" s="15" t="s">
        <v>733</v>
      </c>
      <c r="C825" s="15" t="s">
        <v>733</v>
      </c>
      <c r="D825" s="53">
        <v>40</v>
      </c>
      <c r="E825" s="29">
        <v>42177</v>
      </c>
      <c r="F825" s="30" t="s">
        <v>2481</v>
      </c>
      <c r="G825" s="40"/>
      <c r="H825" s="30">
        <v>1</v>
      </c>
      <c r="I825" s="30"/>
      <c r="J825" s="30">
        <v>1</v>
      </c>
      <c r="K825" s="15">
        <v>1</v>
      </c>
      <c r="L825" s="58" t="s">
        <v>2012</v>
      </c>
      <c r="M825" s="58" t="s">
        <v>2482</v>
      </c>
    </row>
    <row r="826" spans="1:13" s="38" customFormat="1" x14ac:dyDescent="0.25">
      <c r="A826" s="17" t="s">
        <v>2254</v>
      </c>
      <c r="B826" s="17" t="s">
        <v>730</v>
      </c>
      <c r="C826" s="17" t="s">
        <v>730</v>
      </c>
      <c r="D826" s="54">
        <v>104</v>
      </c>
      <c r="E826" s="24">
        <v>42192</v>
      </c>
      <c r="F826" s="25" t="s">
        <v>2479</v>
      </c>
      <c r="G826" s="39">
        <v>0.45</v>
      </c>
      <c r="H826" s="25"/>
      <c r="I826" s="25"/>
      <c r="J826" s="25">
        <v>2</v>
      </c>
      <c r="K826" s="17">
        <v>1</v>
      </c>
      <c r="L826" s="62" t="s">
        <v>2012</v>
      </c>
      <c r="M826" s="62" t="s">
        <v>3002</v>
      </c>
    </row>
    <row r="827" spans="1:13" s="38" customFormat="1" x14ac:dyDescent="0.25">
      <c r="A827" s="17" t="s">
        <v>2254</v>
      </c>
      <c r="B827" s="17" t="s">
        <v>730</v>
      </c>
      <c r="C827" s="17" t="s">
        <v>730</v>
      </c>
      <c r="D827" s="54">
        <v>105</v>
      </c>
      <c r="E827" s="24">
        <v>42177</v>
      </c>
      <c r="F827" s="25" t="s">
        <v>2480</v>
      </c>
      <c r="G827" s="39">
        <v>0.55000000000000004</v>
      </c>
      <c r="H827" s="25"/>
      <c r="I827" s="25"/>
      <c r="J827" s="25">
        <v>2</v>
      </c>
      <c r="K827" s="17">
        <v>1</v>
      </c>
      <c r="L827" s="62" t="s">
        <v>2440</v>
      </c>
      <c r="M827" s="62" t="s">
        <v>3003</v>
      </c>
    </row>
    <row r="828" spans="1:13" s="38" customFormat="1" ht="45" x14ac:dyDescent="0.25">
      <c r="A828" s="15" t="s">
        <v>2154</v>
      </c>
      <c r="B828" s="15" t="s">
        <v>1772</v>
      </c>
      <c r="C828" s="15" t="s">
        <v>2235</v>
      </c>
      <c r="D828" s="15"/>
      <c r="E828" s="29">
        <v>42192</v>
      </c>
      <c r="F828" s="30" t="s">
        <v>2153</v>
      </c>
      <c r="G828" s="40">
        <v>0.55000000000000004</v>
      </c>
      <c r="H828" s="30">
        <v>1</v>
      </c>
      <c r="I828" s="30"/>
      <c r="J828" s="30">
        <v>3</v>
      </c>
      <c r="K828" s="15">
        <v>1</v>
      </c>
      <c r="L828" s="68" t="s">
        <v>2012</v>
      </c>
      <c r="M828" s="68" t="s">
        <v>3016</v>
      </c>
    </row>
    <row r="829" spans="1:13" s="38" customFormat="1" ht="30" x14ac:dyDescent="0.25">
      <c r="A829" s="17" t="s">
        <v>1951</v>
      </c>
      <c r="B829" s="17" t="s">
        <v>1772</v>
      </c>
      <c r="C829" s="17" t="s">
        <v>2235</v>
      </c>
      <c r="D829" s="17"/>
      <c r="E829" s="24">
        <v>42192</v>
      </c>
      <c r="F829" s="25" t="s">
        <v>2162</v>
      </c>
      <c r="G829" s="39">
        <v>0.95</v>
      </c>
      <c r="H829" s="25"/>
      <c r="I829" s="25"/>
      <c r="J829" s="25">
        <v>3</v>
      </c>
      <c r="K829" s="17">
        <v>1</v>
      </c>
      <c r="L829" s="62" t="s">
        <v>2001</v>
      </c>
      <c r="M829" s="62" t="s">
        <v>2483</v>
      </c>
    </row>
    <row r="830" spans="1:13" s="38" customFormat="1" ht="45" x14ac:dyDescent="0.25">
      <c r="A830" s="18" t="s">
        <v>1950</v>
      </c>
      <c r="B830" s="18" t="s">
        <v>1772</v>
      </c>
      <c r="C830" s="18" t="s">
        <v>2231</v>
      </c>
      <c r="D830" s="18"/>
      <c r="E830" s="26">
        <v>42192</v>
      </c>
      <c r="F830" s="27" t="s">
        <v>2163</v>
      </c>
      <c r="G830" s="43">
        <v>0.75</v>
      </c>
      <c r="H830" s="27"/>
      <c r="I830" s="27">
        <v>1</v>
      </c>
      <c r="J830" s="27">
        <v>3</v>
      </c>
      <c r="K830" s="18">
        <v>1</v>
      </c>
      <c r="L830" s="61" t="s">
        <v>2012</v>
      </c>
      <c r="M830" s="61" t="s">
        <v>3017</v>
      </c>
    </row>
    <row r="831" spans="1:13" s="38" customFormat="1" ht="45" x14ac:dyDescent="0.25">
      <c r="A831" s="18" t="s">
        <v>1771</v>
      </c>
      <c r="B831" s="18" t="s">
        <v>1772</v>
      </c>
      <c r="C831" s="18" t="s">
        <v>2231</v>
      </c>
      <c r="D831" s="18">
        <v>79</v>
      </c>
      <c r="E831" s="26">
        <v>42192</v>
      </c>
      <c r="F831" s="27" t="s">
        <v>2245</v>
      </c>
      <c r="G831" s="43">
        <v>0.75</v>
      </c>
      <c r="H831" s="27"/>
      <c r="I831" s="27">
        <v>1</v>
      </c>
      <c r="J831" s="27">
        <v>4</v>
      </c>
      <c r="K831" s="18">
        <v>1</v>
      </c>
      <c r="L831" s="61" t="s">
        <v>2012</v>
      </c>
      <c r="M831" s="61" t="s">
        <v>3019</v>
      </c>
    </row>
    <row r="832" spans="1:13" s="38" customFormat="1" ht="45" x14ac:dyDescent="0.25">
      <c r="A832" s="15" t="s">
        <v>1951</v>
      </c>
      <c r="B832" s="15" t="s">
        <v>1772</v>
      </c>
      <c r="C832" s="15" t="s">
        <v>1796</v>
      </c>
      <c r="D832" s="15"/>
      <c r="E832" s="29">
        <v>42192</v>
      </c>
      <c r="F832" s="30" t="s">
        <v>1813</v>
      </c>
      <c r="G832" s="40">
        <v>0.85</v>
      </c>
      <c r="H832" s="15">
        <v>1</v>
      </c>
      <c r="I832" s="30"/>
      <c r="J832" s="15">
        <v>4</v>
      </c>
      <c r="K832" s="15">
        <v>1</v>
      </c>
      <c r="L832" s="68" t="s">
        <v>2001</v>
      </c>
      <c r="M832" s="68" t="s">
        <v>3020</v>
      </c>
    </row>
    <row r="833" spans="1:13" s="38" customFormat="1" ht="30" x14ac:dyDescent="0.25">
      <c r="A833" s="17" t="s">
        <v>1951</v>
      </c>
      <c r="B833" s="17" t="s">
        <v>1772</v>
      </c>
      <c r="C833" s="17" t="s">
        <v>1796</v>
      </c>
      <c r="D833" s="17"/>
      <c r="E833" s="24">
        <v>42192</v>
      </c>
      <c r="F833" s="25" t="s">
        <v>2022</v>
      </c>
      <c r="G833" s="39">
        <v>0.75</v>
      </c>
      <c r="H833" s="25"/>
      <c r="I833" s="25"/>
      <c r="J833" s="25">
        <v>4</v>
      </c>
      <c r="K833" s="17">
        <v>1</v>
      </c>
      <c r="L833" s="62" t="s">
        <v>2001</v>
      </c>
      <c r="M833" s="62" t="s">
        <v>2488</v>
      </c>
    </row>
    <row r="834" spans="1:13" s="38" customFormat="1" x14ac:dyDescent="0.25">
      <c r="A834" s="17" t="s">
        <v>1955</v>
      </c>
      <c r="B834" s="17" t="s">
        <v>1772</v>
      </c>
      <c r="C834" s="17" t="s">
        <v>1796</v>
      </c>
      <c r="D834" s="17"/>
      <c r="E834" s="24">
        <v>42192</v>
      </c>
      <c r="F834" s="25" t="s">
        <v>1814</v>
      </c>
      <c r="G834" s="39">
        <v>0.75</v>
      </c>
      <c r="H834" s="17"/>
      <c r="I834" s="25"/>
      <c r="J834" s="17">
        <v>3</v>
      </c>
      <c r="K834" s="17">
        <v>1</v>
      </c>
      <c r="L834" s="62" t="s">
        <v>2012</v>
      </c>
      <c r="M834" s="62" t="s">
        <v>2493</v>
      </c>
    </row>
    <row r="835" spans="1:13" s="38" customFormat="1" ht="30" x14ac:dyDescent="0.25">
      <c r="A835" s="17" t="s">
        <v>1953</v>
      </c>
      <c r="B835" s="17" t="s">
        <v>1772</v>
      </c>
      <c r="C835" s="17" t="s">
        <v>1796</v>
      </c>
      <c r="D835" s="17"/>
      <c r="E835" s="24">
        <v>42192</v>
      </c>
      <c r="F835" s="25" t="s">
        <v>1810</v>
      </c>
      <c r="G835" s="39">
        <v>0.45</v>
      </c>
      <c r="H835" s="17"/>
      <c r="I835" s="25"/>
      <c r="J835" s="17">
        <v>4</v>
      </c>
      <c r="K835" s="17">
        <v>1</v>
      </c>
      <c r="L835" s="62" t="s">
        <v>2001</v>
      </c>
      <c r="M835" s="62" t="s">
        <v>2495</v>
      </c>
    </row>
    <row r="836" spans="1:13" s="38" customFormat="1" x14ac:dyDescent="0.25">
      <c r="A836" s="17" t="s">
        <v>1956</v>
      </c>
      <c r="B836" s="17" t="s">
        <v>1772</v>
      </c>
      <c r="C836" s="17" t="s">
        <v>2233</v>
      </c>
      <c r="D836" s="17"/>
      <c r="E836" s="24">
        <v>42192</v>
      </c>
      <c r="F836" s="25" t="s">
        <v>2130</v>
      </c>
      <c r="G836" s="39">
        <v>0.65</v>
      </c>
      <c r="H836" s="25"/>
      <c r="I836" s="25"/>
      <c r="J836" s="25">
        <v>2</v>
      </c>
      <c r="K836" s="17">
        <v>1</v>
      </c>
      <c r="L836" s="62" t="s">
        <v>2012</v>
      </c>
      <c r="M836" s="62" t="s">
        <v>2497</v>
      </c>
    </row>
    <row r="837" spans="1:13" s="38" customFormat="1" ht="45" x14ac:dyDescent="0.25">
      <c r="A837" s="15" t="s">
        <v>1771</v>
      </c>
      <c r="B837" s="15" t="s">
        <v>1773</v>
      </c>
      <c r="C837" s="15" t="s">
        <v>1873</v>
      </c>
      <c r="D837" s="15">
        <v>198</v>
      </c>
      <c r="E837" s="29">
        <v>42192</v>
      </c>
      <c r="F837" s="30" t="s">
        <v>1895</v>
      </c>
      <c r="G837" s="40">
        <v>0.95</v>
      </c>
      <c r="H837" s="30">
        <v>1</v>
      </c>
      <c r="I837" s="30"/>
      <c r="J837" s="30">
        <v>4</v>
      </c>
      <c r="K837" s="15">
        <v>1</v>
      </c>
      <c r="L837" s="68" t="s">
        <v>2012</v>
      </c>
      <c r="M837" s="68" t="s">
        <v>3021</v>
      </c>
    </row>
    <row r="838" spans="1:13" s="38" customFormat="1" ht="30" x14ac:dyDescent="0.25">
      <c r="A838" s="17" t="s">
        <v>1956</v>
      </c>
      <c r="B838" s="17" t="s">
        <v>1773</v>
      </c>
      <c r="C838" s="17" t="s">
        <v>2171</v>
      </c>
      <c r="D838" s="17"/>
      <c r="E838" s="24">
        <v>42192</v>
      </c>
      <c r="F838" s="25" t="s">
        <v>2360</v>
      </c>
      <c r="G838" s="39">
        <v>0.35</v>
      </c>
      <c r="H838" s="25"/>
      <c r="I838" s="25"/>
      <c r="J838" s="25">
        <v>3</v>
      </c>
      <c r="K838" s="17">
        <v>1</v>
      </c>
      <c r="L838" s="62" t="s">
        <v>2012</v>
      </c>
      <c r="M838" s="62" t="s">
        <v>2506</v>
      </c>
    </row>
    <row r="839" spans="1:13" s="38" customFormat="1" ht="30" x14ac:dyDescent="0.25">
      <c r="A839" s="15" t="s">
        <v>1956</v>
      </c>
      <c r="B839" s="15" t="s">
        <v>1773</v>
      </c>
      <c r="C839" s="15" t="s">
        <v>1873</v>
      </c>
      <c r="D839" s="15"/>
      <c r="E839" s="29">
        <v>42192</v>
      </c>
      <c r="F839" s="30" t="s">
        <v>2375</v>
      </c>
      <c r="G839" s="40">
        <v>0.35</v>
      </c>
      <c r="H839" s="30">
        <v>1</v>
      </c>
      <c r="I839" s="30"/>
      <c r="J839" s="30">
        <v>3</v>
      </c>
      <c r="K839" s="15">
        <v>1</v>
      </c>
      <c r="L839" s="68" t="s">
        <v>2012</v>
      </c>
      <c r="M839" s="68" t="s">
        <v>3022</v>
      </c>
    </row>
    <row r="840" spans="1:13" s="38" customFormat="1" x14ac:dyDescent="0.25">
      <c r="A840" s="17" t="s">
        <v>1951</v>
      </c>
      <c r="B840" s="17" t="s">
        <v>1773</v>
      </c>
      <c r="C840" s="17" t="s">
        <v>2233</v>
      </c>
      <c r="D840" s="17"/>
      <c r="E840" s="24">
        <v>42192</v>
      </c>
      <c r="F840" s="25" t="s">
        <v>2510</v>
      </c>
      <c r="G840" s="39">
        <v>0.45</v>
      </c>
      <c r="H840" s="25"/>
      <c r="I840" s="25"/>
      <c r="J840" s="25">
        <v>2</v>
      </c>
      <c r="K840" s="17">
        <v>1</v>
      </c>
      <c r="L840" s="62" t="s">
        <v>2012</v>
      </c>
      <c r="M840" s="62" t="s">
        <v>2511</v>
      </c>
    </row>
    <row r="841" spans="1:13" s="38" customFormat="1" x14ac:dyDescent="0.25">
      <c r="A841" s="17" t="s">
        <v>1951</v>
      </c>
      <c r="B841" s="17" t="s">
        <v>1773</v>
      </c>
      <c r="C841" s="17" t="s">
        <v>2408</v>
      </c>
      <c r="D841" s="17"/>
      <c r="E841" s="24">
        <v>42192</v>
      </c>
      <c r="F841" s="25" t="s">
        <v>2514</v>
      </c>
      <c r="G841" s="39">
        <v>0.25</v>
      </c>
      <c r="H841" s="25"/>
      <c r="I841" s="25"/>
      <c r="J841" s="25">
        <v>2</v>
      </c>
      <c r="K841" s="17">
        <v>1</v>
      </c>
      <c r="L841" s="62" t="s">
        <v>2001</v>
      </c>
      <c r="M841" s="62" t="s">
        <v>2518</v>
      </c>
    </row>
    <row r="842" spans="1:13" s="38" customFormat="1" x14ac:dyDescent="0.25">
      <c r="A842" s="17" t="s">
        <v>1951</v>
      </c>
      <c r="B842" s="17" t="s">
        <v>1773</v>
      </c>
      <c r="C842" s="17" t="s">
        <v>2517</v>
      </c>
      <c r="D842" s="17"/>
      <c r="E842" s="24">
        <v>42192</v>
      </c>
      <c r="F842" s="25" t="s">
        <v>2516</v>
      </c>
      <c r="G842" s="39">
        <v>0.25</v>
      </c>
      <c r="H842" s="25"/>
      <c r="I842" s="25"/>
      <c r="J842" s="25">
        <v>2</v>
      </c>
      <c r="K842" s="17">
        <v>1</v>
      </c>
      <c r="L842" s="62" t="s">
        <v>2001</v>
      </c>
      <c r="M842" s="62" t="s">
        <v>2519</v>
      </c>
    </row>
    <row r="843" spans="1:13" s="38" customFormat="1" x14ac:dyDescent="0.25">
      <c r="A843" s="17" t="s">
        <v>2135</v>
      </c>
      <c r="B843" s="17" t="s">
        <v>1773</v>
      </c>
      <c r="C843" s="17" t="s">
        <v>2533</v>
      </c>
      <c r="D843" s="17"/>
      <c r="E843" s="24">
        <v>42192</v>
      </c>
      <c r="F843" s="25" t="s">
        <v>2532</v>
      </c>
      <c r="G843" s="39">
        <v>0.85</v>
      </c>
      <c r="H843" s="25"/>
      <c r="I843" s="25"/>
      <c r="J843" s="25">
        <v>2</v>
      </c>
      <c r="K843" s="17">
        <v>1</v>
      </c>
      <c r="L843" s="62" t="s">
        <v>2012</v>
      </c>
      <c r="M843" s="62" t="s">
        <v>2534</v>
      </c>
    </row>
    <row r="844" spans="1:13" s="38" customFormat="1" x14ac:dyDescent="0.25">
      <c r="A844" s="17" t="s">
        <v>1951</v>
      </c>
      <c r="B844" s="17" t="s">
        <v>1773</v>
      </c>
      <c r="C844" s="17" t="s">
        <v>2408</v>
      </c>
      <c r="D844" s="17"/>
      <c r="E844" s="24">
        <v>42192</v>
      </c>
      <c r="F844" s="25" t="s">
        <v>2542</v>
      </c>
      <c r="G844" s="39">
        <v>0.45</v>
      </c>
      <c r="H844" s="25"/>
      <c r="I844" s="25"/>
      <c r="J844" s="25">
        <v>2</v>
      </c>
      <c r="K844" s="17">
        <v>1</v>
      </c>
      <c r="L844" s="62" t="s">
        <v>2012</v>
      </c>
      <c r="M844" s="62" t="s">
        <v>3023</v>
      </c>
    </row>
    <row r="845" spans="1:13" x14ac:dyDescent="0.25">
      <c r="A845" s="17" t="s">
        <v>1950</v>
      </c>
      <c r="B845" s="17" t="s">
        <v>730</v>
      </c>
      <c r="C845" s="17" t="s">
        <v>730</v>
      </c>
      <c r="D845" s="17"/>
      <c r="E845" s="24">
        <v>42170</v>
      </c>
      <c r="F845" s="25" t="s">
        <v>1959</v>
      </c>
      <c r="G845" s="39">
        <v>0.65</v>
      </c>
      <c r="H845" s="25"/>
      <c r="I845" s="25"/>
      <c r="J845" s="25">
        <v>2</v>
      </c>
      <c r="K845" s="17">
        <v>1</v>
      </c>
      <c r="L845" s="62" t="s">
        <v>2012</v>
      </c>
      <c r="M845" s="62" t="s">
        <v>1960</v>
      </c>
    </row>
    <row r="846" spans="1:13" x14ac:dyDescent="0.25">
      <c r="A846" s="17" t="s">
        <v>1950</v>
      </c>
      <c r="B846" s="17" t="s">
        <v>730</v>
      </c>
      <c r="C846" s="17" t="s">
        <v>730</v>
      </c>
      <c r="D846" s="17"/>
      <c r="E846" s="24">
        <v>42170</v>
      </c>
      <c r="F846" s="25" t="s">
        <v>1965</v>
      </c>
      <c r="G846" s="39">
        <v>0.15</v>
      </c>
      <c r="H846" s="25"/>
      <c r="I846" s="25"/>
      <c r="J846" s="25">
        <v>2</v>
      </c>
      <c r="K846" s="17">
        <v>1</v>
      </c>
      <c r="L846" s="62" t="s">
        <v>2012</v>
      </c>
      <c r="M846" s="62" t="s">
        <v>1966</v>
      </c>
    </row>
    <row r="847" spans="1:13" x14ac:dyDescent="0.25">
      <c r="A847" s="17" t="s">
        <v>1950</v>
      </c>
      <c r="B847" s="17" t="s">
        <v>730</v>
      </c>
      <c r="C847" s="17" t="s">
        <v>730</v>
      </c>
      <c r="D847" s="17"/>
      <c r="E847" s="24">
        <v>42170</v>
      </c>
      <c r="F847" s="25" t="s">
        <v>1967</v>
      </c>
      <c r="G847" s="39">
        <v>0.65</v>
      </c>
      <c r="H847" s="25"/>
      <c r="I847" s="25"/>
      <c r="J847" s="25">
        <v>2</v>
      </c>
      <c r="K847" s="17">
        <v>1</v>
      </c>
      <c r="L847" s="62" t="s">
        <v>2001</v>
      </c>
      <c r="M847" s="62" t="s">
        <v>1968</v>
      </c>
    </row>
    <row r="848" spans="1:13" x14ac:dyDescent="0.25">
      <c r="A848" s="17" t="s">
        <v>2135</v>
      </c>
      <c r="B848" s="17" t="s">
        <v>730</v>
      </c>
      <c r="C848" s="17" t="s">
        <v>730</v>
      </c>
      <c r="D848" s="17"/>
      <c r="E848" s="24">
        <v>42169</v>
      </c>
      <c r="F848" s="25" t="s">
        <v>2282</v>
      </c>
      <c r="G848" s="39">
        <v>0.45</v>
      </c>
      <c r="H848" s="25"/>
      <c r="I848" s="25"/>
      <c r="J848" s="25">
        <v>1</v>
      </c>
      <c r="K848" s="17">
        <v>1</v>
      </c>
      <c r="L848" s="25"/>
      <c r="M848" s="46"/>
    </row>
    <row r="849" spans="1:13" x14ac:dyDescent="0.25">
      <c r="A849" s="17" t="s">
        <v>1956</v>
      </c>
      <c r="B849" s="17" t="s">
        <v>1773</v>
      </c>
      <c r="C849" s="17" t="s">
        <v>2359</v>
      </c>
      <c r="D849" s="17"/>
      <c r="E849" s="24">
        <v>42173</v>
      </c>
      <c r="F849" s="25" t="s">
        <v>2354</v>
      </c>
      <c r="G849" s="39">
        <v>0.55000000000000004</v>
      </c>
      <c r="H849" s="25"/>
      <c r="I849" s="25"/>
      <c r="J849" s="25">
        <v>1</v>
      </c>
      <c r="K849" s="17">
        <v>1</v>
      </c>
      <c r="L849" s="25"/>
      <c r="M849" s="46"/>
    </row>
    <row r="850" spans="1:13" x14ac:dyDescent="0.25">
      <c r="A850" s="18" t="s">
        <v>1956</v>
      </c>
      <c r="B850" s="18" t="s">
        <v>1773</v>
      </c>
      <c r="C850" s="18" t="s">
        <v>1873</v>
      </c>
      <c r="D850" s="18"/>
      <c r="E850" s="26">
        <v>42173</v>
      </c>
      <c r="F850" s="27" t="s">
        <v>2355</v>
      </c>
      <c r="G850" s="43">
        <v>0.25</v>
      </c>
      <c r="H850" s="27"/>
      <c r="I850" s="27">
        <v>1</v>
      </c>
      <c r="J850" s="27">
        <v>1</v>
      </c>
      <c r="K850" s="18">
        <v>1</v>
      </c>
      <c r="L850" s="60" t="s">
        <v>2001</v>
      </c>
      <c r="M850" s="59" t="s">
        <v>2356</v>
      </c>
    </row>
    <row r="851" spans="1:13" x14ac:dyDescent="0.25">
      <c r="A851" s="17" t="s">
        <v>1956</v>
      </c>
      <c r="B851" s="17" t="s">
        <v>1773</v>
      </c>
      <c r="C851" s="17" t="s">
        <v>2052</v>
      </c>
      <c r="D851" s="17"/>
      <c r="E851" s="24">
        <v>42173</v>
      </c>
      <c r="F851" s="25" t="s">
        <v>2357</v>
      </c>
      <c r="G851" s="39">
        <v>0.45</v>
      </c>
      <c r="H851" s="25"/>
      <c r="I851" s="25"/>
      <c r="J851" s="25">
        <v>1</v>
      </c>
      <c r="K851" s="17">
        <v>1</v>
      </c>
      <c r="L851" s="25"/>
      <c r="M851" s="46"/>
    </row>
    <row r="852" spans="1:13" x14ac:dyDescent="0.25">
      <c r="A852" s="17" t="s">
        <v>1951</v>
      </c>
      <c r="B852" s="17" t="s">
        <v>1772</v>
      </c>
      <c r="C852" s="17" t="s">
        <v>2233</v>
      </c>
      <c r="D852" s="17"/>
      <c r="E852" s="24">
        <v>42192</v>
      </c>
      <c r="F852" s="25" t="s">
        <v>2491</v>
      </c>
      <c r="G852" s="39">
        <v>0.95</v>
      </c>
      <c r="H852" s="25"/>
      <c r="I852" s="25"/>
      <c r="J852" s="25">
        <v>2</v>
      </c>
      <c r="K852" s="17">
        <v>1</v>
      </c>
      <c r="L852" s="62" t="s">
        <v>2001</v>
      </c>
      <c r="M852" s="62" t="s">
        <v>3024</v>
      </c>
    </row>
    <row r="853" spans="1:13" x14ac:dyDescent="0.25">
      <c r="A853" s="17" t="s">
        <v>1951</v>
      </c>
      <c r="B853" s="17" t="s">
        <v>1772</v>
      </c>
      <c r="C853" s="17" t="s">
        <v>2363</v>
      </c>
      <c r="D853" s="17"/>
      <c r="E853" s="24">
        <v>42192</v>
      </c>
      <c r="F853" s="25" t="s">
        <v>2545</v>
      </c>
      <c r="G853" s="39">
        <v>0.55000000000000004</v>
      </c>
      <c r="H853" s="25"/>
      <c r="I853" s="25"/>
      <c r="J853" s="25">
        <v>2</v>
      </c>
      <c r="K853" s="17">
        <v>1</v>
      </c>
      <c r="L853" s="62" t="s">
        <v>2012</v>
      </c>
      <c r="M853" s="62" t="s">
        <v>2554</v>
      </c>
    </row>
    <row r="854" spans="1:13" ht="30" x14ac:dyDescent="0.25">
      <c r="A854" s="15" t="s">
        <v>1956</v>
      </c>
      <c r="B854" s="15" t="s">
        <v>1773</v>
      </c>
      <c r="C854" s="15" t="s">
        <v>2408</v>
      </c>
      <c r="D854" s="15"/>
      <c r="E854" s="29">
        <v>42192</v>
      </c>
      <c r="F854" s="30" t="s">
        <v>2620</v>
      </c>
      <c r="G854" s="40">
        <v>0.95</v>
      </c>
      <c r="H854" s="30">
        <v>1</v>
      </c>
      <c r="I854" s="30"/>
      <c r="J854" s="30">
        <v>2</v>
      </c>
      <c r="K854" s="15">
        <v>1</v>
      </c>
      <c r="L854" s="68" t="s">
        <v>2012</v>
      </c>
      <c r="M854" s="68" t="s">
        <v>3025</v>
      </c>
    </row>
    <row r="855" spans="1:13" ht="30" x14ac:dyDescent="0.25">
      <c r="A855" s="18" t="s">
        <v>1951</v>
      </c>
      <c r="B855" s="18" t="s">
        <v>1773</v>
      </c>
      <c r="C855" s="18" t="s">
        <v>2408</v>
      </c>
      <c r="D855" s="18"/>
      <c r="E855" s="26">
        <v>42192</v>
      </c>
      <c r="F855" s="27" t="s">
        <v>2553</v>
      </c>
      <c r="G855" s="43">
        <v>0.55000000000000004</v>
      </c>
      <c r="H855" s="27"/>
      <c r="I855" s="27">
        <v>1</v>
      </c>
      <c r="J855" s="27">
        <v>2</v>
      </c>
      <c r="K855" s="18">
        <v>1</v>
      </c>
      <c r="L855" s="61" t="s">
        <v>2001</v>
      </c>
      <c r="M855" s="61" t="s">
        <v>3026</v>
      </c>
    </row>
    <row r="856" spans="1:13" x14ac:dyDescent="0.25">
      <c r="A856" s="15" t="s">
        <v>1771</v>
      </c>
      <c r="B856" s="15" t="s">
        <v>733</v>
      </c>
      <c r="C856" s="15" t="s">
        <v>733</v>
      </c>
      <c r="D856" s="53">
        <v>57</v>
      </c>
      <c r="E856" s="29">
        <v>42180</v>
      </c>
      <c r="F856" s="30"/>
      <c r="G856" s="40"/>
      <c r="H856" s="30">
        <v>1</v>
      </c>
      <c r="I856" s="30"/>
      <c r="J856" s="30">
        <v>1</v>
      </c>
      <c r="K856" s="15">
        <v>1</v>
      </c>
      <c r="L856" s="58"/>
      <c r="M856" s="58"/>
    </row>
    <row r="857" spans="1:13" x14ac:dyDescent="0.25">
      <c r="A857" s="15" t="s">
        <v>1771</v>
      </c>
      <c r="B857" s="15" t="s">
        <v>733</v>
      </c>
      <c r="C857" s="15" t="s">
        <v>733</v>
      </c>
      <c r="D857" s="53">
        <v>60</v>
      </c>
      <c r="E857" s="29">
        <v>42180</v>
      </c>
      <c r="F857" s="30"/>
      <c r="G857" s="40"/>
      <c r="H857" s="30">
        <v>1</v>
      </c>
      <c r="I857" s="30"/>
      <c r="J857" s="30">
        <v>1</v>
      </c>
      <c r="K857" s="15">
        <v>1</v>
      </c>
      <c r="L857" s="58"/>
      <c r="M857" s="58"/>
    </row>
    <row r="858" spans="1:13" x14ac:dyDescent="0.25">
      <c r="A858" s="15" t="s">
        <v>1771</v>
      </c>
      <c r="B858" s="15" t="s">
        <v>733</v>
      </c>
      <c r="C858" s="15" t="s">
        <v>733</v>
      </c>
      <c r="D858" s="53">
        <v>62</v>
      </c>
      <c r="E858" s="29">
        <v>42180</v>
      </c>
      <c r="F858" s="30"/>
      <c r="G858" s="40"/>
      <c r="H858" s="30">
        <v>1</v>
      </c>
      <c r="I858" s="30"/>
      <c r="J858" s="30">
        <v>1</v>
      </c>
      <c r="K858" s="15">
        <v>1</v>
      </c>
      <c r="L858" s="58"/>
      <c r="M858" s="58"/>
    </row>
    <row r="859" spans="1:13" x14ac:dyDescent="0.25">
      <c r="A859" s="17" t="s">
        <v>2254</v>
      </c>
      <c r="B859" s="17" t="s">
        <v>730</v>
      </c>
      <c r="C859" s="17" t="s">
        <v>730</v>
      </c>
      <c r="D859" s="54">
        <v>106</v>
      </c>
      <c r="E859" s="24">
        <v>42179</v>
      </c>
      <c r="F859" s="25" t="s">
        <v>2524</v>
      </c>
      <c r="G859" s="39">
        <v>0.05</v>
      </c>
      <c r="H859" s="25"/>
      <c r="I859" s="25"/>
      <c r="J859" s="25">
        <v>1</v>
      </c>
      <c r="K859" s="17">
        <v>1</v>
      </c>
      <c r="L859" s="25"/>
      <c r="M859" s="46"/>
    </row>
    <row r="860" spans="1:13" x14ac:dyDescent="0.25">
      <c r="A860" s="15" t="s">
        <v>2254</v>
      </c>
      <c r="B860" s="15" t="s">
        <v>730</v>
      </c>
      <c r="C860" s="15" t="s">
        <v>730</v>
      </c>
      <c r="D860" s="53">
        <v>107</v>
      </c>
      <c r="E860" s="29">
        <v>42179</v>
      </c>
      <c r="F860" s="30" t="s">
        <v>2525</v>
      </c>
      <c r="G860" s="40">
        <v>0.55000000000000004</v>
      </c>
      <c r="H860" s="30"/>
      <c r="I860" s="30"/>
      <c r="J860" s="30">
        <v>1</v>
      </c>
      <c r="K860" s="15">
        <v>1</v>
      </c>
      <c r="L860" s="68" t="s">
        <v>2012</v>
      </c>
      <c r="M860" s="68" t="s">
        <v>2526</v>
      </c>
    </row>
    <row r="861" spans="1:13" x14ac:dyDescent="0.25">
      <c r="A861" s="17" t="s">
        <v>2254</v>
      </c>
      <c r="B861" s="17" t="s">
        <v>730</v>
      </c>
      <c r="C861" s="17" t="s">
        <v>730</v>
      </c>
      <c r="D861" s="54">
        <v>108</v>
      </c>
      <c r="E861" s="24">
        <v>42179</v>
      </c>
      <c r="F861" s="25" t="s">
        <v>2527</v>
      </c>
      <c r="G861" s="39">
        <v>0.85</v>
      </c>
      <c r="H861" s="25"/>
      <c r="I861" s="25"/>
      <c r="J861" s="25">
        <v>1</v>
      </c>
      <c r="K861" s="17">
        <v>1</v>
      </c>
      <c r="L861" s="25"/>
      <c r="M861" s="46"/>
    </row>
    <row r="862" spans="1:13" x14ac:dyDescent="0.25">
      <c r="A862" s="17" t="s">
        <v>2254</v>
      </c>
      <c r="B862" s="17" t="s">
        <v>730</v>
      </c>
      <c r="C862" s="17" t="s">
        <v>730</v>
      </c>
      <c r="D862" s="54">
        <v>109</v>
      </c>
      <c r="E862" s="24">
        <v>42179</v>
      </c>
      <c r="F862" s="25" t="s">
        <v>2528</v>
      </c>
      <c r="G862" s="39"/>
      <c r="H862" s="25"/>
      <c r="I862" s="25"/>
      <c r="J862" s="25">
        <v>1</v>
      </c>
      <c r="K862" s="17">
        <v>1</v>
      </c>
      <c r="L862" s="25"/>
      <c r="M862" s="46"/>
    </row>
    <row r="863" spans="1:13" x14ac:dyDescent="0.25">
      <c r="A863" s="17" t="s">
        <v>2254</v>
      </c>
      <c r="B863" s="17" t="s">
        <v>730</v>
      </c>
      <c r="C863" s="17" t="s">
        <v>730</v>
      </c>
      <c r="D863" s="54">
        <v>110</v>
      </c>
      <c r="E863" s="24">
        <v>42181</v>
      </c>
      <c r="F863" s="25" t="s">
        <v>2614</v>
      </c>
      <c r="G863" s="39">
        <v>0.05</v>
      </c>
      <c r="H863" s="25"/>
      <c r="I863" s="25"/>
      <c r="J863" s="25">
        <v>1</v>
      </c>
      <c r="K863" s="17">
        <v>1</v>
      </c>
      <c r="L863" s="25"/>
      <c r="M863" s="46"/>
    </row>
    <row r="864" spans="1:13" x14ac:dyDescent="0.25">
      <c r="A864" s="17" t="s">
        <v>2254</v>
      </c>
      <c r="B864" s="17" t="s">
        <v>730</v>
      </c>
      <c r="C864" s="17" t="s">
        <v>730</v>
      </c>
      <c r="D864" s="54">
        <v>111</v>
      </c>
      <c r="E864" s="24">
        <v>42181</v>
      </c>
      <c r="F864" s="25" t="s">
        <v>2615</v>
      </c>
      <c r="G864" s="39">
        <v>0.05</v>
      </c>
      <c r="H864" s="25"/>
      <c r="I864" s="25"/>
      <c r="J864" s="25">
        <v>1</v>
      </c>
      <c r="K864" s="17">
        <v>1</v>
      </c>
      <c r="L864" s="25"/>
      <c r="M864" s="46"/>
    </row>
    <row r="865" spans="1:13" x14ac:dyDescent="0.25">
      <c r="A865" s="17" t="s">
        <v>2254</v>
      </c>
      <c r="B865" s="17" t="s">
        <v>730</v>
      </c>
      <c r="C865" s="17" t="s">
        <v>730</v>
      </c>
      <c r="D865" s="54">
        <v>112</v>
      </c>
      <c r="E865" s="24">
        <v>42181</v>
      </c>
      <c r="F865" s="25" t="s">
        <v>2616</v>
      </c>
      <c r="G865" s="39">
        <v>0.05</v>
      </c>
      <c r="H865" s="25"/>
      <c r="I865" s="25"/>
      <c r="J865" s="25">
        <v>1</v>
      </c>
      <c r="K865" s="17">
        <v>1</v>
      </c>
      <c r="L865" s="25"/>
      <c r="M865" s="46"/>
    </row>
    <row r="866" spans="1:13" x14ac:dyDescent="0.25">
      <c r="A866" s="17" t="s">
        <v>2254</v>
      </c>
      <c r="B866" s="17" t="s">
        <v>730</v>
      </c>
      <c r="C866" s="17" t="s">
        <v>730</v>
      </c>
      <c r="D866" s="54">
        <v>113</v>
      </c>
      <c r="E866" s="24">
        <v>42181</v>
      </c>
      <c r="F866" s="25" t="s">
        <v>2617</v>
      </c>
      <c r="G866" s="39">
        <v>0.25</v>
      </c>
      <c r="H866" s="25"/>
      <c r="I866" s="25"/>
      <c r="J866" s="25">
        <v>1</v>
      </c>
      <c r="K866" s="17">
        <v>1</v>
      </c>
      <c r="L866" s="25"/>
      <c r="M866" s="46"/>
    </row>
    <row r="867" spans="1:13" x14ac:dyDescent="0.25">
      <c r="A867" s="18" t="s">
        <v>1956</v>
      </c>
      <c r="B867" s="18" t="s">
        <v>1773</v>
      </c>
      <c r="C867" s="18" t="s">
        <v>2378</v>
      </c>
      <c r="D867" s="18"/>
      <c r="E867" s="26">
        <v>42174</v>
      </c>
      <c r="F867" s="27" t="s">
        <v>2376</v>
      </c>
      <c r="G867" s="43">
        <v>0.75</v>
      </c>
      <c r="H867" s="27"/>
      <c r="I867" s="27">
        <v>1</v>
      </c>
      <c r="J867" s="27">
        <v>1</v>
      </c>
      <c r="K867" s="18">
        <v>1</v>
      </c>
      <c r="L867" s="60" t="s">
        <v>2012</v>
      </c>
      <c r="M867" s="59" t="s">
        <v>2377</v>
      </c>
    </row>
    <row r="868" spans="1:13" x14ac:dyDescent="0.25">
      <c r="A868" s="18" t="s">
        <v>1956</v>
      </c>
      <c r="B868" s="18" t="s">
        <v>1773</v>
      </c>
      <c r="C868" s="18" t="s">
        <v>1823</v>
      </c>
      <c r="D868" s="18"/>
      <c r="E868" s="26">
        <v>42174</v>
      </c>
      <c r="F868" s="27" t="s">
        <v>2379</v>
      </c>
      <c r="G868" s="43">
        <v>0.35</v>
      </c>
      <c r="H868" s="27"/>
      <c r="I868" s="27">
        <v>1</v>
      </c>
      <c r="J868" s="27">
        <v>1</v>
      </c>
      <c r="K868" s="18">
        <v>1</v>
      </c>
      <c r="L868" s="60" t="s">
        <v>2012</v>
      </c>
      <c r="M868" s="59" t="s">
        <v>2380</v>
      </c>
    </row>
    <row r="869" spans="1:13" s="14" customFormat="1" x14ac:dyDescent="0.25">
      <c r="A869" s="17" t="s">
        <v>1951</v>
      </c>
      <c r="B869" s="17" t="s">
        <v>1772</v>
      </c>
      <c r="C869" s="17" t="s">
        <v>2235</v>
      </c>
      <c r="D869" s="17"/>
      <c r="E869" s="24">
        <v>42192</v>
      </c>
      <c r="F869" s="25" t="s">
        <v>2562</v>
      </c>
      <c r="G869" s="39">
        <v>0.55000000000000004</v>
      </c>
      <c r="H869" s="25"/>
      <c r="I869" s="25"/>
      <c r="J869" s="25">
        <v>2</v>
      </c>
      <c r="K869" s="17">
        <v>1</v>
      </c>
      <c r="L869" s="62" t="s">
        <v>2001</v>
      </c>
      <c r="M869" s="62" t="s">
        <v>2564</v>
      </c>
    </row>
    <row r="870" spans="1:13" s="14" customFormat="1" x14ac:dyDescent="0.25">
      <c r="A870" s="18" t="s">
        <v>1951</v>
      </c>
      <c r="B870" s="18" t="s">
        <v>1773</v>
      </c>
      <c r="C870" s="18" t="s">
        <v>2233</v>
      </c>
      <c r="D870" s="18"/>
      <c r="E870" s="26">
        <v>42178</v>
      </c>
      <c r="F870" s="27" t="s">
        <v>2512</v>
      </c>
      <c r="G870" s="43">
        <v>0.35</v>
      </c>
      <c r="H870" s="27"/>
      <c r="I870" s="27">
        <v>1</v>
      </c>
      <c r="J870" s="27">
        <v>1</v>
      </c>
      <c r="K870" s="18">
        <v>1</v>
      </c>
      <c r="L870" s="27" t="s">
        <v>1997</v>
      </c>
      <c r="M870" s="44" t="s">
        <v>2513</v>
      </c>
    </row>
    <row r="871" spans="1:13" s="14" customFormat="1" ht="30" x14ac:dyDescent="0.25">
      <c r="A871" s="15" t="s">
        <v>1951</v>
      </c>
      <c r="B871" s="15" t="s">
        <v>1773</v>
      </c>
      <c r="C871" s="15" t="s">
        <v>1934</v>
      </c>
      <c r="D871" s="15"/>
      <c r="E871" s="29">
        <v>42192</v>
      </c>
      <c r="F871" s="30" t="s">
        <v>2563</v>
      </c>
      <c r="G871" s="40">
        <v>0.75</v>
      </c>
      <c r="H871" s="30">
        <v>1</v>
      </c>
      <c r="I871" s="30"/>
      <c r="J871" s="30">
        <v>2</v>
      </c>
      <c r="K871" s="15">
        <v>1</v>
      </c>
      <c r="L871" s="68" t="s">
        <v>2012</v>
      </c>
      <c r="M871" s="68" t="s">
        <v>3027</v>
      </c>
    </row>
    <row r="872" spans="1:13" s="14" customFormat="1" x14ac:dyDescent="0.25">
      <c r="A872" s="17" t="s">
        <v>1953</v>
      </c>
      <c r="B872" s="17" t="s">
        <v>1773</v>
      </c>
      <c r="C872" s="17" t="s">
        <v>2408</v>
      </c>
      <c r="D872" s="17"/>
      <c r="E872" s="24">
        <v>42178</v>
      </c>
      <c r="F872" s="57" t="s">
        <v>2515</v>
      </c>
      <c r="G872" s="39">
        <v>0.45</v>
      </c>
      <c r="H872" s="25"/>
      <c r="I872" s="25"/>
      <c r="J872" s="25">
        <v>1</v>
      </c>
      <c r="K872" s="17">
        <v>1</v>
      </c>
      <c r="L872" s="25"/>
      <c r="M872" s="46"/>
    </row>
    <row r="873" spans="1:13" s="14" customFormat="1" ht="30" x14ac:dyDescent="0.25">
      <c r="A873" s="18" t="s">
        <v>1956</v>
      </c>
      <c r="B873" s="18" t="s">
        <v>1773</v>
      </c>
      <c r="C873" s="18" t="s">
        <v>1873</v>
      </c>
      <c r="D873" s="18"/>
      <c r="E873" s="26">
        <v>42193</v>
      </c>
      <c r="F873" s="27" t="s">
        <v>2565</v>
      </c>
      <c r="G873" s="43">
        <v>0.95</v>
      </c>
      <c r="H873" s="27"/>
      <c r="I873" s="27">
        <v>1</v>
      </c>
      <c r="J873" s="27">
        <v>2</v>
      </c>
      <c r="K873" s="18">
        <v>1</v>
      </c>
      <c r="L873" s="61" t="s">
        <v>2012</v>
      </c>
      <c r="M873" s="61" t="s">
        <v>3034</v>
      </c>
    </row>
    <row r="874" spans="1:13" s="14" customFormat="1" x14ac:dyDescent="0.25">
      <c r="A874" s="17" t="s">
        <v>2161</v>
      </c>
      <c r="B874" s="17" t="s">
        <v>1773</v>
      </c>
      <c r="C874" s="17" t="s">
        <v>2359</v>
      </c>
      <c r="D874" s="17"/>
      <c r="E874" s="24">
        <v>42178</v>
      </c>
      <c r="F874" s="57" t="s">
        <v>2520</v>
      </c>
      <c r="G874" s="39">
        <v>0.45</v>
      </c>
      <c r="H874" s="25"/>
      <c r="I874" s="25"/>
      <c r="J874" s="25">
        <v>1</v>
      </c>
      <c r="K874" s="17">
        <v>1</v>
      </c>
      <c r="L874" s="25"/>
      <c r="M874" s="46"/>
    </row>
    <row r="875" spans="1:13" s="14" customFormat="1" x14ac:dyDescent="0.25">
      <c r="A875" s="17" t="s">
        <v>1953</v>
      </c>
      <c r="B875" s="17" t="s">
        <v>1772</v>
      </c>
      <c r="C875" s="17" t="s">
        <v>2408</v>
      </c>
      <c r="D875" s="17"/>
      <c r="E875" s="24">
        <v>42179</v>
      </c>
      <c r="F875" s="57" t="s">
        <v>2529</v>
      </c>
      <c r="G875" s="39"/>
      <c r="H875" s="25"/>
      <c r="I875" s="25"/>
      <c r="J875" s="25">
        <v>1</v>
      </c>
      <c r="K875" s="17">
        <v>1</v>
      </c>
      <c r="L875" s="25"/>
      <c r="M875" s="46"/>
    </row>
    <row r="876" spans="1:13" s="14" customFormat="1" x14ac:dyDescent="0.25">
      <c r="A876" s="18" t="s">
        <v>1953</v>
      </c>
      <c r="B876" s="18" t="s">
        <v>1772</v>
      </c>
      <c r="C876" s="18" t="s">
        <v>2408</v>
      </c>
      <c r="D876" s="18"/>
      <c r="E876" s="26">
        <v>42179</v>
      </c>
      <c r="F876" s="27" t="s">
        <v>2530</v>
      </c>
      <c r="G876" s="43">
        <v>0.85</v>
      </c>
      <c r="H876" s="27"/>
      <c r="I876" s="27"/>
      <c r="J876" s="27">
        <v>1</v>
      </c>
      <c r="K876" s="18">
        <v>1</v>
      </c>
      <c r="L876" s="27" t="s">
        <v>2440</v>
      </c>
      <c r="M876" s="44" t="s">
        <v>2535</v>
      </c>
    </row>
    <row r="877" spans="1:13" s="14" customFormat="1" x14ac:dyDescent="0.25">
      <c r="A877" s="17" t="s">
        <v>1953</v>
      </c>
      <c r="B877" s="17" t="s">
        <v>1772</v>
      </c>
      <c r="C877" s="17" t="s">
        <v>2408</v>
      </c>
      <c r="D877" s="17"/>
      <c r="E877" s="24">
        <v>42179</v>
      </c>
      <c r="F877" s="25" t="s">
        <v>2531</v>
      </c>
      <c r="G877" s="39">
        <v>0.45</v>
      </c>
      <c r="H877" s="25"/>
      <c r="I877" s="25"/>
      <c r="J877" s="25">
        <v>1</v>
      </c>
      <c r="K877" s="17">
        <v>1</v>
      </c>
      <c r="L877" s="25"/>
      <c r="M877" s="46"/>
    </row>
    <row r="878" spans="1:13" s="38" customFormat="1" ht="30" x14ac:dyDescent="0.25">
      <c r="A878" s="15" t="s">
        <v>1951</v>
      </c>
      <c r="B878" s="15" t="s">
        <v>1772</v>
      </c>
      <c r="C878" s="15" t="s">
        <v>2297</v>
      </c>
      <c r="D878" s="15"/>
      <c r="E878" s="29">
        <v>42193</v>
      </c>
      <c r="F878" s="30" t="s">
        <v>2568</v>
      </c>
      <c r="G878" s="40">
        <v>0.45</v>
      </c>
      <c r="H878" s="30">
        <v>1</v>
      </c>
      <c r="I878" s="30"/>
      <c r="J878" s="30">
        <v>2</v>
      </c>
      <c r="K878" s="15">
        <v>1</v>
      </c>
      <c r="L878" s="68" t="s">
        <v>2012</v>
      </c>
      <c r="M878" s="68" t="s">
        <v>3035</v>
      </c>
    </row>
    <row r="879" spans="1:13" s="14" customFormat="1" x14ac:dyDescent="0.25">
      <c r="A879" s="17" t="s">
        <v>2538</v>
      </c>
      <c r="B879" s="17" t="s">
        <v>1773</v>
      </c>
      <c r="C879" s="17" t="s">
        <v>2539</v>
      </c>
      <c r="D879" s="17"/>
      <c r="E879" s="24">
        <v>42179</v>
      </c>
      <c r="F879" s="25" t="s">
        <v>2536</v>
      </c>
      <c r="G879" s="39">
        <v>0.45</v>
      </c>
      <c r="H879" s="25"/>
      <c r="I879" s="25"/>
      <c r="J879" s="25">
        <v>1</v>
      </c>
      <c r="K879" s="17">
        <v>1</v>
      </c>
      <c r="L879" s="25"/>
      <c r="M879" s="46"/>
    </row>
    <row r="880" spans="1:13" s="14" customFormat="1" x14ac:dyDescent="0.25">
      <c r="A880" s="17" t="s">
        <v>1956</v>
      </c>
      <c r="B880" s="17" t="s">
        <v>1773</v>
      </c>
      <c r="C880" s="17" t="s">
        <v>2232</v>
      </c>
      <c r="D880" s="17"/>
      <c r="E880" s="24">
        <v>42179</v>
      </c>
      <c r="F880" s="25" t="s">
        <v>2537</v>
      </c>
      <c r="G880" s="39">
        <v>0.45</v>
      </c>
      <c r="H880" s="25"/>
      <c r="I880" s="25"/>
      <c r="J880" s="25">
        <v>1</v>
      </c>
      <c r="K880" s="17">
        <v>1</v>
      </c>
      <c r="L880" s="25"/>
      <c r="M880" s="46"/>
    </row>
    <row r="881" spans="1:13" s="14" customFormat="1" x14ac:dyDescent="0.25">
      <c r="A881" s="17" t="s">
        <v>1951</v>
      </c>
      <c r="B881" s="17" t="s">
        <v>1773</v>
      </c>
      <c r="C881" s="17" t="s">
        <v>2539</v>
      </c>
      <c r="D881" s="17"/>
      <c r="E881" s="24">
        <v>42179</v>
      </c>
      <c r="F881" s="25" t="s">
        <v>2540</v>
      </c>
      <c r="G881" s="39">
        <v>0.35</v>
      </c>
      <c r="H881" s="25"/>
      <c r="I881" s="25"/>
      <c r="J881" s="25">
        <v>1</v>
      </c>
      <c r="K881" s="17">
        <v>1</v>
      </c>
      <c r="L881" s="25"/>
      <c r="M881" s="46"/>
    </row>
    <row r="882" spans="1:13" s="14" customFormat="1" x14ac:dyDescent="0.25">
      <c r="A882" s="17" t="s">
        <v>1956</v>
      </c>
      <c r="B882" s="17" t="s">
        <v>1773</v>
      </c>
      <c r="C882" s="17" t="s">
        <v>2365</v>
      </c>
      <c r="D882" s="17"/>
      <c r="E882" s="24">
        <v>42179</v>
      </c>
      <c r="F882" s="25" t="s">
        <v>2541</v>
      </c>
      <c r="G882" s="39">
        <v>0.45</v>
      </c>
      <c r="H882" s="25"/>
      <c r="I882" s="25"/>
      <c r="J882" s="25">
        <v>1</v>
      </c>
      <c r="K882" s="17">
        <v>1</v>
      </c>
      <c r="L882" s="25"/>
      <c r="M882" s="46"/>
    </row>
    <row r="883" spans="1:13" s="14" customFormat="1" x14ac:dyDescent="0.25">
      <c r="A883" s="17" t="s">
        <v>1951</v>
      </c>
      <c r="B883" s="17" t="s">
        <v>1773</v>
      </c>
      <c r="C883" s="17" t="s">
        <v>2365</v>
      </c>
      <c r="D883" s="17"/>
      <c r="E883" s="24">
        <v>42179</v>
      </c>
      <c r="F883" s="25" t="s">
        <v>2543</v>
      </c>
      <c r="G883" s="39">
        <v>0.55000000000000004</v>
      </c>
      <c r="H883" s="25"/>
      <c r="I883" s="25"/>
      <c r="J883" s="25">
        <v>1</v>
      </c>
      <c r="K883" s="17">
        <v>1</v>
      </c>
      <c r="L883" s="25"/>
      <c r="M883" s="46"/>
    </row>
    <row r="884" spans="1:13" s="14" customFormat="1" x14ac:dyDescent="0.25">
      <c r="A884" s="18" t="s">
        <v>1951</v>
      </c>
      <c r="B884" s="18" t="s">
        <v>1773</v>
      </c>
      <c r="C884" s="18" t="s">
        <v>2232</v>
      </c>
      <c r="D884" s="18"/>
      <c r="E884" s="26">
        <v>42179</v>
      </c>
      <c r="F884" s="27" t="s">
        <v>2544</v>
      </c>
      <c r="G884" s="43">
        <v>0.75</v>
      </c>
      <c r="H884" s="27"/>
      <c r="I884" s="27">
        <v>1</v>
      </c>
      <c r="J884" s="27">
        <v>1</v>
      </c>
      <c r="K884" s="18">
        <v>1</v>
      </c>
      <c r="L884" s="27" t="s">
        <v>1997</v>
      </c>
      <c r="M884" s="44"/>
    </row>
    <row r="885" spans="1:13" s="14" customFormat="1" ht="30" x14ac:dyDescent="0.25">
      <c r="A885" s="18" t="s">
        <v>1951</v>
      </c>
      <c r="B885" s="18" t="s">
        <v>1773</v>
      </c>
      <c r="C885" s="18" t="s">
        <v>2312</v>
      </c>
      <c r="D885" s="18"/>
      <c r="E885" s="26">
        <v>42192</v>
      </c>
      <c r="F885" s="27" t="s">
        <v>2569</v>
      </c>
      <c r="G885" s="43">
        <v>0.25</v>
      </c>
      <c r="H885" s="27"/>
      <c r="I885" s="27">
        <v>1</v>
      </c>
      <c r="J885" s="27">
        <v>2</v>
      </c>
      <c r="K885" s="18">
        <v>1</v>
      </c>
      <c r="L885" s="61" t="s">
        <v>2012</v>
      </c>
      <c r="M885" s="61" t="s">
        <v>3028</v>
      </c>
    </row>
    <row r="886" spans="1:13" s="14" customFormat="1" x14ac:dyDescent="0.25">
      <c r="A886" s="18" t="s">
        <v>1951</v>
      </c>
      <c r="B886" s="18" t="s">
        <v>1773</v>
      </c>
      <c r="C886" s="18" t="s">
        <v>2365</v>
      </c>
      <c r="D886" s="18"/>
      <c r="E886" s="26">
        <v>42179</v>
      </c>
      <c r="F886" s="27" t="s">
        <v>2546</v>
      </c>
      <c r="G886" s="43">
        <v>0.65</v>
      </c>
      <c r="H886" s="27"/>
      <c r="I886" s="27">
        <v>1</v>
      </c>
      <c r="J886" s="27">
        <v>1</v>
      </c>
      <c r="K886" s="18">
        <v>1</v>
      </c>
      <c r="L886" s="27" t="s">
        <v>2001</v>
      </c>
      <c r="M886" s="44" t="s">
        <v>2555</v>
      </c>
    </row>
    <row r="887" spans="1:13" s="14" customFormat="1" x14ac:dyDescent="0.25">
      <c r="A887" s="18" t="s">
        <v>2548</v>
      </c>
      <c r="B887" s="18" t="s">
        <v>1773</v>
      </c>
      <c r="C887" s="18" t="s">
        <v>2365</v>
      </c>
      <c r="D887" s="18"/>
      <c r="E887" s="26">
        <v>42179</v>
      </c>
      <c r="F887" s="27" t="s">
        <v>2547</v>
      </c>
      <c r="G887" s="43">
        <v>0.95</v>
      </c>
      <c r="H887" s="27"/>
      <c r="I887" s="27">
        <v>1</v>
      </c>
      <c r="J887" s="27">
        <v>1</v>
      </c>
      <c r="K887" s="18">
        <v>1</v>
      </c>
      <c r="L887" s="27" t="s">
        <v>1997</v>
      </c>
      <c r="M887" s="44" t="s">
        <v>2556</v>
      </c>
    </row>
    <row r="888" spans="1:13" s="14" customFormat="1" x14ac:dyDescent="0.25">
      <c r="A888" s="18" t="s">
        <v>1953</v>
      </c>
      <c r="B888" s="18" t="s">
        <v>1773</v>
      </c>
      <c r="C888" s="18" t="s">
        <v>2365</v>
      </c>
      <c r="D888" s="18"/>
      <c r="E888" s="26">
        <v>42179</v>
      </c>
      <c r="F888" s="27" t="s">
        <v>2549</v>
      </c>
      <c r="G888" s="43">
        <v>0.95</v>
      </c>
      <c r="H888" s="27"/>
      <c r="I888" s="27">
        <v>1</v>
      </c>
      <c r="J888" s="27">
        <v>1</v>
      </c>
      <c r="K888" s="18">
        <v>1</v>
      </c>
      <c r="L888" s="27" t="s">
        <v>1997</v>
      </c>
      <c r="M888" s="44" t="s">
        <v>2557</v>
      </c>
    </row>
    <row r="889" spans="1:13" s="14" customFormat="1" x14ac:dyDescent="0.25">
      <c r="A889" s="17" t="s">
        <v>1951</v>
      </c>
      <c r="B889" s="17" t="s">
        <v>1773</v>
      </c>
      <c r="C889" s="17" t="s">
        <v>2572</v>
      </c>
      <c r="D889" s="17"/>
      <c r="E889" s="24">
        <v>42193</v>
      </c>
      <c r="F889" s="25" t="s">
        <v>2570</v>
      </c>
      <c r="G889" s="39">
        <v>0.55000000000000004</v>
      </c>
      <c r="H889" s="25"/>
      <c r="I889" s="25"/>
      <c r="J889" s="25">
        <v>2</v>
      </c>
      <c r="K889" s="17">
        <v>1</v>
      </c>
      <c r="L889" s="62" t="s">
        <v>2001</v>
      </c>
      <c r="M889" s="62" t="s">
        <v>2571</v>
      </c>
    </row>
    <row r="890" spans="1:13" s="14" customFormat="1" x14ac:dyDescent="0.25">
      <c r="A890" s="18" t="s">
        <v>1951</v>
      </c>
      <c r="B890" s="18" t="s">
        <v>1773</v>
      </c>
      <c r="C890" s="18" t="s">
        <v>2365</v>
      </c>
      <c r="D890" s="18"/>
      <c r="E890" s="26">
        <v>42179</v>
      </c>
      <c r="F890" s="27" t="s">
        <v>2551</v>
      </c>
      <c r="G890" s="43">
        <v>0.65</v>
      </c>
      <c r="H890" s="27"/>
      <c r="I890" s="27">
        <v>1</v>
      </c>
      <c r="J890" s="27">
        <v>1</v>
      </c>
      <c r="K890" s="18">
        <v>1</v>
      </c>
      <c r="L890" s="27" t="s">
        <v>1997</v>
      </c>
      <c r="M890" s="44" t="s">
        <v>2558</v>
      </c>
    </row>
    <row r="891" spans="1:13" s="14" customFormat="1" x14ac:dyDescent="0.25">
      <c r="A891" s="17" t="s">
        <v>1956</v>
      </c>
      <c r="B891" s="17" t="s">
        <v>1773</v>
      </c>
      <c r="C891" s="17" t="s">
        <v>2408</v>
      </c>
      <c r="D891" s="17"/>
      <c r="E891" s="24">
        <v>42179</v>
      </c>
      <c r="F891" s="25" t="s">
        <v>2552</v>
      </c>
      <c r="G891" s="39">
        <v>0.55000000000000004</v>
      </c>
      <c r="H891" s="25"/>
      <c r="I891" s="25"/>
      <c r="J891" s="25">
        <v>1</v>
      </c>
      <c r="K891" s="17">
        <v>1</v>
      </c>
      <c r="L891" s="25"/>
      <c r="M891" s="46"/>
    </row>
    <row r="892" spans="1:13" s="14" customFormat="1" ht="30" x14ac:dyDescent="0.25">
      <c r="A892" s="15" t="s">
        <v>1951</v>
      </c>
      <c r="B892" s="15" t="s">
        <v>1773</v>
      </c>
      <c r="C892" s="15" t="s">
        <v>1796</v>
      </c>
      <c r="D892" s="15"/>
      <c r="E892" s="29">
        <v>42193</v>
      </c>
      <c r="F892" s="30" t="s">
        <v>2573</v>
      </c>
      <c r="G892" s="40">
        <v>0.65</v>
      </c>
      <c r="H892" s="30">
        <v>1</v>
      </c>
      <c r="I892" s="30"/>
      <c r="J892" s="30">
        <v>2</v>
      </c>
      <c r="K892" s="15">
        <v>1</v>
      </c>
      <c r="L892" s="68" t="s">
        <v>2001</v>
      </c>
      <c r="M892" s="68" t="s">
        <v>3036</v>
      </c>
    </row>
    <row r="893" spans="1:13" s="14" customFormat="1" x14ac:dyDescent="0.25">
      <c r="A893" s="17" t="s">
        <v>1951</v>
      </c>
      <c r="B893" s="17" t="s">
        <v>1773</v>
      </c>
      <c r="C893" s="17" t="s">
        <v>2408</v>
      </c>
      <c r="D893" s="17"/>
      <c r="E893" s="24">
        <v>42179</v>
      </c>
      <c r="F893" s="25" t="s">
        <v>2559</v>
      </c>
      <c r="G893" s="39">
        <v>0.55000000000000004</v>
      </c>
      <c r="H893" s="25"/>
      <c r="I893" s="25"/>
      <c r="J893" s="25">
        <v>1</v>
      </c>
      <c r="K893" s="17">
        <v>1</v>
      </c>
      <c r="L893" s="25"/>
      <c r="M893" s="46"/>
    </row>
    <row r="894" spans="1:13" s="14" customFormat="1" x14ac:dyDescent="0.25">
      <c r="A894" s="18" t="s">
        <v>2538</v>
      </c>
      <c r="B894" s="18" t="s">
        <v>1772</v>
      </c>
      <c r="C894" s="18" t="s">
        <v>2233</v>
      </c>
      <c r="D894" s="18"/>
      <c r="E894" s="26">
        <v>42180</v>
      </c>
      <c r="F894" s="27" t="s">
        <v>2560</v>
      </c>
      <c r="G894" s="43">
        <v>0.75</v>
      </c>
      <c r="H894" s="27"/>
      <c r="I894" s="27">
        <v>1</v>
      </c>
      <c r="J894" s="27">
        <v>1</v>
      </c>
      <c r="K894" s="18">
        <v>1</v>
      </c>
      <c r="L894" s="27" t="s">
        <v>2440</v>
      </c>
      <c r="M894" s="44" t="s">
        <v>2561</v>
      </c>
    </row>
    <row r="895" spans="1:13" s="14" customFormat="1" ht="30" x14ac:dyDescent="0.25">
      <c r="A895" s="15" t="s">
        <v>1951</v>
      </c>
      <c r="B895" s="15" t="s">
        <v>1773</v>
      </c>
      <c r="C895" s="15" t="s">
        <v>2411</v>
      </c>
      <c r="D895" s="15"/>
      <c r="E895" s="29">
        <v>42193</v>
      </c>
      <c r="F895" s="30" t="s">
        <v>2574</v>
      </c>
      <c r="G895" s="40">
        <v>0.55000000000000004</v>
      </c>
      <c r="H895" s="30">
        <v>1</v>
      </c>
      <c r="I895" s="30"/>
      <c r="J895" s="30">
        <v>2</v>
      </c>
      <c r="K895" s="15">
        <v>1</v>
      </c>
      <c r="L895" s="68" t="s">
        <v>2001</v>
      </c>
      <c r="M895" s="68" t="s">
        <v>3037</v>
      </c>
    </row>
    <row r="896" spans="1:13" s="14" customFormat="1" ht="30" x14ac:dyDescent="0.25">
      <c r="A896" s="15" t="s">
        <v>1951</v>
      </c>
      <c r="B896" s="15" t="s">
        <v>1772</v>
      </c>
      <c r="C896" s="15" t="s">
        <v>2576</v>
      </c>
      <c r="D896" s="15"/>
      <c r="E896" s="29">
        <v>42193</v>
      </c>
      <c r="F896" s="30" t="s">
        <v>2575</v>
      </c>
      <c r="G896" s="40">
        <v>0.65</v>
      </c>
      <c r="H896" s="30">
        <v>1</v>
      </c>
      <c r="I896" s="30"/>
      <c r="J896" s="30">
        <v>2</v>
      </c>
      <c r="K896" s="15">
        <v>1</v>
      </c>
      <c r="L896" s="68" t="s">
        <v>2001</v>
      </c>
      <c r="M896" s="68" t="s">
        <v>3030</v>
      </c>
    </row>
    <row r="897" spans="1:13" s="14" customFormat="1" x14ac:dyDescent="0.25">
      <c r="A897" s="17" t="s">
        <v>1771</v>
      </c>
      <c r="B897" s="17" t="s">
        <v>1773</v>
      </c>
      <c r="C897" s="17" t="s">
        <v>1873</v>
      </c>
      <c r="D897" s="17"/>
      <c r="E897" s="24">
        <v>42193</v>
      </c>
      <c r="F897" s="25" t="s">
        <v>2595</v>
      </c>
      <c r="G897" s="39">
        <v>0.45</v>
      </c>
      <c r="H897" s="25"/>
      <c r="I897" s="25"/>
      <c r="J897" s="25">
        <v>2</v>
      </c>
      <c r="K897" s="17">
        <v>1</v>
      </c>
      <c r="L897" s="62" t="s">
        <v>2012</v>
      </c>
      <c r="M897" s="62" t="s">
        <v>2596</v>
      </c>
    </row>
    <row r="898" spans="1:13" s="14" customFormat="1" x14ac:dyDescent="0.25">
      <c r="A898" s="18" t="s">
        <v>1951</v>
      </c>
      <c r="B898" s="18" t="s">
        <v>1773</v>
      </c>
      <c r="C898" s="18" t="s">
        <v>2052</v>
      </c>
      <c r="D898" s="18"/>
      <c r="E898" s="26">
        <v>42180</v>
      </c>
      <c r="F898" s="27" t="s">
        <v>2566</v>
      </c>
      <c r="G898" s="43">
        <v>0.75</v>
      </c>
      <c r="H898" s="27"/>
      <c r="I898" s="27">
        <v>1</v>
      </c>
      <c r="J898" s="27">
        <v>1</v>
      </c>
      <c r="K898" s="18">
        <v>1</v>
      </c>
      <c r="L898" s="27" t="s">
        <v>1997</v>
      </c>
      <c r="M898" s="44" t="s">
        <v>2567</v>
      </c>
    </row>
    <row r="899" spans="1:13" s="14" customFormat="1" ht="30" x14ac:dyDescent="0.25">
      <c r="A899" s="18" t="s">
        <v>1951</v>
      </c>
      <c r="B899" s="18" t="s">
        <v>1773</v>
      </c>
      <c r="C899" s="18" t="s">
        <v>2171</v>
      </c>
      <c r="D899" s="18"/>
      <c r="E899" s="26">
        <v>42192</v>
      </c>
      <c r="F899" s="27" t="s">
        <v>2609</v>
      </c>
      <c r="G899" s="43">
        <v>0.25</v>
      </c>
      <c r="H899" s="27"/>
      <c r="I899" s="27">
        <v>1</v>
      </c>
      <c r="J899" s="27">
        <v>1</v>
      </c>
      <c r="K899" s="18">
        <v>1</v>
      </c>
      <c r="L899" s="61" t="s">
        <v>2012</v>
      </c>
      <c r="M899" s="61" t="s">
        <v>3029</v>
      </c>
    </row>
    <row r="900" spans="1:13" s="14" customFormat="1" x14ac:dyDescent="0.25">
      <c r="A900" s="17" t="s">
        <v>1951</v>
      </c>
      <c r="B900" s="17" t="s">
        <v>1773</v>
      </c>
      <c r="C900" s="17" t="s">
        <v>1873</v>
      </c>
      <c r="D900" s="17"/>
      <c r="E900" s="24">
        <v>42193</v>
      </c>
      <c r="F900" s="25" t="s">
        <v>2610</v>
      </c>
      <c r="G900" s="39">
        <v>0.25</v>
      </c>
      <c r="H900" s="25"/>
      <c r="I900" s="25"/>
      <c r="J900" s="25">
        <v>2</v>
      </c>
      <c r="K900" s="17">
        <v>1</v>
      </c>
      <c r="L900" s="62" t="s">
        <v>2001</v>
      </c>
      <c r="M900" s="62" t="s">
        <v>2611</v>
      </c>
    </row>
    <row r="901" spans="1:13" s="14" customFormat="1" x14ac:dyDescent="0.25">
      <c r="A901" s="17" t="s">
        <v>1951</v>
      </c>
      <c r="B901" s="17" t="s">
        <v>1772</v>
      </c>
      <c r="C901" s="17" t="s">
        <v>2533</v>
      </c>
      <c r="D901" s="17"/>
      <c r="E901" s="24">
        <v>42193</v>
      </c>
      <c r="F901" s="25" t="s">
        <v>2586</v>
      </c>
      <c r="G901" s="39">
        <v>0.55000000000000004</v>
      </c>
      <c r="H901" s="25"/>
      <c r="I901" s="25"/>
      <c r="J901" s="25">
        <v>2</v>
      </c>
      <c r="K901" s="17">
        <v>1</v>
      </c>
      <c r="L901" s="62" t="s">
        <v>2001</v>
      </c>
      <c r="M901" s="62" t="s">
        <v>2587</v>
      </c>
    </row>
    <row r="902" spans="1:13" s="14" customFormat="1" x14ac:dyDescent="0.25">
      <c r="A902" s="17" t="s">
        <v>1951</v>
      </c>
      <c r="B902" s="17" t="s">
        <v>1773</v>
      </c>
      <c r="C902" s="17" t="s">
        <v>1787</v>
      </c>
      <c r="D902" s="17"/>
      <c r="E902" s="24">
        <v>42193</v>
      </c>
      <c r="F902" s="25" t="s">
        <v>2590</v>
      </c>
      <c r="G902" s="39">
        <v>0.45</v>
      </c>
      <c r="H902" s="25"/>
      <c r="I902" s="25"/>
      <c r="J902" s="25">
        <v>2</v>
      </c>
      <c r="K902" s="17">
        <v>1</v>
      </c>
      <c r="L902" s="62" t="s">
        <v>2001</v>
      </c>
      <c r="M902" s="62" t="s">
        <v>2591</v>
      </c>
    </row>
    <row r="903" spans="1:13" s="14" customFormat="1" x14ac:dyDescent="0.25">
      <c r="A903" s="17" t="s">
        <v>2021</v>
      </c>
      <c r="B903" s="17" t="s">
        <v>1772</v>
      </c>
      <c r="C903" s="17" t="s">
        <v>2297</v>
      </c>
      <c r="D903" s="17"/>
      <c r="E903" s="24">
        <v>42193</v>
      </c>
      <c r="F903" s="25" t="s">
        <v>2612</v>
      </c>
      <c r="G903" s="39">
        <v>0.75</v>
      </c>
      <c r="H903" s="25"/>
      <c r="I903" s="25"/>
      <c r="J903" s="25">
        <v>2</v>
      </c>
      <c r="K903" s="17">
        <v>1</v>
      </c>
      <c r="L903" s="62" t="s">
        <v>2001</v>
      </c>
      <c r="M903" s="62" t="s">
        <v>2613</v>
      </c>
    </row>
    <row r="904" spans="1:13" s="14" customFormat="1" ht="30" x14ac:dyDescent="0.25">
      <c r="A904" s="18" t="s">
        <v>1956</v>
      </c>
      <c r="B904" s="18" t="s">
        <v>1773</v>
      </c>
      <c r="C904" s="18" t="s">
        <v>2231</v>
      </c>
      <c r="D904" s="18"/>
      <c r="E904" s="26">
        <v>42193</v>
      </c>
      <c r="F904" s="27" t="s">
        <v>2620</v>
      </c>
      <c r="G904" s="43">
        <v>0.95</v>
      </c>
      <c r="H904" s="27"/>
      <c r="I904" s="27">
        <v>1</v>
      </c>
      <c r="J904" s="27">
        <v>2</v>
      </c>
      <c r="K904" s="18">
        <v>1</v>
      </c>
      <c r="L904" s="61" t="s">
        <v>2012</v>
      </c>
      <c r="M904" s="61" t="s">
        <v>3038</v>
      </c>
    </row>
    <row r="905" spans="1:13" s="14" customFormat="1" x14ac:dyDescent="0.25">
      <c r="A905" s="18" t="s">
        <v>1951</v>
      </c>
      <c r="B905" s="18" t="s">
        <v>1772</v>
      </c>
      <c r="C905" s="18" t="s">
        <v>2297</v>
      </c>
      <c r="D905" s="18"/>
      <c r="E905" s="26">
        <v>42180</v>
      </c>
      <c r="F905" s="27" t="s">
        <v>2577</v>
      </c>
      <c r="G905" s="43">
        <v>0.45</v>
      </c>
      <c r="H905" s="27"/>
      <c r="I905" s="27">
        <v>1</v>
      </c>
      <c r="J905" s="27">
        <v>1</v>
      </c>
      <c r="K905" s="18">
        <v>1</v>
      </c>
      <c r="L905" s="27" t="s">
        <v>1997</v>
      </c>
      <c r="M905" s="44" t="s">
        <v>2579</v>
      </c>
    </row>
    <row r="906" spans="1:13" s="14" customFormat="1" x14ac:dyDescent="0.25">
      <c r="A906" s="18" t="s">
        <v>1951</v>
      </c>
      <c r="B906" s="18" t="s">
        <v>1773</v>
      </c>
      <c r="C906" s="18" t="s">
        <v>2581</v>
      </c>
      <c r="D906" s="18"/>
      <c r="E906" s="26">
        <v>42180</v>
      </c>
      <c r="F906" s="27" t="s">
        <v>2578</v>
      </c>
      <c r="G906" s="43">
        <v>0.55000000000000004</v>
      </c>
      <c r="H906" s="27"/>
      <c r="I906" s="27">
        <v>1</v>
      </c>
      <c r="J906" s="27">
        <v>1</v>
      </c>
      <c r="K906" s="18">
        <v>1</v>
      </c>
      <c r="L906" s="27" t="s">
        <v>1997</v>
      </c>
      <c r="M906" s="44" t="s">
        <v>2580</v>
      </c>
    </row>
    <row r="907" spans="1:13" s="14" customFormat="1" x14ac:dyDescent="0.25">
      <c r="A907" s="18" t="s">
        <v>1951</v>
      </c>
      <c r="B907" s="18" t="s">
        <v>1773</v>
      </c>
      <c r="C907" s="18" t="s">
        <v>1873</v>
      </c>
      <c r="D907" s="18"/>
      <c r="E907" s="26">
        <v>42180</v>
      </c>
      <c r="F907" s="27" t="s">
        <v>2582</v>
      </c>
      <c r="G907" s="43">
        <v>0.65</v>
      </c>
      <c r="H907" s="27"/>
      <c r="I907" s="27">
        <v>1</v>
      </c>
      <c r="J907" s="27">
        <v>1</v>
      </c>
      <c r="K907" s="18">
        <v>1</v>
      </c>
      <c r="L907" s="27" t="s">
        <v>1997</v>
      </c>
      <c r="M907" s="44" t="s">
        <v>2583</v>
      </c>
    </row>
    <row r="908" spans="1:13" s="14" customFormat="1" x14ac:dyDescent="0.25">
      <c r="A908" s="18" t="s">
        <v>1951</v>
      </c>
      <c r="B908" s="18" t="s">
        <v>1773</v>
      </c>
      <c r="C908" s="18" t="s">
        <v>2359</v>
      </c>
      <c r="D908" s="18"/>
      <c r="E908" s="26">
        <v>42180</v>
      </c>
      <c r="F908" s="27" t="s">
        <v>2584</v>
      </c>
      <c r="G908" s="43">
        <v>0.55000000000000004</v>
      </c>
      <c r="H908" s="27"/>
      <c r="I908" s="27">
        <v>1</v>
      </c>
      <c r="J908" s="27">
        <v>1</v>
      </c>
      <c r="K908" s="18">
        <v>1</v>
      </c>
      <c r="L908" s="27" t="s">
        <v>1997</v>
      </c>
      <c r="M908" s="44" t="s">
        <v>2585</v>
      </c>
    </row>
    <row r="909" spans="1:13" s="14" customFormat="1" ht="30" x14ac:dyDescent="0.25">
      <c r="A909" s="15" t="s">
        <v>2154</v>
      </c>
      <c r="B909" s="15" t="s">
        <v>1773</v>
      </c>
      <c r="C909" s="15" t="s">
        <v>2231</v>
      </c>
      <c r="D909" s="15"/>
      <c r="E909" s="29">
        <v>42193</v>
      </c>
      <c r="F909" s="30" t="s">
        <v>2621</v>
      </c>
      <c r="G909" s="40">
        <v>0.65</v>
      </c>
      <c r="H909" s="30">
        <v>1</v>
      </c>
      <c r="I909" s="30"/>
      <c r="J909" s="30">
        <v>2</v>
      </c>
      <c r="K909" s="15">
        <v>1</v>
      </c>
      <c r="L909" s="68" t="s">
        <v>2012</v>
      </c>
      <c r="M909" s="68" t="s">
        <v>3039</v>
      </c>
    </row>
    <row r="910" spans="1:13" s="14" customFormat="1" x14ac:dyDescent="0.25">
      <c r="A910" s="18" t="s">
        <v>1951</v>
      </c>
      <c r="B910" s="18" t="s">
        <v>1773</v>
      </c>
      <c r="C910" s="18" t="s">
        <v>1796</v>
      </c>
      <c r="D910" s="18"/>
      <c r="E910" s="26">
        <v>42180</v>
      </c>
      <c r="F910" s="27" t="s">
        <v>2588</v>
      </c>
      <c r="G910" s="43">
        <v>0.65</v>
      </c>
      <c r="H910" s="27"/>
      <c r="I910" s="27">
        <v>1</v>
      </c>
      <c r="J910" s="27">
        <v>1</v>
      </c>
      <c r="K910" s="18">
        <v>1</v>
      </c>
      <c r="L910" s="27" t="s">
        <v>1997</v>
      </c>
      <c r="M910" s="44" t="s">
        <v>2589</v>
      </c>
    </row>
    <row r="911" spans="1:13" s="14" customFormat="1" x14ac:dyDescent="0.25">
      <c r="A911" s="17" t="s">
        <v>1951</v>
      </c>
      <c r="B911" s="17" t="s">
        <v>1773</v>
      </c>
      <c r="C911" s="17" t="s">
        <v>2365</v>
      </c>
      <c r="D911" s="17"/>
      <c r="E911" s="24">
        <v>42193</v>
      </c>
      <c r="F911" s="25" t="s">
        <v>2627</v>
      </c>
      <c r="G911" s="39">
        <v>0.65</v>
      </c>
      <c r="H911" s="25"/>
      <c r="I911" s="25"/>
      <c r="J911" s="25">
        <v>2</v>
      </c>
      <c r="K911" s="17">
        <v>1</v>
      </c>
      <c r="L911" s="62" t="s">
        <v>2012</v>
      </c>
      <c r="M911" s="62" t="s">
        <v>2628</v>
      </c>
    </row>
    <row r="912" spans="1:13" s="14" customFormat="1" x14ac:dyDescent="0.25">
      <c r="A912" s="17" t="s">
        <v>1951</v>
      </c>
      <c r="B912" s="17" t="s">
        <v>1773</v>
      </c>
      <c r="C912" s="17" t="s">
        <v>1873</v>
      </c>
      <c r="D912" s="17"/>
      <c r="E912" s="24">
        <v>42180</v>
      </c>
      <c r="F912" s="25" t="s">
        <v>2593</v>
      </c>
      <c r="G912" s="39">
        <v>0.35</v>
      </c>
      <c r="H912" s="25"/>
      <c r="I912" s="25"/>
      <c r="J912" s="25">
        <v>1</v>
      </c>
      <c r="K912" s="17">
        <v>1</v>
      </c>
      <c r="L912" s="25"/>
      <c r="M912" s="46"/>
    </row>
    <row r="913" spans="1:13" s="14" customFormat="1" x14ac:dyDescent="0.25">
      <c r="A913" s="17" t="s">
        <v>1951</v>
      </c>
      <c r="B913" s="17" t="s">
        <v>1773</v>
      </c>
      <c r="C913" s="17" t="s">
        <v>1873</v>
      </c>
      <c r="D913" s="17"/>
      <c r="E913" s="24">
        <v>42180</v>
      </c>
      <c r="F913" s="25" t="s">
        <v>2594</v>
      </c>
      <c r="G913" s="39">
        <v>0.25</v>
      </c>
      <c r="H913" s="25"/>
      <c r="I913" s="25"/>
      <c r="J913" s="25">
        <v>1</v>
      </c>
      <c r="K913" s="17">
        <v>1</v>
      </c>
      <c r="L913" s="25"/>
      <c r="M913" s="46"/>
    </row>
    <row r="914" spans="1:13" s="14" customFormat="1" x14ac:dyDescent="0.25">
      <c r="A914" s="17" t="s">
        <v>1951</v>
      </c>
      <c r="B914" s="17" t="s">
        <v>1773</v>
      </c>
      <c r="C914" s="17" t="s">
        <v>2365</v>
      </c>
      <c r="D914" s="17"/>
      <c r="E914" s="24">
        <v>42193</v>
      </c>
      <c r="F914" s="25" t="s">
        <v>2629</v>
      </c>
      <c r="G914" s="39">
        <v>0.65</v>
      </c>
      <c r="H914" s="25"/>
      <c r="I914" s="25"/>
      <c r="J914" s="25">
        <v>2</v>
      </c>
      <c r="K914" s="17">
        <v>1</v>
      </c>
      <c r="L914" s="62" t="s">
        <v>2001</v>
      </c>
      <c r="M914" s="62" t="s">
        <v>2630</v>
      </c>
    </row>
    <row r="915" spans="1:13" s="14" customFormat="1" x14ac:dyDescent="0.25">
      <c r="A915" s="17" t="s">
        <v>1771</v>
      </c>
      <c r="B915" s="17" t="s">
        <v>1773</v>
      </c>
      <c r="C915" s="17" t="s">
        <v>1873</v>
      </c>
      <c r="D915" s="17"/>
      <c r="E915" s="24">
        <v>42180</v>
      </c>
      <c r="F915" s="25" t="s">
        <v>1972</v>
      </c>
      <c r="G915" s="39">
        <v>0.45</v>
      </c>
      <c r="H915" s="25"/>
      <c r="I915" s="25"/>
      <c r="J915" s="25">
        <v>1</v>
      </c>
      <c r="K915" s="17">
        <v>1</v>
      </c>
      <c r="L915" s="25"/>
      <c r="M915" s="46"/>
    </row>
    <row r="916" spans="1:13" s="14" customFormat="1" x14ac:dyDescent="0.25">
      <c r="A916" s="18" t="s">
        <v>1956</v>
      </c>
      <c r="B916" s="18" t="s">
        <v>1773</v>
      </c>
      <c r="C916" s="18" t="s">
        <v>1873</v>
      </c>
      <c r="D916" s="18"/>
      <c r="E916" s="26">
        <v>42180</v>
      </c>
      <c r="F916" s="27" t="s">
        <v>2597</v>
      </c>
      <c r="G916" s="43">
        <v>0.45</v>
      </c>
      <c r="H916" s="27"/>
      <c r="I916" s="27">
        <v>1</v>
      </c>
      <c r="J916" s="27">
        <v>1</v>
      </c>
      <c r="K916" s="18">
        <v>1</v>
      </c>
      <c r="L916" s="27" t="s">
        <v>2001</v>
      </c>
      <c r="M916" s="44" t="s">
        <v>2598</v>
      </c>
    </row>
    <row r="917" spans="1:13" s="14" customFormat="1" x14ac:dyDescent="0.25">
      <c r="A917" s="18" t="s">
        <v>1953</v>
      </c>
      <c r="B917" s="18" t="s">
        <v>1773</v>
      </c>
      <c r="C917" s="18" t="s">
        <v>1873</v>
      </c>
      <c r="D917" s="18"/>
      <c r="E917" s="26">
        <v>42180</v>
      </c>
      <c r="F917" s="27" t="s">
        <v>2599</v>
      </c>
      <c r="G917" s="43">
        <v>0.25</v>
      </c>
      <c r="H917" s="27"/>
      <c r="I917" s="27">
        <v>1</v>
      </c>
      <c r="J917" s="27">
        <v>1</v>
      </c>
      <c r="K917" s="18">
        <v>1</v>
      </c>
      <c r="L917" s="27" t="s">
        <v>2001</v>
      </c>
      <c r="M917" s="44" t="s">
        <v>2600</v>
      </c>
    </row>
    <row r="918" spans="1:13" s="14" customFormat="1" x14ac:dyDescent="0.25">
      <c r="A918" s="17" t="s">
        <v>1771</v>
      </c>
      <c r="B918" s="17" t="s">
        <v>1773</v>
      </c>
      <c r="C918" s="17" t="s">
        <v>1873</v>
      </c>
      <c r="D918" s="17"/>
      <c r="E918" s="24">
        <v>42180</v>
      </c>
      <c r="F918" s="25" t="s">
        <v>2601</v>
      </c>
      <c r="G918" s="39">
        <v>0.45</v>
      </c>
      <c r="H918" s="25"/>
      <c r="I918" s="25"/>
      <c r="J918" s="25">
        <v>1</v>
      </c>
      <c r="K918" s="17">
        <v>1</v>
      </c>
      <c r="L918" s="25"/>
      <c r="M918" s="46"/>
    </row>
    <row r="919" spans="1:13" s="14" customFormat="1" x14ac:dyDescent="0.25">
      <c r="A919" s="17" t="s">
        <v>1951</v>
      </c>
      <c r="B919" s="17" t="s">
        <v>1773</v>
      </c>
      <c r="C919" s="17" t="s">
        <v>1873</v>
      </c>
      <c r="D919" s="17"/>
      <c r="E919" s="24">
        <v>42180</v>
      </c>
      <c r="F919" s="25" t="s">
        <v>2602</v>
      </c>
      <c r="G919" s="39">
        <v>0.35</v>
      </c>
      <c r="H919" s="25"/>
      <c r="I919" s="25"/>
      <c r="J919" s="25">
        <v>1</v>
      </c>
      <c r="K919" s="17">
        <v>1</v>
      </c>
      <c r="L919" s="25"/>
      <c r="M919" s="46"/>
    </row>
    <row r="920" spans="1:13" s="14" customFormat="1" x14ac:dyDescent="0.25">
      <c r="A920" s="17" t="s">
        <v>1951</v>
      </c>
      <c r="B920" s="17" t="s">
        <v>1773</v>
      </c>
      <c r="C920" s="17" t="s">
        <v>1873</v>
      </c>
      <c r="D920" s="17"/>
      <c r="E920" s="24">
        <v>42180</v>
      </c>
      <c r="F920" s="25" t="s">
        <v>2603</v>
      </c>
      <c r="G920" s="39">
        <v>0.25</v>
      </c>
      <c r="H920" s="25"/>
      <c r="I920" s="25"/>
      <c r="J920" s="25">
        <v>1</v>
      </c>
      <c r="K920" s="17">
        <v>1</v>
      </c>
      <c r="L920" s="25"/>
      <c r="M920" s="46"/>
    </row>
    <row r="921" spans="1:13" s="14" customFormat="1" x14ac:dyDescent="0.25">
      <c r="A921" s="18" t="s">
        <v>2538</v>
      </c>
      <c r="B921" s="18" t="s">
        <v>1773</v>
      </c>
      <c r="C921" s="18" t="s">
        <v>1873</v>
      </c>
      <c r="D921" s="18"/>
      <c r="E921" s="26">
        <v>42180</v>
      </c>
      <c r="F921" s="27" t="s">
        <v>2606</v>
      </c>
      <c r="G921" s="43">
        <v>0.45</v>
      </c>
      <c r="H921" s="27"/>
      <c r="I921" s="27">
        <v>1</v>
      </c>
      <c r="J921" s="27">
        <v>1</v>
      </c>
      <c r="K921" s="18">
        <v>1</v>
      </c>
      <c r="L921" s="27" t="s">
        <v>2012</v>
      </c>
      <c r="M921" s="44" t="s">
        <v>2607</v>
      </c>
    </row>
    <row r="922" spans="1:13" s="14" customFormat="1" x14ac:dyDescent="0.25">
      <c r="A922" s="17" t="s">
        <v>2154</v>
      </c>
      <c r="B922" s="17" t="s">
        <v>1772</v>
      </c>
      <c r="C922" s="17" t="s">
        <v>2605</v>
      </c>
      <c r="D922" s="17"/>
      <c r="E922" s="24">
        <v>42180</v>
      </c>
      <c r="F922" s="25" t="s">
        <v>2604</v>
      </c>
      <c r="G922" s="39"/>
      <c r="H922" s="25"/>
      <c r="I922" s="25"/>
      <c r="J922" s="25">
        <v>1</v>
      </c>
      <c r="K922" s="17">
        <v>1</v>
      </c>
      <c r="L922" s="25"/>
      <c r="M922" s="46"/>
    </row>
    <row r="923" spans="1:13" s="14" customFormat="1" x14ac:dyDescent="0.25">
      <c r="A923" s="17" t="s">
        <v>1951</v>
      </c>
      <c r="B923" s="17" t="s">
        <v>1773</v>
      </c>
      <c r="C923" s="17" t="s">
        <v>1873</v>
      </c>
      <c r="D923" s="17"/>
      <c r="E923" s="24">
        <v>42180</v>
      </c>
      <c r="F923" s="25" t="s">
        <v>2608</v>
      </c>
      <c r="G923" s="39">
        <v>0.45</v>
      </c>
      <c r="H923" s="25"/>
      <c r="I923" s="25"/>
      <c r="J923" s="25">
        <v>1</v>
      </c>
      <c r="K923" s="17">
        <v>1</v>
      </c>
      <c r="L923" s="25"/>
      <c r="M923" s="46"/>
    </row>
    <row r="924" spans="1:13" s="14" customFormat="1" x14ac:dyDescent="0.25">
      <c r="A924" s="17" t="s">
        <v>1951</v>
      </c>
      <c r="B924" s="17" t="s">
        <v>1773</v>
      </c>
      <c r="C924" s="17" t="s">
        <v>1873</v>
      </c>
      <c r="D924" s="17"/>
      <c r="E924" s="24">
        <v>42180</v>
      </c>
      <c r="F924" s="25" t="s">
        <v>2608</v>
      </c>
      <c r="G924" s="39">
        <v>0.45</v>
      </c>
      <c r="H924" s="25"/>
      <c r="I924" s="25"/>
      <c r="J924" s="25">
        <v>1</v>
      </c>
      <c r="K924" s="17">
        <v>1</v>
      </c>
      <c r="L924" s="25"/>
      <c r="M924" s="46"/>
    </row>
    <row r="925" spans="1:13" s="14" customFormat="1" x14ac:dyDescent="0.25">
      <c r="A925" s="17" t="s">
        <v>1951</v>
      </c>
      <c r="B925" s="17" t="s">
        <v>1773</v>
      </c>
      <c r="C925" s="17" t="s">
        <v>2365</v>
      </c>
      <c r="D925" s="17"/>
      <c r="E925" s="24">
        <v>42193</v>
      </c>
      <c r="F925" s="25" t="s">
        <v>2631</v>
      </c>
      <c r="G925" s="39">
        <v>0.45</v>
      </c>
      <c r="H925" s="25"/>
      <c r="I925" s="25"/>
      <c r="J925" s="25">
        <v>2</v>
      </c>
      <c r="K925" s="17">
        <v>1</v>
      </c>
      <c r="L925" s="62" t="s">
        <v>2012</v>
      </c>
      <c r="M925" s="62" t="s">
        <v>2633</v>
      </c>
    </row>
    <row r="926" spans="1:13" s="14" customFormat="1" x14ac:dyDescent="0.25">
      <c r="A926" s="17" t="s">
        <v>1951</v>
      </c>
      <c r="B926" s="17" t="s">
        <v>730</v>
      </c>
      <c r="C926" s="17" t="s">
        <v>730</v>
      </c>
      <c r="D926" s="17"/>
      <c r="E926" s="24">
        <v>42192</v>
      </c>
      <c r="F926" s="25" t="s">
        <v>3005</v>
      </c>
      <c r="G926" s="39">
        <v>0.15</v>
      </c>
      <c r="H926" s="25"/>
      <c r="I926" s="25"/>
      <c r="J926" s="25">
        <v>2</v>
      </c>
      <c r="K926" s="17">
        <v>1</v>
      </c>
      <c r="L926" s="62" t="s">
        <v>2012</v>
      </c>
      <c r="M926" s="62" t="s">
        <v>2638</v>
      </c>
    </row>
    <row r="927" spans="1:13" s="14" customFormat="1" x14ac:dyDescent="0.25">
      <c r="A927" s="17" t="s">
        <v>1951</v>
      </c>
      <c r="B927" s="17" t="s">
        <v>730</v>
      </c>
      <c r="C927" s="17" t="s">
        <v>730</v>
      </c>
      <c r="D927" s="17"/>
      <c r="E927" s="24">
        <v>42192</v>
      </c>
      <c r="F927" s="25" t="s">
        <v>2641</v>
      </c>
      <c r="G927" s="39">
        <v>0.25</v>
      </c>
      <c r="H927" s="25"/>
      <c r="I927" s="25"/>
      <c r="J927" s="25">
        <v>2</v>
      </c>
      <c r="K927" s="17">
        <v>1</v>
      </c>
      <c r="L927" s="62" t="s">
        <v>2012</v>
      </c>
      <c r="M927" s="62" t="s">
        <v>2642</v>
      </c>
    </row>
    <row r="928" spans="1:13" s="14" customFormat="1" x14ac:dyDescent="0.25">
      <c r="A928" s="17" t="s">
        <v>2619</v>
      </c>
      <c r="B928" s="17" t="s">
        <v>1772</v>
      </c>
      <c r="C928" s="17" t="s">
        <v>2408</v>
      </c>
      <c r="D928" s="17"/>
      <c r="E928" s="24">
        <v>42181</v>
      </c>
      <c r="F928" s="25" t="s">
        <v>2618</v>
      </c>
      <c r="G928" s="39">
        <v>0.15</v>
      </c>
      <c r="H928" s="25"/>
      <c r="I928" s="25"/>
      <c r="J928" s="25">
        <v>1</v>
      </c>
      <c r="K928" s="17">
        <v>1</v>
      </c>
      <c r="L928" s="25"/>
      <c r="M928" s="46"/>
    </row>
    <row r="929" spans="1:13" s="14" customFormat="1" ht="30" x14ac:dyDescent="0.25">
      <c r="A929" s="18" t="s">
        <v>1952</v>
      </c>
      <c r="B929" s="18" t="s">
        <v>1772</v>
      </c>
      <c r="C929" s="18" t="s">
        <v>2408</v>
      </c>
      <c r="D929" s="18"/>
      <c r="E929" s="26">
        <v>42193</v>
      </c>
      <c r="F929" s="27" t="s">
        <v>2673</v>
      </c>
      <c r="G929" s="43">
        <v>0.45</v>
      </c>
      <c r="H929" s="27"/>
      <c r="I929" s="27">
        <v>1</v>
      </c>
      <c r="J929" s="27">
        <v>2</v>
      </c>
      <c r="K929" s="18">
        <v>1</v>
      </c>
      <c r="L929" s="61" t="s">
        <v>2012</v>
      </c>
      <c r="M929" s="61" t="s">
        <v>3031</v>
      </c>
    </row>
    <row r="930" spans="1:13" s="14" customFormat="1" x14ac:dyDescent="0.25">
      <c r="A930" s="17" t="s">
        <v>1950</v>
      </c>
      <c r="B930" s="17" t="s">
        <v>1773</v>
      </c>
      <c r="C930" s="17" t="s">
        <v>2653</v>
      </c>
      <c r="D930" s="17"/>
      <c r="E930" s="24">
        <v>42193</v>
      </c>
      <c r="F930" s="25" t="s">
        <v>2652</v>
      </c>
      <c r="G930" s="39">
        <v>0.95</v>
      </c>
      <c r="H930" s="25"/>
      <c r="I930" s="25"/>
      <c r="J930" s="25">
        <v>2</v>
      </c>
      <c r="K930" s="17">
        <v>1</v>
      </c>
      <c r="L930" s="62" t="s">
        <v>2012</v>
      </c>
      <c r="M930" s="62" t="s">
        <v>2654</v>
      </c>
    </row>
    <row r="931" spans="1:13" s="14" customFormat="1" x14ac:dyDescent="0.25">
      <c r="A931" s="18" t="s">
        <v>1952</v>
      </c>
      <c r="B931" s="18" t="s">
        <v>1773</v>
      </c>
      <c r="C931" s="18" t="s">
        <v>2365</v>
      </c>
      <c r="D931" s="18"/>
      <c r="E931" s="26">
        <v>42181</v>
      </c>
      <c r="F931" s="27" t="s">
        <v>2622</v>
      </c>
      <c r="G931" s="43">
        <v>0.95</v>
      </c>
      <c r="H931" s="27"/>
      <c r="I931" s="27">
        <v>1</v>
      </c>
      <c r="J931" s="27">
        <v>1</v>
      </c>
      <c r="K931" s="18">
        <v>1</v>
      </c>
      <c r="L931" s="27" t="s">
        <v>2012</v>
      </c>
      <c r="M931" s="44" t="s">
        <v>2623</v>
      </c>
    </row>
    <row r="932" spans="1:13" s="14" customFormat="1" x14ac:dyDescent="0.25">
      <c r="A932" s="17" t="s">
        <v>1956</v>
      </c>
      <c r="B932" s="17" t="s">
        <v>1773</v>
      </c>
      <c r="C932" s="17" t="s">
        <v>2517</v>
      </c>
      <c r="D932" s="17"/>
      <c r="E932" s="24">
        <v>42181</v>
      </c>
      <c r="F932" s="25" t="s">
        <v>2624</v>
      </c>
      <c r="G932" s="39">
        <v>0.55000000000000004</v>
      </c>
      <c r="H932" s="25"/>
      <c r="I932" s="25"/>
      <c r="J932" s="25">
        <v>1</v>
      </c>
      <c r="K932" s="17">
        <v>1</v>
      </c>
      <c r="L932" s="25"/>
      <c r="M932" s="46"/>
    </row>
    <row r="933" spans="1:13" s="14" customFormat="1" x14ac:dyDescent="0.25">
      <c r="A933" s="18" t="s">
        <v>1951</v>
      </c>
      <c r="B933" s="18" t="s">
        <v>1773</v>
      </c>
      <c r="C933" s="18" t="s">
        <v>2365</v>
      </c>
      <c r="D933" s="18"/>
      <c r="E933" s="26">
        <v>42181</v>
      </c>
      <c r="F933" s="27" t="s">
        <v>2625</v>
      </c>
      <c r="G933" s="43">
        <v>0.55000000000000004</v>
      </c>
      <c r="H933" s="27"/>
      <c r="I933" s="27">
        <v>1</v>
      </c>
      <c r="J933" s="27">
        <v>1</v>
      </c>
      <c r="K933" s="18">
        <v>1</v>
      </c>
      <c r="L933" s="27" t="s">
        <v>1997</v>
      </c>
      <c r="M933" s="44" t="s">
        <v>2626</v>
      </c>
    </row>
    <row r="934" spans="1:13" s="14" customFormat="1" x14ac:dyDescent="0.25">
      <c r="A934" s="17" t="s">
        <v>1950</v>
      </c>
      <c r="B934" s="17" t="s">
        <v>1773</v>
      </c>
      <c r="C934" s="17" t="s">
        <v>1823</v>
      </c>
      <c r="D934" s="17"/>
      <c r="E934" s="24">
        <v>42193</v>
      </c>
      <c r="F934" s="25" t="s">
        <v>2655</v>
      </c>
      <c r="G934" s="39">
        <v>0.65</v>
      </c>
      <c r="H934" s="25"/>
      <c r="I934" s="25"/>
      <c r="J934" s="25">
        <v>2</v>
      </c>
      <c r="K934" s="17">
        <v>1</v>
      </c>
      <c r="L934" s="62" t="s">
        <v>2001</v>
      </c>
      <c r="M934" s="62" t="s">
        <v>2656</v>
      </c>
    </row>
    <row r="935" spans="1:13" s="14" customFormat="1" ht="30" x14ac:dyDescent="0.25">
      <c r="A935" s="15" t="s">
        <v>1950</v>
      </c>
      <c r="B935" s="15" t="s">
        <v>1773</v>
      </c>
      <c r="C935" s="15" t="s">
        <v>1934</v>
      </c>
      <c r="D935" s="15"/>
      <c r="E935" s="29">
        <v>42193</v>
      </c>
      <c r="F935" s="30" t="s">
        <v>2657</v>
      </c>
      <c r="G935" s="40">
        <v>0.85</v>
      </c>
      <c r="H935" s="30">
        <v>1</v>
      </c>
      <c r="I935" s="30"/>
      <c r="J935" s="30">
        <v>2</v>
      </c>
      <c r="K935" s="15">
        <v>1</v>
      </c>
      <c r="L935" s="68" t="s">
        <v>2001</v>
      </c>
      <c r="M935" s="68" t="s">
        <v>3040</v>
      </c>
    </row>
    <row r="936" spans="1:13" s="14" customFormat="1" ht="45" x14ac:dyDescent="0.25">
      <c r="A936" s="17" t="s">
        <v>1950</v>
      </c>
      <c r="B936" s="17" t="s">
        <v>753</v>
      </c>
      <c r="C936" s="17" t="s">
        <v>1949</v>
      </c>
      <c r="D936" s="17"/>
      <c r="E936" s="24">
        <v>42192</v>
      </c>
      <c r="F936" s="25" t="s">
        <v>2667</v>
      </c>
      <c r="G936" s="39">
        <v>0.55000000000000004</v>
      </c>
      <c r="H936" s="25"/>
      <c r="I936" s="25"/>
      <c r="J936" s="25">
        <v>2</v>
      </c>
      <c r="K936" s="17">
        <v>1</v>
      </c>
      <c r="L936" s="62" t="s">
        <v>2012</v>
      </c>
      <c r="M936" s="62" t="s">
        <v>2668</v>
      </c>
    </row>
    <row r="937" spans="1:13" s="14" customFormat="1" x14ac:dyDescent="0.25">
      <c r="A937" s="17" t="s">
        <v>1953</v>
      </c>
      <c r="B937" s="17" t="s">
        <v>730</v>
      </c>
      <c r="C937" s="17" t="s">
        <v>730</v>
      </c>
      <c r="D937" s="17"/>
      <c r="E937" s="24">
        <v>42181</v>
      </c>
      <c r="F937" s="25" t="s">
        <v>2632</v>
      </c>
      <c r="G937" s="39">
        <v>0.65</v>
      </c>
      <c r="H937" s="25"/>
      <c r="I937" s="25"/>
      <c r="J937" s="25">
        <v>1</v>
      </c>
      <c r="K937" s="17">
        <v>1</v>
      </c>
      <c r="L937" s="25"/>
      <c r="M937" s="46"/>
    </row>
    <row r="938" spans="1:13" s="14" customFormat="1" x14ac:dyDescent="0.25">
      <c r="A938" s="17" t="s">
        <v>1953</v>
      </c>
      <c r="B938" s="17" t="s">
        <v>730</v>
      </c>
      <c r="C938" s="17" t="s">
        <v>730</v>
      </c>
      <c r="D938" s="17"/>
      <c r="E938" s="24">
        <v>42181</v>
      </c>
      <c r="F938" s="25" t="s">
        <v>2634</v>
      </c>
      <c r="G938" s="39">
        <v>0.35</v>
      </c>
      <c r="H938" s="25"/>
      <c r="I938" s="25"/>
      <c r="J938" s="25">
        <v>1</v>
      </c>
      <c r="K938" s="17">
        <v>1</v>
      </c>
      <c r="L938" s="25"/>
      <c r="M938" s="46"/>
    </row>
    <row r="939" spans="1:13" s="14" customFormat="1" x14ac:dyDescent="0.25">
      <c r="A939" s="17" t="s">
        <v>1953</v>
      </c>
      <c r="B939" s="17" t="s">
        <v>730</v>
      </c>
      <c r="C939" s="17" t="s">
        <v>730</v>
      </c>
      <c r="D939" s="17"/>
      <c r="E939" s="24">
        <v>42181</v>
      </c>
      <c r="F939" s="25" t="s">
        <v>2635</v>
      </c>
      <c r="G939" s="39">
        <v>0.45</v>
      </c>
      <c r="H939" s="25"/>
      <c r="I939" s="25"/>
      <c r="J939" s="25">
        <v>1</v>
      </c>
      <c r="K939" s="17">
        <v>1</v>
      </c>
      <c r="L939" s="25"/>
      <c r="M939" s="46"/>
    </row>
    <row r="940" spans="1:13" s="14" customFormat="1" x14ac:dyDescent="0.25">
      <c r="A940" s="17" t="s">
        <v>1953</v>
      </c>
      <c r="B940" s="17" t="s">
        <v>730</v>
      </c>
      <c r="C940" s="17" t="s">
        <v>730</v>
      </c>
      <c r="D940" s="17"/>
      <c r="E940" s="24">
        <v>42181</v>
      </c>
      <c r="F940" s="25" t="s">
        <v>2636</v>
      </c>
      <c r="G940" s="39">
        <v>0.15</v>
      </c>
      <c r="H940" s="25"/>
      <c r="I940" s="25"/>
      <c r="J940" s="25">
        <v>1</v>
      </c>
      <c r="K940" s="17">
        <v>1</v>
      </c>
      <c r="L940" s="25"/>
      <c r="M940" s="46"/>
    </row>
    <row r="941" spans="1:13" s="14" customFormat="1" x14ac:dyDescent="0.25">
      <c r="A941" s="17" t="s">
        <v>1951</v>
      </c>
      <c r="B941" s="17" t="s">
        <v>730</v>
      </c>
      <c r="C941" s="17" t="s">
        <v>730</v>
      </c>
      <c r="D941" s="17"/>
      <c r="E941" s="24">
        <v>42181</v>
      </c>
      <c r="F941" s="25" t="s">
        <v>2637</v>
      </c>
      <c r="G941" s="39">
        <v>0.25</v>
      </c>
      <c r="H941" s="25"/>
      <c r="I941" s="25"/>
      <c r="J941" s="25">
        <v>1</v>
      </c>
      <c r="K941" s="17">
        <v>1</v>
      </c>
      <c r="L941" s="25"/>
      <c r="M941" s="46"/>
    </row>
    <row r="942" spans="1:13" s="14" customFormat="1" x14ac:dyDescent="0.25">
      <c r="A942" s="17" t="s">
        <v>1950</v>
      </c>
      <c r="B942" s="17" t="s">
        <v>753</v>
      </c>
      <c r="C942" s="17" t="s">
        <v>2665</v>
      </c>
      <c r="D942" s="17"/>
      <c r="E942" s="24">
        <v>42192</v>
      </c>
      <c r="F942" s="25" t="s">
        <v>2671</v>
      </c>
      <c r="G942" s="39">
        <v>0.45</v>
      </c>
      <c r="H942" s="25"/>
      <c r="I942" s="25"/>
      <c r="J942" s="25">
        <v>2</v>
      </c>
      <c r="K942" s="17">
        <v>1</v>
      </c>
      <c r="L942" s="62" t="s">
        <v>2012</v>
      </c>
      <c r="M942" s="62" t="s">
        <v>2672</v>
      </c>
    </row>
    <row r="943" spans="1:13" s="14" customFormat="1" x14ac:dyDescent="0.25">
      <c r="A943" s="17" t="s">
        <v>1953</v>
      </c>
      <c r="B943" s="17" t="s">
        <v>730</v>
      </c>
      <c r="C943" s="17" t="s">
        <v>730</v>
      </c>
      <c r="D943" s="17"/>
      <c r="E943" s="24">
        <v>42181</v>
      </c>
      <c r="F943" s="25" t="s">
        <v>2639</v>
      </c>
      <c r="G943" s="39"/>
      <c r="H943" s="25"/>
      <c r="I943" s="25"/>
      <c r="J943" s="25">
        <v>1</v>
      </c>
      <c r="K943" s="17">
        <v>1</v>
      </c>
      <c r="L943" s="25"/>
      <c r="M943" s="46"/>
    </row>
    <row r="944" spans="1:13" s="14" customFormat="1" x14ac:dyDescent="0.25">
      <c r="A944" s="17" t="s">
        <v>1951</v>
      </c>
      <c r="B944" s="17" t="s">
        <v>730</v>
      </c>
      <c r="C944" s="17" t="s">
        <v>730</v>
      </c>
      <c r="D944" s="17"/>
      <c r="E944" s="24">
        <v>42181</v>
      </c>
      <c r="F944" s="25" t="s">
        <v>2640</v>
      </c>
      <c r="G944" s="39">
        <v>0.05</v>
      </c>
      <c r="H944" s="25"/>
      <c r="I944" s="25"/>
      <c r="J944" s="25">
        <v>1</v>
      </c>
      <c r="K944" s="17">
        <v>1</v>
      </c>
      <c r="L944" s="25"/>
      <c r="M944" s="46"/>
    </row>
    <row r="945" spans="1:13" s="14" customFormat="1" x14ac:dyDescent="0.25">
      <c r="A945" s="17" t="s">
        <v>1950</v>
      </c>
      <c r="B945" s="17" t="s">
        <v>730</v>
      </c>
      <c r="C945" s="17" t="s">
        <v>730</v>
      </c>
      <c r="D945" s="17"/>
      <c r="E945" s="24">
        <v>42192</v>
      </c>
      <c r="F945" s="25" t="s">
        <v>2674</v>
      </c>
      <c r="G945" s="39">
        <v>0.85</v>
      </c>
      <c r="H945" s="25"/>
      <c r="I945" s="25"/>
      <c r="J945" s="25">
        <v>2</v>
      </c>
      <c r="K945" s="17">
        <v>1</v>
      </c>
      <c r="L945" s="62" t="s">
        <v>2012</v>
      </c>
      <c r="M945" s="62" t="s">
        <v>2675</v>
      </c>
    </row>
    <row r="946" spans="1:13" s="14" customFormat="1" x14ac:dyDescent="0.25">
      <c r="A946" s="17" t="s">
        <v>1951</v>
      </c>
      <c r="B946" s="17" t="s">
        <v>730</v>
      </c>
      <c r="C946" s="17" t="s">
        <v>730</v>
      </c>
      <c r="D946" s="17"/>
      <c r="E946" s="24">
        <v>42181</v>
      </c>
      <c r="F946" s="25" t="s">
        <v>2643</v>
      </c>
      <c r="G946" s="39">
        <v>0.15</v>
      </c>
      <c r="H946" s="25"/>
      <c r="I946" s="25"/>
      <c r="J946" s="25">
        <v>1</v>
      </c>
      <c r="K946" s="17">
        <v>1</v>
      </c>
      <c r="L946" s="25"/>
      <c r="M946" s="46"/>
    </row>
    <row r="947" spans="1:13" s="14" customFormat="1" x14ac:dyDescent="0.25">
      <c r="A947" s="17" t="s">
        <v>1951</v>
      </c>
      <c r="B947" s="17" t="s">
        <v>730</v>
      </c>
      <c r="C947" s="17" t="s">
        <v>730</v>
      </c>
      <c r="D947" s="17"/>
      <c r="E947" s="24">
        <v>42181</v>
      </c>
      <c r="F947" s="25" t="s">
        <v>2644</v>
      </c>
      <c r="G947" s="39">
        <v>0.15</v>
      </c>
      <c r="H947" s="25"/>
      <c r="I947" s="25"/>
      <c r="J947" s="25">
        <v>1</v>
      </c>
      <c r="K947" s="17">
        <v>1</v>
      </c>
      <c r="L947" s="25"/>
      <c r="M947" s="46"/>
    </row>
    <row r="948" spans="1:13" s="14" customFormat="1" x14ac:dyDescent="0.25">
      <c r="A948" s="17" t="s">
        <v>1951</v>
      </c>
      <c r="B948" s="17" t="s">
        <v>730</v>
      </c>
      <c r="C948" s="17" t="s">
        <v>730</v>
      </c>
      <c r="D948" s="17"/>
      <c r="E948" s="24">
        <v>42181</v>
      </c>
      <c r="F948" s="25" t="s">
        <v>2645</v>
      </c>
      <c r="G948" s="39">
        <v>0.35</v>
      </c>
      <c r="H948" s="25"/>
      <c r="I948" s="25"/>
      <c r="J948" s="25">
        <v>1</v>
      </c>
      <c r="K948" s="17">
        <v>1</v>
      </c>
      <c r="L948" s="25"/>
      <c r="M948" s="46"/>
    </row>
    <row r="949" spans="1:13" s="14" customFormat="1" x14ac:dyDescent="0.25">
      <c r="A949" s="17" t="s">
        <v>1951</v>
      </c>
      <c r="B949" s="17" t="s">
        <v>730</v>
      </c>
      <c r="C949" s="17" t="s">
        <v>730</v>
      </c>
      <c r="D949" s="17"/>
      <c r="E949" s="24">
        <v>42181</v>
      </c>
      <c r="F949" s="25" t="s">
        <v>2646</v>
      </c>
      <c r="G949" s="39">
        <v>0.05</v>
      </c>
      <c r="H949" s="25"/>
      <c r="I949" s="25"/>
      <c r="J949" s="25">
        <v>1</v>
      </c>
      <c r="K949" s="17">
        <v>1</v>
      </c>
      <c r="L949" s="25"/>
      <c r="M949" s="46"/>
    </row>
    <row r="950" spans="1:13" s="14" customFormat="1" x14ac:dyDescent="0.25">
      <c r="A950" s="17" t="s">
        <v>1950</v>
      </c>
      <c r="B950" s="17" t="s">
        <v>730</v>
      </c>
      <c r="C950" s="17" t="s">
        <v>730</v>
      </c>
      <c r="D950" s="17"/>
      <c r="E950" s="24">
        <v>42192</v>
      </c>
      <c r="F950" s="25" t="s">
        <v>2676</v>
      </c>
      <c r="G950" s="39">
        <v>0.05</v>
      </c>
      <c r="H950" s="25"/>
      <c r="I950" s="25"/>
      <c r="J950" s="25">
        <v>2</v>
      </c>
      <c r="K950" s="17">
        <v>1</v>
      </c>
      <c r="L950" s="62" t="s">
        <v>2001</v>
      </c>
      <c r="M950" s="62" t="s">
        <v>2677</v>
      </c>
    </row>
    <row r="951" spans="1:13" s="14" customFormat="1" x14ac:dyDescent="0.25">
      <c r="A951" s="17" t="s">
        <v>1950</v>
      </c>
      <c r="B951" s="17" t="s">
        <v>753</v>
      </c>
      <c r="C951" s="17" t="s">
        <v>2679</v>
      </c>
      <c r="D951" s="17"/>
      <c r="E951" s="24">
        <v>42192</v>
      </c>
      <c r="F951" s="25" t="s">
        <v>2678</v>
      </c>
      <c r="G951" s="39">
        <v>0.15</v>
      </c>
      <c r="H951" s="25"/>
      <c r="I951" s="25"/>
      <c r="J951" s="25">
        <v>2</v>
      </c>
      <c r="K951" s="17">
        <v>1</v>
      </c>
      <c r="L951" s="62" t="s">
        <v>2001</v>
      </c>
      <c r="M951" s="62" t="s">
        <v>2680</v>
      </c>
    </row>
    <row r="952" spans="1:13" s="14" customFormat="1" x14ac:dyDescent="0.25">
      <c r="A952" s="17" t="s">
        <v>1950</v>
      </c>
      <c r="B952" s="17" t="s">
        <v>730</v>
      </c>
      <c r="C952" s="17" t="s">
        <v>730</v>
      </c>
      <c r="D952" s="17"/>
      <c r="E952" s="24">
        <v>42192</v>
      </c>
      <c r="F952" s="25" t="s">
        <v>2681</v>
      </c>
      <c r="G952" s="39">
        <v>0.15</v>
      </c>
      <c r="H952" s="25"/>
      <c r="I952" s="25"/>
      <c r="J952" s="25">
        <v>2</v>
      </c>
      <c r="K952" s="17">
        <v>1</v>
      </c>
      <c r="L952" s="62" t="s">
        <v>2012</v>
      </c>
      <c r="M952" s="62" t="s">
        <v>2682</v>
      </c>
    </row>
    <row r="953" spans="1:13" s="14" customFormat="1" x14ac:dyDescent="0.25">
      <c r="A953" s="17" t="s">
        <v>1950</v>
      </c>
      <c r="B953" s="17" t="s">
        <v>730</v>
      </c>
      <c r="C953" s="17" t="s">
        <v>730</v>
      </c>
      <c r="D953" s="17"/>
      <c r="E953" s="24">
        <v>42192</v>
      </c>
      <c r="F953" s="25" t="s">
        <v>2683</v>
      </c>
      <c r="G953" s="39">
        <v>0.75</v>
      </c>
      <c r="H953" s="25"/>
      <c r="I953" s="25"/>
      <c r="J953" s="25">
        <v>2</v>
      </c>
      <c r="K953" s="17">
        <v>1</v>
      </c>
      <c r="L953" s="62" t="s">
        <v>2012</v>
      </c>
      <c r="M953" s="62" t="s">
        <v>2684</v>
      </c>
    </row>
    <row r="954" spans="1:13" s="14" customFormat="1" x14ac:dyDescent="0.25">
      <c r="A954" s="18" t="s">
        <v>1950</v>
      </c>
      <c r="B954" s="18" t="s">
        <v>1773</v>
      </c>
      <c r="C954" s="18" t="s">
        <v>1873</v>
      </c>
      <c r="D954" s="18"/>
      <c r="E954" s="26">
        <v>42182</v>
      </c>
      <c r="F954" s="27" t="s">
        <v>2658</v>
      </c>
      <c r="G954" s="43">
        <v>0.25</v>
      </c>
      <c r="H954" s="27"/>
      <c r="I954" s="27">
        <v>1</v>
      </c>
      <c r="J954" s="27">
        <v>1</v>
      </c>
      <c r="K954" s="18">
        <v>1</v>
      </c>
      <c r="L954" s="27" t="s">
        <v>1997</v>
      </c>
      <c r="M954" s="44" t="s">
        <v>2659</v>
      </c>
    </row>
    <row r="955" spans="1:13" s="14" customFormat="1" x14ac:dyDescent="0.25">
      <c r="A955" s="18" t="s">
        <v>1950</v>
      </c>
      <c r="B955" s="18" t="s">
        <v>1773</v>
      </c>
      <c r="C955" s="18" t="s">
        <v>1873</v>
      </c>
      <c r="D955" s="18"/>
      <c r="E955" s="26">
        <v>42182</v>
      </c>
      <c r="F955" s="27" t="s">
        <v>2660</v>
      </c>
      <c r="G955" s="43">
        <v>0.35</v>
      </c>
      <c r="H955" s="27"/>
      <c r="I955" s="27">
        <v>1</v>
      </c>
      <c r="J955" s="27">
        <v>1</v>
      </c>
      <c r="K955" s="18">
        <v>1</v>
      </c>
      <c r="L955" s="27" t="s">
        <v>1997</v>
      </c>
      <c r="M955" s="44" t="s">
        <v>2661</v>
      </c>
    </row>
    <row r="956" spans="1:13" s="14" customFormat="1" x14ac:dyDescent="0.25">
      <c r="A956" s="18" t="s">
        <v>1950</v>
      </c>
      <c r="B956" s="18" t="s">
        <v>1772</v>
      </c>
      <c r="C956" s="18" t="s">
        <v>2411</v>
      </c>
      <c r="D956" s="18"/>
      <c r="E956" s="26">
        <v>42182</v>
      </c>
      <c r="F956" s="27" t="s">
        <v>2662</v>
      </c>
      <c r="G956" s="43">
        <v>0.35</v>
      </c>
      <c r="H956" s="27"/>
      <c r="I956" s="27">
        <v>1</v>
      </c>
      <c r="J956" s="27">
        <v>1</v>
      </c>
      <c r="K956" s="18">
        <v>1</v>
      </c>
      <c r="L956" s="27" t="s">
        <v>2032</v>
      </c>
      <c r="M956" s="44" t="s">
        <v>2663</v>
      </c>
    </row>
    <row r="957" spans="1:13" s="14" customFormat="1" x14ac:dyDescent="0.25">
      <c r="A957" s="18" t="s">
        <v>1950</v>
      </c>
      <c r="B957" s="18" t="s">
        <v>753</v>
      </c>
      <c r="C957" s="18" t="s">
        <v>2665</v>
      </c>
      <c r="D957" s="18"/>
      <c r="E957" s="26">
        <v>42182</v>
      </c>
      <c r="F957" s="27" t="s">
        <v>2664</v>
      </c>
      <c r="G957" s="43">
        <v>0.55000000000000004</v>
      </c>
      <c r="H957" s="27"/>
      <c r="I957" s="27">
        <v>1</v>
      </c>
      <c r="J957" s="27">
        <v>1</v>
      </c>
      <c r="K957" s="18">
        <v>1</v>
      </c>
      <c r="L957" s="27" t="s">
        <v>2032</v>
      </c>
      <c r="M957" s="44" t="s">
        <v>2666</v>
      </c>
    </row>
    <row r="958" spans="1:13" s="14" customFormat="1" ht="33" customHeight="1" x14ac:dyDescent="0.25">
      <c r="A958" s="15" t="s">
        <v>1950</v>
      </c>
      <c r="B958" s="15" t="s">
        <v>730</v>
      </c>
      <c r="C958" s="15" t="s">
        <v>730</v>
      </c>
      <c r="D958" s="15"/>
      <c r="E958" s="29">
        <v>42192</v>
      </c>
      <c r="F958" s="30" t="s">
        <v>2686</v>
      </c>
      <c r="G958" s="40">
        <v>0.35</v>
      </c>
      <c r="H958" s="30">
        <v>1</v>
      </c>
      <c r="I958" s="30"/>
      <c r="J958" s="30">
        <v>2</v>
      </c>
      <c r="K958" s="15">
        <v>1</v>
      </c>
      <c r="L958" s="68" t="s">
        <v>2012</v>
      </c>
      <c r="M958" s="68" t="s">
        <v>3006</v>
      </c>
    </row>
    <row r="959" spans="1:13" s="14" customFormat="1" x14ac:dyDescent="0.25">
      <c r="A959" s="18" t="s">
        <v>1950</v>
      </c>
      <c r="B959" s="18" t="s">
        <v>730</v>
      </c>
      <c r="C959" s="18" t="s">
        <v>730</v>
      </c>
      <c r="D959" s="18"/>
      <c r="E959" s="26">
        <v>42182</v>
      </c>
      <c r="F959" s="27" t="s">
        <v>2669</v>
      </c>
      <c r="G959" s="43">
        <v>0.65</v>
      </c>
      <c r="H959" s="27"/>
      <c r="I959" s="27">
        <v>1</v>
      </c>
      <c r="J959" s="27">
        <v>1</v>
      </c>
      <c r="K959" s="18">
        <v>1</v>
      </c>
      <c r="L959" s="27" t="s">
        <v>2032</v>
      </c>
      <c r="M959" s="44" t="s">
        <v>2670</v>
      </c>
    </row>
    <row r="960" spans="1:13" s="14" customFormat="1" x14ac:dyDescent="0.25">
      <c r="A960" s="17" t="s">
        <v>1952</v>
      </c>
      <c r="B960" s="17" t="s">
        <v>730</v>
      </c>
      <c r="C960" s="17" t="s">
        <v>730</v>
      </c>
      <c r="D960" s="17"/>
      <c r="E960" s="24">
        <v>42192</v>
      </c>
      <c r="F960" s="25" t="s">
        <v>2688</v>
      </c>
      <c r="G960" s="39">
        <v>0.65</v>
      </c>
      <c r="H960" s="25"/>
      <c r="I960" s="25"/>
      <c r="J960" s="25">
        <v>2</v>
      </c>
      <c r="K960" s="17">
        <v>1</v>
      </c>
      <c r="L960" s="62" t="s">
        <v>2012</v>
      </c>
      <c r="M960" s="62" t="s">
        <v>2689</v>
      </c>
    </row>
    <row r="961" spans="1:13" s="14" customFormat="1" x14ac:dyDescent="0.25">
      <c r="A961" s="17" t="s">
        <v>1951</v>
      </c>
      <c r="B961" s="17" t="s">
        <v>730</v>
      </c>
      <c r="C961" s="17" t="s">
        <v>730</v>
      </c>
      <c r="D961" s="17"/>
      <c r="E961" s="24">
        <v>42192</v>
      </c>
      <c r="F961" s="25" t="s">
        <v>2690</v>
      </c>
      <c r="G961" s="39">
        <v>0.95</v>
      </c>
      <c r="H961" s="25"/>
      <c r="I961" s="25"/>
      <c r="J961" s="25">
        <v>2</v>
      </c>
      <c r="K961" s="17">
        <v>1</v>
      </c>
      <c r="L961" s="62" t="s">
        <v>2012</v>
      </c>
      <c r="M961" s="62" t="s">
        <v>2691</v>
      </c>
    </row>
    <row r="962" spans="1:13" s="14" customFormat="1" x14ac:dyDescent="0.25">
      <c r="A962" s="17" t="s">
        <v>1771</v>
      </c>
      <c r="B962" s="17" t="s">
        <v>730</v>
      </c>
      <c r="C962" s="17" t="s">
        <v>730</v>
      </c>
      <c r="D962" s="17"/>
      <c r="E962" s="24">
        <v>42183</v>
      </c>
      <c r="F962" s="25" t="s">
        <v>2692</v>
      </c>
      <c r="G962" s="39">
        <v>0.15</v>
      </c>
      <c r="H962" s="25"/>
      <c r="I962" s="25"/>
      <c r="J962" s="25">
        <v>1</v>
      </c>
      <c r="K962" s="17">
        <v>1</v>
      </c>
      <c r="L962" s="25"/>
      <c r="M962" s="46"/>
    </row>
    <row r="963" spans="1:13" s="14" customFormat="1" x14ac:dyDescent="0.25">
      <c r="A963" s="17" t="s">
        <v>2695</v>
      </c>
      <c r="B963" s="17" t="s">
        <v>730</v>
      </c>
      <c r="C963" s="17" t="s">
        <v>730</v>
      </c>
      <c r="D963" s="17"/>
      <c r="E963" s="24">
        <v>42192</v>
      </c>
      <c r="F963" s="25" t="s">
        <v>2693</v>
      </c>
      <c r="G963" s="39">
        <v>0.85</v>
      </c>
      <c r="H963" s="25"/>
      <c r="I963" s="25"/>
      <c r="J963" s="25">
        <v>2</v>
      </c>
      <c r="K963" s="17">
        <v>1</v>
      </c>
      <c r="L963" s="62" t="s">
        <v>2012</v>
      </c>
      <c r="M963" s="62" t="s">
        <v>2694</v>
      </c>
    </row>
    <row r="964" spans="1:13" s="14" customFormat="1" x14ac:dyDescent="0.25">
      <c r="A964" s="17" t="s">
        <v>1771</v>
      </c>
      <c r="B964" s="17" t="s">
        <v>730</v>
      </c>
      <c r="C964" s="17" t="s">
        <v>730</v>
      </c>
      <c r="D964" s="17"/>
      <c r="E964" s="24">
        <v>42192</v>
      </c>
      <c r="F964" s="25" t="s">
        <v>2700</v>
      </c>
      <c r="G964" s="39">
        <v>0.35</v>
      </c>
      <c r="H964" s="25"/>
      <c r="I964" s="25"/>
      <c r="J964" s="25">
        <v>2</v>
      </c>
      <c r="K964" s="17">
        <v>1</v>
      </c>
      <c r="L964" s="62" t="s">
        <v>2012</v>
      </c>
      <c r="M964" s="62" t="s">
        <v>2701</v>
      </c>
    </row>
    <row r="965" spans="1:13" s="14" customFormat="1" x14ac:dyDescent="0.25">
      <c r="A965" s="17" t="s">
        <v>1771</v>
      </c>
      <c r="B965" s="17" t="s">
        <v>730</v>
      </c>
      <c r="C965" s="17" t="s">
        <v>730</v>
      </c>
      <c r="D965" s="17"/>
      <c r="E965" s="24">
        <v>42192</v>
      </c>
      <c r="F965" s="25" t="s">
        <v>2705</v>
      </c>
      <c r="G965" s="39">
        <v>0.05</v>
      </c>
      <c r="H965" s="25"/>
      <c r="I965" s="25"/>
      <c r="J965" s="25">
        <v>2</v>
      </c>
      <c r="K965" s="17">
        <v>1</v>
      </c>
      <c r="L965" s="62" t="s">
        <v>2001</v>
      </c>
      <c r="M965" s="62" t="s">
        <v>2706</v>
      </c>
    </row>
    <row r="966" spans="1:13" s="14" customFormat="1" x14ac:dyDescent="0.25">
      <c r="A966" s="18" t="s">
        <v>1950</v>
      </c>
      <c r="B966" s="18" t="s">
        <v>730</v>
      </c>
      <c r="C966" s="18" t="s">
        <v>730</v>
      </c>
      <c r="D966" s="18"/>
      <c r="E966" s="26">
        <v>42183</v>
      </c>
      <c r="F966" s="27" t="s">
        <v>2685</v>
      </c>
      <c r="G966" s="43">
        <v>0.05</v>
      </c>
      <c r="H966" s="27"/>
      <c r="I966" s="27">
        <v>1</v>
      </c>
      <c r="J966" s="27">
        <v>1</v>
      </c>
      <c r="K966" s="18">
        <v>1</v>
      </c>
      <c r="L966" s="27" t="s">
        <v>2032</v>
      </c>
      <c r="M966" s="44" t="s">
        <v>2687</v>
      </c>
    </row>
    <row r="967" spans="1:13" s="14" customFormat="1" x14ac:dyDescent="0.25">
      <c r="A967" s="17" t="s">
        <v>1771</v>
      </c>
      <c r="B967" s="17" t="s">
        <v>730</v>
      </c>
      <c r="C967" s="17" t="s">
        <v>730</v>
      </c>
      <c r="D967" s="17"/>
      <c r="E967" s="24">
        <v>42192</v>
      </c>
      <c r="F967" s="25" t="s">
        <v>2710</v>
      </c>
      <c r="G967" s="39">
        <v>0.35</v>
      </c>
      <c r="H967" s="25"/>
      <c r="I967" s="25"/>
      <c r="J967" s="25">
        <v>2</v>
      </c>
      <c r="K967" s="17">
        <v>1</v>
      </c>
      <c r="L967" s="62" t="s">
        <v>2012</v>
      </c>
      <c r="M967" s="62" t="s">
        <v>2711</v>
      </c>
    </row>
    <row r="968" spans="1:13" s="14" customFormat="1" x14ac:dyDescent="0.25">
      <c r="A968" s="17" t="s">
        <v>2135</v>
      </c>
      <c r="B968" s="17" t="s">
        <v>753</v>
      </c>
      <c r="C968" s="17" t="s">
        <v>753</v>
      </c>
      <c r="D968" s="17"/>
      <c r="E968" s="24">
        <v>42192</v>
      </c>
      <c r="F968" s="25" t="s">
        <v>2717</v>
      </c>
      <c r="G968" s="39">
        <v>0.95</v>
      </c>
      <c r="H968" s="25"/>
      <c r="I968" s="25"/>
      <c r="J968" s="25">
        <v>2</v>
      </c>
      <c r="K968" s="17">
        <v>1</v>
      </c>
      <c r="L968" s="62"/>
      <c r="M968" s="62" t="s">
        <v>2718</v>
      </c>
    </row>
    <row r="969" spans="1:13" s="14" customFormat="1" x14ac:dyDescent="0.25">
      <c r="A969" s="17" t="s">
        <v>2135</v>
      </c>
      <c r="B969" s="17" t="s">
        <v>1773</v>
      </c>
      <c r="C969" s="17" t="s">
        <v>2653</v>
      </c>
      <c r="D969" s="17"/>
      <c r="E969" s="24">
        <v>42193</v>
      </c>
      <c r="F969" s="25" t="s">
        <v>2722</v>
      </c>
      <c r="G969" s="39">
        <v>0.65</v>
      </c>
      <c r="H969" s="25"/>
      <c r="I969" s="25"/>
      <c r="J969" s="25">
        <v>2</v>
      </c>
      <c r="K969" s="17">
        <v>1</v>
      </c>
      <c r="L969" s="62" t="s">
        <v>2001</v>
      </c>
      <c r="M969" s="62" t="s">
        <v>2723</v>
      </c>
    </row>
    <row r="970" spans="1:13" s="14" customFormat="1" ht="30" x14ac:dyDescent="0.25">
      <c r="A970" s="15" t="s">
        <v>1956</v>
      </c>
      <c r="B970" s="15" t="s">
        <v>753</v>
      </c>
      <c r="C970" s="15" t="s">
        <v>753</v>
      </c>
      <c r="D970" s="15"/>
      <c r="E970" s="29">
        <v>42192</v>
      </c>
      <c r="F970" s="30" t="s">
        <v>2730</v>
      </c>
      <c r="G970" s="40">
        <v>0.35</v>
      </c>
      <c r="H970" s="30">
        <v>1</v>
      </c>
      <c r="I970" s="30"/>
      <c r="J970" s="30">
        <v>2</v>
      </c>
      <c r="K970" s="15">
        <v>1</v>
      </c>
      <c r="L970" s="68" t="s">
        <v>2001</v>
      </c>
      <c r="M970" s="68" t="s">
        <v>3004</v>
      </c>
    </row>
    <row r="971" spans="1:13" s="14" customFormat="1" x14ac:dyDescent="0.25">
      <c r="A971" s="17" t="s">
        <v>1956</v>
      </c>
      <c r="B971" s="17" t="s">
        <v>753</v>
      </c>
      <c r="C971" s="17" t="s">
        <v>753</v>
      </c>
      <c r="D971" s="17"/>
      <c r="E971" s="24">
        <v>42192</v>
      </c>
      <c r="F971" s="25" t="s">
        <v>2732</v>
      </c>
      <c r="G971" s="39">
        <v>0.45</v>
      </c>
      <c r="H971" s="25"/>
      <c r="I971" s="25"/>
      <c r="J971" s="25">
        <v>2</v>
      </c>
      <c r="K971" s="17">
        <v>1</v>
      </c>
      <c r="L971" s="62" t="s">
        <v>2001</v>
      </c>
      <c r="M971" s="62" t="s">
        <v>2733</v>
      </c>
    </row>
    <row r="972" spans="1:13" s="14" customFormat="1" x14ac:dyDescent="0.25">
      <c r="A972" s="18" t="s">
        <v>1771</v>
      </c>
      <c r="B972" s="18" t="s">
        <v>730</v>
      </c>
      <c r="C972" s="18" t="s">
        <v>730</v>
      </c>
      <c r="D972" s="18"/>
      <c r="E972" s="26">
        <v>42183</v>
      </c>
      <c r="F972" s="27" t="s">
        <v>2696</v>
      </c>
      <c r="G972" s="43">
        <v>0.55000000000000004</v>
      </c>
      <c r="H972" s="27"/>
      <c r="I972" s="27">
        <v>1</v>
      </c>
      <c r="J972" s="27">
        <v>1</v>
      </c>
      <c r="K972" s="18">
        <v>1</v>
      </c>
      <c r="L972" s="27" t="s">
        <v>2032</v>
      </c>
      <c r="M972" s="44" t="s">
        <v>2697</v>
      </c>
    </row>
    <row r="973" spans="1:13" s="14" customFormat="1" x14ac:dyDescent="0.25">
      <c r="A973" s="18" t="s">
        <v>1771</v>
      </c>
      <c r="B973" s="18" t="s">
        <v>730</v>
      </c>
      <c r="C973" s="18" t="s">
        <v>730</v>
      </c>
      <c r="D973" s="18"/>
      <c r="E973" s="26">
        <v>42183</v>
      </c>
      <c r="F973" s="27" t="s">
        <v>2227</v>
      </c>
      <c r="G973" s="43">
        <v>0.75</v>
      </c>
      <c r="H973" s="27"/>
      <c r="I973" s="27">
        <v>1</v>
      </c>
      <c r="J973" s="27">
        <v>1</v>
      </c>
      <c r="K973" s="18">
        <v>1</v>
      </c>
      <c r="L973" s="27" t="s">
        <v>2032</v>
      </c>
      <c r="M973" s="44" t="s">
        <v>2698</v>
      </c>
    </row>
    <row r="974" spans="1:13" s="14" customFormat="1" x14ac:dyDescent="0.25">
      <c r="A974" s="17" t="s">
        <v>1771</v>
      </c>
      <c r="B974" s="17" t="s">
        <v>730</v>
      </c>
      <c r="C974" s="17" t="s">
        <v>730</v>
      </c>
      <c r="D974" s="17"/>
      <c r="E974" s="24">
        <v>42183</v>
      </c>
      <c r="F974" s="25" t="s">
        <v>2699</v>
      </c>
      <c r="G974" s="39">
        <v>0.15</v>
      </c>
      <c r="H974" s="25"/>
      <c r="I974" s="25"/>
      <c r="J974" s="25"/>
      <c r="K974" s="17"/>
      <c r="L974" s="25"/>
      <c r="M974" s="46"/>
    </row>
    <row r="975" spans="1:13" s="14" customFormat="1" x14ac:dyDescent="0.25">
      <c r="A975" s="17" t="s">
        <v>1956</v>
      </c>
      <c r="B975" s="17" t="s">
        <v>753</v>
      </c>
      <c r="C975" s="17" t="s">
        <v>753</v>
      </c>
      <c r="D975" s="17"/>
      <c r="E975" s="24">
        <v>42192</v>
      </c>
      <c r="F975" s="25" t="s">
        <v>2743</v>
      </c>
      <c r="G975" s="39">
        <v>0.65</v>
      </c>
      <c r="H975" s="25"/>
      <c r="I975" s="25"/>
      <c r="J975" s="25">
        <v>2</v>
      </c>
      <c r="K975" s="17">
        <v>1</v>
      </c>
      <c r="L975" s="62" t="s">
        <v>2012</v>
      </c>
      <c r="M975" s="62" t="s">
        <v>2744</v>
      </c>
    </row>
    <row r="976" spans="1:13" s="14" customFormat="1" x14ac:dyDescent="0.25">
      <c r="A976" s="18" t="s">
        <v>1771</v>
      </c>
      <c r="B976" s="18" t="s">
        <v>730</v>
      </c>
      <c r="C976" s="18" t="s">
        <v>730</v>
      </c>
      <c r="D976" s="18"/>
      <c r="E976" s="26">
        <v>42183</v>
      </c>
      <c r="F976" s="31" t="s">
        <v>2702</v>
      </c>
      <c r="G976" s="43">
        <v>0.45</v>
      </c>
      <c r="H976" s="27"/>
      <c r="I976" s="27">
        <v>1</v>
      </c>
      <c r="J976" s="27">
        <v>1</v>
      </c>
      <c r="K976" s="18">
        <v>1</v>
      </c>
      <c r="L976" s="27" t="s">
        <v>2032</v>
      </c>
      <c r="M976" s="44" t="s">
        <v>2703</v>
      </c>
    </row>
    <row r="977" spans="1:13" s="14" customFormat="1" x14ac:dyDescent="0.25">
      <c r="A977" s="17" t="s">
        <v>1771</v>
      </c>
      <c r="B977" s="17" t="s">
        <v>730</v>
      </c>
      <c r="C977" s="17" t="s">
        <v>730</v>
      </c>
      <c r="D977" s="17"/>
      <c r="E977" s="24">
        <v>42183</v>
      </c>
      <c r="F977" s="25" t="s">
        <v>2704</v>
      </c>
      <c r="G977" s="39">
        <v>0.25</v>
      </c>
      <c r="H977" s="25"/>
      <c r="I977" s="25"/>
      <c r="J977" s="25">
        <v>1</v>
      </c>
      <c r="K977" s="17">
        <v>1</v>
      </c>
      <c r="L977" s="25"/>
      <c r="M977" s="46"/>
    </row>
    <row r="978" spans="1:13" s="14" customFormat="1" ht="30" x14ac:dyDescent="0.25">
      <c r="A978" s="15" t="s">
        <v>1953</v>
      </c>
      <c r="B978" s="15" t="s">
        <v>1772</v>
      </c>
      <c r="C978" s="15" t="s">
        <v>2408</v>
      </c>
      <c r="D978" s="15"/>
      <c r="E978" s="29">
        <v>42193</v>
      </c>
      <c r="F978" s="30" t="s">
        <v>2746</v>
      </c>
      <c r="G978" s="40">
        <v>0.85</v>
      </c>
      <c r="H978" s="30">
        <v>1</v>
      </c>
      <c r="I978" s="30"/>
      <c r="J978" s="30">
        <v>2</v>
      </c>
      <c r="K978" s="15">
        <v>1</v>
      </c>
      <c r="L978" s="68" t="s">
        <v>2012</v>
      </c>
      <c r="M978" s="68" t="s">
        <v>3041</v>
      </c>
    </row>
    <row r="979" spans="1:13" s="14" customFormat="1" x14ac:dyDescent="0.25">
      <c r="A979" s="17" t="s">
        <v>1771</v>
      </c>
      <c r="B979" s="17" t="s">
        <v>730</v>
      </c>
      <c r="C979" s="17" t="s">
        <v>730</v>
      </c>
      <c r="D979" s="17"/>
      <c r="E979" s="24">
        <v>42183</v>
      </c>
      <c r="F979" s="25" t="s">
        <v>2707</v>
      </c>
      <c r="G979" s="39">
        <v>0.15</v>
      </c>
      <c r="H979" s="25"/>
      <c r="I979" s="25"/>
      <c r="J979" s="25">
        <v>1</v>
      </c>
      <c r="K979" s="17">
        <v>1</v>
      </c>
      <c r="L979" s="25"/>
      <c r="M979" s="46"/>
    </row>
    <row r="980" spans="1:13" s="14" customFormat="1" x14ac:dyDescent="0.25">
      <c r="A980" s="17" t="s">
        <v>1771</v>
      </c>
      <c r="B980" s="17" t="s">
        <v>730</v>
      </c>
      <c r="C980" s="17" t="s">
        <v>730</v>
      </c>
      <c r="D980" s="17"/>
      <c r="E980" s="24">
        <v>42183</v>
      </c>
      <c r="F980" s="25" t="s">
        <v>2708</v>
      </c>
      <c r="G980" s="39">
        <v>0.05</v>
      </c>
      <c r="H980" s="25"/>
      <c r="I980" s="25"/>
      <c r="J980" s="25">
        <v>1</v>
      </c>
      <c r="K980" s="17">
        <v>1</v>
      </c>
      <c r="L980" s="25"/>
      <c r="M980" s="46"/>
    </row>
    <row r="981" spans="1:13" s="14" customFormat="1" x14ac:dyDescent="0.25">
      <c r="A981" s="18" t="s">
        <v>1771</v>
      </c>
      <c r="B981" s="18" t="s">
        <v>730</v>
      </c>
      <c r="C981" s="18" t="s">
        <v>730</v>
      </c>
      <c r="D981" s="18"/>
      <c r="E981" s="26">
        <v>42183</v>
      </c>
      <c r="F981" s="27" t="s">
        <v>2709</v>
      </c>
      <c r="G981" s="43">
        <v>0.55000000000000004</v>
      </c>
      <c r="H981" s="27"/>
      <c r="I981" s="27">
        <v>1</v>
      </c>
      <c r="J981" s="27">
        <v>1</v>
      </c>
      <c r="K981" s="18">
        <v>1</v>
      </c>
      <c r="L981" s="27" t="s">
        <v>2032</v>
      </c>
      <c r="M981" s="44"/>
    </row>
    <row r="982" spans="1:13" s="14" customFormat="1" x14ac:dyDescent="0.25">
      <c r="A982" s="17" t="s">
        <v>1771</v>
      </c>
      <c r="B982" s="17" t="s">
        <v>730</v>
      </c>
      <c r="C982" s="17" t="s">
        <v>730</v>
      </c>
      <c r="D982" s="17"/>
      <c r="E982" s="24">
        <v>42183</v>
      </c>
      <c r="F982" s="25" t="s">
        <v>2198</v>
      </c>
      <c r="G982" s="39">
        <v>0.25</v>
      </c>
      <c r="H982" s="25"/>
      <c r="I982" s="25"/>
      <c r="J982" s="25">
        <v>1</v>
      </c>
      <c r="K982" s="17">
        <v>1</v>
      </c>
      <c r="L982" s="25"/>
      <c r="M982" s="46"/>
    </row>
    <row r="983" spans="1:13" s="14" customFormat="1" x14ac:dyDescent="0.25">
      <c r="A983" s="17" t="s">
        <v>1956</v>
      </c>
      <c r="B983" s="17" t="s">
        <v>753</v>
      </c>
      <c r="C983" s="17" t="s">
        <v>753</v>
      </c>
      <c r="D983" s="17"/>
      <c r="E983" s="24">
        <v>42192</v>
      </c>
      <c r="F983" s="25" t="s">
        <v>2748</v>
      </c>
      <c r="G983" s="39">
        <v>0.25</v>
      </c>
      <c r="H983" s="25"/>
      <c r="I983" s="25"/>
      <c r="J983" s="25">
        <v>2</v>
      </c>
      <c r="K983" s="17">
        <v>1</v>
      </c>
      <c r="L983" s="62" t="s">
        <v>2012</v>
      </c>
      <c r="M983" s="62" t="s">
        <v>2749</v>
      </c>
    </row>
    <row r="984" spans="1:13" s="14" customFormat="1" x14ac:dyDescent="0.25">
      <c r="A984" s="18" t="s">
        <v>1771</v>
      </c>
      <c r="B984" s="18" t="s">
        <v>730</v>
      </c>
      <c r="C984" s="18" t="s">
        <v>730</v>
      </c>
      <c r="D984" s="18"/>
      <c r="E984" s="26">
        <v>42183</v>
      </c>
      <c r="F984" s="27" t="s">
        <v>2712</v>
      </c>
      <c r="G984" s="43">
        <v>0.65</v>
      </c>
      <c r="H984" s="27"/>
      <c r="I984" s="27">
        <v>1</v>
      </c>
      <c r="J984" s="27">
        <v>1</v>
      </c>
      <c r="K984" s="18">
        <v>1</v>
      </c>
      <c r="L984" s="27" t="s">
        <v>2032</v>
      </c>
      <c r="M984" s="44" t="s">
        <v>2713</v>
      </c>
    </row>
    <row r="985" spans="1:13" s="14" customFormat="1" x14ac:dyDescent="0.25">
      <c r="A985" s="17" t="s">
        <v>2715</v>
      </c>
      <c r="B985" s="17" t="s">
        <v>753</v>
      </c>
      <c r="C985" s="17" t="s">
        <v>753</v>
      </c>
      <c r="D985" s="17"/>
      <c r="E985" s="24">
        <v>42183</v>
      </c>
      <c r="F985" s="25" t="s">
        <v>2714</v>
      </c>
      <c r="G985" s="39">
        <v>0.95</v>
      </c>
      <c r="H985" s="25"/>
      <c r="I985" s="25"/>
      <c r="J985" s="25">
        <v>1</v>
      </c>
      <c r="K985" s="17">
        <v>1</v>
      </c>
      <c r="L985" s="25"/>
      <c r="M985" s="46"/>
    </row>
    <row r="986" spans="1:13" s="14" customFormat="1" x14ac:dyDescent="0.25">
      <c r="A986" s="17" t="s">
        <v>2135</v>
      </c>
      <c r="B986" s="17" t="s">
        <v>753</v>
      </c>
      <c r="C986" s="17" t="s">
        <v>753</v>
      </c>
      <c r="D986" s="17"/>
      <c r="E986" s="24">
        <v>42183</v>
      </c>
      <c r="F986" s="25" t="s">
        <v>2716</v>
      </c>
      <c r="G986" s="39">
        <v>0.85</v>
      </c>
      <c r="H986" s="25"/>
      <c r="I986" s="25"/>
      <c r="J986" s="25">
        <v>1</v>
      </c>
      <c r="K986" s="17">
        <v>1</v>
      </c>
      <c r="L986" s="25"/>
      <c r="M986" s="46"/>
    </row>
    <row r="987" spans="1:13" s="14" customFormat="1" x14ac:dyDescent="0.25">
      <c r="A987" s="17" t="s">
        <v>1956</v>
      </c>
      <c r="B987" s="17" t="s">
        <v>753</v>
      </c>
      <c r="C987" s="17" t="s">
        <v>753</v>
      </c>
      <c r="D987" s="17"/>
      <c r="E987" s="24">
        <v>42192</v>
      </c>
      <c r="F987" s="25" t="s">
        <v>2752</v>
      </c>
      <c r="G987" s="39">
        <v>0.25</v>
      </c>
      <c r="H987" s="25"/>
      <c r="I987" s="25"/>
      <c r="J987" s="25">
        <v>2</v>
      </c>
      <c r="K987" s="17">
        <v>1</v>
      </c>
      <c r="L987" s="62" t="s">
        <v>2012</v>
      </c>
      <c r="M987" s="62" t="s">
        <v>2753</v>
      </c>
    </row>
    <row r="988" spans="1:13" s="14" customFormat="1" x14ac:dyDescent="0.25">
      <c r="A988" s="17" t="s">
        <v>2161</v>
      </c>
      <c r="B988" s="17" t="s">
        <v>753</v>
      </c>
      <c r="C988" s="17" t="s">
        <v>753</v>
      </c>
      <c r="D988" s="17"/>
      <c r="E988" s="24">
        <v>42183</v>
      </c>
      <c r="F988" s="25" t="s">
        <v>2719</v>
      </c>
      <c r="G988" s="39">
        <v>0.85</v>
      </c>
      <c r="H988" s="25"/>
      <c r="I988" s="25"/>
      <c r="J988" s="25">
        <v>1</v>
      </c>
      <c r="K988" s="17">
        <v>1</v>
      </c>
      <c r="L988" s="25"/>
      <c r="M988" s="46"/>
    </row>
    <row r="989" spans="1:13" s="14" customFormat="1" x14ac:dyDescent="0.25">
      <c r="A989" s="17" t="s">
        <v>1951</v>
      </c>
      <c r="B989" s="17" t="s">
        <v>1773</v>
      </c>
      <c r="C989" s="17" t="s">
        <v>2721</v>
      </c>
      <c r="D989" s="17"/>
      <c r="E989" s="24">
        <v>42183</v>
      </c>
      <c r="F989" s="25" t="s">
        <v>2720</v>
      </c>
      <c r="G989" s="39">
        <v>0.65</v>
      </c>
      <c r="H989" s="25"/>
      <c r="I989" s="25"/>
      <c r="J989" s="25">
        <v>1</v>
      </c>
      <c r="K989" s="17">
        <v>1</v>
      </c>
      <c r="L989" s="25"/>
      <c r="M989" s="46"/>
    </row>
    <row r="990" spans="1:13" s="14" customFormat="1" x14ac:dyDescent="0.25">
      <c r="A990" s="17" t="s">
        <v>1956</v>
      </c>
      <c r="B990" s="17" t="s">
        <v>753</v>
      </c>
      <c r="C990" s="17" t="s">
        <v>753</v>
      </c>
      <c r="D990" s="17"/>
      <c r="E990" s="24">
        <v>42192</v>
      </c>
      <c r="F990" s="25" t="s">
        <v>2770</v>
      </c>
      <c r="G990" s="39">
        <v>0.65</v>
      </c>
      <c r="H990" s="25"/>
      <c r="I990" s="25"/>
      <c r="J990" s="25">
        <v>2</v>
      </c>
      <c r="K990" s="17">
        <v>1</v>
      </c>
      <c r="L990" s="62" t="s">
        <v>2001</v>
      </c>
      <c r="M990" s="62" t="s">
        <v>2771</v>
      </c>
    </row>
    <row r="991" spans="1:13" s="14" customFormat="1" x14ac:dyDescent="0.25">
      <c r="A991" s="18" t="s">
        <v>1951</v>
      </c>
      <c r="B991" s="18" t="s">
        <v>1772</v>
      </c>
      <c r="C991" s="18" t="s">
        <v>2136</v>
      </c>
      <c r="D991" s="18"/>
      <c r="E991" s="26">
        <v>42183</v>
      </c>
      <c r="F991" s="27" t="s">
        <v>2724</v>
      </c>
      <c r="G991" s="43">
        <v>0.95</v>
      </c>
      <c r="H991" s="27"/>
      <c r="I991" s="27">
        <v>1</v>
      </c>
      <c r="J991" s="27">
        <v>1</v>
      </c>
      <c r="K991" s="18">
        <v>1</v>
      </c>
      <c r="L991" s="27" t="s">
        <v>1997</v>
      </c>
      <c r="M991" s="44" t="s">
        <v>2725</v>
      </c>
    </row>
    <row r="992" spans="1:13" s="14" customFormat="1" x14ac:dyDescent="0.25">
      <c r="A992" s="17" t="s">
        <v>1771</v>
      </c>
      <c r="B992" s="17" t="s">
        <v>733</v>
      </c>
      <c r="C992" s="17" t="s">
        <v>733</v>
      </c>
      <c r="D992" s="17"/>
      <c r="E992" s="24">
        <v>42183</v>
      </c>
      <c r="F992" s="25" t="s">
        <v>2726</v>
      </c>
      <c r="G992" s="39"/>
      <c r="H992" s="25"/>
      <c r="I992" s="25"/>
      <c r="J992" s="25">
        <v>1</v>
      </c>
      <c r="K992" s="17">
        <v>1</v>
      </c>
      <c r="L992" s="25"/>
      <c r="M992" s="46"/>
    </row>
    <row r="993" spans="1:13" s="14" customFormat="1" x14ac:dyDescent="0.25">
      <c r="A993" s="17" t="s">
        <v>1771</v>
      </c>
      <c r="B993" s="17" t="s">
        <v>733</v>
      </c>
      <c r="C993" s="17" t="s">
        <v>733</v>
      </c>
      <c r="D993" s="17"/>
      <c r="E993" s="24">
        <v>42183</v>
      </c>
      <c r="F993" s="25" t="s">
        <v>2726</v>
      </c>
      <c r="G993" s="39"/>
      <c r="H993" s="25"/>
      <c r="I993" s="25"/>
      <c r="J993" s="25">
        <v>1</v>
      </c>
      <c r="K993" s="17">
        <v>1</v>
      </c>
      <c r="L993" s="25"/>
      <c r="M993" s="46"/>
    </row>
    <row r="994" spans="1:13" s="14" customFormat="1" x14ac:dyDescent="0.25">
      <c r="A994" s="17" t="s">
        <v>1771</v>
      </c>
      <c r="B994" s="17" t="s">
        <v>733</v>
      </c>
      <c r="C994" s="17" t="s">
        <v>733</v>
      </c>
      <c r="D994" s="17"/>
      <c r="E994" s="24">
        <v>42183</v>
      </c>
      <c r="F994" s="25" t="s">
        <v>2726</v>
      </c>
      <c r="G994" s="39"/>
      <c r="H994" s="25"/>
      <c r="I994" s="25"/>
      <c r="J994" s="25">
        <v>1</v>
      </c>
      <c r="K994" s="17">
        <v>1</v>
      </c>
      <c r="L994" s="25"/>
      <c r="M994" s="46"/>
    </row>
    <row r="995" spans="1:13" s="14" customFormat="1" x14ac:dyDescent="0.25">
      <c r="A995" s="17" t="s">
        <v>1771</v>
      </c>
      <c r="B995" s="17" t="s">
        <v>1773</v>
      </c>
      <c r="C995" s="17" t="s">
        <v>1787</v>
      </c>
      <c r="D995" s="17"/>
      <c r="E995" s="24">
        <v>42183</v>
      </c>
      <c r="F995" s="25" t="s">
        <v>1863</v>
      </c>
      <c r="G995" s="39">
        <v>0.25</v>
      </c>
      <c r="H995" s="25"/>
      <c r="I995" s="25"/>
      <c r="J995" s="25">
        <v>1</v>
      </c>
      <c r="K995" s="17">
        <v>1</v>
      </c>
      <c r="L995" s="25"/>
      <c r="M995" s="46"/>
    </row>
    <row r="996" spans="1:13" s="14" customFormat="1" x14ac:dyDescent="0.25">
      <c r="A996" s="17" t="s">
        <v>1956</v>
      </c>
      <c r="B996" s="17" t="s">
        <v>753</v>
      </c>
      <c r="C996" s="17" t="s">
        <v>753</v>
      </c>
      <c r="D996" s="17"/>
      <c r="E996" s="24">
        <v>42183</v>
      </c>
      <c r="F996" s="25" t="s">
        <v>2727</v>
      </c>
      <c r="G996" s="39">
        <v>0.35</v>
      </c>
      <c r="H996" s="25"/>
      <c r="I996" s="25"/>
      <c r="J996" s="25">
        <v>1</v>
      </c>
      <c r="K996" s="17">
        <v>1</v>
      </c>
      <c r="L996" s="25"/>
      <c r="M996" s="46"/>
    </row>
    <row r="997" spans="1:13" s="14" customFormat="1" x14ac:dyDescent="0.25">
      <c r="A997" s="17" t="s">
        <v>1956</v>
      </c>
      <c r="B997" s="17" t="s">
        <v>753</v>
      </c>
      <c r="C997" s="17" t="s">
        <v>753</v>
      </c>
      <c r="D997" s="17"/>
      <c r="E997" s="24">
        <v>42183</v>
      </c>
      <c r="F997" s="25" t="s">
        <v>2728</v>
      </c>
      <c r="G997" s="39">
        <v>0.85</v>
      </c>
      <c r="H997" s="25"/>
      <c r="I997" s="25"/>
      <c r="J997" s="25">
        <v>1</v>
      </c>
      <c r="K997" s="17">
        <v>1</v>
      </c>
      <c r="L997" s="25"/>
      <c r="M997" s="46"/>
    </row>
    <row r="998" spans="1:13" s="14" customFormat="1" x14ac:dyDescent="0.25">
      <c r="A998" s="17" t="s">
        <v>1956</v>
      </c>
      <c r="B998" s="17" t="s">
        <v>753</v>
      </c>
      <c r="C998" s="17" t="s">
        <v>753</v>
      </c>
      <c r="D998" s="17"/>
      <c r="E998" s="24">
        <v>42183</v>
      </c>
      <c r="F998" s="25" t="s">
        <v>2729</v>
      </c>
      <c r="G998" s="39">
        <v>0.15</v>
      </c>
      <c r="H998" s="25"/>
      <c r="I998" s="25"/>
      <c r="J998" s="25">
        <v>1</v>
      </c>
      <c r="K998" s="17">
        <v>1</v>
      </c>
      <c r="L998" s="25"/>
      <c r="M998" s="46"/>
    </row>
    <row r="999" spans="1:13" s="14" customFormat="1" ht="30" x14ac:dyDescent="0.25">
      <c r="A999" s="15" t="s">
        <v>1953</v>
      </c>
      <c r="B999" s="15" t="s">
        <v>1772</v>
      </c>
      <c r="C999" s="15" t="s">
        <v>2777</v>
      </c>
      <c r="D999" s="15"/>
      <c r="E999" s="29">
        <v>42193</v>
      </c>
      <c r="F999" s="30" t="s">
        <v>2776</v>
      </c>
      <c r="G999" s="40">
        <v>0.85</v>
      </c>
      <c r="H999" s="30">
        <v>1</v>
      </c>
      <c r="I999" s="30"/>
      <c r="J999" s="30">
        <v>2</v>
      </c>
      <c r="K999" s="15">
        <v>1</v>
      </c>
      <c r="L999" s="68" t="s">
        <v>2012</v>
      </c>
      <c r="M999" s="68" t="s">
        <v>3042</v>
      </c>
    </row>
    <row r="1000" spans="1:13" s="14" customFormat="1" x14ac:dyDescent="0.25">
      <c r="A1000" s="17" t="s">
        <v>1956</v>
      </c>
      <c r="B1000" s="17" t="s">
        <v>753</v>
      </c>
      <c r="C1000" s="17" t="s">
        <v>753</v>
      </c>
      <c r="D1000" s="17"/>
      <c r="E1000" s="24">
        <v>42183</v>
      </c>
      <c r="F1000" s="25" t="s">
        <v>2731</v>
      </c>
      <c r="G1000" s="39">
        <v>0.05</v>
      </c>
      <c r="H1000" s="25"/>
      <c r="I1000" s="25"/>
      <c r="J1000" s="25">
        <v>1</v>
      </c>
      <c r="K1000" s="17">
        <v>1</v>
      </c>
      <c r="L1000" s="25"/>
      <c r="M1000" s="46"/>
    </row>
    <row r="1001" spans="1:13" s="14" customFormat="1" x14ac:dyDescent="0.25">
      <c r="A1001" s="17" t="s">
        <v>1953</v>
      </c>
      <c r="B1001" s="17" t="s">
        <v>1772</v>
      </c>
      <c r="C1001" s="17" t="s">
        <v>2572</v>
      </c>
      <c r="D1001" s="17"/>
      <c r="E1001" s="24">
        <v>42193</v>
      </c>
      <c r="F1001" s="25" t="s">
        <v>2778</v>
      </c>
      <c r="G1001" s="39">
        <v>0.95</v>
      </c>
      <c r="H1001" s="25"/>
      <c r="I1001" s="25"/>
      <c r="J1001" s="25">
        <v>2</v>
      </c>
      <c r="K1001" s="17">
        <v>1</v>
      </c>
      <c r="L1001" s="62" t="s">
        <v>2001</v>
      </c>
      <c r="M1001" s="62" t="s">
        <v>2779</v>
      </c>
    </row>
    <row r="1002" spans="1:13" s="14" customFormat="1" x14ac:dyDescent="0.25">
      <c r="A1002" s="17" t="s">
        <v>1956</v>
      </c>
      <c r="B1002" s="17" t="s">
        <v>753</v>
      </c>
      <c r="C1002" s="17" t="s">
        <v>753</v>
      </c>
      <c r="D1002" s="17"/>
      <c r="E1002" s="24">
        <v>42183</v>
      </c>
      <c r="F1002" s="25" t="s">
        <v>2734</v>
      </c>
      <c r="G1002" s="39">
        <v>0.45</v>
      </c>
      <c r="H1002" s="25"/>
      <c r="I1002" s="25"/>
      <c r="J1002" s="25">
        <v>1</v>
      </c>
      <c r="K1002" s="17">
        <v>1</v>
      </c>
      <c r="L1002" s="25"/>
      <c r="M1002" s="46"/>
    </row>
    <row r="1003" spans="1:13" s="14" customFormat="1" x14ac:dyDescent="0.25">
      <c r="A1003" s="17" t="s">
        <v>1956</v>
      </c>
      <c r="B1003" s="17" t="s">
        <v>753</v>
      </c>
      <c r="C1003" s="17" t="s">
        <v>753</v>
      </c>
      <c r="D1003" s="17"/>
      <c r="E1003" s="24">
        <v>42183</v>
      </c>
      <c r="F1003" s="25" t="s">
        <v>2735</v>
      </c>
      <c r="G1003" s="39">
        <v>0.45</v>
      </c>
      <c r="H1003" s="25"/>
      <c r="I1003" s="25"/>
      <c r="J1003" s="25">
        <v>1</v>
      </c>
      <c r="K1003" s="17">
        <v>1</v>
      </c>
      <c r="L1003" s="25"/>
      <c r="M1003" s="46"/>
    </row>
    <row r="1004" spans="1:13" s="14" customFormat="1" x14ac:dyDescent="0.25">
      <c r="A1004" s="17" t="s">
        <v>1956</v>
      </c>
      <c r="B1004" s="17" t="s">
        <v>753</v>
      </c>
      <c r="C1004" s="17" t="s">
        <v>753</v>
      </c>
      <c r="D1004" s="17"/>
      <c r="E1004" s="24">
        <v>42183</v>
      </c>
      <c r="F1004" s="25" t="s">
        <v>2736</v>
      </c>
      <c r="G1004" s="39">
        <v>0.95</v>
      </c>
      <c r="H1004" s="25"/>
      <c r="I1004" s="25"/>
      <c r="J1004" s="25">
        <v>1</v>
      </c>
      <c r="K1004" s="17">
        <v>1</v>
      </c>
      <c r="L1004" s="25"/>
      <c r="M1004" s="46"/>
    </row>
    <row r="1005" spans="1:13" s="14" customFormat="1" x14ac:dyDescent="0.25">
      <c r="A1005" s="17" t="s">
        <v>1956</v>
      </c>
      <c r="B1005" s="17" t="s">
        <v>753</v>
      </c>
      <c r="C1005" s="17" t="s">
        <v>753</v>
      </c>
      <c r="D1005" s="17"/>
      <c r="E1005" s="24">
        <v>42184</v>
      </c>
      <c r="F1005" s="25" t="s">
        <v>2737</v>
      </c>
      <c r="G1005" s="39">
        <v>0.55000000000000004</v>
      </c>
      <c r="H1005" s="25"/>
      <c r="I1005" s="25"/>
      <c r="J1005" s="25">
        <v>1</v>
      </c>
      <c r="K1005" s="17">
        <v>1</v>
      </c>
      <c r="L1005" s="25"/>
      <c r="M1005" s="46"/>
    </row>
    <row r="1006" spans="1:13" s="14" customFormat="1" x14ac:dyDescent="0.25">
      <c r="A1006" s="17" t="s">
        <v>1956</v>
      </c>
      <c r="B1006" s="17" t="s">
        <v>753</v>
      </c>
      <c r="C1006" s="17" t="s">
        <v>753</v>
      </c>
      <c r="D1006" s="17"/>
      <c r="E1006" s="24">
        <v>42184</v>
      </c>
      <c r="F1006" s="25" t="s">
        <v>2738</v>
      </c>
      <c r="G1006" s="39">
        <v>0.3</v>
      </c>
      <c r="H1006" s="25"/>
      <c r="I1006" s="25"/>
      <c r="J1006" s="25">
        <v>1</v>
      </c>
      <c r="K1006" s="17">
        <v>1</v>
      </c>
      <c r="L1006" s="25"/>
      <c r="M1006" s="46"/>
    </row>
    <row r="1007" spans="1:13" s="14" customFormat="1" x14ac:dyDescent="0.25">
      <c r="A1007" s="18" t="s">
        <v>1956</v>
      </c>
      <c r="B1007" s="18" t="s">
        <v>753</v>
      </c>
      <c r="C1007" s="18" t="s">
        <v>753</v>
      </c>
      <c r="D1007" s="18"/>
      <c r="E1007" s="26">
        <v>42184</v>
      </c>
      <c r="F1007" s="27" t="s">
        <v>2740</v>
      </c>
      <c r="G1007" s="43">
        <v>0.25</v>
      </c>
      <c r="H1007" s="27"/>
      <c r="I1007" s="27">
        <v>1</v>
      </c>
      <c r="J1007" s="27">
        <v>1</v>
      </c>
      <c r="K1007" s="18">
        <v>1</v>
      </c>
      <c r="L1007" s="27" t="s">
        <v>1997</v>
      </c>
      <c r="M1007" s="44" t="s">
        <v>2739</v>
      </c>
    </row>
    <row r="1008" spans="1:13" s="14" customFormat="1" x14ac:dyDescent="0.25">
      <c r="A1008" s="18" t="s">
        <v>1956</v>
      </c>
      <c r="B1008" s="18" t="s">
        <v>753</v>
      </c>
      <c r="C1008" s="18" t="s">
        <v>753</v>
      </c>
      <c r="D1008" s="18"/>
      <c r="E1008" s="26">
        <v>42184</v>
      </c>
      <c r="F1008" s="27" t="s">
        <v>2741</v>
      </c>
      <c r="G1008" s="43">
        <v>0.55000000000000004</v>
      </c>
      <c r="H1008" s="27"/>
      <c r="I1008" s="27">
        <v>1</v>
      </c>
      <c r="J1008" s="27">
        <v>1</v>
      </c>
      <c r="K1008" s="18">
        <v>1</v>
      </c>
      <c r="L1008" s="27" t="s">
        <v>1997</v>
      </c>
      <c r="M1008" s="44" t="s">
        <v>2742</v>
      </c>
    </row>
    <row r="1009" spans="1:13" s="14" customFormat="1" ht="30" x14ac:dyDescent="0.25">
      <c r="A1009" s="18" t="s">
        <v>1953</v>
      </c>
      <c r="B1009" s="18" t="s">
        <v>1772</v>
      </c>
      <c r="C1009" s="18" t="s">
        <v>1796</v>
      </c>
      <c r="D1009" s="18"/>
      <c r="E1009" s="26">
        <v>42193</v>
      </c>
      <c r="F1009" s="27" t="s">
        <v>2780</v>
      </c>
      <c r="G1009" s="43">
        <v>0.75</v>
      </c>
      <c r="H1009" s="27"/>
      <c r="I1009" s="27">
        <v>1</v>
      </c>
      <c r="J1009" s="27">
        <v>1</v>
      </c>
      <c r="K1009" s="18">
        <v>1</v>
      </c>
      <c r="L1009" s="61" t="s">
        <v>2012</v>
      </c>
      <c r="M1009" s="61" t="s">
        <v>3043</v>
      </c>
    </row>
    <row r="1010" spans="1:13" s="14" customFormat="1" x14ac:dyDescent="0.25">
      <c r="A1010" s="17" t="s">
        <v>1956</v>
      </c>
      <c r="B1010" s="17" t="s">
        <v>753</v>
      </c>
      <c r="C1010" s="17" t="s">
        <v>753</v>
      </c>
      <c r="D1010" s="17"/>
      <c r="E1010" s="24">
        <v>42184</v>
      </c>
      <c r="F1010" s="25" t="s">
        <v>2745</v>
      </c>
      <c r="G1010" s="39">
        <v>0.25</v>
      </c>
      <c r="H1010" s="25"/>
      <c r="I1010" s="25"/>
      <c r="J1010" s="25">
        <v>1</v>
      </c>
      <c r="K1010" s="17">
        <v>1</v>
      </c>
      <c r="L1010" s="25"/>
      <c r="M1010" s="46"/>
    </row>
    <row r="1011" spans="1:13" s="14" customFormat="1" ht="30" x14ac:dyDescent="0.25">
      <c r="A1011" s="18" t="s">
        <v>1953</v>
      </c>
      <c r="B1011" s="18" t="s">
        <v>1773</v>
      </c>
      <c r="C1011" s="18" t="s">
        <v>2777</v>
      </c>
      <c r="D1011" s="18"/>
      <c r="E1011" s="26">
        <v>42193</v>
      </c>
      <c r="F1011" s="27" t="s">
        <v>2781</v>
      </c>
      <c r="G1011" s="43">
        <v>0.95</v>
      </c>
      <c r="H1011" s="27"/>
      <c r="I1011" s="27">
        <v>1</v>
      </c>
      <c r="J1011" s="27">
        <v>2</v>
      </c>
      <c r="K1011" s="18">
        <v>1</v>
      </c>
      <c r="L1011" s="61" t="s">
        <v>2012</v>
      </c>
      <c r="M1011" s="61" t="s">
        <v>3044</v>
      </c>
    </row>
    <row r="1012" spans="1:13" s="14" customFormat="1" x14ac:dyDescent="0.25">
      <c r="A1012" s="17" t="s">
        <v>1956</v>
      </c>
      <c r="B1012" s="17" t="s">
        <v>753</v>
      </c>
      <c r="C1012" s="17" t="s">
        <v>753</v>
      </c>
      <c r="D1012" s="17"/>
      <c r="E1012" s="24">
        <v>42184</v>
      </c>
      <c r="F1012" s="25" t="s">
        <v>2747</v>
      </c>
      <c r="G1012" s="39">
        <v>0.45</v>
      </c>
      <c r="H1012" s="25"/>
      <c r="I1012" s="25"/>
      <c r="J1012" s="25">
        <v>1</v>
      </c>
      <c r="K1012" s="17">
        <v>1</v>
      </c>
      <c r="L1012" s="25"/>
      <c r="M1012" s="46"/>
    </row>
    <row r="1013" spans="1:13" s="14" customFormat="1" ht="30" x14ac:dyDescent="0.25">
      <c r="A1013" s="15" t="s">
        <v>2135</v>
      </c>
      <c r="B1013" s="15" t="s">
        <v>1773</v>
      </c>
      <c r="C1013" s="15" t="s">
        <v>2653</v>
      </c>
      <c r="D1013" s="15"/>
      <c r="E1013" s="29">
        <v>42193</v>
      </c>
      <c r="F1013" s="30" t="s">
        <v>2782</v>
      </c>
      <c r="G1013" s="40">
        <v>0.95</v>
      </c>
      <c r="H1013" s="30">
        <v>1</v>
      </c>
      <c r="I1013" s="30"/>
      <c r="J1013" s="30">
        <v>2</v>
      </c>
      <c r="K1013" s="15">
        <v>1</v>
      </c>
      <c r="L1013" s="68" t="s">
        <v>2001</v>
      </c>
      <c r="M1013" s="68" t="s">
        <v>3045</v>
      </c>
    </row>
    <row r="1014" spans="1:13" s="14" customFormat="1" x14ac:dyDescent="0.25">
      <c r="A1014" s="17" t="s">
        <v>1956</v>
      </c>
      <c r="B1014" s="17" t="s">
        <v>753</v>
      </c>
      <c r="C1014" s="17" t="s">
        <v>753</v>
      </c>
      <c r="D1014" s="17"/>
      <c r="E1014" s="24">
        <v>42184</v>
      </c>
      <c r="F1014" s="25" t="s">
        <v>2750</v>
      </c>
      <c r="G1014" s="39">
        <v>0.35</v>
      </c>
      <c r="H1014" s="25"/>
      <c r="I1014" s="25"/>
      <c r="J1014" s="25">
        <v>1</v>
      </c>
      <c r="K1014" s="17">
        <v>1</v>
      </c>
      <c r="L1014" s="25"/>
      <c r="M1014" s="46"/>
    </row>
    <row r="1015" spans="1:13" s="14" customFormat="1" x14ac:dyDescent="0.25">
      <c r="A1015" s="17" t="s">
        <v>1956</v>
      </c>
      <c r="B1015" s="17" t="s">
        <v>753</v>
      </c>
      <c r="C1015" s="17" t="s">
        <v>753</v>
      </c>
      <c r="D1015" s="17"/>
      <c r="E1015" s="24">
        <v>42184</v>
      </c>
      <c r="F1015" s="25" t="s">
        <v>2751</v>
      </c>
      <c r="G1015" s="39">
        <v>0.95</v>
      </c>
      <c r="H1015" s="25"/>
      <c r="I1015" s="25"/>
      <c r="J1015" s="25">
        <v>1</v>
      </c>
      <c r="K1015" s="17">
        <v>1</v>
      </c>
      <c r="L1015" s="25"/>
      <c r="M1015" s="46"/>
    </row>
    <row r="1016" spans="1:13" s="14" customFormat="1" ht="30" x14ac:dyDescent="0.25">
      <c r="A1016" s="18" t="s">
        <v>1953</v>
      </c>
      <c r="B1016" s="18" t="s">
        <v>1773</v>
      </c>
      <c r="C1016" s="18" t="s">
        <v>2653</v>
      </c>
      <c r="D1016" s="18"/>
      <c r="E1016" s="26">
        <v>42193</v>
      </c>
      <c r="F1016" s="27" t="s">
        <v>2783</v>
      </c>
      <c r="G1016" s="43">
        <v>0.65</v>
      </c>
      <c r="H1016" s="27"/>
      <c r="I1016" s="27">
        <v>1</v>
      </c>
      <c r="J1016" s="27">
        <v>2</v>
      </c>
      <c r="K1016" s="18">
        <v>1</v>
      </c>
      <c r="L1016" s="61" t="s">
        <v>2012</v>
      </c>
      <c r="M1016" s="61" t="s">
        <v>3046</v>
      </c>
    </row>
    <row r="1017" spans="1:13" s="14" customFormat="1" x14ac:dyDescent="0.25">
      <c r="A1017" s="17" t="s">
        <v>1956</v>
      </c>
      <c r="B1017" s="17" t="s">
        <v>753</v>
      </c>
      <c r="C1017" s="17" t="s">
        <v>753</v>
      </c>
      <c r="D1017" s="17"/>
      <c r="E1017" s="24">
        <v>42184</v>
      </c>
      <c r="F1017" s="25" t="s">
        <v>2754</v>
      </c>
      <c r="G1017" s="39">
        <v>0.65</v>
      </c>
      <c r="H1017" s="25"/>
      <c r="I1017" s="25"/>
      <c r="J1017" s="25">
        <v>1</v>
      </c>
      <c r="K1017" s="17">
        <v>1</v>
      </c>
      <c r="L1017" s="25"/>
      <c r="M1017" s="46"/>
    </row>
    <row r="1018" spans="1:13" s="14" customFormat="1" x14ac:dyDescent="0.25">
      <c r="A1018" s="17" t="s">
        <v>1956</v>
      </c>
      <c r="B1018" s="17" t="s">
        <v>753</v>
      </c>
      <c r="C1018" s="17" t="s">
        <v>753</v>
      </c>
      <c r="D1018" s="17"/>
      <c r="E1018" s="24">
        <v>42185</v>
      </c>
      <c r="F1018" s="25" t="s">
        <v>2755</v>
      </c>
      <c r="G1018" s="39">
        <v>0.45</v>
      </c>
      <c r="H1018" s="25"/>
      <c r="I1018" s="25"/>
      <c r="J1018" s="25">
        <v>1</v>
      </c>
      <c r="K1018" s="17">
        <v>1</v>
      </c>
      <c r="L1018" s="25"/>
      <c r="M1018" s="46"/>
    </row>
    <row r="1019" spans="1:13" s="14" customFormat="1" x14ac:dyDescent="0.25">
      <c r="A1019" s="17" t="s">
        <v>1956</v>
      </c>
      <c r="B1019" s="17" t="s">
        <v>753</v>
      </c>
      <c r="C1019" s="17" t="s">
        <v>753</v>
      </c>
      <c r="D1019" s="17"/>
      <c r="E1019" s="24">
        <v>42185</v>
      </c>
      <c r="F1019" s="25" t="s">
        <v>2756</v>
      </c>
      <c r="G1019" s="39">
        <v>0.15</v>
      </c>
      <c r="H1019" s="25"/>
      <c r="I1019" s="25"/>
      <c r="J1019" s="25">
        <v>1</v>
      </c>
      <c r="K1019" s="17">
        <v>1</v>
      </c>
      <c r="L1019" s="25"/>
      <c r="M1019" s="46"/>
    </row>
    <row r="1020" spans="1:13" s="14" customFormat="1" x14ac:dyDescent="0.25">
      <c r="A1020" s="17" t="s">
        <v>1956</v>
      </c>
      <c r="B1020" s="17" t="s">
        <v>753</v>
      </c>
      <c r="C1020" s="17" t="s">
        <v>753</v>
      </c>
      <c r="D1020" s="17"/>
      <c r="E1020" s="24">
        <v>42185</v>
      </c>
      <c r="F1020" s="25" t="s">
        <v>2757</v>
      </c>
      <c r="G1020" s="39">
        <v>0.45</v>
      </c>
      <c r="H1020" s="25"/>
      <c r="I1020" s="25"/>
      <c r="J1020" s="25">
        <v>1</v>
      </c>
      <c r="K1020" s="17">
        <v>1</v>
      </c>
      <c r="L1020" s="25"/>
      <c r="M1020" s="46"/>
    </row>
    <row r="1021" spans="1:13" s="14" customFormat="1" x14ac:dyDescent="0.25">
      <c r="A1021" s="17" t="s">
        <v>1956</v>
      </c>
      <c r="B1021" s="17" t="s">
        <v>753</v>
      </c>
      <c r="C1021" s="17" t="s">
        <v>753</v>
      </c>
      <c r="D1021" s="17"/>
      <c r="E1021" s="24">
        <v>42185</v>
      </c>
      <c r="F1021" s="25" t="s">
        <v>2758</v>
      </c>
      <c r="G1021" s="39">
        <v>0.25</v>
      </c>
      <c r="H1021" s="25"/>
      <c r="I1021" s="25"/>
      <c r="J1021" s="25">
        <v>1</v>
      </c>
      <c r="K1021" s="17">
        <v>1</v>
      </c>
      <c r="L1021" s="25"/>
      <c r="M1021" s="46"/>
    </row>
    <row r="1022" spans="1:13" s="14" customFormat="1" x14ac:dyDescent="0.25">
      <c r="A1022" s="17" t="s">
        <v>1956</v>
      </c>
      <c r="B1022" s="17" t="s">
        <v>753</v>
      </c>
      <c r="C1022" s="17" t="s">
        <v>753</v>
      </c>
      <c r="D1022" s="17"/>
      <c r="E1022" s="24">
        <v>42185</v>
      </c>
      <c r="F1022" s="25" t="s">
        <v>2759</v>
      </c>
      <c r="G1022" s="39">
        <v>0.35</v>
      </c>
      <c r="H1022" s="25"/>
      <c r="I1022" s="25"/>
      <c r="J1022" s="25">
        <v>1</v>
      </c>
      <c r="K1022" s="17">
        <v>1</v>
      </c>
      <c r="L1022" s="25"/>
      <c r="M1022" s="46"/>
    </row>
    <row r="1023" spans="1:13" s="14" customFormat="1" x14ac:dyDescent="0.25">
      <c r="A1023" s="17" t="s">
        <v>1956</v>
      </c>
      <c r="B1023" s="17" t="s">
        <v>753</v>
      </c>
      <c r="C1023" s="17" t="s">
        <v>753</v>
      </c>
      <c r="D1023" s="17"/>
      <c r="E1023" s="24">
        <v>42185</v>
      </c>
      <c r="F1023" s="25" t="s">
        <v>2760</v>
      </c>
      <c r="G1023" s="39">
        <v>0.25</v>
      </c>
      <c r="H1023" s="25"/>
      <c r="I1023" s="25"/>
      <c r="J1023" s="25">
        <v>1</v>
      </c>
      <c r="K1023" s="17">
        <v>1</v>
      </c>
      <c r="L1023" s="25"/>
      <c r="M1023" s="46"/>
    </row>
    <row r="1024" spans="1:13" s="14" customFormat="1" x14ac:dyDescent="0.25">
      <c r="A1024" s="17" t="s">
        <v>1956</v>
      </c>
      <c r="B1024" s="17" t="s">
        <v>753</v>
      </c>
      <c r="C1024" s="17" t="s">
        <v>753</v>
      </c>
      <c r="D1024" s="17"/>
      <c r="E1024" s="24">
        <v>42185</v>
      </c>
      <c r="F1024" s="25" t="s">
        <v>2761</v>
      </c>
      <c r="G1024" s="39">
        <v>0.35</v>
      </c>
      <c r="H1024" s="25"/>
      <c r="I1024" s="25"/>
      <c r="J1024" s="25">
        <v>1</v>
      </c>
      <c r="K1024" s="17">
        <v>1</v>
      </c>
      <c r="L1024" s="25"/>
      <c r="M1024" s="46"/>
    </row>
    <row r="1025" spans="1:13" s="14" customFormat="1" x14ac:dyDescent="0.25">
      <c r="A1025" s="17" t="s">
        <v>1956</v>
      </c>
      <c r="B1025" s="17" t="s">
        <v>753</v>
      </c>
      <c r="C1025" s="17" t="s">
        <v>753</v>
      </c>
      <c r="D1025" s="17"/>
      <c r="E1025" s="24">
        <v>42185</v>
      </c>
      <c r="F1025" s="25" t="s">
        <v>2762</v>
      </c>
      <c r="G1025" s="39">
        <v>0.25</v>
      </c>
      <c r="H1025" s="25"/>
      <c r="I1025" s="25"/>
      <c r="J1025" s="25">
        <v>1</v>
      </c>
      <c r="K1025" s="17">
        <v>1</v>
      </c>
      <c r="L1025" s="25"/>
      <c r="M1025" s="46"/>
    </row>
    <row r="1026" spans="1:13" s="14" customFormat="1" x14ac:dyDescent="0.25">
      <c r="A1026" s="17" t="s">
        <v>1956</v>
      </c>
      <c r="B1026" s="17" t="s">
        <v>753</v>
      </c>
      <c r="C1026" s="17" t="s">
        <v>753</v>
      </c>
      <c r="D1026" s="17"/>
      <c r="E1026" s="24">
        <v>42185</v>
      </c>
      <c r="F1026" s="25" t="s">
        <v>2763</v>
      </c>
      <c r="G1026" s="39">
        <v>0.05</v>
      </c>
      <c r="H1026" s="25"/>
      <c r="I1026" s="25"/>
      <c r="J1026" s="25">
        <v>1</v>
      </c>
      <c r="K1026" s="17">
        <v>1</v>
      </c>
      <c r="L1026" s="25"/>
      <c r="M1026" s="46"/>
    </row>
    <row r="1027" spans="1:13" s="14" customFormat="1" x14ac:dyDescent="0.25">
      <c r="A1027" s="17" t="s">
        <v>1956</v>
      </c>
      <c r="B1027" s="17" t="s">
        <v>753</v>
      </c>
      <c r="C1027" s="17" t="s">
        <v>753</v>
      </c>
      <c r="D1027" s="17"/>
      <c r="E1027" s="24">
        <v>42185</v>
      </c>
      <c r="F1027" s="25" t="s">
        <v>2764</v>
      </c>
      <c r="G1027" s="39">
        <v>0.35</v>
      </c>
      <c r="H1027" s="25"/>
      <c r="I1027" s="25"/>
      <c r="J1027" s="25">
        <v>1</v>
      </c>
      <c r="K1027" s="17">
        <v>1</v>
      </c>
      <c r="L1027" s="25"/>
      <c r="M1027" s="46"/>
    </row>
    <row r="1028" spans="1:13" s="14" customFormat="1" x14ac:dyDescent="0.25">
      <c r="A1028" s="17" t="s">
        <v>1956</v>
      </c>
      <c r="B1028" s="17" t="s">
        <v>753</v>
      </c>
      <c r="C1028" s="17" t="s">
        <v>753</v>
      </c>
      <c r="D1028" s="17"/>
      <c r="E1028" s="24">
        <v>42185</v>
      </c>
      <c r="F1028" s="25" t="s">
        <v>2765</v>
      </c>
      <c r="G1028" s="39">
        <v>0.45</v>
      </c>
      <c r="H1028" s="25"/>
      <c r="I1028" s="25"/>
      <c r="J1028" s="25">
        <v>1</v>
      </c>
      <c r="K1028" s="17">
        <v>1</v>
      </c>
      <c r="L1028" s="25"/>
      <c r="M1028" s="46"/>
    </row>
    <row r="1029" spans="1:13" s="14" customFormat="1" x14ac:dyDescent="0.25">
      <c r="A1029" s="17" t="s">
        <v>1956</v>
      </c>
      <c r="B1029" s="17" t="s">
        <v>753</v>
      </c>
      <c r="C1029" s="17" t="s">
        <v>753</v>
      </c>
      <c r="D1029" s="17"/>
      <c r="E1029" s="24">
        <v>42185</v>
      </c>
      <c r="F1029" s="25" t="s">
        <v>2766</v>
      </c>
      <c r="G1029" s="39">
        <v>0.25</v>
      </c>
      <c r="H1029" s="25"/>
      <c r="I1029" s="25"/>
      <c r="J1029" s="25">
        <v>1</v>
      </c>
      <c r="K1029" s="17">
        <v>1</v>
      </c>
      <c r="L1029" s="25"/>
      <c r="M1029" s="46"/>
    </row>
    <row r="1030" spans="1:13" s="14" customFormat="1" x14ac:dyDescent="0.25">
      <c r="A1030" s="17" t="s">
        <v>1956</v>
      </c>
      <c r="B1030" s="17" t="s">
        <v>753</v>
      </c>
      <c r="C1030" s="17" t="s">
        <v>753</v>
      </c>
      <c r="D1030" s="17"/>
      <c r="E1030" s="24">
        <v>42185</v>
      </c>
      <c r="F1030" s="25" t="s">
        <v>2767</v>
      </c>
      <c r="G1030" s="39">
        <v>0.75</v>
      </c>
      <c r="H1030" s="25"/>
      <c r="I1030" s="25"/>
      <c r="J1030" s="25">
        <v>1</v>
      </c>
      <c r="K1030" s="17">
        <v>1</v>
      </c>
      <c r="L1030" s="25"/>
      <c r="M1030" s="46"/>
    </row>
    <row r="1031" spans="1:13" s="14" customFormat="1" x14ac:dyDescent="0.25">
      <c r="A1031" s="17" t="s">
        <v>1956</v>
      </c>
      <c r="B1031" s="17" t="s">
        <v>753</v>
      </c>
      <c r="C1031" s="17" t="s">
        <v>753</v>
      </c>
      <c r="D1031" s="17"/>
      <c r="E1031" s="24">
        <v>42185</v>
      </c>
      <c r="F1031" s="25" t="s">
        <v>2768</v>
      </c>
      <c r="G1031" s="39">
        <v>0.05</v>
      </c>
      <c r="H1031" s="25"/>
      <c r="I1031" s="25"/>
      <c r="J1031" s="25">
        <v>1</v>
      </c>
      <c r="K1031" s="17">
        <v>1</v>
      </c>
      <c r="L1031" s="25"/>
      <c r="M1031" s="46"/>
    </row>
    <row r="1032" spans="1:13" s="14" customFormat="1" x14ac:dyDescent="0.25">
      <c r="A1032" s="17" t="s">
        <v>1956</v>
      </c>
      <c r="B1032" s="17" t="s">
        <v>753</v>
      </c>
      <c r="C1032" s="17" t="s">
        <v>753</v>
      </c>
      <c r="D1032" s="17"/>
      <c r="E1032" s="24">
        <v>42185</v>
      </c>
      <c r="F1032" s="25" t="s">
        <v>2769</v>
      </c>
      <c r="G1032" s="39">
        <v>0.45</v>
      </c>
      <c r="H1032" s="25"/>
      <c r="I1032" s="25"/>
      <c r="J1032" s="25">
        <v>1</v>
      </c>
      <c r="K1032" s="17">
        <v>1</v>
      </c>
      <c r="L1032" s="25"/>
      <c r="M1032" s="46"/>
    </row>
    <row r="1033" spans="1:13" s="14" customFormat="1" ht="30" x14ac:dyDescent="0.25">
      <c r="A1033" s="15" t="s">
        <v>1953</v>
      </c>
      <c r="B1033" s="15" t="s">
        <v>1772</v>
      </c>
      <c r="C1033" s="15" t="s">
        <v>1873</v>
      </c>
      <c r="D1033" s="15"/>
      <c r="E1033" s="29">
        <v>42193</v>
      </c>
      <c r="F1033" s="30" t="s">
        <v>2788</v>
      </c>
      <c r="G1033" s="40">
        <v>0.55000000000000004</v>
      </c>
      <c r="H1033" s="30">
        <v>1</v>
      </c>
      <c r="I1033" s="30"/>
      <c r="J1033" s="30">
        <v>2</v>
      </c>
      <c r="K1033" s="15">
        <v>1</v>
      </c>
      <c r="L1033" s="68" t="s">
        <v>2012</v>
      </c>
      <c r="M1033" s="68" t="s">
        <v>3032</v>
      </c>
    </row>
    <row r="1034" spans="1:13" s="14" customFormat="1" x14ac:dyDescent="0.25">
      <c r="A1034" s="17" t="s">
        <v>1956</v>
      </c>
      <c r="B1034" s="17" t="s">
        <v>753</v>
      </c>
      <c r="C1034" s="17" t="s">
        <v>753</v>
      </c>
      <c r="D1034" s="17"/>
      <c r="E1034" s="24">
        <v>42185</v>
      </c>
      <c r="F1034" s="25" t="s">
        <v>2772</v>
      </c>
      <c r="G1034" s="39">
        <v>0.45</v>
      </c>
      <c r="H1034" s="25"/>
      <c r="I1034" s="25"/>
      <c r="J1034" s="25">
        <v>1</v>
      </c>
      <c r="K1034" s="17">
        <v>1</v>
      </c>
      <c r="L1034" s="25"/>
      <c r="M1034" s="46"/>
    </row>
    <row r="1035" spans="1:13" s="14" customFormat="1" x14ac:dyDescent="0.25">
      <c r="A1035" s="18" t="s">
        <v>1956</v>
      </c>
      <c r="B1035" s="18" t="s">
        <v>753</v>
      </c>
      <c r="C1035" s="18" t="s">
        <v>753</v>
      </c>
      <c r="D1035" s="18"/>
      <c r="E1035" s="26">
        <v>42185</v>
      </c>
      <c r="F1035" s="27" t="s">
        <v>2773</v>
      </c>
      <c r="G1035" s="43">
        <v>0.95</v>
      </c>
      <c r="H1035" s="27"/>
      <c r="I1035" s="27">
        <v>1</v>
      </c>
      <c r="J1035" s="27">
        <v>1</v>
      </c>
      <c r="K1035" s="18">
        <v>1</v>
      </c>
      <c r="L1035" s="27" t="s">
        <v>1997</v>
      </c>
      <c r="M1035" s="44" t="s">
        <v>2789</v>
      </c>
    </row>
    <row r="1036" spans="1:13" s="14" customFormat="1" x14ac:dyDescent="0.25">
      <c r="A1036" s="15" t="s">
        <v>1771</v>
      </c>
      <c r="B1036" s="15" t="s">
        <v>1772</v>
      </c>
      <c r="C1036" s="15" t="s">
        <v>1796</v>
      </c>
      <c r="D1036" s="15"/>
      <c r="E1036" s="29">
        <v>42185</v>
      </c>
      <c r="F1036" s="30" t="s">
        <v>2774</v>
      </c>
      <c r="G1036" s="40">
        <v>0.05</v>
      </c>
      <c r="H1036" s="30"/>
      <c r="I1036" s="30"/>
      <c r="J1036" s="30"/>
      <c r="K1036" s="15"/>
      <c r="L1036" s="30" t="s">
        <v>2001</v>
      </c>
      <c r="M1036" s="45" t="s">
        <v>2775</v>
      </c>
    </row>
    <row r="1037" spans="1:13" s="14" customFormat="1" x14ac:dyDescent="0.25">
      <c r="A1037" s="18" t="s">
        <v>1956</v>
      </c>
      <c r="B1037" s="18" t="s">
        <v>753</v>
      </c>
      <c r="C1037" s="18" t="s">
        <v>753</v>
      </c>
      <c r="D1037" s="18"/>
      <c r="E1037" s="26">
        <v>42185</v>
      </c>
      <c r="F1037" s="27" t="s">
        <v>2791</v>
      </c>
      <c r="G1037" s="43">
        <v>0.25</v>
      </c>
      <c r="H1037" s="27"/>
      <c r="I1037" s="27">
        <v>1</v>
      </c>
      <c r="J1037" s="27">
        <v>1</v>
      </c>
      <c r="K1037" s="18">
        <v>1</v>
      </c>
      <c r="L1037" s="27" t="s">
        <v>1997</v>
      </c>
      <c r="M1037" s="44" t="s">
        <v>2792</v>
      </c>
    </row>
    <row r="1038" spans="1:13" s="14" customFormat="1" ht="30" x14ac:dyDescent="0.25">
      <c r="A1038" s="15" t="s">
        <v>1951</v>
      </c>
      <c r="B1038" s="15" t="s">
        <v>1772</v>
      </c>
      <c r="C1038" s="15" t="s">
        <v>2411</v>
      </c>
      <c r="D1038" s="15"/>
      <c r="E1038" s="29">
        <v>42193</v>
      </c>
      <c r="F1038" s="30" t="s">
        <v>2803</v>
      </c>
      <c r="G1038" s="40">
        <v>0.55000000000000004</v>
      </c>
      <c r="H1038" s="30">
        <v>1</v>
      </c>
      <c r="I1038" s="30"/>
      <c r="J1038" s="30">
        <v>2</v>
      </c>
      <c r="K1038" s="15">
        <v>1</v>
      </c>
      <c r="L1038" s="68" t="s">
        <v>2001</v>
      </c>
      <c r="M1038" s="68" t="s">
        <v>3033</v>
      </c>
    </row>
    <row r="1039" spans="1:13" s="14" customFormat="1" x14ac:dyDescent="0.25">
      <c r="A1039" s="17" t="s">
        <v>1951</v>
      </c>
      <c r="B1039" s="17" t="s">
        <v>1772</v>
      </c>
      <c r="C1039" s="17" t="s">
        <v>1934</v>
      </c>
      <c r="D1039" s="17"/>
      <c r="E1039" s="24">
        <v>42193</v>
      </c>
      <c r="F1039" s="25" t="s">
        <v>2806</v>
      </c>
      <c r="G1039" s="39">
        <v>0.95</v>
      </c>
      <c r="H1039" s="25"/>
      <c r="I1039" s="25"/>
      <c r="J1039" s="25">
        <v>2</v>
      </c>
      <c r="K1039" s="17">
        <v>1</v>
      </c>
      <c r="L1039" s="62" t="s">
        <v>2001</v>
      </c>
      <c r="M1039" s="62" t="s">
        <v>2807</v>
      </c>
    </row>
    <row r="1040" spans="1:13" s="14" customFormat="1" ht="30" x14ac:dyDescent="0.25">
      <c r="A1040" s="18" t="s">
        <v>1951</v>
      </c>
      <c r="B1040" s="18" t="s">
        <v>1773</v>
      </c>
      <c r="C1040" s="18" t="s">
        <v>2408</v>
      </c>
      <c r="D1040" s="18"/>
      <c r="E1040" s="26">
        <v>42193</v>
      </c>
      <c r="F1040" s="27" t="s">
        <v>2808</v>
      </c>
      <c r="G1040" s="43">
        <v>0.65</v>
      </c>
      <c r="H1040" s="27"/>
      <c r="I1040" s="27">
        <v>1</v>
      </c>
      <c r="J1040" s="27">
        <v>1</v>
      </c>
      <c r="K1040" s="18">
        <v>1</v>
      </c>
      <c r="L1040" s="61" t="s">
        <v>2001</v>
      </c>
      <c r="M1040" s="61" t="s">
        <v>3047</v>
      </c>
    </row>
    <row r="1041" spans="1:13" s="14" customFormat="1" ht="30" x14ac:dyDescent="0.25">
      <c r="A1041" s="15" t="s">
        <v>1951</v>
      </c>
      <c r="B1041" s="15" t="s">
        <v>1773</v>
      </c>
      <c r="C1041" s="15" t="s">
        <v>1787</v>
      </c>
      <c r="D1041" s="15"/>
      <c r="E1041" s="29">
        <v>42193</v>
      </c>
      <c r="F1041" s="30" t="s">
        <v>2809</v>
      </c>
      <c r="G1041" s="40">
        <v>0.75</v>
      </c>
      <c r="H1041" s="30">
        <v>1</v>
      </c>
      <c r="I1041" s="30"/>
      <c r="J1041" s="30">
        <v>2</v>
      </c>
      <c r="K1041" s="15">
        <v>1</v>
      </c>
      <c r="L1041" s="68" t="s">
        <v>2001</v>
      </c>
      <c r="M1041" s="68" t="s">
        <v>3048</v>
      </c>
    </row>
    <row r="1042" spans="1:13" s="14" customFormat="1" x14ac:dyDescent="0.25">
      <c r="A1042" s="17" t="s">
        <v>1951</v>
      </c>
      <c r="B1042" s="17" t="s">
        <v>1772</v>
      </c>
      <c r="C1042" s="17" t="s">
        <v>1787</v>
      </c>
      <c r="D1042" s="17"/>
      <c r="E1042" s="24">
        <v>42193</v>
      </c>
      <c r="F1042" s="25" t="s">
        <v>2810</v>
      </c>
      <c r="G1042" s="39">
        <v>0.75</v>
      </c>
      <c r="H1042" s="25"/>
      <c r="I1042" s="25"/>
      <c r="J1042" s="25">
        <v>2</v>
      </c>
      <c r="K1042" s="17">
        <v>1</v>
      </c>
      <c r="L1042" s="62" t="s">
        <v>2012</v>
      </c>
      <c r="M1042" s="62" t="s">
        <v>2811</v>
      </c>
    </row>
    <row r="1043" spans="1:13" s="14" customFormat="1" x14ac:dyDescent="0.25">
      <c r="A1043" s="15" t="s">
        <v>1951</v>
      </c>
      <c r="B1043" s="15" t="s">
        <v>1773</v>
      </c>
      <c r="C1043" s="15" t="s">
        <v>2786</v>
      </c>
      <c r="D1043" s="15"/>
      <c r="E1043" s="29">
        <v>42185</v>
      </c>
      <c r="F1043" s="30" t="s">
        <v>2784</v>
      </c>
      <c r="G1043" s="40">
        <v>0.95</v>
      </c>
      <c r="H1043" s="30"/>
      <c r="I1043" s="30">
        <v>1</v>
      </c>
      <c r="J1043" s="30">
        <v>1</v>
      </c>
      <c r="K1043" s="15">
        <v>1</v>
      </c>
      <c r="L1043" s="30" t="s">
        <v>2012</v>
      </c>
      <c r="M1043" s="45" t="s">
        <v>2785</v>
      </c>
    </row>
    <row r="1044" spans="1:13" s="14" customFormat="1" x14ac:dyDescent="0.25">
      <c r="A1044" s="18" t="s">
        <v>1953</v>
      </c>
      <c r="B1044" s="18" t="s">
        <v>1772</v>
      </c>
      <c r="C1044" s="18" t="s">
        <v>2411</v>
      </c>
      <c r="D1044" s="18"/>
      <c r="E1044" s="26">
        <v>42185</v>
      </c>
      <c r="F1044" s="27" t="s">
        <v>2787</v>
      </c>
      <c r="G1044" s="43">
        <v>0.85</v>
      </c>
      <c r="H1044" s="27"/>
      <c r="I1044" s="27">
        <v>1</v>
      </c>
      <c r="J1044" s="27">
        <v>1</v>
      </c>
      <c r="K1044" s="18">
        <v>1</v>
      </c>
      <c r="L1044" s="27" t="s">
        <v>1997</v>
      </c>
      <c r="M1044" s="44" t="s">
        <v>2790</v>
      </c>
    </row>
    <row r="1045" spans="1:13" s="14" customFormat="1" ht="30" x14ac:dyDescent="0.25">
      <c r="A1045" s="15" t="s">
        <v>1951</v>
      </c>
      <c r="B1045" s="15" t="s">
        <v>1772</v>
      </c>
      <c r="C1045" s="15" t="s">
        <v>2363</v>
      </c>
      <c r="D1045" s="15"/>
      <c r="E1045" s="29">
        <v>42193</v>
      </c>
      <c r="F1045" s="30" t="s">
        <v>2812</v>
      </c>
      <c r="G1045" s="40">
        <v>0.75</v>
      </c>
      <c r="H1045" s="30">
        <v>1</v>
      </c>
      <c r="I1045" s="30"/>
      <c r="J1045" s="30">
        <v>2</v>
      </c>
      <c r="K1045" s="15">
        <v>1</v>
      </c>
      <c r="L1045" s="68" t="s">
        <v>2001</v>
      </c>
      <c r="M1045" s="68" t="s">
        <v>3049</v>
      </c>
    </row>
    <row r="1046" spans="1:13" s="14" customFormat="1" x14ac:dyDescent="0.25">
      <c r="A1046" s="17" t="s">
        <v>1951</v>
      </c>
      <c r="B1046" s="17" t="s">
        <v>1772</v>
      </c>
      <c r="C1046" s="17" t="s">
        <v>2572</v>
      </c>
      <c r="D1046" s="17"/>
      <c r="E1046" s="24">
        <v>42193</v>
      </c>
      <c r="F1046" s="25" t="s">
        <v>2813</v>
      </c>
      <c r="G1046" s="39">
        <v>0.75</v>
      </c>
      <c r="H1046" s="25"/>
      <c r="I1046" s="25"/>
      <c r="J1046" s="25">
        <v>2</v>
      </c>
      <c r="K1046" s="17">
        <v>1</v>
      </c>
      <c r="L1046" s="62" t="s">
        <v>2001</v>
      </c>
      <c r="M1046" s="62" t="s">
        <v>3050</v>
      </c>
    </row>
    <row r="1047" spans="1:13" s="14" customFormat="1" x14ac:dyDescent="0.25">
      <c r="A1047" s="17" t="s">
        <v>1956</v>
      </c>
      <c r="B1047" s="17" t="s">
        <v>753</v>
      </c>
      <c r="C1047" s="17" t="s">
        <v>753</v>
      </c>
      <c r="D1047" s="17"/>
      <c r="E1047" s="24">
        <v>42185</v>
      </c>
      <c r="F1047" s="25" t="s">
        <v>2793</v>
      </c>
      <c r="G1047" s="39">
        <v>0.95</v>
      </c>
      <c r="H1047" s="25"/>
      <c r="I1047" s="25"/>
      <c r="J1047" s="25">
        <v>1</v>
      </c>
      <c r="K1047" s="17">
        <v>1</v>
      </c>
      <c r="L1047" s="25"/>
      <c r="M1047" s="46"/>
    </row>
    <row r="1048" spans="1:13" s="14" customFormat="1" x14ac:dyDescent="0.25">
      <c r="A1048" s="17" t="s">
        <v>1956</v>
      </c>
      <c r="B1048" s="17" t="s">
        <v>753</v>
      </c>
      <c r="C1048" s="17" t="s">
        <v>753</v>
      </c>
      <c r="D1048" s="17"/>
      <c r="E1048" s="24">
        <v>42185</v>
      </c>
      <c r="F1048" s="25" t="s">
        <v>2794</v>
      </c>
      <c r="G1048" s="39">
        <v>0.65</v>
      </c>
      <c r="H1048" s="25"/>
      <c r="I1048" s="25"/>
      <c r="J1048" s="25">
        <v>1</v>
      </c>
      <c r="K1048" s="17">
        <v>1</v>
      </c>
      <c r="L1048" s="25"/>
      <c r="M1048" s="46"/>
    </row>
    <row r="1049" spans="1:13" s="14" customFormat="1" x14ac:dyDescent="0.25">
      <c r="A1049" s="17" t="s">
        <v>1956</v>
      </c>
      <c r="B1049" s="17" t="s">
        <v>753</v>
      </c>
      <c r="C1049" s="17" t="s">
        <v>753</v>
      </c>
      <c r="D1049" s="17"/>
      <c r="E1049" s="24">
        <v>42185</v>
      </c>
      <c r="F1049" s="25" t="s">
        <v>2795</v>
      </c>
      <c r="G1049" s="39">
        <v>0.65</v>
      </c>
      <c r="H1049" s="25"/>
      <c r="I1049" s="25"/>
      <c r="J1049" s="25">
        <v>1</v>
      </c>
      <c r="K1049" s="17">
        <v>1</v>
      </c>
      <c r="L1049" s="25"/>
      <c r="M1049" s="46"/>
    </row>
    <row r="1050" spans="1:13" s="14" customFormat="1" x14ac:dyDescent="0.25">
      <c r="A1050" s="17" t="s">
        <v>1956</v>
      </c>
      <c r="B1050" s="17" t="s">
        <v>753</v>
      </c>
      <c r="C1050" s="17" t="s">
        <v>753</v>
      </c>
      <c r="D1050" s="17"/>
      <c r="E1050" s="24">
        <v>42185</v>
      </c>
      <c r="F1050" s="25" t="s">
        <v>2796</v>
      </c>
      <c r="G1050" s="39">
        <v>0.55000000000000004</v>
      </c>
      <c r="H1050" s="25"/>
      <c r="I1050" s="25"/>
      <c r="J1050" s="25">
        <v>1</v>
      </c>
      <c r="K1050" s="17">
        <v>1</v>
      </c>
      <c r="L1050" s="25"/>
      <c r="M1050" s="46"/>
    </row>
    <row r="1051" spans="1:13" s="14" customFormat="1" x14ac:dyDescent="0.25">
      <c r="A1051" s="17" t="s">
        <v>1956</v>
      </c>
      <c r="B1051" s="17" t="s">
        <v>753</v>
      </c>
      <c r="C1051" s="17" t="s">
        <v>753</v>
      </c>
      <c r="D1051" s="17"/>
      <c r="E1051" s="24">
        <v>42185</v>
      </c>
      <c r="F1051" s="25" t="s">
        <v>2797</v>
      </c>
      <c r="G1051" s="39">
        <v>0.55000000000000004</v>
      </c>
      <c r="H1051" s="25"/>
      <c r="I1051" s="25"/>
      <c r="J1051" s="25">
        <v>1</v>
      </c>
      <c r="K1051" s="17">
        <v>1</v>
      </c>
      <c r="L1051" s="25"/>
      <c r="M1051" s="46"/>
    </row>
    <row r="1052" spans="1:13" s="14" customFormat="1" x14ac:dyDescent="0.25">
      <c r="A1052" s="18" t="s">
        <v>1956</v>
      </c>
      <c r="B1052" s="18" t="s">
        <v>753</v>
      </c>
      <c r="C1052" s="18" t="s">
        <v>753</v>
      </c>
      <c r="D1052" s="18"/>
      <c r="E1052" s="26">
        <v>42185</v>
      </c>
      <c r="F1052" s="27" t="s">
        <v>2798</v>
      </c>
      <c r="G1052" s="43">
        <v>0.65</v>
      </c>
      <c r="H1052" s="27"/>
      <c r="I1052" s="27">
        <v>1</v>
      </c>
      <c r="J1052" s="27">
        <v>1</v>
      </c>
      <c r="K1052" s="18">
        <v>1</v>
      </c>
      <c r="L1052" s="27"/>
      <c r="M1052" s="44"/>
    </row>
    <row r="1053" spans="1:13" s="14" customFormat="1" x14ac:dyDescent="0.25">
      <c r="A1053" s="17" t="s">
        <v>1956</v>
      </c>
      <c r="B1053" s="17" t="s">
        <v>753</v>
      </c>
      <c r="C1053" s="17" t="s">
        <v>753</v>
      </c>
      <c r="D1053" s="17"/>
      <c r="E1053" s="24">
        <v>42185</v>
      </c>
      <c r="F1053" s="25" t="s">
        <v>2799</v>
      </c>
      <c r="G1053" s="39">
        <v>0.25</v>
      </c>
      <c r="H1053" s="25"/>
      <c r="I1053" s="25"/>
      <c r="J1053" s="25">
        <v>1</v>
      </c>
      <c r="K1053" s="17">
        <v>1</v>
      </c>
      <c r="L1053" s="25"/>
      <c r="M1053" s="46"/>
    </row>
    <row r="1054" spans="1:13" s="14" customFormat="1" x14ac:dyDescent="0.25">
      <c r="A1054" s="17" t="s">
        <v>1956</v>
      </c>
      <c r="B1054" s="17" t="s">
        <v>753</v>
      </c>
      <c r="C1054" s="17" t="s">
        <v>753</v>
      </c>
      <c r="D1054" s="17"/>
      <c r="E1054" s="24">
        <v>42185</v>
      </c>
      <c r="F1054" s="25" t="s">
        <v>2800</v>
      </c>
      <c r="G1054" s="39">
        <v>0.55000000000000004</v>
      </c>
      <c r="H1054" s="25"/>
      <c r="I1054" s="25"/>
      <c r="J1054" s="25">
        <v>1</v>
      </c>
      <c r="K1054" s="17">
        <v>1</v>
      </c>
      <c r="L1054" s="25"/>
      <c r="M1054" s="46"/>
    </row>
    <row r="1055" spans="1:13" s="14" customFormat="1" x14ac:dyDescent="0.25">
      <c r="A1055" s="17" t="s">
        <v>1956</v>
      </c>
      <c r="B1055" s="17" t="s">
        <v>753</v>
      </c>
      <c r="C1055" s="17" t="s">
        <v>753</v>
      </c>
      <c r="D1055" s="17"/>
      <c r="E1055" s="24">
        <v>42185</v>
      </c>
      <c r="F1055" s="25" t="s">
        <v>2801</v>
      </c>
      <c r="G1055" s="39">
        <v>0.25</v>
      </c>
      <c r="H1055" s="25"/>
      <c r="I1055" s="25"/>
      <c r="J1055" s="25">
        <v>1</v>
      </c>
      <c r="K1055" s="17">
        <v>1</v>
      </c>
      <c r="L1055" s="25"/>
      <c r="M1055" s="46"/>
    </row>
    <row r="1056" spans="1:13" s="14" customFormat="1" x14ac:dyDescent="0.25">
      <c r="A1056" s="17" t="s">
        <v>1956</v>
      </c>
      <c r="B1056" s="17" t="s">
        <v>753</v>
      </c>
      <c r="C1056" s="17" t="s">
        <v>753</v>
      </c>
      <c r="D1056" s="17"/>
      <c r="E1056" s="24">
        <v>42192</v>
      </c>
      <c r="F1056" s="25" t="s">
        <v>2818</v>
      </c>
      <c r="G1056" s="39">
        <v>0.55000000000000004</v>
      </c>
      <c r="H1056" s="25"/>
      <c r="I1056" s="25"/>
      <c r="J1056" s="25">
        <v>2</v>
      </c>
      <c r="K1056" s="17">
        <v>1</v>
      </c>
      <c r="L1056" s="62" t="s">
        <v>2012</v>
      </c>
      <c r="M1056" s="62" t="s">
        <v>2819</v>
      </c>
    </row>
    <row r="1057" spans="1:13" s="14" customFormat="1" x14ac:dyDescent="0.25">
      <c r="A1057" s="18" t="s">
        <v>1951</v>
      </c>
      <c r="B1057" s="18" t="s">
        <v>1773</v>
      </c>
      <c r="C1057" s="18" t="s">
        <v>2419</v>
      </c>
      <c r="D1057" s="18"/>
      <c r="E1057" s="26">
        <v>42186</v>
      </c>
      <c r="F1057" s="27" t="s">
        <v>2804</v>
      </c>
      <c r="G1057" s="43">
        <v>0.55000000000000004</v>
      </c>
      <c r="H1057" s="27"/>
      <c r="I1057" s="27">
        <v>1</v>
      </c>
      <c r="J1057" s="27">
        <v>1</v>
      </c>
      <c r="K1057" s="18">
        <v>1</v>
      </c>
      <c r="L1057" s="27" t="s">
        <v>2032</v>
      </c>
      <c r="M1057" s="44" t="s">
        <v>2805</v>
      </c>
    </row>
    <row r="1058" spans="1:13" s="14" customFormat="1" x14ac:dyDescent="0.25">
      <c r="A1058" s="15" t="s">
        <v>1771</v>
      </c>
      <c r="B1058" s="15" t="s">
        <v>733</v>
      </c>
      <c r="C1058" s="15" t="s">
        <v>733</v>
      </c>
      <c r="D1058" s="53">
        <v>72</v>
      </c>
      <c r="E1058" s="29">
        <v>42187</v>
      </c>
      <c r="F1058" s="30"/>
      <c r="G1058" s="40"/>
      <c r="H1058" s="30">
        <v>1</v>
      </c>
      <c r="I1058" s="30"/>
      <c r="J1058" s="30">
        <v>1</v>
      </c>
      <c r="K1058" s="30">
        <v>1</v>
      </c>
      <c r="L1058" s="58"/>
      <c r="M1058" s="58"/>
    </row>
    <row r="1059" spans="1:13" s="14" customFormat="1" ht="30" x14ac:dyDescent="0.25">
      <c r="A1059" s="18" t="s">
        <v>1952</v>
      </c>
      <c r="B1059" s="18" t="s">
        <v>1772</v>
      </c>
      <c r="C1059" s="18" t="s">
        <v>2297</v>
      </c>
      <c r="D1059" s="18"/>
      <c r="E1059" s="26">
        <v>42193</v>
      </c>
      <c r="F1059" s="27" t="s">
        <v>2824</v>
      </c>
      <c r="G1059" s="43">
        <v>0.95</v>
      </c>
      <c r="H1059" s="27"/>
      <c r="I1059" s="27">
        <v>1</v>
      </c>
      <c r="J1059" s="27">
        <v>2</v>
      </c>
      <c r="K1059" s="18">
        <v>1</v>
      </c>
      <c r="L1059" s="61" t="s">
        <v>2012</v>
      </c>
      <c r="M1059" s="61" t="s">
        <v>3054</v>
      </c>
    </row>
    <row r="1060" spans="1:13" s="14" customFormat="1" ht="30" x14ac:dyDescent="0.25">
      <c r="A1060" s="15" t="s">
        <v>1956</v>
      </c>
      <c r="B1060" s="15" t="s">
        <v>1773</v>
      </c>
      <c r="C1060" s="15" t="s">
        <v>2052</v>
      </c>
      <c r="D1060" s="15"/>
      <c r="E1060" s="29">
        <v>42193</v>
      </c>
      <c r="F1060" s="30" t="s">
        <v>2825</v>
      </c>
      <c r="G1060" s="40">
        <v>0.65</v>
      </c>
      <c r="H1060" s="30">
        <v>1</v>
      </c>
      <c r="I1060" s="30"/>
      <c r="J1060" s="30">
        <v>2</v>
      </c>
      <c r="K1060" s="15">
        <v>1</v>
      </c>
      <c r="L1060" s="68" t="s">
        <v>2012</v>
      </c>
      <c r="M1060" s="68" t="s">
        <v>3055</v>
      </c>
    </row>
    <row r="1061" spans="1:13" s="14" customFormat="1" x14ac:dyDescent="0.25">
      <c r="A1061" s="15" t="s">
        <v>1771</v>
      </c>
      <c r="B1061" s="15" t="s">
        <v>733</v>
      </c>
      <c r="C1061" s="15" t="s">
        <v>733</v>
      </c>
      <c r="D1061" s="53">
        <v>75</v>
      </c>
      <c r="E1061" s="29">
        <v>42188</v>
      </c>
      <c r="F1061" s="30"/>
      <c r="G1061" s="40"/>
      <c r="H1061" s="30">
        <v>1</v>
      </c>
      <c r="I1061" s="30"/>
      <c r="J1061" s="30">
        <v>1</v>
      </c>
      <c r="K1061" s="15">
        <v>1</v>
      </c>
      <c r="L1061" s="58" t="s">
        <v>2012</v>
      </c>
      <c r="M1061" s="58" t="s">
        <v>2830</v>
      </c>
    </row>
    <row r="1062" spans="1:13" s="14" customFormat="1" x14ac:dyDescent="0.25">
      <c r="A1062" s="15" t="s">
        <v>1771</v>
      </c>
      <c r="B1062" s="15" t="s">
        <v>733</v>
      </c>
      <c r="C1062" s="15" t="s">
        <v>733</v>
      </c>
      <c r="D1062" s="53">
        <v>84</v>
      </c>
      <c r="E1062" s="29">
        <v>42188</v>
      </c>
      <c r="F1062" s="30"/>
      <c r="G1062" s="40"/>
      <c r="H1062" s="30">
        <v>1</v>
      </c>
      <c r="I1062" s="30"/>
      <c r="J1062" s="30">
        <v>1</v>
      </c>
      <c r="K1062" s="15">
        <v>1</v>
      </c>
      <c r="L1062" s="58" t="s">
        <v>2001</v>
      </c>
      <c r="M1062" s="58" t="s">
        <v>2831</v>
      </c>
    </row>
    <row r="1063" spans="1:13" s="14" customFormat="1" x14ac:dyDescent="0.25">
      <c r="A1063" s="15" t="s">
        <v>1771</v>
      </c>
      <c r="B1063" s="15" t="s">
        <v>733</v>
      </c>
      <c r="C1063" s="15" t="s">
        <v>733</v>
      </c>
      <c r="D1063" s="53">
        <v>92</v>
      </c>
      <c r="E1063" s="29">
        <v>42188</v>
      </c>
      <c r="F1063" s="30"/>
      <c r="G1063" s="40"/>
      <c r="H1063" s="30">
        <v>1</v>
      </c>
      <c r="I1063" s="30"/>
      <c r="J1063" s="30">
        <v>1</v>
      </c>
      <c r="K1063" s="15">
        <v>1</v>
      </c>
      <c r="L1063" s="58" t="s">
        <v>2012</v>
      </c>
      <c r="M1063" s="58" t="s">
        <v>2832</v>
      </c>
    </row>
    <row r="1064" spans="1:13" s="14" customFormat="1" x14ac:dyDescent="0.25">
      <c r="A1064" s="17" t="s">
        <v>1956</v>
      </c>
      <c r="B1064" s="17" t="s">
        <v>753</v>
      </c>
      <c r="C1064" s="17" t="s">
        <v>753</v>
      </c>
      <c r="D1064" s="17"/>
      <c r="E1064" s="24">
        <v>42186</v>
      </c>
      <c r="F1064" s="25" t="s">
        <v>2815</v>
      </c>
      <c r="G1064" s="39">
        <v>0.85</v>
      </c>
      <c r="H1064" s="25"/>
      <c r="I1064" s="25"/>
      <c r="J1064" s="25">
        <v>1</v>
      </c>
      <c r="K1064" s="17">
        <v>1</v>
      </c>
      <c r="L1064" s="25"/>
      <c r="M1064" s="46"/>
    </row>
    <row r="1065" spans="1:13" s="14" customFormat="1" x14ac:dyDescent="0.25">
      <c r="A1065" s="17" t="s">
        <v>1956</v>
      </c>
      <c r="B1065" s="17" t="s">
        <v>753</v>
      </c>
      <c r="C1065" s="17" t="s">
        <v>753</v>
      </c>
      <c r="D1065" s="17"/>
      <c r="E1065" s="24">
        <v>42186</v>
      </c>
      <c r="F1065" s="25" t="s">
        <v>2816</v>
      </c>
      <c r="G1065" s="39"/>
      <c r="H1065" s="25"/>
      <c r="I1065" s="25"/>
      <c r="J1065" s="25">
        <v>1</v>
      </c>
      <c r="K1065" s="17">
        <v>1</v>
      </c>
      <c r="L1065" s="25"/>
      <c r="M1065" s="46"/>
    </row>
    <row r="1066" spans="1:13" s="14" customFormat="1" x14ac:dyDescent="0.25">
      <c r="A1066" s="17" t="s">
        <v>1956</v>
      </c>
      <c r="B1066" s="17" t="s">
        <v>753</v>
      </c>
      <c r="C1066" s="17" t="s">
        <v>753</v>
      </c>
      <c r="D1066" s="17"/>
      <c r="E1066" s="24">
        <v>42186</v>
      </c>
      <c r="F1066" s="25" t="s">
        <v>2817</v>
      </c>
      <c r="G1066" s="39">
        <v>0.35</v>
      </c>
      <c r="H1066" s="25"/>
      <c r="I1066" s="25"/>
      <c r="J1066" s="25">
        <v>1</v>
      </c>
      <c r="K1066" s="17">
        <v>1</v>
      </c>
      <c r="L1066" s="25"/>
      <c r="M1066" s="46"/>
    </row>
    <row r="1067" spans="1:13" s="14" customFormat="1" x14ac:dyDescent="0.25">
      <c r="A1067" s="15" t="s">
        <v>1771</v>
      </c>
      <c r="B1067" s="15" t="s">
        <v>733</v>
      </c>
      <c r="C1067" s="15" t="s">
        <v>733</v>
      </c>
      <c r="D1067" s="53">
        <v>103</v>
      </c>
      <c r="E1067" s="29">
        <v>42188</v>
      </c>
      <c r="F1067" s="30"/>
      <c r="G1067" s="40"/>
      <c r="H1067" s="30">
        <v>1</v>
      </c>
      <c r="I1067" s="30"/>
      <c r="J1067" s="30">
        <v>1</v>
      </c>
      <c r="K1067" s="15">
        <v>1</v>
      </c>
      <c r="L1067" s="58" t="s">
        <v>2012</v>
      </c>
      <c r="M1067" s="58" t="s">
        <v>2833</v>
      </c>
    </row>
    <row r="1068" spans="1:13" s="14" customFormat="1" x14ac:dyDescent="0.25">
      <c r="A1068" s="17" t="s">
        <v>1956</v>
      </c>
      <c r="B1068" s="17" t="s">
        <v>753</v>
      </c>
      <c r="C1068" s="17" t="s">
        <v>753</v>
      </c>
      <c r="D1068" s="17"/>
      <c r="E1068" s="24">
        <v>42186</v>
      </c>
      <c r="F1068" s="25" t="s">
        <v>2820</v>
      </c>
      <c r="G1068" s="39">
        <v>0.65</v>
      </c>
      <c r="H1068" s="25"/>
      <c r="I1068" s="25"/>
      <c r="J1068" s="25">
        <v>1</v>
      </c>
      <c r="K1068" s="17">
        <v>1</v>
      </c>
      <c r="L1068" s="25"/>
      <c r="M1068" s="46"/>
    </row>
    <row r="1069" spans="1:13" s="14" customFormat="1" x14ac:dyDescent="0.25">
      <c r="A1069" s="17" t="s">
        <v>1956</v>
      </c>
      <c r="B1069" s="17" t="s">
        <v>753</v>
      </c>
      <c r="C1069" s="17" t="s">
        <v>753</v>
      </c>
      <c r="D1069" s="17"/>
      <c r="E1069" s="24">
        <v>42186</v>
      </c>
      <c r="F1069" s="25" t="s">
        <v>2821</v>
      </c>
      <c r="G1069" s="39">
        <v>0.95</v>
      </c>
      <c r="H1069" s="25"/>
      <c r="I1069" s="25"/>
      <c r="J1069" s="25">
        <v>1</v>
      </c>
      <c r="K1069" s="17">
        <v>1</v>
      </c>
      <c r="L1069" s="25"/>
      <c r="M1069" s="46"/>
    </row>
    <row r="1070" spans="1:13" s="14" customFormat="1" x14ac:dyDescent="0.25">
      <c r="A1070" s="17" t="s">
        <v>1956</v>
      </c>
      <c r="B1070" s="17" t="s">
        <v>753</v>
      </c>
      <c r="C1070" s="17" t="s">
        <v>753</v>
      </c>
      <c r="D1070" s="17"/>
      <c r="E1070" s="24">
        <v>42186</v>
      </c>
      <c r="F1070" s="25" t="s">
        <v>2822</v>
      </c>
      <c r="G1070" s="39">
        <v>0.35</v>
      </c>
      <c r="H1070" s="25"/>
      <c r="I1070" s="25"/>
      <c r="J1070" s="25">
        <v>1</v>
      </c>
      <c r="K1070" s="17">
        <v>1</v>
      </c>
      <c r="L1070" s="25"/>
      <c r="M1070" s="46"/>
    </row>
    <row r="1071" spans="1:13" s="14" customFormat="1" x14ac:dyDescent="0.25">
      <c r="A1071" s="17" t="s">
        <v>1956</v>
      </c>
      <c r="B1071" s="17" t="s">
        <v>753</v>
      </c>
      <c r="C1071" s="17" t="s">
        <v>753</v>
      </c>
      <c r="D1071" s="17"/>
      <c r="E1071" s="24">
        <v>42186</v>
      </c>
      <c r="F1071" s="25" t="s">
        <v>2823</v>
      </c>
      <c r="G1071" s="39">
        <v>0.35</v>
      </c>
      <c r="H1071" s="25"/>
      <c r="I1071" s="25"/>
      <c r="J1071" s="25">
        <v>1</v>
      </c>
      <c r="K1071" s="17">
        <v>1</v>
      </c>
      <c r="L1071" s="25"/>
      <c r="M1071" s="46"/>
    </row>
    <row r="1072" spans="1:13" s="14" customFormat="1" x14ac:dyDescent="0.25">
      <c r="A1072" s="15" t="s">
        <v>1771</v>
      </c>
      <c r="B1072" s="15" t="s">
        <v>733</v>
      </c>
      <c r="C1072" s="15" t="s">
        <v>733</v>
      </c>
      <c r="D1072" s="53">
        <v>105</v>
      </c>
      <c r="E1072" s="29">
        <v>42188</v>
      </c>
      <c r="F1072" s="30"/>
      <c r="G1072" s="40"/>
      <c r="H1072" s="30">
        <v>1</v>
      </c>
      <c r="I1072" s="30"/>
      <c r="J1072" s="30">
        <v>1</v>
      </c>
      <c r="K1072" s="15">
        <v>1</v>
      </c>
      <c r="L1072" s="58" t="s">
        <v>2001</v>
      </c>
      <c r="M1072" s="58" t="s">
        <v>2834</v>
      </c>
    </row>
    <row r="1073" spans="1:13" s="14" customFormat="1" x14ac:dyDescent="0.25">
      <c r="A1073" s="15" t="s">
        <v>1771</v>
      </c>
      <c r="B1073" s="15" t="s">
        <v>733</v>
      </c>
      <c r="C1073" s="15" t="s">
        <v>733</v>
      </c>
      <c r="D1073" s="53">
        <v>108</v>
      </c>
      <c r="E1073" s="29">
        <v>42188</v>
      </c>
      <c r="F1073" s="30"/>
      <c r="G1073" s="40"/>
      <c r="H1073" s="30">
        <v>1</v>
      </c>
      <c r="I1073" s="30"/>
      <c r="J1073" s="30">
        <v>1</v>
      </c>
      <c r="K1073" s="15">
        <v>1</v>
      </c>
      <c r="L1073" s="58" t="s">
        <v>2001</v>
      </c>
      <c r="M1073" s="58" t="s">
        <v>2835</v>
      </c>
    </row>
    <row r="1074" spans="1:13" s="14" customFormat="1" x14ac:dyDescent="0.25">
      <c r="A1074" s="18" t="s">
        <v>1956</v>
      </c>
      <c r="B1074" s="18" t="s">
        <v>1773</v>
      </c>
      <c r="C1074" s="18" t="s">
        <v>2365</v>
      </c>
      <c r="D1074" s="18"/>
      <c r="E1074" s="26">
        <v>42187</v>
      </c>
      <c r="F1074" s="27" t="s">
        <v>2826</v>
      </c>
      <c r="G1074" s="43">
        <v>0.55000000000000004</v>
      </c>
      <c r="H1074" s="27"/>
      <c r="I1074" s="27">
        <v>1</v>
      </c>
      <c r="J1074" s="27">
        <v>1</v>
      </c>
      <c r="K1074" s="18">
        <v>1</v>
      </c>
      <c r="L1074" s="27" t="s">
        <v>1997</v>
      </c>
      <c r="M1074" s="44" t="s">
        <v>2827</v>
      </c>
    </row>
    <row r="1075" spans="1:13" s="14" customFormat="1" x14ac:dyDescent="0.25">
      <c r="A1075" s="18" t="s">
        <v>1956</v>
      </c>
      <c r="B1075" s="18" t="s">
        <v>1773</v>
      </c>
      <c r="C1075" s="18" t="s">
        <v>2136</v>
      </c>
      <c r="D1075" s="18"/>
      <c r="E1075" s="26">
        <v>42187</v>
      </c>
      <c r="F1075" s="27" t="s">
        <v>2828</v>
      </c>
      <c r="G1075" s="43">
        <v>0.55000000000000004</v>
      </c>
      <c r="H1075" s="27"/>
      <c r="I1075" s="27">
        <v>1</v>
      </c>
      <c r="J1075" s="27">
        <v>1</v>
      </c>
      <c r="K1075" s="18">
        <v>1</v>
      </c>
      <c r="L1075" s="27" t="s">
        <v>1997</v>
      </c>
      <c r="M1075" s="44" t="s">
        <v>2829</v>
      </c>
    </row>
    <row r="1076" spans="1:13" s="14" customFormat="1" ht="30" x14ac:dyDescent="0.25">
      <c r="A1076" s="18" t="s">
        <v>2135</v>
      </c>
      <c r="B1076" s="18" t="s">
        <v>1773</v>
      </c>
      <c r="C1076" s="18" t="s">
        <v>1877</v>
      </c>
      <c r="D1076" s="18"/>
      <c r="E1076" s="26">
        <v>42193</v>
      </c>
      <c r="F1076" s="27" t="s">
        <v>2836</v>
      </c>
      <c r="G1076" s="43">
        <v>0.55000000000000004</v>
      </c>
      <c r="H1076" s="27"/>
      <c r="I1076" s="27">
        <v>1</v>
      </c>
      <c r="J1076" s="27">
        <v>2</v>
      </c>
      <c r="K1076" s="18">
        <v>1</v>
      </c>
      <c r="L1076" s="61" t="s">
        <v>2001</v>
      </c>
      <c r="M1076" s="61" t="s">
        <v>3051</v>
      </c>
    </row>
    <row r="1077" spans="1:13" s="14" customFormat="1" x14ac:dyDescent="0.25">
      <c r="A1077" s="17" t="s">
        <v>1951</v>
      </c>
      <c r="B1077" s="17" t="s">
        <v>1772</v>
      </c>
      <c r="C1077" s="17" t="s">
        <v>2777</v>
      </c>
      <c r="D1077" s="17"/>
      <c r="E1077" s="24">
        <v>42189</v>
      </c>
      <c r="F1077" s="25" t="s">
        <v>2837</v>
      </c>
      <c r="G1077" s="39">
        <v>0.45</v>
      </c>
      <c r="H1077" s="25"/>
      <c r="I1077" s="25"/>
      <c r="J1077" s="25">
        <v>1</v>
      </c>
      <c r="K1077" s="17">
        <v>1</v>
      </c>
      <c r="L1077" s="25"/>
      <c r="M1077" s="46"/>
    </row>
    <row r="1078" spans="1:13" s="14" customFormat="1" ht="30" x14ac:dyDescent="0.25">
      <c r="A1078" s="15" t="s">
        <v>1771</v>
      </c>
      <c r="B1078" s="15" t="s">
        <v>1773</v>
      </c>
      <c r="C1078" s="15" t="s">
        <v>2297</v>
      </c>
      <c r="D1078" s="15"/>
      <c r="E1078" s="29">
        <v>42193</v>
      </c>
      <c r="F1078" s="30" t="s">
        <v>2838</v>
      </c>
      <c r="G1078" s="40">
        <v>0.95</v>
      </c>
      <c r="H1078" s="30">
        <v>1</v>
      </c>
      <c r="I1078" s="30"/>
      <c r="J1078" s="30">
        <v>2</v>
      </c>
      <c r="K1078" s="15">
        <v>1</v>
      </c>
      <c r="L1078" s="68" t="s">
        <v>2012</v>
      </c>
      <c r="M1078" s="68" t="s">
        <v>3052</v>
      </c>
    </row>
    <row r="1079" spans="1:13" s="14" customFormat="1" ht="30" x14ac:dyDescent="0.25">
      <c r="A1079" s="18" t="s">
        <v>1950</v>
      </c>
      <c r="B1079" s="18" t="s">
        <v>1773</v>
      </c>
      <c r="C1079" s="18" t="s">
        <v>2365</v>
      </c>
      <c r="D1079" s="18"/>
      <c r="E1079" s="26">
        <v>42193</v>
      </c>
      <c r="F1079" s="27" t="s">
        <v>2841</v>
      </c>
      <c r="G1079" s="43">
        <v>0.75</v>
      </c>
      <c r="H1079" s="27"/>
      <c r="I1079" s="27">
        <v>1</v>
      </c>
      <c r="J1079" s="27">
        <v>2</v>
      </c>
      <c r="K1079" s="18">
        <v>1</v>
      </c>
      <c r="L1079" s="61" t="s">
        <v>2012</v>
      </c>
      <c r="M1079" s="61" t="s">
        <v>3053</v>
      </c>
    </row>
    <row r="1080" spans="1:13" ht="30" x14ac:dyDescent="0.25">
      <c r="A1080" s="17" t="s">
        <v>1950</v>
      </c>
      <c r="B1080" s="17" t="s">
        <v>1772</v>
      </c>
      <c r="C1080" s="17" t="s">
        <v>2019</v>
      </c>
      <c r="D1080" s="17"/>
      <c r="E1080" s="24">
        <v>42193</v>
      </c>
      <c r="F1080" s="25" t="s">
        <v>2415</v>
      </c>
      <c r="G1080" s="39">
        <v>0.35</v>
      </c>
      <c r="H1080" s="25"/>
      <c r="I1080" s="25"/>
      <c r="J1080" s="25">
        <v>3</v>
      </c>
      <c r="K1080" s="17">
        <v>1</v>
      </c>
      <c r="L1080" s="62" t="s">
        <v>2001</v>
      </c>
      <c r="M1080" s="62" t="s">
        <v>2842</v>
      </c>
    </row>
    <row r="1081" spans="1:13" ht="30" x14ac:dyDescent="0.25">
      <c r="A1081" s="17" t="s">
        <v>1950</v>
      </c>
      <c r="B1081" s="17" t="s">
        <v>1773</v>
      </c>
      <c r="C1081" s="17" t="s">
        <v>2408</v>
      </c>
      <c r="D1081" s="17"/>
      <c r="E1081" s="24">
        <v>42193</v>
      </c>
      <c r="F1081" s="25" t="s">
        <v>2407</v>
      </c>
      <c r="G1081" s="39">
        <v>0.95</v>
      </c>
      <c r="H1081" s="25"/>
      <c r="I1081" s="25"/>
      <c r="J1081" s="25">
        <v>3</v>
      </c>
      <c r="K1081" s="17">
        <v>1</v>
      </c>
      <c r="L1081" s="62" t="s">
        <v>2012</v>
      </c>
      <c r="M1081" s="62" t="s">
        <v>2843</v>
      </c>
    </row>
    <row r="1082" spans="1:13" x14ac:dyDescent="0.25">
      <c r="A1082" s="17" t="s">
        <v>1950</v>
      </c>
      <c r="B1082" s="17" t="s">
        <v>1772</v>
      </c>
      <c r="C1082" s="17" t="s">
        <v>2297</v>
      </c>
      <c r="D1082" s="17"/>
      <c r="E1082" s="24">
        <v>42193</v>
      </c>
      <c r="F1082" s="25" t="s">
        <v>2650</v>
      </c>
      <c r="G1082" s="39">
        <v>0.95</v>
      </c>
      <c r="H1082" s="25"/>
      <c r="I1082" s="25"/>
      <c r="J1082" s="25">
        <v>3</v>
      </c>
      <c r="K1082" s="17">
        <v>1</v>
      </c>
      <c r="L1082" s="62" t="s">
        <v>2012</v>
      </c>
      <c r="M1082" s="62" t="s">
        <v>2651</v>
      </c>
    </row>
    <row r="1083" spans="1:13" s="14" customFormat="1" x14ac:dyDescent="0.25">
      <c r="A1083" s="17" t="s">
        <v>1950</v>
      </c>
      <c r="B1083" s="17" t="s">
        <v>753</v>
      </c>
      <c r="C1083" s="17" t="s">
        <v>753</v>
      </c>
      <c r="D1083" s="17"/>
      <c r="E1083" s="24">
        <v>42192</v>
      </c>
      <c r="F1083" s="25" t="s">
        <v>2844</v>
      </c>
      <c r="G1083" s="39">
        <v>0.75</v>
      </c>
      <c r="H1083" s="25"/>
      <c r="I1083" s="25"/>
      <c r="J1083" s="25">
        <v>2</v>
      </c>
      <c r="K1083" s="17">
        <v>1</v>
      </c>
      <c r="L1083" s="62" t="s">
        <v>2001</v>
      </c>
      <c r="M1083" s="62" t="s">
        <v>2845</v>
      </c>
    </row>
    <row r="1084" spans="1:13" s="14" customFormat="1" x14ac:dyDescent="0.25">
      <c r="A1084" s="17" t="s">
        <v>1771</v>
      </c>
      <c r="B1084" s="17" t="s">
        <v>730</v>
      </c>
      <c r="C1084" s="17" t="s">
        <v>730</v>
      </c>
      <c r="D1084" s="17"/>
      <c r="E1084" s="24">
        <v>42192</v>
      </c>
      <c r="F1084" s="25" t="s">
        <v>2849</v>
      </c>
      <c r="G1084" s="39">
        <v>0.35</v>
      </c>
      <c r="H1084" s="25"/>
      <c r="I1084" s="25"/>
      <c r="J1084" s="25">
        <v>2</v>
      </c>
      <c r="K1084" s="17">
        <v>1</v>
      </c>
      <c r="L1084" s="62" t="s">
        <v>2012</v>
      </c>
      <c r="M1084" s="62" t="s">
        <v>2850</v>
      </c>
    </row>
    <row r="1085" spans="1:13" s="38" customFormat="1" x14ac:dyDescent="0.25">
      <c r="A1085" s="17" t="s">
        <v>1771</v>
      </c>
      <c r="B1085" s="17" t="s">
        <v>730</v>
      </c>
      <c r="C1085" s="17" t="s">
        <v>730</v>
      </c>
      <c r="D1085" s="17"/>
      <c r="E1085" s="24">
        <v>42192</v>
      </c>
      <c r="F1085" s="25" t="s">
        <v>2852</v>
      </c>
      <c r="G1085" s="39">
        <v>0.75</v>
      </c>
      <c r="H1085" s="25"/>
      <c r="I1085" s="25"/>
      <c r="J1085" s="25">
        <v>2</v>
      </c>
      <c r="K1085" s="17">
        <v>1</v>
      </c>
      <c r="L1085" s="62" t="s">
        <v>2012</v>
      </c>
      <c r="M1085" s="62" t="s">
        <v>2853</v>
      </c>
    </row>
    <row r="1086" spans="1:13" ht="30" x14ac:dyDescent="0.25">
      <c r="A1086" s="15" t="s">
        <v>1771</v>
      </c>
      <c r="B1086" s="15" t="s">
        <v>730</v>
      </c>
      <c r="C1086" s="15" t="s">
        <v>730</v>
      </c>
      <c r="D1086" s="15"/>
      <c r="E1086" s="29">
        <v>42192</v>
      </c>
      <c r="F1086" s="30" t="s">
        <v>2854</v>
      </c>
      <c r="G1086" s="40">
        <v>0.45</v>
      </c>
      <c r="H1086" s="30">
        <v>1</v>
      </c>
      <c r="I1086" s="30"/>
      <c r="J1086" s="30">
        <v>2</v>
      </c>
      <c r="K1086" s="15">
        <v>1</v>
      </c>
      <c r="L1086" s="68" t="s">
        <v>2012</v>
      </c>
      <c r="M1086" s="68" t="s">
        <v>3007</v>
      </c>
    </row>
    <row r="1087" spans="1:13" s="14" customFormat="1" x14ac:dyDescent="0.25">
      <c r="A1087" s="17" t="s">
        <v>1771</v>
      </c>
      <c r="B1087" s="17" t="s">
        <v>730</v>
      </c>
      <c r="C1087" s="17" t="s">
        <v>730</v>
      </c>
      <c r="D1087" s="17"/>
      <c r="E1087" s="24">
        <v>42192</v>
      </c>
      <c r="F1087" s="25" t="s">
        <v>2856</v>
      </c>
      <c r="G1087" s="39">
        <v>0.35</v>
      </c>
      <c r="H1087" s="25"/>
      <c r="I1087" s="25"/>
      <c r="J1087" s="25">
        <v>2</v>
      </c>
      <c r="K1087" s="17">
        <v>1</v>
      </c>
      <c r="L1087" s="62" t="s">
        <v>2001</v>
      </c>
      <c r="M1087" s="62" t="s">
        <v>2857</v>
      </c>
    </row>
    <row r="1088" spans="1:13" s="14" customFormat="1" x14ac:dyDescent="0.25">
      <c r="A1088" s="17" t="s">
        <v>1771</v>
      </c>
      <c r="B1088" s="17" t="s">
        <v>730</v>
      </c>
      <c r="C1088" s="17" t="s">
        <v>730</v>
      </c>
      <c r="D1088" s="17"/>
      <c r="E1088" s="24">
        <v>42189</v>
      </c>
      <c r="F1088" s="25" t="s">
        <v>2851</v>
      </c>
      <c r="G1088" s="39">
        <v>0.35</v>
      </c>
      <c r="H1088" s="25"/>
      <c r="I1088" s="25"/>
      <c r="J1088" s="25">
        <v>1</v>
      </c>
      <c r="K1088" s="17">
        <v>1</v>
      </c>
      <c r="L1088" s="25"/>
      <c r="M1088" s="46"/>
    </row>
    <row r="1089" spans="1:13" s="14" customFormat="1" ht="30" x14ac:dyDescent="0.25">
      <c r="A1089" s="15" t="s">
        <v>1771</v>
      </c>
      <c r="B1089" s="15" t="s">
        <v>730</v>
      </c>
      <c r="C1089" s="15" t="s">
        <v>730</v>
      </c>
      <c r="D1089" s="15"/>
      <c r="E1089" s="29">
        <v>42192</v>
      </c>
      <c r="F1089" s="30" t="s">
        <v>2861</v>
      </c>
      <c r="G1089" s="40">
        <v>0.35</v>
      </c>
      <c r="H1089" s="30">
        <v>1</v>
      </c>
      <c r="I1089" s="30"/>
      <c r="J1089" s="30">
        <v>2</v>
      </c>
      <c r="K1089" s="15">
        <v>1</v>
      </c>
      <c r="L1089" s="68" t="s">
        <v>2001</v>
      </c>
      <c r="M1089" s="68" t="s">
        <v>3008</v>
      </c>
    </row>
    <row r="1090" spans="1:13" s="14" customFormat="1" x14ac:dyDescent="0.25">
      <c r="A1090" s="17" t="s">
        <v>1771</v>
      </c>
      <c r="B1090" s="17" t="s">
        <v>730</v>
      </c>
      <c r="C1090" s="17" t="s">
        <v>730</v>
      </c>
      <c r="D1090" s="17"/>
      <c r="E1090" s="24">
        <v>42192</v>
      </c>
      <c r="F1090" s="25" t="s">
        <v>2864</v>
      </c>
      <c r="G1090" s="39">
        <v>0.15</v>
      </c>
      <c r="H1090" s="25"/>
      <c r="I1090" s="25"/>
      <c r="J1090" s="25">
        <v>2</v>
      </c>
      <c r="K1090" s="17">
        <v>1</v>
      </c>
      <c r="L1090" s="62" t="s">
        <v>2012</v>
      </c>
      <c r="M1090" s="62" t="s">
        <v>2865</v>
      </c>
    </row>
    <row r="1091" spans="1:13" s="14" customFormat="1" x14ac:dyDescent="0.25">
      <c r="A1091" s="17" t="s">
        <v>1771</v>
      </c>
      <c r="B1091" s="17" t="s">
        <v>730</v>
      </c>
      <c r="C1091" s="17" t="s">
        <v>730</v>
      </c>
      <c r="D1091" s="17"/>
      <c r="E1091" s="24">
        <v>42189</v>
      </c>
      <c r="F1091" s="25" t="s">
        <v>2855</v>
      </c>
      <c r="G1091" s="39">
        <v>0.05</v>
      </c>
      <c r="H1091" s="25"/>
      <c r="I1091" s="25"/>
      <c r="J1091" s="25">
        <v>1</v>
      </c>
      <c r="K1091" s="17">
        <v>1</v>
      </c>
      <c r="L1091" s="25"/>
      <c r="M1091" s="46"/>
    </row>
    <row r="1092" spans="1:13" s="14" customFormat="1" x14ac:dyDescent="0.25">
      <c r="A1092" s="17" t="s">
        <v>1771</v>
      </c>
      <c r="B1092" s="17" t="s">
        <v>730</v>
      </c>
      <c r="C1092" s="17" t="s">
        <v>730</v>
      </c>
      <c r="D1092" s="17"/>
      <c r="E1092" s="24">
        <v>42192</v>
      </c>
      <c r="F1092" s="25" t="s">
        <v>2866</v>
      </c>
      <c r="G1092" s="39">
        <v>0.25</v>
      </c>
      <c r="H1092" s="25"/>
      <c r="I1092" s="25"/>
      <c r="J1092" s="25">
        <v>2</v>
      </c>
      <c r="K1092" s="17">
        <v>1</v>
      </c>
      <c r="L1092" s="62" t="s">
        <v>2012</v>
      </c>
      <c r="M1092" s="62" t="s">
        <v>2867</v>
      </c>
    </row>
    <row r="1093" spans="1:13" s="14" customFormat="1" x14ac:dyDescent="0.25">
      <c r="A1093" s="17" t="s">
        <v>1771</v>
      </c>
      <c r="B1093" s="17" t="s">
        <v>730</v>
      </c>
      <c r="C1093" s="17" t="s">
        <v>730</v>
      </c>
      <c r="D1093" s="17"/>
      <c r="E1093" s="24">
        <v>42189</v>
      </c>
      <c r="F1093" s="25" t="s">
        <v>2858</v>
      </c>
      <c r="G1093" s="39">
        <v>0.15</v>
      </c>
      <c r="H1093" s="25"/>
      <c r="I1093" s="25"/>
      <c r="J1093" s="25">
        <v>1</v>
      </c>
      <c r="K1093" s="17">
        <v>1</v>
      </c>
      <c r="L1093" s="25"/>
      <c r="M1093" s="46"/>
    </row>
    <row r="1094" spans="1:13" s="14" customFormat="1" x14ac:dyDescent="0.25">
      <c r="A1094" s="17" t="s">
        <v>1771</v>
      </c>
      <c r="B1094" s="17" t="s">
        <v>730</v>
      </c>
      <c r="C1094" s="17" t="s">
        <v>730</v>
      </c>
      <c r="D1094" s="17"/>
      <c r="E1094" s="24">
        <v>42189</v>
      </c>
      <c r="F1094" s="25" t="s">
        <v>2859</v>
      </c>
      <c r="G1094" s="39">
        <v>0.15</v>
      </c>
      <c r="H1094" s="25"/>
      <c r="I1094" s="25"/>
      <c r="J1094" s="25">
        <v>1</v>
      </c>
      <c r="K1094" s="17">
        <v>1</v>
      </c>
      <c r="L1094" s="25"/>
      <c r="M1094" s="46"/>
    </row>
    <row r="1095" spans="1:13" s="14" customFormat="1" x14ac:dyDescent="0.25">
      <c r="A1095" s="17" t="s">
        <v>1771</v>
      </c>
      <c r="B1095" s="17" t="s">
        <v>730</v>
      </c>
      <c r="C1095" s="17" t="s">
        <v>730</v>
      </c>
      <c r="D1095" s="17"/>
      <c r="E1095" s="24">
        <v>42189</v>
      </c>
      <c r="F1095" s="25" t="s">
        <v>2860</v>
      </c>
      <c r="G1095" s="39">
        <v>0.25</v>
      </c>
      <c r="H1095" s="25"/>
      <c r="I1095" s="25"/>
      <c r="J1095" s="25">
        <v>1</v>
      </c>
      <c r="K1095" s="17">
        <v>1</v>
      </c>
      <c r="L1095" s="25"/>
      <c r="M1095" s="46"/>
    </row>
    <row r="1096" spans="1:13" s="14" customFormat="1" x14ac:dyDescent="0.25">
      <c r="A1096" s="17" t="s">
        <v>1771</v>
      </c>
      <c r="B1096" s="17" t="s">
        <v>730</v>
      </c>
      <c r="C1096" s="17" t="s">
        <v>730</v>
      </c>
      <c r="D1096" s="17"/>
      <c r="E1096" s="24">
        <v>42192</v>
      </c>
      <c r="F1096" s="25" t="s">
        <v>2874</v>
      </c>
      <c r="G1096" s="39">
        <v>0.25</v>
      </c>
      <c r="H1096" s="25"/>
      <c r="I1096" s="25"/>
      <c r="J1096" s="25">
        <v>2</v>
      </c>
      <c r="K1096" s="17">
        <v>1</v>
      </c>
      <c r="L1096" s="62" t="s">
        <v>2012</v>
      </c>
      <c r="M1096" s="62" t="s">
        <v>2875</v>
      </c>
    </row>
    <row r="1097" spans="1:13" s="14" customFormat="1" x14ac:dyDescent="0.25">
      <c r="A1097" s="17" t="s">
        <v>1771</v>
      </c>
      <c r="B1097" s="17" t="s">
        <v>730</v>
      </c>
      <c r="C1097" s="17" t="s">
        <v>730</v>
      </c>
      <c r="D1097" s="17"/>
      <c r="E1097" s="24">
        <v>42189</v>
      </c>
      <c r="F1097" s="25" t="s">
        <v>2862</v>
      </c>
      <c r="G1097" s="39">
        <v>0.05</v>
      </c>
      <c r="H1097" s="25"/>
      <c r="I1097" s="25"/>
      <c r="J1097" s="25">
        <v>1</v>
      </c>
      <c r="K1097" s="17">
        <v>1</v>
      </c>
      <c r="L1097" s="25"/>
      <c r="M1097" s="46"/>
    </row>
    <row r="1098" spans="1:13" s="14" customFormat="1" x14ac:dyDescent="0.25">
      <c r="A1098" s="17" t="s">
        <v>1771</v>
      </c>
      <c r="B1098" s="17" t="s">
        <v>730</v>
      </c>
      <c r="C1098" s="17" t="s">
        <v>730</v>
      </c>
      <c r="D1098" s="17"/>
      <c r="E1098" s="24">
        <v>42189</v>
      </c>
      <c r="F1098" s="25" t="s">
        <v>2863</v>
      </c>
      <c r="G1098" s="39">
        <v>0.05</v>
      </c>
      <c r="H1098" s="25"/>
      <c r="I1098" s="25"/>
      <c r="J1098" s="25">
        <v>1</v>
      </c>
      <c r="K1098" s="17">
        <v>1</v>
      </c>
      <c r="L1098" s="25"/>
      <c r="M1098" s="46"/>
    </row>
    <row r="1099" spans="1:13" s="14" customFormat="1" x14ac:dyDescent="0.25">
      <c r="A1099" s="17" t="s">
        <v>1771</v>
      </c>
      <c r="B1099" s="17" t="s">
        <v>730</v>
      </c>
      <c r="C1099" s="17" t="s">
        <v>730</v>
      </c>
      <c r="D1099" s="17"/>
      <c r="E1099" s="24">
        <v>42192</v>
      </c>
      <c r="F1099" s="25" t="s">
        <v>2877</v>
      </c>
      <c r="G1099" s="39">
        <v>0.35</v>
      </c>
      <c r="H1099" s="25"/>
      <c r="I1099" s="25"/>
      <c r="J1099" s="25">
        <v>2</v>
      </c>
      <c r="K1099" s="17">
        <v>1</v>
      </c>
      <c r="L1099" s="62" t="s">
        <v>2001</v>
      </c>
      <c r="M1099" s="62" t="s">
        <v>2878</v>
      </c>
    </row>
    <row r="1100" spans="1:13" s="14" customFormat="1" x14ac:dyDescent="0.25">
      <c r="A1100" s="17" t="s">
        <v>1771</v>
      </c>
      <c r="B1100" s="17" t="s">
        <v>730</v>
      </c>
      <c r="C1100" s="17" t="s">
        <v>730</v>
      </c>
      <c r="D1100" s="17"/>
      <c r="E1100" s="24">
        <v>42192</v>
      </c>
      <c r="F1100" s="25" t="s">
        <v>2879</v>
      </c>
      <c r="G1100" s="39">
        <v>0.15</v>
      </c>
      <c r="H1100" s="25"/>
      <c r="I1100" s="25"/>
      <c r="J1100" s="25">
        <v>2</v>
      </c>
      <c r="K1100" s="17">
        <v>1</v>
      </c>
      <c r="L1100" s="62" t="s">
        <v>2012</v>
      </c>
      <c r="M1100" s="62" t="s">
        <v>2880</v>
      </c>
    </row>
    <row r="1101" spans="1:13" s="14" customFormat="1" x14ac:dyDescent="0.25">
      <c r="A1101" s="17" t="s">
        <v>1771</v>
      </c>
      <c r="B1101" s="17" t="s">
        <v>730</v>
      </c>
      <c r="C1101" s="17" t="s">
        <v>730</v>
      </c>
      <c r="D1101" s="17"/>
      <c r="E1101" s="24">
        <v>42189</v>
      </c>
      <c r="F1101" s="25" t="s">
        <v>2868</v>
      </c>
      <c r="G1101" s="39">
        <v>0.25</v>
      </c>
      <c r="H1101" s="25"/>
      <c r="I1101" s="25"/>
      <c r="J1101" s="25">
        <v>1</v>
      </c>
      <c r="K1101" s="17">
        <v>1</v>
      </c>
      <c r="L1101" s="25"/>
      <c r="M1101" s="46"/>
    </row>
    <row r="1102" spans="1:13" s="14" customFormat="1" x14ac:dyDescent="0.25">
      <c r="A1102" s="17" t="s">
        <v>1771</v>
      </c>
      <c r="B1102" s="17" t="s">
        <v>730</v>
      </c>
      <c r="C1102" s="17" t="s">
        <v>730</v>
      </c>
      <c r="D1102" s="17"/>
      <c r="E1102" s="24">
        <v>42189</v>
      </c>
      <c r="F1102" s="25" t="s">
        <v>2869</v>
      </c>
      <c r="G1102" s="39">
        <v>0.45</v>
      </c>
      <c r="H1102" s="25"/>
      <c r="I1102" s="25"/>
      <c r="J1102" s="25">
        <v>1</v>
      </c>
      <c r="K1102" s="17">
        <v>1</v>
      </c>
      <c r="L1102" s="25"/>
      <c r="M1102" s="46"/>
    </row>
    <row r="1103" spans="1:13" s="14" customFormat="1" x14ac:dyDescent="0.25">
      <c r="A1103" s="17" t="s">
        <v>1771</v>
      </c>
      <c r="B1103" s="17" t="s">
        <v>730</v>
      </c>
      <c r="C1103" s="17" t="s">
        <v>730</v>
      </c>
      <c r="D1103" s="17"/>
      <c r="E1103" s="24">
        <v>42189</v>
      </c>
      <c r="F1103" s="25" t="s">
        <v>2114</v>
      </c>
      <c r="G1103" s="39">
        <v>0.15</v>
      </c>
      <c r="H1103" s="25"/>
      <c r="I1103" s="25"/>
      <c r="J1103" s="25">
        <v>1</v>
      </c>
      <c r="K1103" s="17">
        <v>1</v>
      </c>
      <c r="L1103" s="25"/>
      <c r="M1103" s="46"/>
    </row>
    <row r="1104" spans="1:13" s="14" customFormat="1" x14ac:dyDescent="0.25">
      <c r="A1104" s="17" t="s">
        <v>1771</v>
      </c>
      <c r="B1104" s="17" t="s">
        <v>730</v>
      </c>
      <c r="C1104" s="17" t="s">
        <v>730</v>
      </c>
      <c r="D1104" s="17"/>
      <c r="E1104" s="24">
        <v>42189</v>
      </c>
      <c r="F1104" s="25" t="s">
        <v>2870</v>
      </c>
      <c r="G1104" s="39">
        <v>0.35</v>
      </c>
      <c r="H1104" s="25"/>
      <c r="I1104" s="25"/>
      <c r="J1104" s="25">
        <v>1</v>
      </c>
      <c r="K1104" s="17">
        <v>1</v>
      </c>
      <c r="L1104" s="25"/>
      <c r="M1104" s="46"/>
    </row>
    <row r="1105" spans="1:13" s="14" customFormat="1" x14ac:dyDescent="0.25">
      <c r="A1105" s="17" t="s">
        <v>1771</v>
      </c>
      <c r="B1105" s="17" t="s">
        <v>730</v>
      </c>
      <c r="C1105" s="17" t="s">
        <v>730</v>
      </c>
      <c r="D1105" s="17"/>
      <c r="E1105" s="24">
        <v>42189</v>
      </c>
      <c r="F1105" s="25" t="s">
        <v>2871</v>
      </c>
      <c r="G1105" s="39">
        <v>0.65</v>
      </c>
      <c r="H1105" s="25"/>
      <c r="I1105" s="25"/>
      <c r="J1105" s="25">
        <v>1</v>
      </c>
      <c r="K1105" s="17">
        <v>1</v>
      </c>
      <c r="L1105" s="25"/>
      <c r="M1105" s="46"/>
    </row>
    <row r="1106" spans="1:13" s="14" customFormat="1" x14ac:dyDescent="0.25">
      <c r="A1106" s="17" t="s">
        <v>1771</v>
      </c>
      <c r="B1106" s="17" t="s">
        <v>730</v>
      </c>
      <c r="C1106" s="17" t="s">
        <v>730</v>
      </c>
      <c r="D1106" s="17"/>
      <c r="E1106" s="24">
        <v>42189</v>
      </c>
      <c r="F1106" s="25" t="s">
        <v>2872</v>
      </c>
      <c r="G1106" s="39">
        <v>0.05</v>
      </c>
      <c r="H1106" s="25"/>
      <c r="I1106" s="25"/>
      <c r="J1106" s="25">
        <v>1</v>
      </c>
      <c r="K1106" s="17">
        <v>1</v>
      </c>
      <c r="L1106" s="25"/>
      <c r="M1106" s="46"/>
    </row>
    <row r="1107" spans="1:13" s="14" customFormat="1" x14ac:dyDescent="0.25">
      <c r="A1107" s="17" t="s">
        <v>1771</v>
      </c>
      <c r="B1107" s="17" t="s">
        <v>730</v>
      </c>
      <c r="C1107" s="17" t="s">
        <v>730</v>
      </c>
      <c r="D1107" s="17"/>
      <c r="E1107" s="24">
        <v>42189</v>
      </c>
      <c r="F1107" s="25" t="s">
        <v>2873</v>
      </c>
      <c r="G1107" s="39">
        <v>0.05</v>
      </c>
      <c r="H1107" s="25"/>
      <c r="I1107" s="25"/>
      <c r="J1107" s="25">
        <v>1</v>
      </c>
      <c r="K1107" s="17">
        <v>1</v>
      </c>
      <c r="L1107" s="25"/>
      <c r="M1107" s="46"/>
    </row>
    <row r="1108" spans="1:13" s="14" customFormat="1" x14ac:dyDescent="0.25">
      <c r="A1108" s="17" t="s">
        <v>1951</v>
      </c>
      <c r="B1108" s="17" t="s">
        <v>730</v>
      </c>
      <c r="C1108" s="17" t="s">
        <v>730</v>
      </c>
      <c r="D1108" s="17"/>
      <c r="E1108" s="24">
        <v>42192</v>
      </c>
      <c r="F1108" s="25" t="s">
        <v>2884</v>
      </c>
      <c r="G1108" s="39">
        <v>0.45</v>
      </c>
      <c r="H1108" s="25"/>
      <c r="I1108" s="25"/>
      <c r="J1108" s="25">
        <v>2</v>
      </c>
      <c r="K1108" s="17">
        <v>1</v>
      </c>
      <c r="L1108" s="62" t="s">
        <v>2012</v>
      </c>
      <c r="M1108" s="62" t="s">
        <v>2885</v>
      </c>
    </row>
    <row r="1109" spans="1:13" s="14" customFormat="1" x14ac:dyDescent="0.25">
      <c r="A1109" s="17" t="s">
        <v>1771</v>
      </c>
      <c r="B1109" s="17" t="s">
        <v>730</v>
      </c>
      <c r="C1109" s="17" t="s">
        <v>730</v>
      </c>
      <c r="D1109" s="17"/>
      <c r="E1109" s="24">
        <v>42189</v>
      </c>
      <c r="F1109" s="25" t="s">
        <v>2876</v>
      </c>
      <c r="G1109" s="39">
        <v>0.65</v>
      </c>
      <c r="H1109" s="25"/>
      <c r="I1109" s="25"/>
      <c r="J1109" s="25">
        <v>1</v>
      </c>
      <c r="K1109" s="17">
        <v>1</v>
      </c>
      <c r="L1109" s="25"/>
      <c r="M1109" s="46"/>
    </row>
    <row r="1110" spans="1:13" s="14" customFormat="1" x14ac:dyDescent="0.25">
      <c r="A1110" s="15" t="s">
        <v>1771</v>
      </c>
      <c r="B1110" s="15" t="s">
        <v>733</v>
      </c>
      <c r="C1110" s="15" t="s">
        <v>733</v>
      </c>
      <c r="D1110" s="53">
        <v>112</v>
      </c>
      <c r="E1110" s="29">
        <v>42190</v>
      </c>
      <c r="F1110" s="30"/>
      <c r="G1110" s="40"/>
      <c r="H1110" s="30">
        <v>1</v>
      </c>
      <c r="I1110" s="30"/>
      <c r="J1110" s="30">
        <v>1</v>
      </c>
      <c r="K1110" s="15">
        <v>1</v>
      </c>
      <c r="L1110" s="58" t="s">
        <v>2012</v>
      </c>
      <c r="M1110" s="58" t="s">
        <v>2937</v>
      </c>
    </row>
    <row r="1111" spans="1:13" s="14" customFormat="1" x14ac:dyDescent="0.25">
      <c r="A1111" s="17" t="s">
        <v>1771</v>
      </c>
      <c r="B1111" s="17" t="s">
        <v>730</v>
      </c>
      <c r="C1111" s="17" t="s">
        <v>730</v>
      </c>
      <c r="D1111" s="17"/>
      <c r="E1111" s="24">
        <v>42189</v>
      </c>
      <c r="F1111" s="25" t="s">
        <v>1920</v>
      </c>
      <c r="G1111" s="39">
        <v>0.05</v>
      </c>
      <c r="H1111" s="25"/>
      <c r="I1111" s="25"/>
      <c r="J1111" s="25">
        <v>1</v>
      </c>
      <c r="K1111" s="17">
        <v>1</v>
      </c>
      <c r="L1111" s="25"/>
      <c r="M1111" s="46"/>
    </row>
    <row r="1112" spans="1:13" s="14" customFormat="1" x14ac:dyDescent="0.25">
      <c r="A1112" s="15" t="s">
        <v>1771</v>
      </c>
      <c r="B1112" s="15" t="s">
        <v>733</v>
      </c>
      <c r="C1112" s="15" t="s">
        <v>733</v>
      </c>
      <c r="D1112" s="53">
        <v>114</v>
      </c>
      <c r="E1112" s="29">
        <v>42190</v>
      </c>
      <c r="F1112" s="30"/>
      <c r="G1112" s="40"/>
      <c r="H1112" s="30">
        <v>1</v>
      </c>
      <c r="I1112" s="30"/>
      <c r="J1112" s="30">
        <v>1</v>
      </c>
      <c r="K1112" s="15">
        <v>1</v>
      </c>
      <c r="L1112" s="58" t="s">
        <v>2012</v>
      </c>
      <c r="M1112" s="58" t="s">
        <v>2937</v>
      </c>
    </row>
    <row r="1113" spans="1:13" s="14" customFormat="1" x14ac:dyDescent="0.25">
      <c r="A1113" s="17" t="s">
        <v>1771</v>
      </c>
      <c r="B1113" s="17" t="s">
        <v>730</v>
      </c>
      <c r="C1113" s="17" t="s">
        <v>730</v>
      </c>
      <c r="D1113" s="17"/>
      <c r="E1113" s="24">
        <v>42189</v>
      </c>
      <c r="F1113" s="25" t="s">
        <v>2881</v>
      </c>
      <c r="G1113" s="39">
        <v>0.15</v>
      </c>
      <c r="H1113" s="25"/>
      <c r="I1113" s="25"/>
      <c r="J1113" s="25">
        <v>1</v>
      </c>
      <c r="K1113" s="17">
        <v>1</v>
      </c>
      <c r="L1113" s="25"/>
      <c r="M1113" s="46"/>
    </row>
    <row r="1114" spans="1:13" s="14" customFormat="1" x14ac:dyDescent="0.25">
      <c r="A1114" s="17" t="s">
        <v>1771</v>
      </c>
      <c r="B1114" s="17" t="s">
        <v>730</v>
      </c>
      <c r="C1114" s="17" t="s">
        <v>730</v>
      </c>
      <c r="D1114" s="17"/>
      <c r="E1114" s="24">
        <v>42189</v>
      </c>
      <c r="F1114" s="25" t="s">
        <v>2882</v>
      </c>
      <c r="G1114" s="39">
        <v>0.55000000000000004</v>
      </c>
      <c r="H1114" s="25"/>
      <c r="I1114" s="25"/>
      <c r="J1114" s="25">
        <v>1</v>
      </c>
      <c r="K1114" s="17">
        <v>1</v>
      </c>
      <c r="L1114" s="25"/>
      <c r="M1114" s="46"/>
    </row>
    <row r="1115" spans="1:13" s="14" customFormat="1" x14ac:dyDescent="0.25">
      <c r="A1115" s="17" t="s">
        <v>1771</v>
      </c>
      <c r="B1115" s="17" t="s">
        <v>730</v>
      </c>
      <c r="C1115" s="17" t="s">
        <v>730</v>
      </c>
      <c r="D1115" s="17"/>
      <c r="E1115" s="24">
        <v>42189</v>
      </c>
      <c r="F1115" s="25" t="s">
        <v>2883</v>
      </c>
      <c r="G1115" s="39">
        <v>0.15</v>
      </c>
      <c r="H1115" s="25"/>
      <c r="I1115" s="25"/>
      <c r="J1115" s="25">
        <v>1</v>
      </c>
      <c r="K1115" s="17">
        <v>1</v>
      </c>
      <c r="L1115" s="25"/>
      <c r="M1115" s="46"/>
    </row>
    <row r="1116" spans="1:13" s="14" customFormat="1" x14ac:dyDescent="0.25">
      <c r="A1116" s="15" t="s">
        <v>1771</v>
      </c>
      <c r="B1116" s="15" t="s">
        <v>733</v>
      </c>
      <c r="C1116" s="15" t="s">
        <v>733</v>
      </c>
      <c r="D1116" s="53">
        <v>116</v>
      </c>
      <c r="E1116" s="29">
        <v>42190</v>
      </c>
      <c r="F1116" s="30"/>
      <c r="G1116" s="40"/>
      <c r="H1116" s="30">
        <v>1</v>
      </c>
      <c r="I1116" s="30"/>
      <c r="J1116" s="30">
        <v>1</v>
      </c>
      <c r="K1116" s="15">
        <v>1</v>
      </c>
      <c r="L1116" s="58" t="s">
        <v>2012</v>
      </c>
      <c r="M1116" s="58" t="s">
        <v>2937</v>
      </c>
    </row>
    <row r="1117" spans="1:13" s="14" customFormat="1" x14ac:dyDescent="0.25">
      <c r="A1117" s="17" t="s">
        <v>1953</v>
      </c>
      <c r="B1117" s="17" t="s">
        <v>730</v>
      </c>
      <c r="C1117" s="17" t="s">
        <v>730</v>
      </c>
      <c r="D1117" s="17"/>
      <c r="E1117" s="24">
        <v>42189</v>
      </c>
      <c r="F1117" s="25" t="s">
        <v>2886</v>
      </c>
      <c r="G1117" s="39">
        <v>0.45</v>
      </c>
      <c r="H1117" s="25"/>
      <c r="I1117" s="25"/>
      <c r="J1117" s="25">
        <v>1</v>
      </c>
      <c r="K1117" s="17">
        <v>1</v>
      </c>
      <c r="L1117" s="25"/>
      <c r="M1117" s="46"/>
    </row>
    <row r="1118" spans="1:13" s="14" customFormat="1" x14ac:dyDescent="0.25">
      <c r="A1118" s="17" t="s">
        <v>1951</v>
      </c>
      <c r="B1118" s="17" t="s">
        <v>730</v>
      </c>
      <c r="C1118" s="17" t="s">
        <v>730</v>
      </c>
      <c r="D1118" s="17"/>
      <c r="E1118" s="24">
        <v>42190</v>
      </c>
      <c r="F1118" s="25" t="s">
        <v>2887</v>
      </c>
      <c r="G1118" s="39">
        <v>0.45</v>
      </c>
      <c r="H1118" s="25"/>
      <c r="I1118" s="25"/>
      <c r="J1118" s="25">
        <v>1</v>
      </c>
      <c r="K1118" s="17">
        <v>1</v>
      </c>
      <c r="L1118" s="25"/>
      <c r="M1118" s="46"/>
    </row>
    <row r="1119" spans="1:13" s="14" customFormat="1" x14ac:dyDescent="0.25">
      <c r="A1119" s="17" t="s">
        <v>1956</v>
      </c>
      <c r="B1119" s="17" t="s">
        <v>730</v>
      </c>
      <c r="C1119" s="17" t="s">
        <v>730</v>
      </c>
      <c r="D1119" s="17"/>
      <c r="E1119" s="24">
        <v>42190</v>
      </c>
      <c r="F1119" s="25" t="s">
        <v>2888</v>
      </c>
      <c r="G1119" s="39">
        <v>0.35</v>
      </c>
      <c r="H1119" s="25"/>
      <c r="I1119" s="25"/>
      <c r="J1119" s="25">
        <v>1</v>
      </c>
      <c r="K1119" s="17">
        <v>1</v>
      </c>
      <c r="L1119" s="25"/>
      <c r="M1119" s="46"/>
    </row>
    <row r="1120" spans="1:13" s="14" customFormat="1" x14ac:dyDescent="0.25">
      <c r="A1120" s="17" t="s">
        <v>2161</v>
      </c>
      <c r="B1120" s="17" t="s">
        <v>730</v>
      </c>
      <c r="C1120" s="17" t="s">
        <v>730</v>
      </c>
      <c r="D1120" s="17"/>
      <c r="E1120" s="24">
        <v>42190</v>
      </c>
      <c r="F1120" s="25" t="s">
        <v>2889</v>
      </c>
      <c r="G1120" s="39">
        <v>0.15</v>
      </c>
      <c r="H1120" s="25"/>
      <c r="I1120" s="25"/>
      <c r="J1120" s="25">
        <v>1</v>
      </c>
      <c r="K1120" s="17">
        <v>1</v>
      </c>
      <c r="L1120" s="25"/>
      <c r="M1120" s="46"/>
    </row>
    <row r="1121" spans="1:13" s="14" customFormat="1" x14ac:dyDescent="0.25">
      <c r="A1121" s="15" t="s">
        <v>1771</v>
      </c>
      <c r="B1121" s="15" t="s">
        <v>733</v>
      </c>
      <c r="C1121" s="15" t="s">
        <v>733</v>
      </c>
      <c r="D1121" s="53">
        <v>117</v>
      </c>
      <c r="E1121" s="29">
        <v>42190</v>
      </c>
      <c r="F1121" s="30"/>
      <c r="G1121" s="40"/>
      <c r="H1121" s="30">
        <v>1</v>
      </c>
      <c r="I1121" s="30"/>
      <c r="J1121" s="30">
        <v>1</v>
      </c>
      <c r="K1121" s="15">
        <v>1</v>
      </c>
      <c r="L1121" s="58" t="s">
        <v>2012</v>
      </c>
      <c r="M1121" s="58" t="s">
        <v>2937</v>
      </c>
    </row>
    <row r="1122" spans="1:13" s="14" customFormat="1" x14ac:dyDescent="0.25">
      <c r="A1122" s="17" t="s">
        <v>1956</v>
      </c>
      <c r="B1122" s="17" t="s">
        <v>730</v>
      </c>
      <c r="C1122" s="17" t="s">
        <v>730</v>
      </c>
      <c r="D1122" s="17"/>
      <c r="E1122" s="24">
        <v>42190</v>
      </c>
      <c r="F1122" s="25" t="s">
        <v>2891</v>
      </c>
      <c r="G1122" s="39">
        <v>0.45</v>
      </c>
      <c r="H1122" s="25"/>
      <c r="I1122" s="25"/>
      <c r="J1122" s="25">
        <v>1</v>
      </c>
      <c r="K1122" s="17">
        <v>1</v>
      </c>
      <c r="L1122" s="25"/>
      <c r="M1122" s="46"/>
    </row>
    <row r="1123" spans="1:13" s="14" customFormat="1" x14ac:dyDescent="0.25">
      <c r="A1123" s="17" t="s">
        <v>1951</v>
      </c>
      <c r="B1123" s="17" t="s">
        <v>730</v>
      </c>
      <c r="C1123" s="17" t="s">
        <v>730</v>
      </c>
      <c r="D1123" s="17"/>
      <c r="E1123" s="24">
        <v>42190</v>
      </c>
      <c r="F1123" s="25" t="s">
        <v>2892</v>
      </c>
      <c r="G1123" s="39">
        <v>0.15</v>
      </c>
      <c r="H1123" s="25"/>
      <c r="I1123" s="25"/>
      <c r="J1123" s="25">
        <v>1</v>
      </c>
      <c r="K1123" s="17">
        <v>1</v>
      </c>
      <c r="L1123" s="25"/>
      <c r="M1123" s="46"/>
    </row>
    <row r="1124" spans="1:13" s="14" customFormat="1" x14ac:dyDescent="0.25">
      <c r="A1124" s="15" t="s">
        <v>1771</v>
      </c>
      <c r="B1124" s="15" t="s">
        <v>733</v>
      </c>
      <c r="C1124" s="15" t="s">
        <v>733</v>
      </c>
      <c r="D1124" s="53">
        <v>118</v>
      </c>
      <c r="E1124" s="29">
        <v>42190</v>
      </c>
      <c r="F1124" s="30"/>
      <c r="G1124" s="40"/>
      <c r="H1124" s="30">
        <v>1</v>
      </c>
      <c r="I1124" s="30"/>
      <c r="J1124" s="30">
        <v>1</v>
      </c>
      <c r="K1124" s="15">
        <v>1</v>
      </c>
      <c r="L1124" s="58" t="s">
        <v>2012</v>
      </c>
      <c r="M1124" s="58" t="s">
        <v>2937</v>
      </c>
    </row>
    <row r="1125" spans="1:13" s="14" customFormat="1" x14ac:dyDescent="0.25">
      <c r="A1125" s="17" t="s">
        <v>2896</v>
      </c>
      <c r="B1125" s="17" t="s">
        <v>730</v>
      </c>
      <c r="C1125" s="17" t="s">
        <v>730</v>
      </c>
      <c r="D1125" s="17"/>
      <c r="E1125" s="24">
        <v>42190</v>
      </c>
      <c r="F1125" s="25" t="s">
        <v>2895</v>
      </c>
      <c r="G1125" s="39">
        <v>0.95</v>
      </c>
      <c r="H1125" s="25"/>
      <c r="I1125" s="25"/>
      <c r="J1125" s="25">
        <v>1</v>
      </c>
      <c r="K1125" s="17">
        <v>1</v>
      </c>
      <c r="L1125" s="25"/>
      <c r="M1125" s="46"/>
    </row>
    <row r="1126" spans="1:13" s="14" customFormat="1" x14ac:dyDescent="0.25">
      <c r="A1126" s="17" t="s">
        <v>2161</v>
      </c>
      <c r="B1126" s="17" t="s">
        <v>730</v>
      </c>
      <c r="C1126" s="17" t="s">
        <v>730</v>
      </c>
      <c r="D1126" s="17"/>
      <c r="E1126" s="24">
        <v>42190</v>
      </c>
      <c r="F1126" s="25" t="s">
        <v>2897</v>
      </c>
      <c r="G1126" s="39">
        <v>0.25</v>
      </c>
      <c r="H1126" s="25"/>
      <c r="I1126" s="25"/>
      <c r="J1126" s="25">
        <v>1</v>
      </c>
      <c r="K1126" s="17">
        <v>1</v>
      </c>
      <c r="L1126" s="25"/>
      <c r="M1126" s="46"/>
    </row>
    <row r="1127" spans="1:13" s="14" customFormat="1" x14ac:dyDescent="0.25">
      <c r="A1127" s="15" t="s">
        <v>1956</v>
      </c>
      <c r="B1127" s="15" t="s">
        <v>730</v>
      </c>
      <c r="C1127" s="15" t="s">
        <v>730</v>
      </c>
      <c r="D1127" s="15"/>
      <c r="E1127" s="29">
        <v>42190</v>
      </c>
      <c r="F1127" s="30" t="s">
        <v>2890</v>
      </c>
      <c r="G1127" s="40">
        <v>0.75</v>
      </c>
      <c r="H1127" s="30">
        <v>1</v>
      </c>
      <c r="I1127" s="30"/>
      <c r="J1127" s="30">
        <v>1</v>
      </c>
      <c r="K1127" s="15">
        <v>1</v>
      </c>
      <c r="L1127" s="58" t="s">
        <v>2012</v>
      </c>
      <c r="M1127" s="58" t="s">
        <v>2910</v>
      </c>
    </row>
    <row r="1128" spans="1:13" s="14" customFormat="1" x14ac:dyDescent="0.25">
      <c r="A1128" s="15" t="s">
        <v>1956</v>
      </c>
      <c r="B1128" s="15" t="s">
        <v>730</v>
      </c>
      <c r="C1128" s="15" t="s">
        <v>730</v>
      </c>
      <c r="D1128" s="15"/>
      <c r="E1128" s="29">
        <v>42190</v>
      </c>
      <c r="F1128" s="30" t="s">
        <v>2893</v>
      </c>
      <c r="G1128" s="40">
        <v>0.15</v>
      </c>
      <c r="H1128" s="30">
        <v>1</v>
      </c>
      <c r="I1128" s="30"/>
      <c r="J1128" s="30">
        <v>1</v>
      </c>
      <c r="K1128" s="15">
        <v>1</v>
      </c>
      <c r="L1128" s="58" t="s">
        <v>2012</v>
      </c>
      <c r="M1128" s="58" t="s">
        <v>2894</v>
      </c>
    </row>
    <row r="1129" spans="1:13" s="14" customFormat="1" x14ac:dyDescent="0.25">
      <c r="A1129" s="17" t="s">
        <v>1953</v>
      </c>
      <c r="B1129" s="17" t="s">
        <v>730</v>
      </c>
      <c r="C1129" s="17" t="s">
        <v>730</v>
      </c>
      <c r="D1129" s="17"/>
      <c r="E1129" s="24">
        <v>42190</v>
      </c>
      <c r="F1129" s="25" t="s">
        <v>2902</v>
      </c>
      <c r="G1129" s="39">
        <v>0.95</v>
      </c>
      <c r="H1129" s="25"/>
      <c r="I1129" s="25"/>
      <c r="J1129" s="25">
        <v>1</v>
      </c>
      <c r="K1129" s="17">
        <v>1</v>
      </c>
      <c r="L1129" s="25"/>
      <c r="M1129" s="46"/>
    </row>
    <row r="1130" spans="1:13" s="14" customFormat="1" x14ac:dyDescent="0.25">
      <c r="A1130" s="17" t="s">
        <v>1953</v>
      </c>
      <c r="B1130" s="17" t="s">
        <v>730</v>
      </c>
      <c r="C1130" s="17" t="s">
        <v>730</v>
      </c>
      <c r="D1130" s="17"/>
      <c r="E1130" s="24">
        <v>42190</v>
      </c>
      <c r="F1130" s="25" t="s">
        <v>2903</v>
      </c>
      <c r="G1130" s="39">
        <v>0.05</v>
      </c>
      <c r="H1130" s="25"/>
      <c r="I1130" s="25"/>
      <c r="J1130" s="25">
        <v>1</v>
      </c>
      <c r="K1130" s="17">
        <v>1</v>
      </c>
      <c r="L1130" s="25"/>
      <c r="M1130" s="46"/>
    </row>
    <row r="1131" spans="1:13" s="14" customFormat="1" x14ac:dyDescent="0.25">
      <c r="A1131" s="17" t="s">
        <v>1953</v>
      </c>
      <c r="B1131" s="17" t="s">
        <v>730</v>
      </c>
      <c r="C1131" s="17" t="s">
        <v>730</v>
      </c>
      <c r="D1131" s="17"/>
      <c r="E1131" s="24">
        <v>42190</v>
      </c>
      <c r="F1131" s="25" t="s">
        <v>2904</v>
      </c>
      <c r="G1131" s="39">
        <v>0.35</v>
      </c>
      <c r="H1131" s="25"/>
      <c r="I1131" s="25"/>
      <c r="J1131" s="25">
        <v>1</v>
      </c>
      <c r="K1131" s="17">
        <v>1</v>
      </c>
      <c r="L1131" s="25"/>
      <c r="M1131" s="46"/>
    </row>
    <row r="1132" spans="1:13" s="14" customFormat="1" x14ac:dyDescent="0.25">
      <c r="A1132" s="15" t="s">
        <v>2154</v>
      </c>
      <c r="B1132" s="15" t="s">
        <v>730</v>
      </c>
      <c r="C1132" s="15" t="s">
        <v>730</v>
      </c>
      <c r="D1132" s="15"/>
      <c r="E1132" s="29">
        <v>42190</v>
      </c>
      <c r="F1132" s="30" t="s">
        <v>2898</v>
      </c>
      <c r="G1132" s="40">
        <v>0.95</v>
      </c>
      <c r="H1132" s="30">
        <v>1</v>
      </c>
      <c r="I1132" s="30"/>
      <c r="J1132" s="30">
        <v>1</v>
      </c>
      <c r="K1132" s="15">
        <v>1</v>
      </c>
      <c r="L1132" s="58" t="s">
        <v>2012</v>
      </c>
      <c r="M1132" s="58" t="s">
        <v>2899</v>
      </c>
    </row>
    <row r="1133" spans="1:13" s="14" customFormat="1" x14ac:dyDescent="0.25">
      <c r="A1133" s="17" t="s">
        <v>1953</v>
      </c>
      <c r="B1133" s="17" t="s">
        <v>730</v>
      </c>
      <c r="C1133" s="17" t="s">
        <v>730</v>
      </c>
      <c r="D1133" s="17"/>
      <c r="E1133" s="24">
        <v>42190</v>
      </c>
      <c r="F1133" s="25" t="s">
        <v>2907</v>
      </c>
      <c r="G1133" s="39">
        <v>0.05</v>
      </c>
      <c r="H1133" s="25"/>
      <c r="I1133" s="25"/>
      <c r="J1133" s="25">
        <v>1</v>
      </c>
      <c r="K1133" s="17">
        <v>1</v>
      </c>
      <c r="L1133" s="25"/>
      <c r="M1133" s="46"/>
    </row>
    <row r="1134" spans="1:13" s="14" customFormat="1" x14ac:dyDescent="0.25">
      <c r="A1134" s="17" t="s">
        <v>1953</v>
      </c>
      <c r="B1134" s="17" t="s">
        <v>730</v>
      </c>
      <c r="C1134" s="17" t="s">
        <v>730</v>
      </c>
      <c r="D1134" s="17"/>
      <c r="E1134" s="24">
        <v>42190</v>
      </c>
      <c r="F1134" s="25" t="s">
        <v>2908</v>
      </c>
      <c r="G1134" s="39">
        <v>0.05</v>
      </c>
      <c r="H1134" s="25"/>
      <c r="I1134" s="25"/>
      <c r="J1134" s="25">
        <v>1</v>
      </c>
      <c r="K1134" s="17">
        <v>1</v>
      </c>
      <c r="L1134" s="25"/>
      <c r="M1134" s="46"/>
    </row>
    <row r="1135" spans="1:13" s="14" customFormat="1" x14ac:dyDescent="0.25">
      <c r="A1135" s="15" t="s">
        <v>1953</v>
      </c>
      <c r="B1135" s="15" t="s">
        <v>730</v>
      </c>
      <c r="C1135" s="15" t="s">
        <v>730</v>
      </c>
      <c r="D1135" s="15"/>
      <c r="E1135" s="29">
        <v>42190</v>
      </c>
      <c r="F1135" s="30" t="s">
        <v>2900</v>
      </c>
      <c r="G1135" s="40">
        <v>0.95</v>
      </c>
      <c r="H1135" s="30">
        <v>1</v>
      </c>
      <c r="I1135" s="30"/>
      <c r="J1135" s="30">
        <v>1</v>
      </c>
      <c r="K1135" s="15">
        <v>1</v>
      </c>
      <c r="L1135" s="58" t="s">
        <v>2012</v>
      </c>
      <c r="M1135" s="58" t="s">
        <v>2901</v>
      </c>
    </row>
    <row r="1136" spans="1:13" s="14" customFormat="1" x14ac:dyDescent="0.25">
      <c r="A1136" s="17" t="s">
        <v>1953</v>
      </c>
      <c r="B1136" s="17" t="s">
        <v>730</v>
      </c>
      <c r="C1136" s="17" t="s">
        <v>730</v>
      </c>
      <c r="D1136" s="17"/>
      <c r="E1136" s="24">
        <v>42190</v>
      </c>
      <c r="F1136" s="25" t="s">
        <v>2912</v>
      </c>
      <c r="G1136" s="39">
        <v>0.65</v>
      </c>
      <c r="H1136" s="25"/>
      <c r="I1136" s="25"/>
      <c r="J1136" s="25">
        <v>1</v>
      </c>
      <c r="K1136" s="17">
        <v>1</v>
      </c>
      <c r="L1136" s="25"/>
      <c r="M1136" s="46"/>
    </row>
    <row r="1137" spans="1:13" s="14" customFormat="1" x14ac:dyDescent="0.25">
      <c r="A1137" s="17" t="s">
        <v>1953</v>
      </c>
      <c r="B1137" s="17" t="s">
        <v>730</v>
      </c>
      <c r="C1137" s="17" t="s">
        <v>730</v>
      </c>
      <c r="D1137" s="17"/>
      <c r="E1137" s="24">
        <v>42190</v>
      </c>
      <c r="F1137" s="25" t="s">
        <v>2913</v>
      </c>
      <c r="G1137" s="39">
        <v>0.05</v>
      </c>
      <c r="H1137" s="25"/>
      <c r="I1137" s="25"/>
      <c r="J1137" s="25">
        <v>1</v>
      </c>
      <c r="K1137" s="17">
        <v>1</v>
      </c>
      <c r="L1137" s="25"/>
      <c r="M1137" s="46"/>
    </row>
    <row r="1138" spans="1:13" s="14" customFormat="1" x14ac:dyDescent="0.25">
      <c r="A1138" s="17" t="s">
        <v>1953</v>
      </c>
      <c r="B1138" s="17" t="s">
        <v>730</v>
      </c>
      <c r="C1138" s="17" t="s">
        <v>730</v>
      </c>
      <c r="D1138" s="17"/>
      <c r="E1138" s="24">
        <v>42190</v>
      </c>
      <c r="F1138" s="25" t="s">
        <v>2914</v>
      </c>
      <c r="G1138" s="39">
        <v>0.05</v>
      </c>
      <c r="H1138" s="25"/>
      <c r="I1138" s="25"/>
      <c r="J1138" s="25">
        <v>1</v>
      </c>
      <c r="K1138" s="17">
        <v>1</v>
      </c>
      <c r="L1138" s="25"/>
      <c r="M1138" s="46"/>
    </row>
    <row r="1139" spans="1:13" s="14" customFormat="1" x14ac:dyDescent="0.25">
      <c r="A1139" s="17" t="s">
        <v>1953</v>
      </c>
      <c r="B1139" s="17" t="s">
        <v>730</v>
      </c>
      <c r="C1139" s="17" t="s">
        <v>730</v>
      </c>
      <c r="D1139" s="17"/>
      <c r="E1139" s="24">
        <v>42190</v>
      </c>
      <c r="F1139" s="25" t="s">
        <v>2915</v>
      </c>
      <c r="G1139" s="39">
        <v>0.15</v>
      </c>
      <c r="H1139" s="25"/>
      <c r="I1139" s="25"/>
      <c r="J1139" s="25">
        <v>1</v>
      </c>
      <c r="K1139" s="17">
        <v>1</v>
      </c>
      <c r="L1139" s="25"/>
      <c r="M1139" s="46"/>
    </row>
    <row r="1140" spans="1:13" s="14" customFormat="1" x14ac:dyDescent="0.25">
      <c r="A1140" s="17" t="s">
        <v>1953</v>
      </c>
      <c r="B1140" s="17" t="s">
        <v>730</v>
      </c>
      <c r="C1140" s="17" t="s">
        <v>730</v>
      </c>
      <c r="D1140" s="17"/>
      <c r="E1140" s="24">
        <v>42190</v>
      </c>
      <c r="F1140" s="25" t="s">
        <v>2916</v>
      </c>
      <c r="G1140" s="39">
        <v>0.15</v>
      </c>
      <c r="H1140" s="25"/>
      <c r="I1140" s="25"/>
      <c r="J1140" s="25">
        <v>1</v>
      </c>
      <c r="K1140" s="17">
        <v>1</v>
      </c>
      <c r="L1140" s="25"/>
      <c r="M1140" s="46"/>
    </row>
    <row r="1141" spans="1:13" s="14" customFormat="1" x14ac:dyDescent="0.25">
      <c r="A1141" s="17" t="s">
        <v>1953</v>
      </c>
      <c r="B1141" s="17" t="s">
        <v>730</v>
      </c>
      <c r="C1141" s="17" t="s">
        <v>730</v>
      </c>
      <c r="D1141" s="17"/>
      <c r="E1141" s="24">
        <v>42190</v>
      </c>
      <c r="F1141" s="25" t="s">
        <v>2917</v>
      </c>
      <c r="G1141" s="39">
        <v>0.35</v>
      </c>
      <c r="H1141" s="25"/>
      <c r="I1141" s="25"/>
      <c r="J1141" s="25">
        <v>1</v>
      </c>
      <c r="K1141" s="17">
        <v>1</v>
      </c>
      <c r="L1141" s="25"/>
      <c r="M1141" s="46"/>
    </row>
    <row r="1142" spans="1:13" s="14" customFormat="1" x14ac:dyDescent="0.25">
      <c r="A1142" s="17" t="s">
        <v>1953</v>
      </c>
      <c r="B1142" s="17" t="s">
        <v>730</v>
      </c>
      <c r="C1142" s="17" t="s">
        <v>730</v>
      </c>
      <c r="D1142" s="17"/>
      <c r="E1142" s="24">
        <v>42190</v>
      </c>
      <c r="F1142" s="25" t="s">
        <v>2918</v>
      </c>
      <c r="G1142" s="39">
        <v>0.55000000000000004</v>
      </c>
      <c r="H1142" s="25"/>
      <c r="I1142" s="25"/>
      <c r="J1142" s="25">
        <v>1</v>
      </c>
      <c r="K1142" s="17">
        <v>1</v>
      </c>
      <c r="L1142" s="25"/>
      <c r="M1142" s="46"/>
    </row>
    <row r="1143" spans="1:13" s="14" customFormat="1" x14ac:dyDescent="0.25">
      <c r="A1143" s="17" t="s">
        <v>2715</v>
      </c>
      <c r="B1143" s="17" t="s">
        <v>753</v>
      </c>
      <c r="C1143" s="17" t="s">
        <v>753</v>
      </c>
      <c r="D1143" s="17"/>
      <c r="E1143" s="24">
        <v>42190</v>
      </c>
      <c r="F1143" s="25" t="s">
        <v>2919</v>
      </c>
      <c r="G1143" s="39">
        <v>0.65</v>
      </c>
      <c r="H1143" s="25"/>
      <c r="I1143" s="25"/>
      <c r="J1143" s="25">
        <v>1</v>
      </c>
      <c r="K1143" s="17">
        <v>1</v>
      </c>
      <c r="L1143" s="25"/>
      <c r="M1143" s="46"/>
    </row>
    <row r="1144" spans="1:13" s="14" customFormat="1" x14ac:dyDescent="0.25">
      <c r="A1144" s="17" t="s">
        <v>1771</v>
      </c>
      <c r="B1144" s="17" t="s">
        <v>753</v>
      </c>
      <c r="C1144" s="17" t="s">
        <v>753</v>
      </c>
      <c r="D1144" s="17"/>
      <c r="E1144" s="24">
        <v>42190</v>
      </c>
      <c r="F1144" s="25" t="s">
        <v>2920</v>
      </c>
      <c r="G1144" s="39">
        <v>0.15</v>
      </c>
      <c r="H1144" s="25"/>
      <c r="I1144" s="25"/>
      <c r="J1144" s="25">
        <v>1</v>
      </c>
      <c r="K1144" s="17">
        <v>1</v>
      </c>
      <c r="L1144" s="25"/>
      <c r="M1144" s="46"/>
    </row>
    <row r="1145" spans="1:13" s="14" customFormat="1" x14ac:dyDescent="0.25">
      <c r="A1145" s="17" t="s">
        <v>1771</v>
      </c>
      <c r="B1145" s="17" t="s">
        <v>753</v>
      </c>
      <c r="C1145" s="17" t="s">
        <v>753</v>
      </c>
      <c r="D1145" s="17"/>
      <c r="E1145" s="24">
        <v>42190</v>
      </c>
      <c r="F1145" s="25" t="s">
        <v>2921</v>
      </c>
      <c r="G1145" s="39">
        <v>0.05</v>
      </c>
      <c r="H1145" s="25"/>
      <c r="I1145" s="25"/>
      <c r="J1145" s="25">
        <v>1</v>
      </c>
      <c r="K1145" s="17">
        <v>1</v>
      </c>
      <c r="L1145" s="25"/>
      <c r="M1145" s="46"/>
    </row>
    <row r="1146" spans="1:13" s="14" customFormat="1" x14ac:dyDescent="0.25">
      <c r="A1146" s="17" t="s">
        <v>1771</v>
      </c>
      <c r="B1146" s="17" t="s">
        <v>753</v>
      </c>
      <c r="C1146" s="17" t="s">
        <v>753</v>
      </c>
      <c r="D1146" s="17"/>
      <c r="E1146" s="24">
        <v>42190</v>
      </c>
      <c r="F1146" s="25" t="s">
        <v>2922</v>
      </c>
      <c r="G1146" s="39">
        <v>0.35</v>
      </c>
      <c r="H1146" s="25"/>
      <c r="I1146" s="25"/>
      <c r="J1146" s="25">
        <v>1</v>
      </c>
      <c r="K1146" s="17">
        <v>1</v>
      </c>
      <c r="L1146" s="25"/>
      <c r="M1146" s="46"/>
    </row>
    <row r="1147" spans="1:13" s="14" customFormat="1" x14ac:dyDescent="0.25">
      <c r="A1147" s="17" t="s">
        <v>1953</v>
      </c>
      <c r="B1147" s="17" t="s">
        <v>753</v>
      </c>
      <c r="C1147" s="17" t="s">
        <v>753</v>
      </c>
      <c r="D1147" s="17"/>
      <c r="E1147" s="24">
        <v>42190</v>
      </c>
      <c r="F1147" s="25" t="s">
        <v>2923</v>
      </c>
      <c r="G1147" s="39">
        <v>0.95</v>
      </c>
      <c r="H1147" s="25"/>
      <c r="I1147" s="25"/>
      <c r="J1147" s="25">
        <v>1</v>
      </c>
      <c r="K1147" s="17">
        <v>1</v>
      </c>
      <c r="L1147" s="25"/>
      <c r="M1147" s="46"/>
    </row>
    <row r="1148" spans="1:13" s="14" customFormat="1" x14ac:dyDescent="0.25">
      <c r="A1148" s="17" t="s">
        <v>2926</v>
      </c>
      <c r="B1148" s="17" t="s">
        <v>753</v>
      </c>
      <c r="C1148" s="17" t="s">
        <v>753</v>
      </c>
      <c r="D1148" s="17"/>
      <c r="E1148" s="24">
        <v>42190</v>
      </c>
      <c r="F1148" s="25" t="s">
        <v>2925</v>
      </c>
      <c r="G1148" s="39">
        <v>0.95</v>
      </c>
      <c r="H1148" s="25"/>
      <c r="I1148" s="25"/>
      <c r="J1148" s="25">
        <v>1</v>
      </c>
      <c r="K1148" s="17">
        <v>1</v>
      </c>
      <c r="L1148" s="25"/>
      <c r="M1148" s="46"/>
    </row>
    <row r="1149" spans="1:13" s="14" customFormat="1" x14ac:dyDescent="0.25">
      <c r="A1149" s="17" t="s">
        <v>2135</v>
      </c>
      <c r="B1149" s="17" t="s">
        <v>753</v>
      </c>
      <c r="C1149" s="17" t="s">
        <v>753</v>
      </c>
      <c r="D1149" s="17"/>
      <c r="E1149" s="24">
        <v>42190</v>
      </c>
      <c r="F1149" s="25" t="s">
        <v>2924</v>
      </c>
      <c r="G1149" s="39">
        <v>0.95</v>
      </c>
      <c r="H1149" s="25"/>
      <c r="I1149" s="25"/>
      <c r="J1149" s="25">
        <v>1</v>
      </c>
      <c r="K1149" s="17">
        <v>1</v>
      </c>
      <c r="L1149" s="25"/>
      <c r="M1149" s="46"/>
    </row>
    <row r="1150" spans="1:13" s="14" customFormat="1" x14ac:dyDescent="0.25">
      <c r="A1150" s="17" t="s">
        <v>1951</v>
      </c>
      <c r="B1150" s="17" t="s">
        <v>1773</v>
      </c>
      <c r="C1150" s="17" t="s">
        <v>2581</v>
      </c>
      <c r="D1150" s="17"/>
      <c r="E1150" s="24">
        <v>42190</v>
      </c>
      <c r="F1150" s="25" t="s">
        <v>2927</v>
      </c>
      <c r="G1150" s="39">
        <v>0.75</v>
      </c>
      <c r="H1150" s="25"/>
      <c r="I1150" s="25"/>
      <c r="J1150" s="25">
        <v>1</v>
      </c>
      <c r="K1150" s="17">
        <v>1</v>
      </c>
      <c r="L1150" s="25"/>
      <c r="M1150" s="46"/>
    </row>
    <row r="1151" spans="1:13" s="14" customFormat="1" x14ac:dyDescent="0.25">
      <c r="A1151" s="15" t="s">
        <v>1953</v>
      </c>
      <c r="B1151" s="15" t="s">
        <v>730</v>
      </c>
      <c r="C1151" s="15" t="s">
        <v>730</v>
      </c>
      <c r="D1151" s="15"/>
      <c r="E1151" s="29">
        <v>42190</v>
      </c>
      <c r="F1151" s="30" t="s">
        <v>2905</v>
      </c>
      <c r="G1151" s="40">
        <v>0.55000000000000004</v>
      </c>
      <c r="H1151" s="30">
        <v>1</v>
      </c>
      <c r="I1151" s="30"/>
      <c r="J1151" s="30">
        <v>1</v>
      </c>
      <c r="K1151" s="15">
        <v>1</v>
      </c>
      <c r="L1151" s="58" t="s">
        <v>2012</v>
      </c>
      <c r="M1151" s="58" t="s">
        <v>2906</v>
      </c>
    </row>
    <row r="1152" spans="1:13" s="14" customFormat="1" x14ac:dyDescent="0.25">
      <c r="A1152" s="15" t="s">
        <v>1953</v>
      </c>
      <c r="B1152" s="15" t="s">
        <v>730</v>
      </c>
      <c r="C1152" s="15" t="s">
        <v>730</v>
      </c>
      <c r="D1152" s="15"/>
      <c r="E1152" s="29">
        <v>42190</v>
      </c>
      <c r="F1152" s="30" t="s">
        <v>2909</v>
      </c>
      <c r="G1152" s="40">
        <v>0.05</v>
      </c>
      <c r="H1152" s="30">
        <v>1</v>
      </c>
      <c r="I1152" s="30"/>
      <c r="J1152" s="30">
        <v>1</v>
      </c>
      <c r="K1152" s="15">
        <v>1</v>
      </c>
      <c r="L1152" s="58" t="s">
        <v>2001</v>
      </c>
      <c r="M1152" s="58" t="s">
        <v>2911</v>
      </c>
    </row>
    <row r="1153" spans="1:13" s="14" customFormat="1" x14ac:dyDescent="0.25">
      <c r="A1153" s="17" t="s">
        <v>1771</v>
      </c>
      <c r="B1153" s="17" t="s">
        <v>1772</v>
      </c>
      <c r="C1153" s="17" t="s">
        <v>1877</v>
      </c>
      <c r="D1153" s="17"/>
      <c r="E1153" s="24">
        <v>42190</v>
      </c>
      <c r="F1153" s="25" t="s">
        <v>2932</v>
      </c>
      <c r="G1153" s="39">
        <v>0.05</v>
      </c>
      <c r="H1153" s="25"/>
      <c r="I1153" s="25"/>
      <c r="J1153" s="25">
        <v>1</v>
      </c>
      <c r="K1153" s="17">
        <v>1</v>
      </c>
      <c r="L1153" s="25"/>
      <c r="M1153" s="46"/>
    </row>
    <row r="1154" spans="1:13" s="14" customFormat="1" x14ac:dyDescent="0.25">
      <c r="A1154" s="17" t="s">
        <v>1953</v>
      </c>
      <c r="B1154" s="17" t="s">
        <v>1772</v>
      </c>
      <c r="C1154" s="17" t="s">
        <v>1873</v>
      </c>
      <c r="D1154" s="17"/>
      <c r="E1154" s="24">
        <v>42190</v>
      </c>
      <c r="F1154" s="25" t="s">
        <v>2933</v>
      </c>
      <c r="G1154" s="39">
        <v>0.55000000000000004</v>
      </c>
      <c r="H1154" s="25"/>
      <c r="I1154" s="25"/>
      <c r="J1154" s="25">
        <v>1</v>
      </c>
      <c r="K1154" s="17">
        <v>1</v>
      </c>
      <c r="L1154" s="25"/>
      <c r="M1154" s="46"/>
    </row>
    <row r="1155" spans="1:13" s="14" customFormat="1" x14ac:dyDescent="0.25">
      <c r="A1155" s="17" t="s">
        <v>1952</v>
      </c>
      <c r="B1155" s="17" t="s">
        <v>753</v>
      </c>
      <c r="C1155" s="17" t="s">
        <v>753</v>
      </c>
      <c r="D1155" s="17"/>
      <c r="E1155" s="24">
        <v>42190</v>
      </c>
      <c r="F1155" s="25" t="s">
        <v>2934</v>
      </c>
      <c r="G1155" s="39">
        <v>0.45</v>
      </c>
      <c r="H1155" s="25"/>
      <c r="I1155" s="25"/>
      <c r="J1155" s="25">
        <v>1</v>
      </c>
      <c r="K1155" s="17">
        <v>1</v>
      </c>
      <c r="L1155" s="25"/>
      <c r="M1155" s="46"/>
    </row>
    <row r="1156" spans="1:13" s="14" customFormat="1" x14ac:dyDescent="0.25">
      <c r="A1156" s="17" t="s">
        <v>1771</v>
      </c>
      <c r="B1156" s="17" t="s">
        <v>753</v>
      </c>
      <c r="C1156" s="17" t="s">
        <v>753</v>
      </c>
      <c r="D1156" s="17"/>
      <c r="E1156" s="24">
        <v>42190</v>
      </c>
      <c r="F1156" s="25" t="s">
        <v>2935</v>
      </c>
      <c r="G1156" s="39">
        <v>0.65</v>
      </c>
      <c r="H1156" s="25"/>
      <c r="I1156" s="25"/>
      <c r="J1156" s="25">
        <v>1</v>
      </c>
      <c r="K1156" s="17">
        <v>1</v>
      </c>
      <c r="L1156" s="25"/>
      <c r="M1156" s="46"/>
    </row>
    <row r="1157" spans="1:13" s="14" customFormat="1" x14ac:dyDescent="0.25">
      <c r="A1157" s="17" t="s">
        <v>1771</v>
      </c>
      <c r="B1157" s="17" t="s">
        <v>753</v>
      </c>
      <c r="C1157" s="17" t="s">
        <v>753</v>
      </c>
      <c r="D1157" s="17"/>
      <c r="E1157" s="24">
        <v>42190</v>
      </c>
      <c r="F1157" s="25" t="s">
        <v>2936</v>
      </c>
      <c r="G1157" s="39">
        <v>0.35</v>
      </c>
      <c r="H1157" s="25"/>
      <c r="I1157" s="25"/>
      <c r="J1157" s="25">
        <v>1</v>
      </c>
      <c r="K1157" s="17">
        <v>1</v>
      </c>
      <c r="L1157" s="25"/>
      <c r="M1157" s="46"/>
    </row>
    <row r="1158" spans="1:13" s="14" customFormat="1" x14ac:dyDescent="0.25">
      <c r="A1158" s="15" t="s">
        <v>1951</v>
      </c>
      <c r="B1158" s="15" t="s">
        <v>1773</v>
      </c>
      <c r="C1158" s="15" t="s">
        <v>2378</v>
      </c>
      <c r="D1158" s="15"/>
      <c r="E1158" s="29">
        <v>42193</v>
      </c>
      <c r="F1158" s="30" t="s">
        <v>3056</v>
      </c>
      <c r="G1158" s="40">
        <v>0.35</v>
      </c>
      <c r="H1158" s="30">
        <v>1</v>
      </c>
      <c r="I1158" s="30"/>
      <c r="J1158" s="30">
        <v>1</v>
      </c>
      <c r="K1158" s="15">
        <v>1</v>
      </c>
      <c r="L1158" s="30" t="s">
        <v>2012</v>
      </c>
      <c r="M1158" s="45" t="s">
        <v>3057</v>
      </c>
    </row>
    <row r="1159" spans="1:13" s="14" customFormat="1" x14ac:dyDescent="0.25">
      <c r="A1159" s="18" t="s">
        <v>1951</v>
      </c>
      <c r="B1159" s="18" t="s">
        <v>1773</v>
      </c>
      <c r="C1159" s="18" t="s">
        <v>2052</v>
      </c>
      <c r="D1159" s="18"/>
      <c r="E1159" s="26">
        <v>42193</v>
      </c>
      <c r="F1159" s="27" t="s">
        <v>3058</v>
      </c>
      <c r="G1159" s="43"/>
      <c r="H1159" s="27"/>
      <c r="I1159" s="27">
        <v>1</v>
      </c>
      <c r="J1159" s="27">
        <v>1</v>
      </c>
      <c r="K1159" s="18">
        <v>1</v>
      </c>
      <c r="L1159" s="27" t="s">
        <v>1997</v>
      </c>
      <c r="M1159" s="44" t="s">
        <v>3059</v>
      </c>
    </row>
    <row r="1160" spans="1:13" s="14" customFormat="1" x14ac:dyDescent="0.25">
      <c r="A1160" s="15" t="s">
        <v>1951</v>
      </c>
      <c r="B1160" s="15" t="s">
        <v>1772</v>
      </c>
      <c r="C1160" s="15" t="s">
        <v>2408</v>
      </c>
      <c r="D1160" s="15"/>
      <c r="E1160" s="29">
        <v>42193</v>
      </c>
      <c r="F1160" s="30" t="s">
        <v>3060</v>
      </c>
      <c r="G1160" s="40">
        <v>0.75</v>
      </c>
      <c r="H1160" s="30">
        <v>1</v>
      </c>
      <c r="I1160" s="30"/>
      <c r="J1160" s="30">
        <v>1</v>
      </c>
      <c r="K1160" s="15">
        <v>1</v>
      </c>
      <c r="L1160" s="30" t="s">
        <v>2012</v>
      </c>
      <c r="M1160" s="45" t="s">
        <v>3061</v>
      </c>
    </row>
    <row r="1161" spans="1:13" s="14" customFormat="1" x14ac:dyDescent="0.25">
      <c r="A1161" s="15" t="s">
        <v>1951</v>
      </c>
      <c r="B1161" s="15" t="s">
        <v>1772</v>
      </c>
      <c r="C1161" s="15" t="s">
        <v>2419</v>
      </c>
      <c r="D1161" s="15"/>
      <c r="E1161" s="29">
        <v>42193</v>
      </c>
      <c r="F1161" s="30" t="s">
        <v>3062</v>
      </c>
      <c r="G1161" s="40">
        <v>0.75</v>
      </c>
      <c r="H1161" s="30">
        <v>1</v>
      </c>
      <c r="I1161" s="30"/>
      <c r="J1161" s="30">
        <v>1</v>
      </c>
      <c r="K1161" s="15">
        <v>1</v>
      </c>
      <c r="L1161" s="30" t="s">
        <v>2012</v>
      </c>
      <c r="M1161" s="45" t="s">
        <v>3063</v>
      </c>
    </row>
    <row r="1162" spans="1:13" s="14" customFormat="1" x14ac:dyDescent="0.25">
      <c r="A1162" s="15" t="s">
        <v>1951</v>
      </c>
      <c r="B1162" s="15" t="s">
        <v>1773</v>
      </c>
      <c r="C1162" s="15" t="s">
        <v>2653</v>
      </c>
      <c r="D1162" s="15"/>
      <c r="E1162" s="29">
        <v>42193</v>
      </c>
      <c r="F1162" s="30" t="s">
        <v>3064</v>
      </c>
      <c r="G1162" s="40">
        <v>0.75</v>
      </c>
      <c r="H1162" s="30">
        <v>1</v>
      </c>
      <c r="I1162" s="30"/>
      <c r="J1162" s="30">
        <v>1</v>
      </c>
      <c r="K1162" s="15">
        <v>1</v>
      </c>
      <c r="L1162" s="30" t="s">
        <v>2001</v>
      </c>
      <c r="M1162" s="45" t="s">
        <v>3065</v>
      </c>
    </row>
    <row r="1163" spans="1:13" s="14" customFormat="1" x14ac:dyDescent="0.25">
      <c r="A1163" s="15" t="s">
        <v>1951</v>
      </c>
      <c r="B1163" s="15" t="s">
        <v>1773</v>
      </c>
      <c r="C1163" s="15" t="s">
        <v>2363</v>
      </c>
      <c r="D1163" s="15"/>
      <c r="E1163" s="29">
        <v>42193</v>
      </c>
      <c r="F1163" s="30" t="s">
        <v>3066</v>
      </c>
      <c r="G1163" s="40">
        <v>0.85</v>
      </c>
      <c r="H1163" s="30">
        <v>1</v>
      </c>
      <c r="I1163" s="30"/>
      <c r="J1163" s="30">
        <v>1</v>
      </c>
      <c r="K1163" s="15">
        <v>1</v>
      </c>
      <c r="L1163" s="30" t="s">
        <v>2012</v>
      </c>
      <c r="M1163" s="45" t="s">
        <v>3067</v>
      </c>
    </row>
    <row r="1164" spans="1:13" s="14" customFormat="1" x14ac:dyDescent="0.25">
      <c r="A1164" s="15" t="s">
        <v>1951</v>
      </c>
      <c r="B1164" s="15" t="s">
        <v>1772</v>
      </c>
      <c r="C1164" s="15" t="s">
        <v>2136</v>
      </c>
      <c r="D1164" s="15"/>
      <c r="E1164" s="29">
        <v>42193</v>
      </c>
      <c r="F1164" s="30" t="s">
        <v>3068</v>
      </c>
      <c r="G1164" s="40">
        <v>0.95</v>
      </c>
      <c r="H1164" s="30">
        <v>1</v>
      </c>
      <c r="I1164" s="30"/>
      <c r="J1164" s="30">
        <v>1</v>
      </c>
      <c r="K1164" s="15">
        <v>1</v>
      </c>
      <c r="L1164" s="30" t="s">
        <v>2012</v>
      </c>
      <c r="M1164" s="45" t="s">
        <v>3069</v>
      </c>
    </row>
    <row r="1165" spans="1:13" s="14" customFormat="1" x14ac:dyDescent="0.25">
      <c r="A1165" s="18" t="s">
        <v>1951</v>
      </c>
      <c r="B1165" s="18" t="s">
        <v>1773</v>
      </c>
      <c r="C1165" s="18" t="s">
        <v>2312</v>
      </c>
      <c r="D1165" s="18"/>
      <c r="E1165" s="26">
        <v>42193</v>
      </c>
      <c r="F1165" s="27" t="s">
        <v>3070</v>
      </c>
      <c r="G1165" s="43">
        <v>0.95</v>
      </c>
      <c r="H1165" s="27"/>
      <c r="I1165" s="27">
        <v>1</v>
      </c>
      <c r="J1165" s="27">
        <v>1</v>
      </c>
      <c r="K1165" s="18">
        <v>1</v>
      </c>
      <c r="L1165" s="27" t="s">
        <v>1997</v>
      </c>
      <c r="M1165" s="44" t="s">
        <v>3071</v>
      </c>
    </row>
    <row r="1166" spans="1:13" s="14" customFormat="1" x14ac:dyDescent="0.25">
      <c r="A1166" s="15" t="s">
        <v>1951</v>
      </c>
      <c r="B1166" s="15" t="s">
        <v>1773</v>
      </c>
      <c r="C1166" s="15" t="s">
        <v>2786</v>
      </c>
      <c r="D1166" s="15"/>
      <c r="E1166" s="29">
        <v>42193</v>
      </c>
      <c r="F1166" s="30" t="s">
        <v>3072</v>
      </c>
      <c r="G1166" s="40">
        <v>0.75</v>
      </c>
      <c r="H1166" s="30">
        <v>1</v>
      </c>
      <c r="I1166" s="30"/>
      <c r="J1166" s="30">
        <v>1</v>
      </c>
      <c r="K1166" s="15">
        <v>1</v>
      </c>
      <c r="L1166" s="30" t="s">
        <v>2012</v>
      </c>
      <c r="M1166" s="45" t="s">
        <v>3073</v>
      </c>
    </row>
    <row r="1167" spans="1:13" s="14" customFormat="1" x14ac:dyDescent="0.25">
      <c r="A1167" s="15" t="s">
        <v>1951</v>
      </c>
      <c r="B1167" s="15" t="s">
        <v>1773</v>
      </c>
      <c r="C1167" s="15" t="s">
        <v>2786</v>
      </c>
      <c r="D1167" s="15"/>
      <c r="E1167" s="29">
        <v>42193</v>
      </c>
      <c r="F1167" s="30" t="s">
        <v>3074</v>
      </c>
      <c r="G1167" s="40">
        <v>0.65</v>
      </c>
      <c r="H1167" s="30">
        <v>1</v>
      </c>
      <c r="I1167" s="30"/>
      <c r="J1167" s="30">
        <v>1</v>
      </c>
      <c r="K1167" s="15">
        <v>1</v>
      </c>
      <c r="L1167" s="30" t="s">
        <v>2012</v>
      </c>
      <c r="M1167" s="45" t="s">
        <v>3075</v>
      </c>
    </row>
    <row r="1168" spans="1:13" s="14" customFormat="1" x14ac:dyDescent="0.25">
      <c r="A1168" s="15" t="s">
        <v>1951</v>
      </c>
      <c r="B1168" s="15" t="s">
        <v>1773</v>
      </c>
      <c r="C1168" s="15" t="s">
        <v>2297</v>
      </c>
      <c r="D1168" s="15"/>
      <c r="E1168" s="29">
        <v>42193</v>
      </c>
      <c r="F1168" s="30" t="s">
        <v>3076</v>
      </c>
      <c r="G1168" s="40">
        <v>0.75</v>
      </c>
      <c r="H1168" s="30">
        <v>1</v>
      </c>
      <c r="I1168" s="30"/>
      <c r="J1168" s="30">
        <v>1</v>
      </c>
      <c r="K1168" s="15">
        <v>1</v>
      </c>
      <c r="L1168" s="30" t="s">
        <v>2012</v>
      </c>
      <c r="M1168" s="45" t="s">
        <v>3075</v>
      </c>
    </row>
    <row r="1169" spans="1:13" s="14" customFormat="1" x14ac:dyDescent="0.25">
      <c r="A1169" s="15" t="s">
        <v>1951</v>
      </c>
      <c r="B1169" s="15" t="s">
        <v>1772</v>
      </c>
      <c r="C1169" s="15" t="s">
        <v>1934</v>
      </c>
      <c r="D1169" s="15"/>
      <c r="E1169" s="29">
        <v>42193</v>
      </c>
      <c r="F1169" s="30" t="s">
        <v>3077</v>
      </c>
      <c r="G1169" s="40">
        <v>0.65</v>
      </c>
      <c r="H1169" s="30">
        <v>1</v>
      </c>
      <c r="I1169" s="30"/>
      <c r="J1169" s="30">
        <v>1</v>
      </c>
      <c r="K1169" s="15">
        <v>1</v>
      </c>
      <c r="L1169" s="30" t="s">
        <v>2001</v>
      </c>
      <c r="M1169" s="45" t="s">
        <v>3078</v>
      </c>
    </row>
    <row r="1170" spans="1:13" s="14" customFormat="1" x14ac:dyDescent="0.25">
      <c r="A1170" s="15" t="s">
        <v>1951</v>
      </c>
      <c r="B1170" s="15" t="s">
        <v>1773</v>
      </c>
      <c r="C1170" s="15" t="s">
        <v>1877</v>
      </c>
      <c r="D1170" s="15"/>
      <c r="E1170" s="29">
        <v>42193</v>
      </c>
      <c r="F1170" s="30" t="s">
        <v>3079</v>
      </c>
      <c r="G1170" s="40">
        <v>0.25</v>
      </c>
      <c r="H1170" s="30">
        <v>1</v>
      </c>
      <c r="I1170" s="30"/>
      <c r="J1170" s="30">
        <v>1</v>
      </c>
      <c r="K1170" s="15">
        <v>1</v>
      </c>
      <c r="L1170" s="30" t="s">
        <v>2001</v>
      </c>
      <c r="M1170" s="45" t="s">
        <v>3080</v>
      </c>
    </row>
    <row r="1171" spans="1:13" s="14" customFormat="1" x14ac:dyDescent="0.25">
      <c r="A1171" s="15" t="s">
        <v>1951</v>
      </c>
      <c r="B1171" s="15" t="s">
        <v>1773</v>
      </c>
      <c r="C1171" s="15" t="s">
        <v>2786</v>
      </c>
      <c r="D1171" s="15"/>
      <c r="E1171" s="29">
        <v>42193</v>
      </c>
      <c r="F1171" s="30" t="s">
        <v>3081</v>
      </c>
      <c r="G1171" s="40">
        <v>0.75</v>
      </c>
      <c r="H1171" s="30"/>
      <c r="I1171" s="30">
        <v>1</v>
      </c>
      <c r="J1171" s="30">
        <v>1</v>
      </c>
      <c r="K1171" s="15">
        <v>1</v>
      </c>
      <c r="L1171" s="30" t="s">
        <v>1997</v>
      </c>
      <c r="M1171" s="45" t="s">
        <v>3082</v>
      </c>
    </row>
    <row r="1172" spans="1:13" s="14" customFormat="1" x14ac:dyDescent="0.25">
      <c r="A1172" s="15" t="s">
        <v>1951</v>
      </c>
      <c r="B1172" s="15" t="s">
        <v>1772</v>
      </c>
      <c r="C1172" s="15" t="s">
        <v>2777</v>
      </c>
      <c r="D1172" s="15"/>
      <c r="E1172" s="29">
        <v>42193</v>
      </c>
      <c r="F1172" s="30" t="s">
        <v>3083</v>
      </c>
      <c r="G1172" s="40">
        <v>0.65</v>
      </c>
      <c r="H1172" s="30">
        <v>1</v>
      </c>
      <c r="I1172" s="30"/>
      <c r="J1172" s="30">
        <v>1</v>
      </c>
      <c r="K1172" s="15">
        <v>1</v>
      </c>
      <c r="L1172" s="30" t="s">
        <v>2001</v>
      </c>
      <c r="M1172" s="45" t="s">
        <v>3084</v>
      </c>
    </row>
    <row r="1173" spans="1:13" s="14" customFormat="1" x14ac:dyDescent="0.25">
      <c r="A1173" s="15" t="s">
        <v>1951</v>
      </c>
      <c r="B1173" s="15" t="s">
        <v>1772</v>
      </c>
      <c r="C1173" s="15" t="s">
        <v>1796</v>
      </c>
      <c r="D1173" s="15"/>
      <c r="E1173" s="29">
        <v>42193</v>
      </c>
      <c r="F1173" s="30" t="s">
        <v>3085</v>
      </c>
      <c r="G1173" s="40">
        <v>0.45</v>
      </c>
      <c r="H1173" s="30">
        <v>1</v>
      </c>
      <c r="I1173" s="30"/>
      <c r="J1173" s="30">
        <v>1</v>
      </c>
      <c r="K1173" s="15">
        <v>1</v>
      </c>
      <c r="L1173" s="30" t="s">
        <v>2001</v>
      </c>
      <c r="M1173" s="45" t="s">
        <v>3086</v>
      </c>
    </row>
    <row r="1174" spans="1:13" s="14" customFormat="1" x14ac:dyDescent="0.25">
      <c r="A1174" s="15" t="s">
        <v>1951</v>
      </c>
      <c r="B1174" s="15" t="s">
        <v>1772</v>
      </c>
      <c r="C1174" s="15" t="s">
        <v>1934</v>
      </c>
      <c r="D1174" s="15"/>
      <c r="E1174" s="29">
        <v>42193</v>
      </c>
      <c r="F1174" s="30" t="s">
        <v>3087</v>
      </c>
      <c r="G1174" s="40">
        <v>0.85</v>
      </c>
      <c r="H1174" s="30">
        <v>1</v>
      </c>
      <c r="I1174" s="30"/>
      <c r="J1174" s="30">
        <v>1</v>
      </c>
      <c r="K1174" s="15">
        <v>1</v>
      </c>
      <c r="L1174" s="30" t="s">
        <v>2012</v>
      </c>
      <c r="M1174" s="45" t="s">
        <v>3088</v>
      </c>
    </row>
    <row r="1175" spans="1:13" s="14" customFormat="1" x14ac:dyDescent="0.25">
      <c r="A1175" s="17" t="s">
        <v>2161</v>
      </c>
      <c r="B1175" s="17" t="s">
        <v>730</v>
      </c>
      <c r="C1175" s="17" t="s">
        <v>730</v>
      </c>
      <c r="D1175" s="17"/>
      <c r="E1175" s="24">
        <v>42194</v>
      </c>
      <c r="F1175" s="25" t="s">
        <v>3090</v>
      </c>
      <c r="G1175" s="39">
        <v>0.05</v>
      </c>
      <c r="H1175" s="25"/>
      <c r="I1175" s="25"/>
      <c r="J1175" s="25">
        <v>1</v>
      </c>
      <c r="K1175" s="17">
        <v>1</v>
      </c>
      <c r="L1175" s="25"/>
      <c r="M1175" s="46"/>
    </row>
    <row r="1176" spans="1:13" s="14" customFormat="1" x14ac:dyDescent="0.25">
      <c r="A1176" s="17" t="s">
        <v>2161</v>
      </c>
      <c r="B1176" s="17" t="s">
        <v>730</v>
      </c>
      <c r="C1176" s="17" t="s">
        <v>730</v>
      </c>
      <c r="D1176" s="17"/>
      <c r="E1176" s="24">
        <v>42194</v>
      </c>
      <c r="F1176" s="25" t="s">
        <v>3091</v>
      </c>
      <c r="G1176" s="39">
        <v>0.05</v>
      </c>
      <c r="H1176" s="25"/>
      <c r="I1176" s="25"/>
      <c r="J1176" s="25">
        <v>1</v>
      </c>
      <c r="K1176" s="17">
        <v>1</v>
      </c>
      <c r="L1176" s="25"/>
      <c r="M1176" s="46"/>
    </row>
    <row r="1177" spans="1:13" s="14" customFormat="1" x14ac:dyDescent="0.25">
      <c r="A1177" s="17" t="s">
        <v>2161</v>
      </c>
      <c r="B1177" s="17" t="s">
        <v>730</v>
      </c>
      <c r="C1177" s="17" t="s">
        <v>730</v>
      </c>
      <c r="D1177" s="17"/>
      <c r="E1177" s="24">
        <v>42194</v>
      </c>
      <c r="F1177" s="25" t="s">
        <v>3092</v>
      </c>
      <c r="G1177" s="39">
        <v>0.05</v>
      </c>
      <c r="H1177" s="25"/>
      <c r="I1177" s="25"/>
      <c r="J1177" s="25">
        <v>1</v>
      </c>
      <c r="K1177" s="17">
        <v>1</v>
      </c>
      <c r="L1177" s="25"/>
      <c r="M1177" s="46"/>
    </row>
    <row r="1178" spans="1:13" s="14" customFormat="1" x14ac:dyDescent="0.25">
      <c r="A1178" s="17" t="s">
        <v>2154</v>
      </c>
      <c r="B1178" s="17" t="s">
        <v>730</v>
      </c>
      <c r="C1178" s="17" t="s">
        <v>730</v>
      </c>
      <c r="D1178" s="17"/>
      <c r="E1178" s="24">
        <v>42194</v>
      </c>
      <c r="F1178" s="25" t="s">
        <v>3093</v>
      </c>
      <c r="G1178" s="39">
        <v>0.05</v>
      </c>
      <c r="H1178" s="25"/>
      <c r="I1178" s="25"/>
      <c r="J1178" s="25">
        <v>1</v>
      </c>
      <c r="K1178" s="17">
        <v>1</v>
      </c>
      <c r="L1178" s="25"/>
      <c r="M1178" s="46"/>
    </row>
    <row r="1179" spans="1:13" s="14" customFormat="1" x14ac:dyDescent="0.25">
      <c r="A1179" s="17" t="s">
        <v>2154</v>
      </c>
      <c r="B1179" s="17" t="s">
        <v>730</v>
      </c>
      <c r="C1179" s="17" t="s">
        <v>730</v>
      </c>
      <c r="D1179" s="17"/>
      <c r="E1179" s="24">
        <v>42194</v>
      </c>
      <c r="F1179" s="25" t="s">
        <v>3094</v>
      </c>
      <c r="G1179" s="39">
        <v>0.05</v>
      </c>
      <c r="H1179" s="25"/>
      <c r="I1179" s="25"/>
      <c r="J1179" s="25">
        <v>1</v>
      </c>
      <c r="K1179" s="17">
        <v>1</v>
      </c>
      <c r="L1179" s="25"/>
      <c r="M1179" s="46"/>
    </row>
    <row r="1180" spans="1:13" s="14" customFormat="1" x14ac:dyDescent="0.25">
      <c r="A1180" s="17" t="s">
        <v>2154</v>
      </c>
      <c r="B1180" s="17" t="s">
        <v>730</v>
      </c>
      <c r="C1180" s="17" t="s">
        <v>730</v>
      </c>
      <c r="D1180" s="17"/>
      <c r="E1180" s="24">
        <v>42194</v>
      </c>
      <c r="F1180" s="25" t="s">
        <v>3095</v>
      </c>
      <c r="G1180" s="39">
        <v>0.05</v>
      </c>
      <c r="H1180" s="25"/>
      <c r="I1180" s="25"/>
      <c r="J1180" s="25">
        <v>1</v>
      </c>
      <c r="K1180" s="17">
        <v>1</v>
      </c>
      <c r="L1180" s="25"/>
      <c r="M1180" s="46"/>
    </row>
    <row r="1181" spans="1:13" s="14" customFormat="1" x14ac:dyDescent="0.25">
      <c r="A1181" s="15" t="s">
        <v>2154</v>
      </c>
      <c r="B1181" s="15" t="s">
        <v>730</v>
      </c>
      <c r="C1181" s="15" t="s">
        <v>730</v>
      </c>
      <c r="D1181" s="15"/>
      <c r="E1181" s="29">
        <v>42194</v>
      </c>
      <c r="F1181" s="30" t="s">
        <v>3096</v>
      </c>
      <c r="G1181" s="40">
        <v>0.15</v>
      </c>
      <c r="H1181" s="30">
        <v>1</v>
      </c>
      <c r="I1181" s="30"/>
      <c r="J1181" s="30">
        <v>1</v>
      </c>
      <c r="K1181" s="15">
        <v>1</v>
      </c>
      <c r="L1181" s="30" t="s">
        <v>2001</v>
      </c>
      <c r="M1181" s="45" t="s">
        <v>3097</v>
      </c>
    </row>
    <row r="1182" spans="1:13" s="14" customFormat="1" x14ac:dyDescent="0.25">
      <c r="A1182" s="17" t="s">
        <v>2154</v>
      </c>
      <c r="B1182" s="17" t="s">
        <v>730</v>
      </c>
      <c r="C1182" s="17" t="s">
        <v>730</v>
      </c>
      <c r="D1182" s="17"/>
      <c r="E1182" s="24">
        <v>42194</v>
      </c>
      <c r="F1182" s="25" t="s">
        <v>3098</v>
      </c>
      <c r="G1182" s="39">
        <v>0.05</v>
      </c>
      <c r="H1182" s="25"/>
      <c r="I1182" s="25"/>
      <c r="J1182" s="25">
        <v>1</v>
      </c>
      <c r="K1182" s="17">
        <v>1</v>
      </c>
      <c r="L1182" s="25"/>
      <c r="M1182" s="46"/>
    </row>
    <row r="1183" spans="1:13" s="14" customFormat="1" x14ac:dyDescent="0.25">
      <c r="A1183" s="17" t="s">
        <v>2161</v>
      </c>
      <c r="B1183" s="17" t="s">
        <v>730</v>
      </c>
      <c r="C1183" s="17" t="s">
        <v>730</v>
      </c>
      <c r="D1183" s="17"/>
      <c r="E1183" s="24">
        <v>42194</v>
      </c>
      <c r="F1183" s="25" t="s">
        <v>3099</v>
      </c>
      <c r="G1183" s="39">
        <v>0.05</v>
      </c>
      <c r="H1183" s="25"/>
      <c r="I1183" s="25"/>
      <c r="J1183" s="25">
        <v>1</v>
      </c>
      <c r="K1183" s="17">
        <v>1</v>
      </c>
      <c r="L1183" s="25"/>
      <c r="M1183" s="46"/>
    </row>
    <row r="1184" spans="1:13" s="14" customFormat="1" x14ac:dyDescent="0.25">
      <c r="A1184" s="17" t="s">
        <v>2161</v>
      </c>
      <c r="B1184" s="17" t="s">
        <v>730</v>
      </c>
      <c r="C1184" s="17" t="s">
        <v>730</v>
      </c>
      <c r="D1184" s="17"/>
      <c r="E1184" s="24">
        <v>42194</v>
      </c>
      <c r="F1184" s="25" t="s">
        <v>3100</v>
      </c>
      <c r="G1184" s="39">
        <v>0.05</v>
      </c>
      <c r="H1184" s="25"/>
      <c r="I1184" s="25"/>
      <c r="J1184" s="25">
        <v>1</v>
      </c>
      <c r="K1184" s="17">
        <v>1</v>
      </c>
      <c r="L1184" s="25"/>
      <c r="M1184" s="46"/>
    </row>
    <row r="1185" spans="1:13" s="14" customFormat="1" x14ac:dyDescent="0.25">
      <c r="A1185" s="17" t="s">
        <v>2154</v>
      </c>
      <c r="B1185" s="17" t="s">
        <v>730</v>
      </c>
      <c r="C1185" s="17" t="s">
        <v>730</v>
      </c>
      <c r="D1185" s="17"/>
      <c r="E1185" s="24">
        <v>42194</v>
      </c>
      <c r="F1185" s="25" t="s">
        <v>3101</v>
      </c>
      <c r="G1185" s="39">
        <v>0.05</v>
      </c>
      <c r="H1185" s="25"/>
      <c r="I1185" s="25"/>
      <c r="J1185" s="25">
        <v>1</v>
      </c>
      <c r="K1185" s="17">
        <v>1</v>
      </c>
      <c r="L1185" s="25"/>
      <c r="M1185" s="46"/>
    </row>
    <row r="1186" spans="1:13" s="14" customFormat="1" x14ac:dyDescent="0.25">
      <c r="A1186" s="17" t="s">
        <v>2154</v>
      </c>
      <c r="B1186" s="17" t="s">
        <v>730</v>
      </c>
      <c r="C1186" s="17" t="s">
        <v>730</v>
      </c>
      <c r="D1186" s="17"/>
      <c r="E1186" s="24">
        <v>42194</v>
      </c>
      <c r="F1186" s="25" t="s">
        <v>3102</v>
      </c>
      <c r="G1186" s="39">
        <v>0.05</v>
      </c>
      <c r="H1186" s="25"/>
      <c r="I1186" s="25"/>
      <c r="J1186" s="25">
        <v>1</v>
      </c>
      <c r="K1186" s="17">
        <v>1</v>
      </c>
      <c r="L1186" s="25"/>
      <c r="M1186" s="46"/>
    </row>
    <row r="1187" spans="1:13" s="14" customFormat="1" x14ac:dyDescent="0.25">
      <c r="A1187" s="17" t="s">
        <v>2135</v>
      </c>
      <c r="B1187" s="17" t="s">
        <v>730</v>
      </c>
      <c r="C1187" s="17" t="s">
        <v>730</v>
      </c>
      <c r="D1187" s="17"/>
      <c r="E1187" s="24">
        <v>42194</v>
      </c>
      <c r="F1187" s="25" t="s">
        <v>3103</v>
      </c>
      <c r="G1187" s="39">
        <v>0.55000000000000004</v>
      </c>
      <c r="H1187" s="25"/>
      <c r="I1187" s="25"/>
      <c r="J1187" s="25">
        <v>1</v>
      </c>
      <c r="K1187" s="17">
        <v>1</v>
      </c>
      <c r="L1187" s="25"/>
      <c r="M1187" s="46"/>
    </row>
    <row r="1188" spans="1:13" s="14" customFormat="1" x14ac:dyDescent="0.25">
      <c r="A1188" s="17" t="s">
        <v>1953</v>
      </c>
      <c r="B1188" s="17" t="s">
        <v>730</v>
      </c>
      <c r="C1188" s="17" t="s">
        <v>730</v>
      </c>
      <c r="D1188" s="17"/>
      <c r="E1188" s="24">
        <v>42194</v>
      </c>
      <c r="F1188" s="25" t="s">
        <v>3104</v>
      </c>
      <c r="G1188" s="39">
        <v>0.35</v>
      </c>
      <c r="H1188" s="25"/>
      <c r="I1188" s="25"/>
      <c r="J1188" s="25">
        <v>1</v>
      </c>
      <c r="K1188" s="17">
        <v>1</v>
      </c>
      <c r="L1188" s="25"/>
      <c r="M1188" s="46"/>
    </row>
    <row r="1189" spans="1:13" s="14" customFormat="1" x14ac:dyDescent="0.25">
      <c r="A1189" s="15" t="s">
        <v>2154</v>
      </c>
      <c r="B1189" s="15" t="s">
        <v>730</v>
      </c>
      <c r="C1189" s="15" t="s">
        <v>730</v>
      </c>
      <c r="D1189" s="15"/>
      <c r="E1189" s="29">
        <v>42194</v>
      </c>
      <c r="F1189" s="30" t="s">
        <v>3105</v>
      </c>
      <c r="G1189" s="40">
        <v>0.95</v>
      </c>
      <c r="H1189" s="30">
        <v>1</v>
      </c>
      <c r="I1189" s="30"/>
      <c r="J1189" s="30">
        <v>1</v>
      </c>
      <c r="K1189" s="15">
        <v>1</v>
      </c>
      <c r="L1189" s="30" t="s">
        <v>2001</v>
      </c>
      <c r="M1189" s="45" t="s">
        <v>3106</v>
      </c>
    </row>
    <row r="1190" spans="1:13" s="14" customFormat="1" x14ac:dyDescent="0.25">
      <c r="A1190" s="17" t="s">
        <v>2254</v>
      </c>
      <c r="B1190" s="17" t="s">
        <v>730</v>
      </c>
      <c r="C1190" s="17" t="s">
        <v>730</v>
      </c>
      <c r="D1190" s="17"/>
      <c r="E1190" s="24">
        <v>42194</v>
      </c>
      <c r="F1190" s="25" t="s">
        <v>3107</v>
      </c>
      <c r="G1190" s="39">
        <v>0.25</v>
      </c>
      <c r="H1190" s="25"/>
      <c r="I1190" s="25"/>
      <c r="J1190" s="25">
        <v>1</v>
      </c>
      <c r="K1190" s="17">
        <v>1</v>
      </c>
      <c r="L1190" s="25"/>
      <c r="M1190" s="46"/>
    </row>
    <row r="1191" spans="1:13" s="14" customFormat="1" x14ac:dyDescent="0.25">
      <c r="A1191" s="17" t="s">
        <v>2254</v>
      </c>
      <c r="B1191" s="17" t="s">
        <v>730</v>
      </c>
      <c r="C1191" s="17" t="s">
        <v>730</v>
      </c>
      <c r="D1191" s="17"/>
      <c r="E1191" s="24">
        <v>42194</v>
      </c>
      <c r="F1191" s="25" t="s">
        <v>3108</v>
      </c>
      <c r="G1191" s="39">
        <v>0.05</v>
      </c>
      <c r="H1191" s="25"/>
      <c r="I1191" s="25"/>
      <c r="J1191" s="25">
        <v>1</v>
      </c>
      <c r="K1191" s="17">
        <v>1</v>
      </c>
      <c r="L1191" s="25"/>
      <c r="M1191" s="46"/>
    </row>
    <row r="1192" spans="1:13" s="14" customFormat="1" x14ac:dyDescent="0.25">
      <c r="A1192" s="17" t="s">
        <v>2161</v>
      </c>
      <c r="B1192" s="17" t="s">
        <v>730</v>
      </c>
      <c r="C1192" s="17" t="s">
        <v>730</v>
      </c>
      <c r="D1192" s="17"/>
      <c r="E1192" s="24">
        <v>42194</v>
      </c>
      <c r="F1192" s="25" t="s">
        <v>3109</v>
      </c>
      <c r="G1192" s="39">
        <v>0.45</v>
      </c>
      <c r="H1192" s="25"/>
      <c r="I1192" s="25"/>
      <c r="J1192" s="25">
        <v>1</v>
      </c>
      <c r="K1192" s="17">
        <v>1</v>
      </c>
      <c r="L1192" s="25"/>
      <c r="M1192" s="46"/>
    </row>
    <row r="1193" spans="1:13" s="14" customFormat="1" x14ac:dyDescent="0.25">
      <c r="A1193" s="17" t="s">
        <v>2154</v>
      </c>
      <c r="B1193" s="17" t="s">
        <v>730</v>
      </c>
      <c r="C1193" s="17" t="s">
        <v>730</v>
      </c>
      <c r="D1193" s="17"/>
      <c r="E1193" s="24">
        <v>42194</v>
      </c>
      <c r="F1193" s="25" t="s">
        <v>3110</v>
      </c>
      <c r="G1193" s="39">
        <v>0.15</v>
      </c>
      <c r="H1193" s="25"/>
      <c r="I1193" s="25"/>
      <c r="J1193" s="25">
        <v>1</v>
      </c>
      <c r="K1193" s="17">
        <v>1</v>
      </c>
      <c r="L1193" s="25"/>
      <c r="M1193" s="46"/>
    </row>
    <row r="1194" spans="1:13" s="14" customFormat="1" x14ac:dyDescent="0.25">
      <c r="A1194" s="15" t="s">
        <v>3113</v>
      </c>
      <c r="B1194" s="15" t="s">
        <v>730</v>
      </c>
      <c r="C1194" s="15" t="s">
        <v>730</v>
      </c>
      <c r="D1194" s="15"/>
      <c r="E1194" s="29">
        <v>42194</v>
      </c>
      <c r="F1194" s="30" t="s">
        <v>3111</v>
      </c>
      <c r="G1194" s="40">
        <v>0.35</v>
      </c>
      <c r="H1194" s="30">
        <v>1</v>
      </c>
      <c r="I1194" s="30"/>
      <c r="J1194" s="30">
        <v>1</v>
      </c>
      <c r="K1194" s="15">
        <v>1</v>
      </c>
      <c r="L1194" s="30" t="s">
        <v>2012</v>
      </c>
      <c r="M1194" s="45" t="s">
        <v>3112</v>
      </c>
    </row>
    <row r="1195" spans="1:13" s="14" customFormat="1" x14ac:dyDescent="0.25">
      <c r="A1195" s="17" t="s">
        <v>1956</v>
      </c>
      <c r="B1195" s="17" t="s">
        <v>730</v>
      </c>
      <c r="C1195" s="17" t="s">
        <v>730</v>
      </c>
      <c r="D1195" s="17"/>
      <c r="E1195" s="24">
        <v>42194</v>
      </c>
      <c r="F1195" s="25" t="s">
        <v>3114</v>
      </c>
      <c r="G1195" s="39">
        <v>0.45</v>
      </c>
      <c r="H1195" s="25"/>
      <c r="I1195" s="25"/>
      <c r="J1195" s="25">
        <v>1</v>
      </c>
      <c r="K1195" s="17">
        <v>1</v>
      </c>
      <c r="L1195" s="25"/>
      <c r="M1195" s="46"/>
    </row>
    <row r="1196" spans="1:13" s="14" customFormat="1" x14ac:dyDescent="0.25">
      <c r="A1196" s="17" t="s">
        <v>2135</v>
      </c>
      <c r="B1196" s="17" t="s">
        <v>730</v>
      </c>
      <c r="C1196" s="17" t="s">
        <v>730</v>
      </c>
      <c r="D1196" s="17"/>
      <c r="E1196" s="24">
        <v>42194</v>
      </c>
      <c r="F1196" s="25" t="s">
        <v>3115</v>
      </c>
      <c r="G1196" s="39">
        <v>0.95</v>
      </c>
      <c r="H1196" s="25"/>
      <c r="I1196" s="25"/>
      <c r="J1196" s="25">
        <v>1</v>
      </c>
      <c r="K1196" s="17">
        <v>1</v>
      </c>
      <c r="L1196" s="25"/>
      <c r="M1196" s="46"/>
    </row>
    <row r="1197" spans="1:13" s="14" customFormat="1" x14ac:dyDescent="0.25">
      <c r="A1197" s="17" t="s">
        <v>2161</v>
      </c>
      <c r="B1197" s="17" t="s">
        <v>730</v>
      </c>
      <c r="C1197" s="17" t="s">
        <v>730</v>
      </c>
      <c r="D1197" s="17"/>
      <c r="E1197" s="24">
        <v>42194</v>
      </c>
      <c r="F1197" s="25" t="s">
        <v>3116</v>
      </c>
      <c r="G1197" s="39">
        <v>0.15</v>
      </c>
      <c r="H1197" s="25"/>
      <c r="I1197" s="25"/>
      <c r="J1197" s="25">
        <v>1</v>
      </c>
      <c r="K1197" s="17">
        <v>1</v>
      </c>
      <c r="L1197" s="25"/>
      <c r="M1197" s="46"/>
    </row>
    <row r="1198" spans="1:13" s="14" customFormat="1" x14ac:dyDescent="0.25">
      <c r="A1198" s="17" t="s">
        <v>1771</v>
      </c>
      <c r="B1198" s="17" t="s">
        <v>730</v>
      </c>
      <c r="C1198" s="17" t="s">
        <v>730</v>
      </c>
      <c r="D1198" s="17"/>
      <c r="E1198" s="24">
        <v>42194</v>
      </c>
      <c r="F1198" s="25" t="s">
        <v>3117</v>
      </c>
      <c r="G1198" s="39">
        <v>0.35</v>
      </c>
      <c r="H1198" s="25"/>
      <c r="I1198" s="25"/>
      <c r="J1198" s="25">
        <v>1</v>
      </c>
      <c r="K1198" s="17">
        <v>1</v>
      </c>
      <c r="L1198" s="25"/>
      <c r="M1198" s="46"/>
    </row>
    <row r="1199" spans="1:13" s="14" customFormat="1" x14ac:dyDescent="0.25">
      <c r="A1199" s="17" t="s">
        <v>1953</v>
      </c>
      <c r="B1199" s="17" t="s">
        <v>730</v>
      </c>
      <c r="C1199" s="17" t="s">
        <v>730</v>
      </c>
      <c r="D1199" s="17"/>
      <c r="E1199" s="24">
        <v>42194</v>
      </c>
      <c r="F1199" s="25" t="s">
        <v>3118</v>
      </c>
      <c r="G1199" s="39">
        <v>0.15</v>
      </c>
      <c r="H1199" s="25"/>
      <c r="I1199" s="25"/>
      <c r="J1199" s="25">
        <v>1</v>
      </c>
      <c r="K1199" s="17">
        <v>1</v>
      </c>
      <c r="L1199" s="25"/>
      <c r="M1199" s="46"/>
    </row>
    <row r="1200" spans="1:13" s="14" customFormat="1" x14ac:dyDescent="0.25">
      <c r="A1200" s="17" t="s">
        <v>1953</v>
      </c>
      <c r="B1200" s="17" t="s">
        <v>730</v>
      </c>
      <c r="C1200" s="17" t="s">
        <v>730</v>
      </c>
      <c r="D1200" s="17"/>
      <c r="E1200" s="24">
        <v>42194</v>
      </c>
      <c r="F1200" s="25" t="s">
        <v>3119</v>
      </c>
      <c r="G1200" s="39">
        <v>0.35</v>
      </c>
      <c r="H1200" s="25"/>
      <c r="I1200" s="25"/>
      <c r="J1200" s="25">
        <v>1</v>
      </c>
      <c r="K1200" s="17">
        <v>1</v>
      </c>
      <c r="L1200" s="25"/>
      <c r="M1200" s="46"/>
    </row>
    <row r="1201" spans="1:13" s="14" customFormat="1" x14ac:dyDescent="0.25">
      <c r="A1201" s="17" t="s">
        <v>1953</v>
      </c>
      <c r="B1201" s="17" t="s">
        <v>730</v>
      </c>
      <c r="C1201" s="17" t="s">
        <v>730</v>
      </c>
      <c r="D1201" s="17"/>
      <c r="E1201" s="24">
        <v>42194</v>
      </c>
      <c r="F1201" s="25" t="s">
        <v>3120</v>
      </c>
      <c r="G1201" s="39">
        <v>0.25</v>
      </c>
      <c r="H1201" s="25"/>
      <c r="I1201" s="25"/>
      <c r="J1201" s="25">
        <v>1</v>
      </c>
      <c r="K1201" s="17">
        <v>1</v>
      </c>
      <c r="L1201" s="25"/>
      <c r="M1201" s="46"/>
    </row>
    <row r="1202" spans="1:13" s="14" customFormat="1" x14ac:dyDescent="0.25">
      <c r="A1202" s="17" t="s">
        <v>1953</v>
      </c>
      <c r="B1202" s="17" t="s">
        <v>730</v>
      </c>
      <c r="C1202" s="17" t="s">
        <v>730</v>
      </c>
      <c r="D1202" s="17"/>
      <c r="E1202" s="24">
        <v>42194</v>
      </c>
      <c r="F1202" s="25" t="s">
        <v>3121</v>
      </c>
      <c r="G1202" s="39">
        <v>0.05</v>
      </c>
      <c r="H1202" s="25"/>
      <c r="I1202" s="25"/>
      <c r="J1202" s="25">
        <v>1</v>
      </c>
      <c r="K1202" s="17">
        <v>1</v>
      </c>
      <c r="L1202" s="25"/>
      <c r="M1202" s="46"/>
    </row>
    <row r="1203" spans="1:13" s="14" customFormat="1" x14ac:dyDescent="0.25">
      <c r="A1203" s="15" t="s">
        <v>1953</v>
      </c>
      <c r="B1203" s="15" t="s">
        <v>730</v>
      </c>
      <c r="C1203" s="15" t="s">
        <v>730</v>
      </c>
      <c r="D1203" s="15"/>
      <c r="E1203" s="29">
        <v>42194</v>
      </c>
      <c r="F1203" s="30" t="s">
        <v>3122</v>
      </c>
      <c r="G1203" s="40">
        <v>0.45</v>
      </c>
      <c r="H1203" s="30">
        <v>1</v>
      </c>
      <c r="I1203" s="30"/>
      <c r="J1203" s="30">
        <v>1</v>
      </c>
      <c r="K1203" s="15">
        <v>1</v>
      </c>
      <c r="L1203" s="30" t="s">
        <v>2012</v>
      </c>
      <c r="M1203" s="45" t="s">
        <v>3123</v>
      </c>
    </row>
    <row r="1204" spans="1:13" s="14" customFormat="1" x14ac:dyDescent="0.25">
      <c r="A1204" s="17" t="s">
        <v>1953</v>
      </c>
      <c r="B1204" s="17" t="s">
        <v>730</v>
      </c>
      <c r="C1204" s="17" t="s">
        <v>730</v>
      </c>
      <c r="D1204" s="17"/>
      <c r="E1204" s="24">
        <v>42194</v>
      </c>
      <c r="F1204" s="25" t="s">
        <v>3124</v>
      </c>
      <c r="G1204" s="39">
        <v>0.05</v>
      </c>
      <c r="H1204" s="25"/>
      <c r="I1204" s="25"/>
      <c r="J1204" s="25">
        <v>1</v>
      </c>
      <c r="K1204" s="17">
        <v>1</v>
      </c>
      <c r="L1204" s="25"/>
      <c r="M1204" s="46"/>
    </row>
    <row r="1205" spans="1:13" s="14" customFormat="1" x14ac:dyDescent="0.25">
      <c r="A1205" s="15" t="s">
        <v>1953</v>
      </c>
      <c r="B1205" s="15" t="s">
        <v>730</v>
      </c>
      <c r="C1205" s="15" t="s">
        <v>730</v>
      </c>
      <c r="D1205" s="15"/>
      <c r="E1205" s="29">
        <v>42194</v>
      </c>
      <c r="F1205" s="30" t="s">
        <v>3125</v>
      </c>
      <c r="G1205" s="40">
        <v>0.65</v>
      </c>
      <c r="H1205" s="30">
        <v>1</v>
      </c>
      <c r="I1205" s="30"/>
      <c r="J1205" s="30">
        <v>1</v>
      </c>
      <c r="K1205" s="15">
        <v>1</v>
      </c>
      <c r="L1205" s="30" t="s">
        <v>2012</v>
      </c>
      <c r="M1205" s="45" t="s">
        <v>3126</v>
      </c>
    </row>
    <row r="1206" spans="1:13" s="14" customFormat="1" x14ac:dyDescent="0.25">
      <c r="A1206" s="17" t="s">
        <v>1953</v>
      </c>
      <c r="B1206" s="17" t="s">
        <v>730</v>
      </c>
      <c r="C1206" s="17" t="s">
        <v>730</v>
      </c>
      <c r="D1206" s="17"/>
      <c r="E1206" s="24">
        <v>42194</v>
      </c>
      <c r="F1206" s="25" t="s">
        <v>3127</v>
      </c>
      <c r="G1206" s="39">
        <v>0.15</v>
      </c>
      <c r="H1206" s="25"/>
      <c r="I1206" s="25"/>
      <c r="J1206" s="25">
        <v>1</v>
      </c>
      <c r="K1206" s="17">
        <v>1</v>
      </c>
      <c r="L1206" s="25"/>
      <c r="M1206" s="46"/>
    </row>
    <row r="1207" spans="1:13" s="14" customFormat="1" x14ac:dyDescent="0.25">
      <c r="A1207" s="17" t="s">
        <v>1953</v>
      </c>
      <c r="B1207" s="17" t="s">
        <v>730</v>
      </c>
      <c r="C1207" s="17" t="s">
        <v>730</v>
      </c>
      <c r="D1207" s="17"/>
      <c r="E1207" s="24">
        <v>42194</v>
      </c>
      <c r="F1207" s="25" t="s">
        <v>3128</v>
      </c>
      <c r="G1207" s="39">
        <v>0.05</v>
      </c>
      <c r="H1207" s="25"/>
      <c r="I1207" s="25"/>
      <c r="J1207" s="25">
        <v>1</v>
      </c>
      <c r="K1207" s="17">
        <v>1</v>
      </c>
      <c r="L1207" s="25"/>
      <c r="M1207" s="46"/>
    </row>
    <row r="1208" spans="1:13" s="14" customFormat="1" x14ac:dyDescent="0.25">
      <c r="A1208" s="17" t="s">
        <v>1953</v>
      </c>
      <c r="B1208" s="17" t="s">
        <v>730</v>
      </c>
      <c r="C1208" s="17" t="s">
        <v>730</v>
      </c>
      <c r="D1208" s="17"/>
      <c r="E1208" s="24">
        <v>42194</v>
      </c>
      <c r="F1208" s="25" t="s">
        <v>3129</v>
      </c>
      <c r="G1208" s="39">
        <v>0.45</v>
      </c>
      <c r="H1208" s="25"/>
      <c r="I1208" s="25"/>
      <c r="J1208" s="25">
        <v>1</v>
      </c>
      <c r="K1208" s="17">
        <v>1</v>
      </c>
      <c r="L1208" s="25"/>
      <c r="M1208" s="46"/>
    </row>
    <row r="1209" spans="1:13" s="14" customFormat="1" x14ac:dyDescent="0.25">
      <c r="A1209" s="17" t="s">
        <v>1953</v>
      </c>
      <c r="B1209" s="17" t="s">
        <v>730</v>
      </c>
      <c r="C1209" s="17" t="s">
        <v>730</v>
      </c>
      <c r="D1209" s="17"/>
      <c r="E1209" s="24">
        <v>42194</v>
      </c>
      <c r="F1209" s="25" t="s">
        <v>3130</v>
      </c>
      <c r="G1209" s="39">
        <v>0.65</v>
      </c>
      <c r="H1209" s="25"/>
      <c r="I1209" s="25"/>
      <c r="J1209" s="25">
        <v>1</v>
      </c>
      <c r="K1209" s="17">
        <v>1</v>
      </c>
      <c r="L1209" s="25"/>
      <c r="M1209" s="46"/>
    </row>
    <row r="1210" spans="1:13" s="14" customFormat="1" x14ac:dyDescent="0.25">
      <c r="A1210" s="17" t="s">
        <v>1953</v>
      </c>
      <c r="B1210" s="17" t="s">
        <v>730</v>
      </c>
      <c r="C1210" s="17" t="s">
        <v>730</v>
      </c>
      <c r="D1210" s="17"/>
      <c r="E1210" s="24">
        <v>42194</v>
      </c>
      <c r="F1210" s="25" t="s">
        <v>3131</v>
      </c>
      <c r="G1210" s="39">
        <v>0.05</v>
      </c>
      <c r="H1210" s="25"/>
      <c r="I1210" s="25"/>
      <c r="J1210" s="25">
        <v>1</v>
      </c>
      <c r="K1210" s="17">
        <v>1</v>
      </c>
      <c r="L1210" s="25"/>
      <c r="M1210" s="46"/>
    </row>
    <row r="1211" spans="1:13" s="14" customFormat="1" x14ac:dyDescent="0.25">
      <c r="A1211" s="15" t="s">
        <v>1953</v>
      </c>
      <c r="B1211" s="15" t="s">
        <v>730</v>
      </c>
      <c r="C1211" s="15" t="s">
        <v>730</v>
      </c>
      <c r="D1211" s="15"/>
      <c r="E1211" s="29">
        <v>42194</v>
      </c>
      <c r="F1211" s="30" t="s">
        <v>3132</v>
      </c>
      <c r="G1211" s="40">
        <v>0.65</v>
      </c>
      <c r="H1211" s="30">
        <v>1</v>
      </c>
      <c r="I1211" s="30"/>
      <c r="J1211" s="30">
        <v>1</v>
      </c>
      <c r="K1211" s="15">
        <v>1</v>
      </c>
      <c r="L1211" s="30" t="s">
        <v>2012</v>
      </c>
      <c r="M1211" s="45" t="s">
        <v>3133</v>
      </c>
    </row>
    <row r="1212" spans="1:13" s="14" customFormat="1" x14ac:dyDescent="0.25">
      <c r="A1212" s="15" t="s">
        <v>1953</v>
      </c>
      <c r="B1212" s="15" t="s">
        <v>730</v>
      </c>
      <c r="C1212" s="15" t="s">
        <v>730</v>
      </c>
      <c r="D1212" s="15"/>
      <c r="E1212" s="29">
        <v>42194</v>
      </c>
      <c r="F1212" s="30" t="s">
        <v>3134</v>
      </c>
      <c r="G1212" s="40">
        <v>0.75</v>
      </c>
      <c r="H1212" s="30">
        <v>1</v>
      </c>
      <c r="I1212" s="30"/>
      <c r="J1212" s="30">
        <v>1</v>
      </c>
      <c r="K1212" s="15">
        <v>1</v>
      </c>
      <c r="L1212" s="30" t="s">
        <v>2012</v>
      </c>
      <c r="M1212" s="45" t="s">
        <v>3135</v>
      </c>
    </row>
    <row r="1213" spans="1:13" s="14" customFormat="1" x14ac:dyDescent="0.25">
      <c r="A1213" s="17" t="s">
        <v>1953</v>
      </c>
      <c r="B1213" s="17" t="s">
        <v>730</v>
      </c>
      <c r="C1213" s="17" t="s">
        <v>730</v>
      </c>
      <c r="D1213" s="17"/>
      <c r="E1213" s="24">
        <v>42194</v>
      </c>
      <c r="F1213" s="25" t="s">
        <v>3136</v>
      </c>
      <c r="G1213" s="39">
        <v>0.05</v>
      </c>
      <c r="H1213" s="25"/>
      <c r="I1213" s="25"/>
      <c r="J1213" s="25">
        <v>1</v>
      </c>
      <c r="K1213" s="17">
        <v>1</v>
      </c>
      <c r="L1213" s="25"/>
      <c r="M1213" s="46"/>
    </row>
    <row r="1214" spans="1:13" s="14" customFormat="1" x14ac:dyDescent="0.25">
      <c r="A1214" s="17" t="s">
        <v>1953</v>
      </c>
      <c r="B1214" s="17" t="s">
        <v>730</v>
      </c>
      <c r="C1214" s="17" t="s">
        <v>730</v>
      </c>
      <c r="D1214" s="17"/>
      <c r="E1214" s="24">
        <v>42194</v>
      </c>
      <c r="F1214" s="25" t="s">
        <v>3137</v>
      </c>
      <c r="G1214" s="39">
        <v>0.95</v>
      </c>
      <c r="H1214" s="25"/>
      <c r="I1214" s="25"/>
      <c r="J1214" s="25">
        <v>1</v>
      </c>
      <c r="K1214" s="17">
        <v>1</v>
      </c>
      <c r="L1214" s="25"/>
      <c r="M1214" s="46"/>
    </row>
    <row r="1215" spans="1:13" s="14" customFormat="1" x14ac:dyDescent="0.25">
      <c r="A1215" s="17" t="s">
        <v>1953</v>
      </c>
      <c r="B1215" s="17" t="s">
        <v>730</v>
      </c>
      <c r="C1215" s="17" t="s">
        <v>730</v>
      </c>
      <c r="D1215" s="17"/>
      <c r="E1215" s="24">
        <v>42194</v>
      </c>
      <c r="F1215" s="25" t="s">
        <v>3138</v>
      </c>
      <c r="G1215" s="39">
        <v>0.55000000000000004</v>
      </c>
      <c r="H1215" s="25"/>
      <c r="I1215" s="25"/>
      <c r="J1215" s="25">
        <v>1</v>
      </c>
      <c r="K1215" s="17">
        <v>1</v>
      </c>
      <c r="L1215" s="25"/>
      <c r="M1215" s="46"/>
    </row>
    <row r="1216" spans="1:13" s="14" customFormat="1" x14ac:dyDescent="0.25">
      <c r="A1216" s="17" t="s">
        <v>1953</v>
      </c>
      <c r="B1216" s="17" t="s">
        <v>730</v>
      </c>
      <c r="C1216" s="17" t="s">
        <v>730</v>
      </c>
      <c r="D1216" s="17"/>
      <c r="E1216" s="24">
        <v>42194</v>
      </c>
      <c r="F1216" s="25" t="s">
        <v>3139</v>
      </c>
      <c r="G1216" s="39">
        <v>0.05</v>
      </c>
      <c r="H1216" s="25"/>
      <c r="I1216" s="25"/>
      <c r="J1216" s="25">
        <v>1</v>
      </c>
      <c r="K1216" s="17">
        <v>1</v>
      </c>
      <c r="L1216" s="25"/>
      <c r="M1216" s="46"/>
    </row>
    <row r="1217" spans="1:13" s="14" customFormat="1" x14ac:dyDescent="0.25">
      <c r="A1217" s="17" t="s">
        <v>1953</v>
      </c>
      <c r="B1217" s="17" t="s">
        <v>730</v>
      </c>
      <c r="C1217" s="17" t="s">
        <v>730</v>
      </c>
      <c r="D1217" s="17"/>
      <c r="E1217" s="24">
        <v>42194</v>
      </c>
      <c r="F1217" s="25" t="s">
        <v>3140</v>
      </c>
      <c r="G1217" s="39">
        <v>0.55000000000000004</v>
      </c>
      <c r="H1217" s="25"/>
      <c r="I1217" s="25"/>
      <c r="J1217" s="25">
        <v>1</v>
      </c>
      <c r="K1217" s="17">
        <v>1</v>
      </c>
      <c r="L1217" s="25"/>
      <c r="M1217" s="46"/>
    </row>
    <row r="1218" spans="1:13" s="14" customFormat="1" x14ac:dyDescent="0.25">
      <c r="A1218" s="17" t="s">
        <v>1953</v>
      </c>
      <c r="B1218" s="17" t="s">
        <v>730</v>
      </c>
      <c r="C1218" s="17" t="s">
        <v>730</v>
      </c>
      <c r="D1218" s="17"/>
      <c r="E1218" s="24">
        <v>42194</v>
      </c>
      <c r="F1218" s="25" t="s">
        <v>3141</v>
      </c>
      <c r="G1218" s="39">
        <v>0.05</v>
      </c>
      <c r="H1218" s="25"/>
      <c r="I1218" s="25"/>
      <c r="J1218" s="25">
        <v>1</v>
      </c>
      <c r="K1218" s="17">
        <v>1</v>
      </c>
      <c r="L1218" s="25"/>
      <c r="M1218" s="46"/>
    </row>
    <row r="1219" spans="1:13" s="14" customFormat="1" x14ac:dyDescent="0.25">
      <c r="A1219" s="17" t="s">
        <v>1953</v>
      </c>
      <c r="B1219" s="17" t="s">
        <v>730</v>
      </c>
      <c r="C1219" s="17" t="s">
        <v>730</v>
      </c>
      <c r="D1219" s="17"/>
      <c r="E1219" s="24">
        <v>42194</v>
      </c>
      <c r="F1219" s="25" t="s">
        <v>3142</v>
      </c>
      <c r="G1219" s="39">
        <v>0.05</v>
      </c>
      <c r="H1219" s="25"/>
      <c r="I1219" s="25"/>
      <c r="J1219" s="25">
        <v>1</v>
      </c>
      <c r="K1219" s="17">
        <v>1</v>
      </c>
      <c r="L1219" s="25"/>
      <c r="M1219" s="46"/>
    </row>
    <row r="1220" spans="1:13" s="14" customFormat="1" x14ac:dyDescent="0.25">
      <c r="A1220" s="17" t="s">
        <v>1953</v>
      </c>
      <c r="B1220" s="17" t="s">
        <v>753</v>
      </c>
      <c r="C1220" s="17" t="s">
        <v>753</v>
      </c>
      <c r="D1220" s="17"/>
      <c r="E1220" s="24">
        <v>42194</v>
      </c>
      <c r="F1220" s="25" t="s">
        <v>3143</v>
      </c>
      <c r="G1220" s="39">
        <v>0.05</v>
      </c>
      <c r="H1220" s="25"/>
      <c r="I1220" s="25"/>
      <c r="J1220" s="25">
        <v>1</v>
      </c>
      <c r="K1220" s="17">
        <v>1</v>
      </c>
      <c r="L1220" s="25"/>
      <c r="M1220" s="46"/>
    </row>
    <row r="1221" spans="1:13" s="14" customFormat="1" x14ac:dyDescent="0.25">
      <c r="A1221" s="15" t="s">
        <v>1953</v>
      </c>
      <c r="B1221" s="15" t="s">
        <v>753</v>
      </c>
      <c r="C1221" s="15" t="s">
        <v>753</v>
      </c>
      <c r="D1221" s="15"/>
      <c r="E1221" s="29">
        <v>42194</v>
      </c>
      <c r="F1221" s="30" t="s">
        <v>3144</v>
      </c>
      <c r="G1221" s="40">
        <v>0.15</v>
      </c>
      <c r="H1221" s="30">
        <v>1</v>
      </c>
      <c r="I1221" s="30"/>
      <c r="J1221" s="30">
        <v>1</v>
      </c>
      <c r="K1221" s="15">
        <v>1</v>
      </c>
      <c r="L1221" s="30" t="s">
        <v>2001</v>
      </c>
      <c r="M1221" s="45" t="s">
        <v>3145</v>
      </c>
    </row>
    <row r="1222" spans="1:13" s="14" customFormat="1" x14ac:dyDescent="0.25">
      <c r="A1222" s="15" t="s">
        <v>1953</v>
      </c>
      <c r="B1222" s="15" t="s">
        <v>753</v>
      </c>
      <c r="C1222" s="15" t="s">
        <v>753</v>
      </c>
      <c r="D1222" s="15"/>
      <c r="E1222" s="29">
        <v>42194</v>
      </c>
      <c r="F1222" s="30" t="s">
        <v>3146</v>
      </c>
      <c r="G1222" s="40">
        <v>0.25</v>
      </c>
      <c r="H1222" s="30">
        <v>1</v>
      </c>
      <c r="I1222" s="30"/>
      <c r="J1222" s="30">
        <v>1</v>
      </c>
      <c r="K1222" s="15">
        <v>1</v>
      </c>
      <c r="L1222" s="30" t="s">
        <v>2001</v>
      </c>
      <c r="M1222" s="45" t="s">
        <v>3147</v>
      </c>
    </row>
    <row r="1223" spans="1:13" s="14" customFormat="1" x14ac:dyDescent="0.25">
      <c r="A1223" s="17" t="s">
        <v>1953</v>
      </c>
      <c r="B1223" s="17" t="s">
        <v>753</v>
      </c>
      <c r="C1223" s="17" t="s">
        <v>753</v>
      </c>
      <c r="D1223" s="17"/>
      <c r="E1223" s="24">
        <v>42194</v>
      </c>
      <c r="F1223" s="25" t="s">
        <v>3148</v>
      </c>
      <c r="G1223" s="39">
        <v>0.15</v>
      </c>
      <c r="H1223" s="25"/>
      <c r="I1223" s="25"/>
      <c r="J1223" s="25">
        <v>1</v>
      </c>
      <c r="K1223" s="17">
        <v>1</v>
      </c>
      <c r="L1223" s="25"/>
      <c r="M1223" s="46"/>
    </row>
    <row r="1224" spans="1:13" s="14" customFormat="1" x14ac:dyDescent="0.25">
      <c r="A1224" s="17" t="s">
        <v>1953</v>
      </c>
      <c r="B1224" s="17" t="s">
        <v>753</v>
      </c>
      <c r="C1224" s="17" t="s">
        <v>753</v>
      </c>
      <c r="D1224" s="17"/>
      <c r="E1224" s="24">
        <v>42194</v>
      </c>
      <c r="F1224" s="25" t="s">
        <v>3149</v>
      </c>
      <c r="G1224" s="39">
        <v>0.05</v>
      </c>
      <c r="H1224" s="25"/>
      <c r="I1224" s="25"/>
      <c r="J1224" s="25">
        <v>1</v>
      </c>
      <c r="K1224" s="17">
        <v>1</v>
      </c>
      <c r="L1224" s="25"/>
      <c r="M1224" s="46"/>
    </row>
    <row r="1225" spans="1:13" s="14" customFormat="1" x14ac:dyDescent="0.25">
      <c r="A1225" s="17" t="s">
        <v>1953</v>
      </c>
      <c r="B1225" s="17" t="s">
        <v>753</v>
      </c>
      <c r="C1225" s="17" t="s">
        <v>753</v>
      </c>
      <c r="D1225" s="17"/>
      <c r="E1225" s="24">
        <v>42194</v>
      </c>
      <c r="F1225" s="25" t="s">
        <v>3150</v>
      </c>
      <c r="G1225" s="39">
        <v>0.15</v>
      </c>
      <c r="H1225" s="25"/>
      <c r="I1225" s="25"/>
      <c r="J1225" s="25">
        <v>1</v>
      </c>
      <c r="K1225" s="17">
        <v>1</v>
      </c>
      <c r="L1225" s="25"/>
      <c r="M1225" s="46"/>
    </row>
    <row r="1226" spans="1:13" s="14" customFormat="1" x14ac:dyDescent="0.25">
      <c r="A1226" s="17" t="s">
        <v>1953</v>
      </c>
      <c r="B1226" s="17" t="s">
        <v>753</v>
      </c>
      <c r="C1226" s="17" t="s">
        <v>753</v>
      </c>
      <c r="D1226" s="17"/>
      <c r="E1226" s="24">
        <v>42194</v>
      </c>
      <c r="F1226" s="25" t="s">
        <v>3151</v>
      </c>
      <c r="G1226" s="39">
        <v>0.15</v>
      </c>
      <c r="H1226" s="25"/>
      <c r="I1226" s="25"/>
      <c r="J1226" s="25">
        <v>1</v>
      </c>
      <c r="K1226" s="17">
        <v>1</v>
      </c>
      <c r="L1226" s="25"/>
      <c r="M1226" s="46"/>
    </row>
    <row r="1227" spans="1:13" s="14" customFormat="1" x14ac:dyDescent="0.25">
      <c r="A1227" s="17" t="s">
        <v>1953</v>
      </c>
      <c r="B1227" s="17" t="s">
        <v>753</v>
      </c>
      <c r="C1227" s="17" t="s">
        <v>753</v>
      </c>
      <c r="D1227" s="17"/>
      <c r="E1227" s="24">
        <v>42194</v>
      </c>
      <c r="F1227" s="25" t="s">
        <v>3152</v>
      </c>
      <c r="G1227" s="39">
        <v>0.05</v>
      </c>
      <c r="H1227" s="25"/>
      <c r="I1227" s="25"/>
      <c r="J1227" s="25">
        <v>1</v>
      </c>
      <c r="K1227" s="17">
        <v>1</v>
      </c>
      <c r="L1227" s="25"/>
      <c r="M1227" s="46"/>
    </row>
    <row r="1228" spans="1:13" s="14" customFormat="1" x14ac:dyDescent="0.25">
      <c r="A1228" s="17" t="s">
        <v>1953</v>
      </c>
      <c r="B1228" s="17" t="s">
        <v>753</v>
      </c>
      <c r="C1228" s="17" t="s">
        <v>753</v>
      </c>
      <c r="D1228" s="17"/>
      <c r="E1228" s="24">
        <v>42194</v>
      </c>
      <c r="F1228" s="25" t="s">
        <v>3153</v>
      </c>
      <c r="G1228" s="39">
        <v>0.55000000000000004</v>
      </c>
      <c r="H1228" s="25"/>
      <c r="I1228" s="25"/>
      <c r="J1228" s="25">
        <v>1</v>
      </c>
      <c r="K1228" s="17">
        <v>1</v>
      </c>
      <c r="L1228" s="25"/>
      <c r="M1228" s="46"/>
    </row>
    <row r="1229" spans="1:13" s="14" customFormat="1" x14ac:dyDescent="0.25">
      <c r="A1229" s="17" t="s">
        <v>1953</v>
      </c>
      <c r="B1229" s="17" t="s">
        <v>753</v>
      </c>
      <c r="C1229" s="17" t="s">
        <v>753</v>
      </c>
      <c r="D1229" s="17"/>
      <c r="E1229" s="24">
        <v>42194</v>
      </c>
      <c r="F1229" s="25" t="s">
        <v>3154</v>
      </c>
      <c r="G1229" s="39">
        <v>0.25</v>
      </c>
      <c r="H1229" s="25"/>
      <c r="I1229" s="25"/>
      <c r="J1229" s="25">
        <v>1</v>
      </c>
      <c r="K1229" s="17">
        <v>1</v>
      </c>
      <c r="L1229" s="25"/>
      <c r="M1229" s="46"/>
    </row>
    <row r="1230" spans="1:13" s="14" customFormat="1" x14ac:dyDescent="0.25">
      <c r="A1230" s="17" t="s">
        <v>1953</v>
      </c>
      <c r="B1230" s="17" t="s">
        <v>753</v>
      </c>
      <c r="C1230" s="17" t="s">
        <v>753</v>
      </c>
      <c r="D1230" s="17"/>
      <c r="E1230" s="24">
        <v>42194</v>
      </c>
      <c r="F1230" s="25" t="s">
        <v>3155</v>
      </c>
      <c r="G1230" s="39">
        <v>0.95</v>
      </c>
      <c r="H1230" s="25"/>
      <c r="I1230" s="25"/>
      <c r="J1230" s="25">
        <v>1</v>
      </c>
      <c r="K1230" s="17">
        <v>1</v>
      </c>
      <c r="L1230" s="25"/>
      <c r="M1230" s="46"/>
    </row>
    <row r="1231" spans="1:13" s="14" customFormat="1" x14ac:dyDescent="0.25">
      <c r="A1231" s="17" t="s">
        <v>1953</v>
      </c>
      <c r="B1231" s="17" t="s">
        <v>753</v>
      </c>
      <c r="C1231" s="17" t="s">
        <v>753</v>
      </c>
      <c r="D1231" s="17"/>
      <c r="E1231" s="24">
        <v>42194</v>
      </c>
      <c r="F1231" s="25" t="s">
        <v>3156</v>
      </c>
      <c r="G1231" s="39">
        <v>0.05</v>
      </c>
      <c r="H1231" s="25"/>
      <c r="I1231" s="25"/>
      <c r="J1231" s="25">
        <v>1</v>
      </c>
      <c r="K1231" s="17">
        <v>1</v>
      </c>
      <c r="L1231" s="25"/>
      <c r="M1231" s="46"/>
    </row>
    <row r="1232" spans="1:13" s="14" customFormat="1" x14ac:dyDescent="0.25">
      <c r="A1232" s="17" t="s">
        <v>1953</v>
      </c>
      <c r="B1232" s="17" t="s">
        <v>753</v>
      </c>
      <c r="C1232" s="17" t="s">
        <v>753</v>
      </c>
      <c r="D1232" s="17"/>
      <c r="E1232" s="24">
        <v>42194</v>
      </c>
      <c r="F1232" s="25" t="s">
        <v>3157</v>
      </c>
      <c r="G1232" s="39">
        <v>0.35</v>
      </c>
      <c r="H1232" s="25"/>
      <c r="I1232" s="25"/>
      <c r="J1232" s="25">
        <v>1</v>
      </c>
      <c r="K1232" s="17">
        <v>1</v>
      </c>
      <c r="L1232" s="25"/>
      <c r="M1232" s="46"/>
    </row>
    <row r="1233" spans="1:13" s="14" customFormat="1" x14ac:dyDescent="0.25">
      <c r="A1233" s="17" t="s">
        <v>1953</v>
      </c>
      <c r="B1233" s="17" t="s">
        <v>753</v>
      </c>
      <c r="C1233" s="17" t="s">
        <v>753</v>
      </c>
      <c r="D1233" s="17"/>
      <c r="E1233" s="24">
        <v>42194</v>
      </c>
      <c r="F1233" s="25" t="s">
        <v>3158</v>
      </c>
      <c r="G1233" s="39">
        <v>0.05</v>
      </c>
      <c r="H1233" s="25"/>
      <c r="I1233" s="25"/>
      <c r="J1233" s="25">
        <v>1</v>
      </c>
      <c r="K1233" s="17">
        <v>1</v>
      </c>
      <c r="L1233" s="25"/>
      <c r="M1233" s="46"/>
    </row>
    <row r="1234" spans="1:13" s="14" customFormat="1" x14ac:dyDescent="0.25">
      <c r="A1234" s="17" t="s">
        <v>1953</v>
      </c>
      <c r="B1234" s="17" t="s">
        <v>753</v>
      </c>
      <c r="C1234" s="17" t="s">
        <v>753</v>
      </c>
      <c r="D1234" s="17"/>
      <c r="E1234" s="24">
        <v>42194</v>
      </c>
      <c r="F1234" s="25" t="s">
        <v>3159</v>
      </c>
      <c r="G1234" s="39">
        <v>0.15</v>
      </c>
      <c r="H1234" s="25"/>
      <c r="I1234" s="25"/>
      <c r="J1234" s="25">
        <v>1</v>
      </c>
      <c r="K1234" s="17">
        <v>1</v>
      </c>
      <c r="L1234" s="25"/>
      <c r="M1234" s="46"/>
    </row>
    <row r="1235" spans="1:13" s="14" customFormat="1" x14ac:dyDescent="0.25">
      <c r="A1235" s="17" t="s">
        <v>1953</v>
      </c>
      <c r="B1235" s="17" t="s">
        <v>753</v>
      </c>
      <c r="C1235" s="17" t="s">
        <v>753</v>
      </c>
      <c r="D1235" s="17"/>
      <c r="E1235" s="24">
        <v>42194</v>
      </c>
      <c r="F1235" s="25" t="s">
        <v>3160</v>
      </c>
      <c r="G1235" s="39">
        <v>0.25</v>
      </c>
      <c r="H1235" s="25"/>
      <c r="I1235" s="25"/>
      <c r="J1235" s="25">
        <v>1</v>
      </c>
      <c r="K1235" s="17">
        <v>1</v>
      </c>
      <c r="L1235" s="25"/>
      <c r="M1235" s="46"/>
    </row>
    <row r="1236" spans="1:13" s="14" customFormat="1" x14ac:dyDescent="0.25">
      <c r="A1236" s="15" t="s">
        <v>1953</v>
      </c>
      <c r="B1236" s="15" t="s">
        <v>753</v>
      </c>
      <c r="C1236" s="15" t="s">
        <v>753</v>
      </c>
      <c r="D1236" s="15"/>
      <c r="E1236" s="29">
        <v>42194</v>
      </c>
      <c r="F1236" s="30" t="s">
        <v>3161</v>
      </c>
      <c r="G1236" s="40">
        <v>0.65</v>
      </c>
      <c r="H1236" s="30">
        <v>1</v>
      </c>
      <c r="I1236" s="30"/>
      <c r="J1236" s="30">
        <v>1</v>
      </c>
      <c r="K1236" s="15">
        <v>1</v>
      </c>
      <c r="L1236" s="30"/>
      <c r="M1236" s="45"/>
    </row>
    <row r="1237" spans="1:13" s="14" customFormat="1" x14ac:dyDescent="0.25">
      <c r="A1237" s="17" t="s">
        <v>1953</v>
      </c>
      <c r="B1237" s="17" t="s">
        <v>753</v>
      </c>
      <c r="C1237" s="17" t="s">
        <v>753</v>
      </c>
      <c r="D1237" s="17"/>
      <c r="E1237" s="24">
        <v>42194</v>
      </c>
      <c r="F1237" s="25" t="s">
        <v>3162</v>
      </c>
      <c r="G1237" s="39">
        <v>0.05</v>
      </c>
      <c r="H1237" s="25"/>
      <c r="I1237" s="25"/>
      <c r="J1237" s="25">
        <v>1</v>
      </c>
      <c r="K1237" s="17">
        <v>1</v>
      </c>
      <c r="L1237" s="25"/>
      <c r="M1237" s="46"/>
    </row>
    <row r="1238" spans="1:13" s="14" customFormat="1" x14ac:dyDescent="0.25">
      <c r="A1238" s="17" t="s">
        <v>1953</v>
      </c>
      <c r="B1238" s="17" t="s">
        <v>753</v>
      </c>
      <c r="C1238" s="17" t="s">
        <v>753</v>
      </c>
      <c r="D1238" s="17"/>
      <c r="E1238" s="24">
        <v>42194</v>
      </c>
      <c r="F1238" s="25" t="s">
        <v>3163</v>
      </c>
      <c r="G1238" s="39">
        <v>0.05</v>
      </c>
      <c r="H1238" s="25"/>
      <c r="I1238" s="25"/>
      <c r="J1238" s="25">
        <v>1</v>
      </c>
      <c r="K1238" s="17">
        <v>1</v>
      </c>
      <c r="L1238" s="25"/>
      <c r="M1238" s="46"/>
    </row>
    <row r="1239" spans="1:13" s="14" customFormat="1" x14ac:dyDescent="0.25">
      <c r="A1239" s="17" t="s">
        <v>1953</v>
      </c>
      <c r="B1239" s="17" t="s">
        <v>753</v>
      </c>
      <c r="C1239" s="17" t="s">
        <v>753</v>
      </c>
      <c r="D1239" s="17"/>
      <c r="E1239" s="24">
        <v>42194</v>
      </c>
      <c r="F1239" s="25" t="s">
        <v>3164</v>
      </c>
      <c r="G1239" s="39">
        <v>0.05</v>
      </c>
      <c r="H1239" s="25"/>
      <c r="I1239" s="25"/>
      <c r="J1239" s="25">
        <v>1</v>
      </c>
      <c r="K1239" s="17">
        <v>1</v>
      </c>
      <c r="L1239" s="25"/>
      <c r="M1239" s="46"/>
    </row>
    <row r="1240" spans="1:13" s="14" customFormat="1" x14ac:dyDescent="0.25">
      <c r="A1240" s="17" t="s">
        <v>1953</v>
      </c>
      <c r="B1240" s="17" t="s">
        <v>753</v>
      </c>
      <c r="C1240" s="17" t="s">
        <v>753</v>
      </c>
      <c r="D1240" s="17"/>
      <c r="E1240" s="24">
        <v>42194</v>
      </c>
      <c r="F1240" s="25" t="s">
        <v>3165</v>
      </c>
      <c r="G1240" s="39">
        <v>0.65</v>
      </c>
      <c r="H1240" s="25"/>
      <c r="I1240" s="25"/>
      <c r="J1240" s="25">
        <v>1</v>
      </c>
      <c r="K1240" s="17">
        <v>1</v>
      </c>
      <c r="L1240" s="25"/>
      <c r="M1240" s="46"/>
    </row>
    <row r="1241" spans="1:13" s="14" customFormat="1" x14ac:dyDescent="0.25">
      <c r="A1241" s="15" t="s">
        <v>1953</v>
      </c>
      <c r="B1241" s="15" t="s">
        <v>753</v>
      </c>
      <c r="C1241" s="15" t="s">
        <v>753</v>
      </c>
      <c r="D1241" s="15"/>
      <c r="E1241" s="29">
        <v>42194</v>
      </c>
      <c r="F1241" s="30" t="s">
        <v>3166</v>
      </c>
      <c r="G1241" s="40">
        <v>0.25</v>
      </c>
      <c r="H1241" s="30">
        <v>1</v>
      </c>
      <c r="I1241" s="30"/>
      <c r="J1241" s="30">
        <v>1</v>
      </c>
      <c r="K1241" s="15">
        <v>1</v>
      </c>
      <c r="L1241" s="30" t="s">
        <v>2012</v>
      </c>
      <c r="M1241" s="45" t="s">
        <v>3167</v>
      </c>
    </row>
    <row r="1242" spans="1:13" s="14" customFormat="1" x14ac:dyDescent="0.25">
      <c r="A1242" s="17" t="s">
        <v>1953</v>
      </c>
      <c r="B1242" s="17" t="s">
        <v>753</v>
      </c>
      <c r="C1242" s="17" t="s">
        <v>753</v>
      </c>
      <c r="D1242" s="17"/>
      <c r="E1242" s="24">
        <v>42194</v>
      </c>
      <c r="F1242" s="25" t="s">
        <v>3168</v>
      </c>
      <c r="G1242" s="39">
        <v>0.65</v>
      </c>
      <c r="H1242" s="25"/>
      <c r="I1242" s="25"/>
      <c r="J1242" s="25">
        <v>1</v>
      </c>
      <c r="K1242" s="17">
        <v>1</v>
      </c>
      <c r="L1242" s="25"/>
      <c r="M1242" s="46"/>
    </row>
    <row r="1243" spans="1:13" s="14" customFormat="1" x14ac:dyDescent="0.25">
      <c r="A1243" s="17" t="s">
        <v>1953</v>
      </c>
      <c r="B1243" s="17" t="s">
        <v>753</v>
      </c>
      <c r="C1243" s="17" t="s">
        <v>753</v>
      </c>
      <c r="D1243" s="17"/>
      <c r="E1243" s="24">
        <v>42194</v>
      </c>
      <c r="F1243" s="25" t="s">
        <v>3169</v>
      </c>
      <c r="G1243" s="39">
        <v>0.35</v>
      </c>
      <c r="H1243" s="25"/>
      <c r="I1243" s="25"/>
      <c r="J1243" s="25">
        <v>1</v>
      </c>
      <c r="K1243" s="17">
        <v>1</v>
      </c>
      <c r="L1243" s="25"/>
      <c r="M1243" s="46"/>
    </row>
    <row r="1244" spans="1:13" s="14" customFormat="1" x14ac:dyDescent="0.25">
      <c r="A1244" s="17" t="s">
        <v>1953</v>
      </c>
      <c r="B1244" s="17" t="s">
        <v>753</v>
      </c>
      <c r="C1244" s="17" t="s">
        <v>753</v>
      </c>
      <c r="D1244" s="17"/>
      <c r="E1244" s="24">
        <v>42194</v>
      </c>
      <c r="F1244" s="25" t="s">
        <v>3170</v>
      </c>
      <c r="G1244" s="39">
        <v>0.75</v>
      </c>
      <c r="H1244" s="25"/>
      <c r="I1244" s="25"/>
      <c r="J1244" s="25">
        <v>1</v>
      </c>
      <c r="K1244" s="17">
        <v>1</v>
      </c>
      <c r="L1244" s="25"/>
      <c r="M1244" s="46"/>
    </row>
    <row r="1245" spans="1:13" s="14" customFormat="1" x14ac:dyDescent="0.25">
      <c r="A1245" s="17" t="s">
        <v>1953</v>
      </c>
      <c r="B1245" s="17" t="s">
        <v>753</v>
      </c>
      <c r="C1245" s="17" t="s">
        <v>753</v>
      </c>
      <c r="D1245" s="17"/>
      <c r="E1245" s="24">
        <v>42194</v>
      </c>
      <c r="F1245" s="25" t="s">
        <v>3172</v>
      </c>
      <c r="G1245" s="39">
        <v>0.65</v>
      </c>
      <c r="H1245" s="25"/>
      <c r="I1245" s="25"/>
      <c r="J1245" s="25">
        <v>1</v>
      </c>
      <c r="K1245" s="17">
        <v>1</v>
      </c>
      <c r="L1245" s="25"/>
      <c r="M1245" s="46"/>
    </row>
    <row r="1246" spans="1:13" s="14" customFormat="1" x14ac:dyDescent="0.25">
      <c r="A1246" s="17" t="s">
        <v>1953</v>
      </c>
      <c r="B1246" s="17" t="s">
        <v>753</v>
      </c>
      <c r="C1246" s="17" t="s">
        <v>753</v>
      </c>
      <c r="D1246" s="17"/>
      <c r="E1246" s="24">
        <v>42194</v>
      </c>
      <c r="F1246" s="25" t="s">
        <v>3173</v>
      </c>
      <c r="G1246" s="39">
        <v>0.45</v>
      </c>
      <c r="H1246" s="25"/>
      <c r="I1246" s="25"/>
      <c r="J1246" s="25">
        <v>1</v>
      </c>
      <c r="K1246" s="17">
        <v>1</v>
      </c>
      <c r="L1246" s="25"/>
      <c r="M1246" s="46"/>
    </row>
    <row r="1247" spans="1:13" s="14" customFormat="1" x14ac:dyDescent="0.25">
      <c r="A1247" s="17" t="s">
        <v>1953</v>
      </c>
      <c r="B1247" s="17" t="s">
        <v>753</v>
      </c>
      <c r="C1247" s="17" t="s">
        <v>753</v>
      </c>
      <c r="D1247" s="17"/>
      <c r="E1247" s="24">
        <v>42194</v>
      </c>
      <c r="F1247" s="25" t="s">
        <v>3174</v>
      </c>
      <c r="G1247" s="39">
        <v>0.05</v>
      </c>
      <c r="H1247" s="25"/>
      <c r="I1247" s="25"/>
      <c r="J1247" s="25">
        <v>1</v>
      </c>
      <c r="K1247" s="17">
        <v>1</v>
      </c>
      <c r="L1247" s="25"/>
      <c r="M1247" s="46"/>
    </row>
    <row r="1248" spans="1:13" s="14" customFormat="1" x14ac:dyDescent="0.25">
      <c r="A1248" s="17" t="s">
        <v>1951</v>
      </c>
      <c r="B1248" s="17" t="s">
        <v>753</v>
      </c>
      <c r="C1248" s="17" t="s">
        <v>753</v>
      </c>
      <c r="D1248" s="17"/>
      <c r="E1248" s="24">
        <v>42194</v>
      </c>
      <c r="F1248" s="25" t="s">
        <v>3171</v>
      </c>
      <c r="G1248" s="39">
        <v>0.95</v>
      </c>
      <c r="H1248" s="25"/>
      <c r="I1248" s="25"/>
      <c r="J1248" s="25">
        <v>1</v>
      </c>
      <c r="K1248" s="17">
        <v>1</v>
      </c>
      <c r="L1248" s="25"/>
      <c r="M1248" s="46"/>
    </row>
    <row r="1249" spans="1:13" s="14" customFormat="1" x14ac:dyDescent="0.25">
      <c r="A1249" s="17" t="s">
        <v>1953</v>
      </c>
      <c r="B1249" s="17" t="s">
        <v>753</v>
      </c>
      <c r="C1249" s="17" t="s">
        <v>753</v>
      </c>
      <c r="D1249" s="17"/>
      <c r="E1249" s="24">
        <v>42194</v>
      </c>
      <c r="F1249" s="25" t="s">
        <v>3175</v>
      </c>
      <c r="G1249" s="39">
        <v>0.05</v>
      </c>
      <c r="H1249" s="25"/>
      <c r="I1249" s="25"/>
      <c r="J1249" s="25">
        <v>1</v>
      </c>
      <c r="K1249" s="17">
        <v>1</v>
      </c>
      <c r="L1249" s="25"/>
      <c r="M1249" s="46"/>
    </row>
    <row r="1250" spans="1:13" s="14" customFormat="1" x14ac:dyDescent="0.25">
      <c r="A1250" s="17" t="s">
        <v>1953</v>
      </c>
      <c r="B1250" s="17" t="s">
        <v>753</v>
      </c>
      <c r="C1250" s="17" t="s">
        <v>753</v>
      </c>
      <c r="D1250" s="17"/>
      <c r="E1250" s="24">
        <v>42194</v>
      </c>
      <c r="F1250" s="25" t="s">
        <v>3176</v>
      </c>
      <c r="G1250" s="39">
        <v>0.75</v>
      </c>
      <c r="H1250" s="25"/>
      <c r="I1250" s="25"/>
      <c r="J1250" s="25">
        <v>1</v>
      </c>
      <c r="K1250" s="17">
        <v>1</v>
      </c>
      <c r="L1250" s="25"/>
      <c r="M1250" s="46"/>
    </row>
    <row r="1251" spans="1:13" s="14" customFormat="1" x14ac:dyDescent="0.25">
      <c r="A1251" s="17" t="s">
        <v>1953</v>
      </c>
      <c r="B1251" s="17" t="s">
        <v>753</v>
      </c>
      <c r="C1251" s="17" t="s">
        <v>753</v>
      </c>
      <c r="D1251" s="17"/>
      <c r="E1251" s="24">
        <v>42194</v>
      </c>
      <c r="F1251" s="25" t="s">
        <v>3177</v>
      </c>
      <c r="G1251" s="39">
        <v>0.95</v>
      </c>
      <c r="H1251" s="25"/>
      <c r="I1251" s="25"/>
      <c r="J1251" s="25">
        <v>1</v>
      </c>
      <c r="K1251" s="17">
        <v>1</v>
      </c>
      <c r="L1251" s="25"/>
      <c r="M1251" s="46"/>
    </row>
    <row r="1252" spans="1:13" s="14" customFormat="1" x14ac:dyDescent="0.25">
      <c r="A1252" s="15" t="s">
        <v>1953</v>
      </c>
      <c r="B1252" s="15" t="s">
        <v>753</v>
      </c>
      <c r="C1252" s="15" t="s">
        <v>753</v>
      </c>
      <c r="D1252" s="15"/>
      <c r="E1252" s="29">
        <v>42194</v>
      </c>
      <c r="F1252" s="30" t="s">
        <v>3178</v>
      </c>
      <c r="G1252" s="40">
        <v>0.85</v>
      </c>
      <c r="H1252" s="30">
        <v>1</v>
      </c>
      <c r="I1252" s="30"/>
      <c r="J1252" s="30">
        <v>1</v>
      </c>
      <c r="K1252" s="15">
        <v>1</v>
      </c>
      <c r="L1252" s="30" t="s">
        <v>2012</v>
      </c>
      <c r="M1252" s="45" t="s">
        <v>3179</v>
      </c>
    </row>
    <row r="1253" spans="1:13" s="14" customFormat="1" x14ac:dyDescent="0.25">
      <c r="A1253" s="15" t="s">
        <v>1953</v>
      </c>
      <c r="B1253" s="15" t="s">
        <v>753</v>
      </c>
      <c r="C1253" s="15" t="s">
        <v>753</v>
      </c>
      <c r="D1253" s="15"/>
      <c r="E1253" s="29">
        <v>42194</v>
      </c>
      <c r="F1253" s="30" t="s">
        <v>3180</v>
      </c>
      <c r="G1253" s="40">
        <v>0.65</v>
      </c>
      <c r="H1253" s="30">
        <v>1</v>
      </c>
      <c r="I1253" s="30"/>
      <c r="J1253" s="30">
        <v>1</v>
      </c>
      <c r="K1253" s="15">
        <v>1</v>
      </c>
      <c r="L1253" s="30" t="s">
        <v>2012</v>
      </c>
      <c r="M1253" s="45" t="s">
        <v>3181</v>
      </c>
    </row>
    <row r="1254" spans="1:13" s="14" customFormat="1" x14ac:dyDescent="0.25">
      <c r="A1254" s="17" t="s">
        <v>1953</v>
      </c>
      <c r="B1254" s="17" t="s">
        <v>753</v>
      </c>
      <c r="C1254" s="17" t="s">
        <v>753</v>
      </c>
      <c r="D1254" s="17"/>
      <c r="E1254" s="24">
        <v>42194</v>
      </c>
      <c r="F1254" s="25" t="s">
        <v>3182</v>
      </c>
      <c r="G1254" s="39">
        <v>0.35</v>
      </c>
      <c r="H1254" s="25"/>
      <c r="I1254" s="25"/>
      <c r="J1254" s="25">
        <v>1</v>
      </c>
      <c r="K1254" s="17">
        <v>1</v>
      </c>
      <c r="L1254" s="25"/>
      <c r="M1254" s="46"/>
    </row>
    <row r="1255" spans="1:13" s="14" customFormat="1" x14ac:dyDescent="0.25">
      <c r="A1255" s="15" t="s">
        <v>1953</v>
      </c>
      <c r="B1255" s="15" t="s">
        <v>753</v>
      </c>
      <c r="C1255" s="15" t="s">
        <v>753</v>
      </c>
      <c r="D1255" s="15"/>
      <c r="E1255" s="29">
        <v>42194</v>
      </c>
      <c r="F1255" s="30" t="s">
        <v>3183</v>
      </c>
      <c r="G1255" s="40">
        <v>0.65</v>
      </c>
      <c r="H1255" s="30">
        <v>1</v>
      </c>
      <c r="I1255" s="30"/>
      <c r="J1255" s="30">
        <v>1</v>
      </c>
      <c r="K1255" s="15">
        <v>1</v>
      </c>
      <c r="L1255" s="30" t="s">
        <v>2012</v>
      </c>
      <c r="M1255" s="45" t="s">
        <v>3184</v>
      </c>
    </row>
    <row r="1256" spans="1:13" s="14" customFormat="1" x14ac:dyDescent="0.25">
      <c r="A1256" s="17" t="s">
        <v>1953</v>
      </c>
      <c r="B1256" s="17" t="s">
        <v>753</v>
      </c>
      <c r="C1256" s="17" t="s">
        <v>753</v>
      </c>
      <c r="D1256" s="17"/>
      <c r="E1256" s="24">
        <v>42194</v>
      </c>
      <c r="F1256" s="25" t="s">
        <v>3185</v>
      </c>
      <c r="G1256" s="39">
        <v>0.45</v>
      </c>
      <c r="H1256" s="25"/>
      <c r="I1256" s="25"/>
      <c r="J1256" s="25">
        <v>1</v>
      </c>
      <c r="K1256" s="17">
        <v>1</v>
      </c>
      <c r="L1256" s="25"/>
      <c r="M1256" s="46"/>
    </row>
    <row r="1257" spans="1:13" s="14" customFormat="1" x14ac:dyDescent="0.25">
      <c r="A1257" s="17" t="s">
        <v>1953</v>
      </c>
      <c r="B1257" s="17" t="s">
        <v>753</v>
      </c>
      <c r="C1257" s="17" t="s">
        <v>753</v>
      </c>
      <c r="D1257" s="17"/>
      <c r="E1257" s="24">
        <v>42194</v>
      </c>
      <c r="F1257" s="25" t="s">
        <v>3186</v>
      </c>
      <c r="G1257" s="39">
        <v>0.05</v>
      </c>
      <c r="H1257" s="25"/>
      <c r="I1257" s="25"/>
      <c r="J1257" s="25">
        <v>1</v>
      </c>
      <c r="K1257" s="17">
        <v>1</v>
      </c>
      <c r="L1257" s="25"/>
      <c r="M1257" s="46"/>
    </row>
    <row r="1258" spans="1:13" s="14" customFormat="1" x14ac:dyDescent="0.25">
      <c r="A1258" s="17" t="s">
        <v>1953</v>
      </c>
      <c r="B1258" s="17" t="s">
        <v>753</v>
      </c>
      <c r="C1258" s="17" t="s">
        <v>753</v>
      </c>
      <c r="D1258" s="17"/>
      <c r="E1258" s="24">
        <v>42194</v>
      </c>
      <c r="F1258" s="25" t="s">
        <v>3187</v>
      </c>
      <c r="G1258" s="39">
        <v>0.45</v>
      </c>
      <c r="H1258" s="25"/>
      <c r="I1258" s="25"/>
      <c r="J1258" s="25">
        <v>1</v>
      </c>
      <c r="K1258" s="17">
        <v>1</v>
      </c>
      <c r="L1258" s="25"/>
      <c r="M1258" s="46"/>
    </row>
    <row r="1259" spans="1:13" s="14" customFormat="1" x14ac:dyDescent="0.25">
      <c r="A1259" s="15" t="s">
        <v>1951</v>
      </c>
      <c r="B1259" s="15" t="s">
        <v>753</v>
      </c>
      <c r="C1259" s="15" t="s">
        <v>753</v>
      </c>
      <c r="D1259" s="15"/>
      <c r="E1259" s="29">
        <v>42194</v>
      </c>
      <c r="F1259" s="30" t="s">
        <v>3188</v>
      </c>
      <c r="G1259" s="40">
        <v>0.95</v>
      </c>
      <c r="H1259" s="30">
        <v>1</v>
      </c>
      <c r="I1259" s="30"/>
      <c r="J1259" s="30">
        <v>1</v>
      </c>
      <c r="K1259" s="15">
        <v>1</v>
      </c>
      <c r="L1259" s="30" t="s">
        <v>2012</v>
      </c>
      <c r="M1259" s="45" t="s">
        <v>3133</v>
      </c>
    </row>
    <row r="1260" spans="1:13" s="14" customFormat="1" x14ac:dyDescent="0.25">
      <c r="A1260" s="17" t="s">
        <v>2154</v>
      </c>
      <c r="B1260" s="17" t="s">
        <v>753</v>
      </c>
      <c r="C1260" s="17" t="s">
        <v>753</v>
      </c>
      <c r="D1260" s="17"/>
      <c r="E1260" s="24">
        <v>42194</v>
      </c>
      <c r="F1260" s="25" t="s">
        <v>3189</v>
      </c>
      <c r="G1260" s="39">
        <v>0.95</v>
      </c>
      <c r="H1260" s="25"/>
      <c r="I1260" s="25"/>
      <c r="J1260" s="25">
        <v>1</v>
      </c>
      <c r="K1260" s="17">
        <v>1</v>
      </c>
      <c r="L1260" s="25"/>
      <c r="M1260" s="46"/>
    </row>
    <row r="1261" spans="1:13" s="14" customFormat="1" x14ac:dyDescent="0.25">
      <c r="A1261" s="17" t="s">
        <v>1953</v>
      </c>
      <c r="B1261" s="17" t="s">
        <v>753</v>
      </c>
      <c r="C1261" s="17" t="s">
        <v>753</v>
      </c>
      <c r="D1261" s="17"/>
      <c r="E1261" s="24">
        <v>42194</v>
      </c>
      <c r="F1261" s="25" t="s">
        <v>3190</v>
      </c>
      <c r="G1261" s="39">
        <v>0.95</v>
      </c>
      <c r="H1261" s="25"/>
      <c r="I1261" s="25"/>
      <c r="J1261" s="25">
        <v>1</v>
      </c>
      <c r="K1261" s="17">
        <v>1</v>
      </c>
      <c r="L1261" s="25"/>
      <c r="M1261" s="46"/>
    </row>
    <row r="1262" spans="1:13" s="14" customFormat="1" x14ac:dyDescent="0.25">
      <c r="A1262" s="17" t="s">
        <v>1771</v>
      </c>
      <c r="B1262" s="17" t="s">
        <v>753</v>
      </c>
      <c r="C1262" s="17" t="s">
        <v>753</v>
      </c>
      <c r="D1262" s="17"/>
      <c r="E1262" s="24">
        <v>42194</v>
      </c>
      <c r="F1262" s="25" t="s">
        <v>3191</v>
      </c>
      <c r="G1262" s="39">
        <v>0.75</v>
      </c>
      <c r="H1262" s="25"/>
      <c r="I1262" s="25"/>
      <c r="J1262" s="25">
        <v>1</v>
      </c>
      <c r="K1262" s="17">
        <v>1</v>
      </c>
      <c r="L1262" s="25"/>
      <c r="M1262" s="46"/>
    </row>
    <row r="1263" spans="1:13" s="14" customFormat="1" x14ac:dyDescent="0.25">
      <c r="A1263" s="17" t="s">
        <v>2254</v>
      </c>
      <c r="B1263" s="17" t="s">
        <v>753</v>
      </c>
      <c r="C1263" s="17" t="s">
        <v>753</v>
      </c>
      <c r="D1263" s="17"/>
      <c r="E1263" s="24">
        <v>42194</v>
      </c>
      <c r="F1263" s="25" t="s">
        <v>3192</v>
      </c>
      <c r="G1263" s="39">
        <v>0.65</v>
      </c>
      <c r="H1263" s="25"/>
      <c r="I1263" s="25"/>
      <c r="J1263" s="25">
        <v>1</v>
      </c>
      <c r="K1263" s="17">
        <v>1</v>
      </c>
      <c r="L1263" s="25"/>
      <c r="M1263" s="46"/>
    </row>
    <row r="1264" spans="1:13" s="14" customFormat="1" x14ac:dyDescent="0.25">
      <c r="A1264" s="15" t="s">
        <v>1771</v>
      </c>
      <c r="B1264" s="15" t="s">
        <v>753</v>
      </c>
      <c r="C1264" s="15" t="s">
        <v>753</v>
      </c>
      <c r="D1264" s="15"/>
      <c r="E1264" s="29">
        <v>42194</v>
      </c>
      <c r="F1264" s="30" t="s">
        <v>3193</v>
      </c>
      <c r="G1264" s="40">
        <v>0.45</v>
      </c>
      <c r="H1264" s="30">
        <v>1</v>
      </c>
      <c r="I1264" s="30"/>
      <c r="J1264" s="30">
        <v>1</v>
      </c>
      <c r="K1264" s="15">
        <v>1</v>
      </c>
      <c r="L1264" s="30" t="s">
        <v>2012</v>
      </c>
      <c r="M1264" s="45" t="s">
        <v>3194</v>
      </c>
    </row>
    <row r="1265" spans="1:13" s="14" customFormat="1" x14ac:dyDescent="0.25">
      <c r="A1265" s="17" t="s">
        <v>1953</v>
      </c>
      <c r="B1265" s="17" t="s">
        <v>753</v>
      </c>
      <c r="C1265" s="17" t="s">
        <v>753</v>
      </c>
      <c r="D1265" s="17"/>
      <c r="E1265" s="24">
        <v>42194</v>
      </c>
      <c r="F1265" s="25" t="s">
        <v>3197</v>
      </c>
      <c r="G1265" s="39">
        <v>0.65</v>
      </c>
      <c r="H1265" s="25"/>
      <c r="I1265" s="25"/>
      <c r="J1265" s="25">
        <v>1</v>
      </c>
      <c r="K1265" s="17">
        <v>1</v>
      </c>
      <c r="L1265" s="25"/>
      <c r="M1265" s="46"/>
    </row>
    <row r="1266" spans="1:13" s="14" customFormat="1" x14ac:dyDescent="0.25">
      <c r="A1266" s="17" t="s">
        <v>1956</v>
      </c>
      <c r="B1266" s="17" t="s">
        <v>753</v>
      </c>
      <c r="C1266" s="17" t="s">
        <v>753</v>
      </c>
      <c r="D1266" s="17"/>
      <c r="E1266" s="24">
        <v>42194</v>
      </c>
      <c r="F1266" s="25" t="s">
        <v>3198</v>
      </c>
      <c r="G1266" s="39">
        <v>0.85</v>
      </c>
      <c r="H1266" s="25"/>
      <c r="I1266" s="25"/>
      <c r="J1266" s="25">
        <v>1</v>
      </c>
      <c r="K1266" s="17">
        <v>1</v>
      </c>
      <c r="L1266" s="25"/>
      <c r="M1266" s="46"/>
    </row>
    <row r="1267" spans="1:13" s="14" customFormat="1" x14ac:dyDescent="0.25">
      <c r="A1267" s="15" t="s">
        <v>1952</v>
      </c>
      <c r="B1267" s="15" t="s">
        <v>730</v>
      </c>
      <c r="C1267" s="15" t="s">
        <v>730</v>
      </c>
      <c r="D1267" s="15"/>
      <c r="E1267" s="29">
        <v>42198</v>
      </c>
      <c r="F1267" s="30" t="s">
        <v>3203</v>
      </c>
      <c r="G1267" s="40">
        <v>0.55000000000000004</v>
      </c>
      <c r="H1267" s="30">
        <v>1</v>
      </c>
      <c r="I1267" s="30"/>
      <c r="J1267" s="30">
        <v>1</v>
      </c>
      <c r="K1267" s="15">
        <v>1</v>
      </c>
      <c r="L1267" s="30" t="s">
        <v>2012</v>
      </c>
      <c r="M1267" s="45" t="s">
        <v>3205</v>
      </c>
    </row>
    <row r="1268" spans="1:13" s="14" customFormat="1" x14ac:dyDescent="0.25">
      <c r="A1268" s="18" t="s">
        <v>1956</v>
      </c>
      <c r="B1268" s="18" t="s">
        <v>730</v>
      </c>
      <c r="C1268" s="18" t="s">
        <v>730</v>
      </c>
      <c r="D1268" s="18"/>
      <c r="E1268" s="26">
        <v>42198</v>
      </c>
      <c r="F1268" s="27" t="s">
        <v>3204</v>
      </c>
      <c r="G1268" s="43">
        <v>0.35</v>
      </c>
      <c r="H1268" s="27"/>
      <c r="I1268" s="27"/>
      <c r="J1268" s="27">
        <v>1</v>
      </c>
      <c r="K1268" s="18">
        <v>1</v>
      </c>
      <c r="L1268" s="27" t="s">
        <v>2440</v>
      </c>
      <c r="M1268" s="44"/>
    </row>
    <row r="1269" spans="1:13" s="14" customFormat="1" x14ac:dyDescent="0.25">
      <c r="A1269" s="15" t="s">
        <v>2135</v>
      </c>
      <c r="B1269" s="15" t="s">
        <v>730</v>
      </c>
      <c r="C1269" s="15" t="s">
        <v>730</v>
      </c>
      <c r="D1269" s="15"/>
      <c r="E1269" s="29">
        <v>42198</v>
      </c>
      <c r="F1269" s="30" t="s">
        <v>3206</v>
      </c>
      <c r="G1269" s="40">
        <v>0.45</v>
      </c>
      <c r="H1269" s="30">
        <v>1</v>
      </c>
      <c r="I1269" s="30"/>
      <c r="J1269" s="30">
        <v>1</v>
      </c>
      <c r="K1269" s="15">
        <v>1</v>
      </c>
      <c r="L1269" s="30" t="s">
        <v>2012</v>
      </c>
      <c r="M1269" s="45" t="s">
        <v>3207</v>
      </c>
    </row>
    <row r="1270" spans="1:13" s="14" customFormat="1" x14ac:dyDescent="0.25">
      <c r="A1270" s="17" t="s">
        <v>2135</v>
      </c>
      <c r="B1270" s="17" t="s">
        <v>730</v>
      </c>
      <c r="C1270" s="17" t="s">
        <v>730</v>
      </c>
      <c r="D1270" s="17"/>
      <c r="E1270" s="24">
        <v>42198</v>
      </c>
      <c r="F1270" s="25" t="s">
        <v>3208</v>
      </c>
      <c r="G1270" s="39">
        <v>0.45</v>
      </c>
      <c r="H1270" s="25"/>
      <c r="I1270" s="25"/>
      <c r="J1270" s="25">
        <v>1</v>
      </c>
      <c r="K1270" s="17">
        <v>1</v>
      </c>
      <c r="L1270" s="25"/>
      <c r="M1270" s="46"/>
    </row>
    <row r="1271" spans="1:13" s="14" customFormat="1" x14ac:dyDescent="0.25">
      <c r="A1271" s="15" t="s">
        <v>2135</v>
      </c>
      <c r="B1271" s="15" t="s">
        <v>730</v>
      </c>
      <c r="C1271" s="15" t="s">
        <v>730</v>
      </c>
      <c r="D1271" s="15"/>
      <c r="E1271" s="29">
        <v>42198</v>
      </c>
      <c r="F1271" s="30" t="s">
        <v>3209</v>
      </c>
      <c r="G1271" s="40">
        <v>0.85</v>
      </c>
      <c r="H1271" s="30">
        <v>1</v>
      </c>
      <c r="I1271" s="30"/>
      <c r="J1271" s="30">
        <v>1</v>
      </c>
      <c r="K1271" s="15">
        <v>1</v>
      </c>
      <c r="L1271" s="30" t="s">
        <v>2012</v>
      </c>
      <c r="M1271" s="45" t="s">
        <v>3210</v>
      </c>
    </row>
    <row r="1272" spans="1:13" s="14" customFormat="1" x14ac:dyDescent="0.25">
      <c r="A1272" s="69"/>
      <c r="B1272" s="69"/>
      <c r="C1272" s="69"/>
      <c r="D1272" s="69"/>
      <c r="E1272" s="28"/>
      <c r="F1272" s="71"/>
      <c r="G1272" s="70"/>
      <c r="H1272" s="71"/>
      <c r="I1272" s="71"/>
      <c r="J1272" s="71"/>
      <c r="K1272" s="69"/>
      <c r="L1272" s="71"/>
      <c r="M1272" s="72"/>
    </row>
    <row r="1273" spans="1:13" s="14" customFormat="1" x14ac:dyDescent="0.25">
      <c r="A1273" s="69"/>
      <c r="B1273" s="69"/>
      <c r="C1273" s="69"/>
      <c r="D1273" s="69"/>
      <c r="E1273" s="28"/>
      <c r="F1273" s="71"/>
      <c r="G1273" s="70"/>
      <c r="H1273" s="71"/>
      <c r="I1273" s="71"/>
      <c r="J1273" s="71"/>
      <c r="K1273" s="69"/>
      <c r="L1273" s="71"/>
      <c r="M1273" s="72"/>
    </row>
    <row r="1274" spans="1:13" s="14" customFormat="1" x14ac:dyDescent="0.25">
      <c r="A1274" s="69"/>
      <c r="B1274" s="69"/>
      <c r="C1274" s="69"/>
      <c r="D1274" s="69"/>
      <c r="E1274" s="28"/>
      <c r="F1274" s="71"/>
      <c r="G1274" s="70"/>
      <c r="H1274" s="71"/>
      <c r="I1274" s="71"/>
      <c r="J1274" s="71"/>
      <c r="K1274" s="69"/>
      <c r="L1274" s="71"/>
      <c r="M1274" s="72"/>
    </row>
    <row r="1275" spans="1:13" s="14" customFormat="1" x14ac:dyDescent="0.25">
      <c r="A1275" s="69"/>
      <c r="B1275" s="69"/>
      <c r="C1275" s="69"/>
      <c r="D1275" s="69"/>
      <c r="E1275" s="28"/>
      <c r="F1275" s="71"/>
      <c r="G1275" s="70"/>
      <c r="H1275" s="71"/>
      <c r="I1275" s="71"/>
      <c r="J1275" s="71"/>
      <c r="K1275" s="69"/>
      <c r="L1275" s="71"/>
      <c r="M1275" s="72"/>
    </row>
    <row r="1276" spans="1:13" s="14" customFormat="1" x14ac:dyDescent="0.25">
      <c r="A1276" s="69"/>
      <c r="B1276" s="69"/>
      <c r="C1276" s="69"/>
      <c r="D1276" s="69"/>
      <c r="E1276" s="28"/>
      <c r="F1276" s="71"/>
      <c r="G1276" s="70"/>
      <c r="H1276" s="71"/>
      <c r="I1276" s="71"/>
      <c r="J1276" s="71"/>
      <c r="K1276" s="69"/>
      <c r="L1276" s="71"/>
      <c r="M1276" s="72"/>
    </row>
    <row r="1277" spans="1:13" s="14" customFormat="1" x14ac:dyDescent="0.25">
      <c r="A1277" s="69"/>
      <c r="B1277" s="69"/>
      <c r="C1277" s="69"/>
      <c r="D1277" s="69"/>
      <c r="E1277" s="28"/>
      <c r="F1277" s="71"/>
      <c r="G1277" s="70"/>
      <c r="H1277" s="71"/>
      <c r="I1277" s="71"/>
      <c r="J1277" s="71"/>
      <c r="K1277" s="69"/>
      <c r="L1277" s="71"/>
      <c r="M1277" s="72"/>
    </row>
    <row r="1278" spans="1:13" s="14" customFormat="1" x14ac:dyDescent="0.25">
      <c r="A1278" s="69"/>
      <c r="B1278" s="69"/>
      <c r="C1278" s="69"/>
      <c r="D1278" s="69"/>
      <c r="E1278" s="28"/>
      <c r="F1278" s="71"/>
      <c r="G1278" s="70"/>
      <c r="H1278" s="71"/>
      <c r="I1278" s="71"/>
      <c r="J1278" s="71"/>
      <c r="K1278" s="69"/>
      <c r="L1278" s="71"/>
      <c r="M1278" s="72"/>
    </row>
    <row r="1279" spans="1:13" s="14" customFormat="1" x14ac:dyDescent="0.25">
      <c r="A1279" s="17" t="s">
        <v>1951</v>
      </c>
      <c r="B1279" s="17" t="s">
        <v>1773</v>
      </c>
      <c r="C1279" s="17" t="s">
        <v>2052</v>
      </c>
      <c r="D1279" s="17"/>
      <c r="E1279" s="24">
        <v>42193</v>
      </c>
      <c r="F1279" s="25" t="s">
        <v>2928</v>
      </c>
      <c r="G1279" s="39">
        <v>0.65</v>
      </c>
      <c r="H1279" s="25"/>
      <c r="I1279" s="25"/>
      <c r="J1279" s="25">
        <v>2</v>
      </c>
      <c r="K1279" s="17">
        <v>1</v>
      </c>
      <c r="L1279" s="62" t="s">
        <v>2001</v>
      </c>
      <c r="M1279" s="62" t="s">
        <v>2929</v>
      </c>
    </row>
    <row r="1280" spans="1:13" x14ac:dyDescent="0.25">
      <c r="A1280" s="17" t="s">
        <v>2161</v>
      </c>
      <c r="B1280" s="17" t="s">
        <v>1773</v>
      </c>
      <c r="C1280" s="17" t="s">
        <v>1877</v>
      </c>
      <c r="D1280" s="17"/>
      <c r="E1280" s="24">
        <v>42193</v>
      </c>
      <c r="F1280" s="25" t="s">
        <v>2930</v>
      </c>
      <c r="G1280" s="39">
        <v>0.75</v>
      </c>
      <c r="H1280" s="25"/>
      <c r="I1280" s="25"/>
      <c r="J1280" s="25">
        <v>2</v>
      </c>
      <c r="K1280" s="17">
        <v>1</v>
      </c>
      <c r="L1280" s="62" t="s">
        <v>2012</v>
      </c>
      <c r="M1280" s="62" t="s">
        <v>2931</v>
      </c>
    </row>
  </sheetData>
  <autoFilter ref="A1:M1280">
    <sortState ref="A166:M1169">
      <sortCondition ref="E1:E1169"/>
    </sortState>
  </autoFilter>
  <hyperlinks>
    <hyperlink ref="F232" r:id="rId1"/>
    <hyperlink ref="F235" r:id="rId2"/>
    <hyperlink ref="F246" r:id="rId3"/>
    <hyperlink ref="F262" r:id="rId4"/>
    <hyperlink ref="F292" r:id="rId5"/>
    <hyperlink ref="F301" r:id="rId6"/>
    <hyperlink ref="F307" r:id="rId7"/>
    <hyperlink ref="F308" r:id="rId8"/>
    <hyperlink ref="F314" r:id="rId9"/>
    <hyperlink ref="F322" r:id="rId10"/>
    <hyperlink ref="F335" r:id="rId11"/>
    <hyperlink ref="F363" r:id="rId12"/>
    <hyperlink ref="F375" r:id="rId13"/>
    <hyperlink ref="F383" r:id="rId14"/>
    <hyperlink ref="F243" r:id="rId15"/>
    <hyperlink ref="F573" r:id="rId16"/>
    <hyperlink ref="F367" r:id="rId17"/>
    <hyperlink ref="F359" r:id="rId18"/>
    <hyperlink ref="F365" r:id="rId19"/>
    <hyperlink ref="F379" r:id="rId20"/>
    <hyperlink ref="F392" r:id="rId21"/>
    <hyperlink ref="F393" r:id="rId22"/>
    <hyperlink ref="F386" r:id="rId23"/>
    <hyperlink ref="F12" r:id="rId24"/>
    <hyperlink ref="F63" r:id="rId25"/>
    <hyperlink ref="F85" r:id="rId26"/>
    <hyperlink ref="F114" r:id="rId27"/>
    <hyperlink ref="F236" r:id="rId28"/>
    <hyperlink ref="F271" r:id="rId29"/>
    <hyperlink ref="F337" r:id="rId30"/>
    <hyperlink ref="F149" r:id="rId31"/>
    <hyperlink ref="F154" r:id="rId32"/>
    <hyperlink ref="F161" r:id="rId33"/>
    <hyperlink ref="F131" r:id="rId34"/>
    <hyperlink ref="F130" r:id="rId35"/>
    <hyperlink ref="F664" r:id="rId36"/>
    <hyperlink ref="F340" r:id="rId37"/>
    <hyperlink ref="F281" r:id="rId38"/>
    <hyperlink ref="F276" r:id="rId39"/>
    <hyperlink ref="F259" r:id="rId40"/>
    <hyperlink ref="F239" r:id="rId41"/>
    <hyperlink ref="F23" r:id="rId42"/>
    <hyperlink ref="F407" r:id="rId43"/>
    <hyperlink ref="F75" r:id="rId44"/>
    <hyperlink ref="F373" r:id="rId45"/>
    <hyperlink ref="F380" r:id="rId46"/>
    <hyperlink ref="F372" r:id="rId47"/>
    <hyperlink ref="F837" r:id="rId48"/>
    <hyperlink ref="F364" r:id="rId49"/>
    <hyperlink ref="F362" r:id="rId50"/>
    <hyperlink ref="F67" r:id="rId51"/>
    <hyperlink ref="F79" r:id="rId52"/>
    <hyperlink ref="F285" r:id="rId53"/>
    <hyperlink ref="F147" r:id="rId54"/>
    <hyperlink ref="F44" r:id="rId55"/>
    <hyperlink ref="F570" r:id="rId56"/>
    <hyperlink ref="F572" r:id="rId57"/>
    <hyperlink ref="F574" r:id="rId58"/>
    <hyperlink ref="F577" r:id="rId59"/>
    <hyperlink ref="F579" r:id="rId60"/>
    <hyperlink ref="F581" r:id="rId61"/>
    <hyperlink ref="F585" r:id="rId62"/>
    <hyperlink ref="F583" r:id="rId63"/>
    <hyperlink ref="F451" r:id="rId64"/>
    <hyperlink ref="F589" r:id="rId65"/>
    <hyperlink ref="F591" r:id="rId66"/>
    <hyperlink ref="F593" r:id="rId67"/>
    <hyperlink ref="F595" r:id="rId68"/>
    <hyperlink ref="F597" r:id="rId69"/>
    <hyperlink ref="F599" r:id="rId70"/>
    <hyperlink ref="F601" r:id="rId71"/>
    <hyperlink ref="F603" r:id="rId72"/>
    <hyperlink ref="F605" r:id="rId73"/>
    <hyperlink ref="F607" r:id="rId74"/>
    <hyperlink ref="F609" r:id="rId75"/>
    <hyperlink ref="F69" r:id="rId76"/>
    <hyperlink ref="F70" r:id="rId77"/>
    <hyperlink ref="F89" r:id="rId78"/>
    <hyperlink ref="F293" r:id="rId79"/>
    <hyperlink ref="F306" r:id="rId80"/>
    <hyperlink ref="F345" r:id="rId81"/>
    <hyperlink ref="F405" r:id="rId82"/>
    <hyperlink ref="F170" r:id="rId83"/>
    <hyperlink ref="F175" r:id="rId84"/>
    <hyperlink ref="F173" r:id="rId85"/>
    <hyperlink ref="F174" r:id="rId86"/>
    <hyperlink ref="F171" r:id="rId87"/>
    <hyperlink ref="F406" r:id="rId88"/>
    <hyperlink ref="F176" r:id="rId89"/>
    <hyperlink ref="F169" r:id="rId90"/>
    <hyperlink ref="F675" r:id="rId91"/>
    <hyperlink ref="F168" r:id="rId92"/>
    <hyperlink ref="F454" r:id="rId93"/>
    <hyperlink ref="F612" r:id="rId94"/>
    <hyperlink ref="F178" r:id="rId95"/>
    <hyperlink ref="F408" r:id="rId96"/>
    <hyperlink ref="F656" r:id="rId97"/>
    <hyperlink ref="F409" r:id="rId98"/>
    <hyperlink ref="F180" r:id="rId99"/>
    <hyperlink ref="F177" r:id="rId100"/>
    <hyperlink ref="F2" r:id="rId101"/>
    <hyperlink ref="F438" r:id="rId102"/>
    <hyperlink ref="F164" r:id="rId103"/>
    <hyperlink ref="F463" r:id="rId104"/>
    <hyperlink ref="F835" r:id="rId105"/>
    <hyperlink ref="F834" r:id="rId106"/>
    <hyperlink ref="F832" r:id="rId107"/>
    <hyperlink ref="F182" r:id="rId108"/>
    <hyperlink ref="F183" r:id="rId109"/>
    <hyperlink ref="F402" r:id="rId110"/>
    <hyperlink ref="F184" r:id="rId111"/>
    <hyperlink ref="F185" r:id="rId112"/>
    <hyperlink ref="F186" r:id="rId113"/>
    <hyperlink ref="F187" r:id="rId114"/>
    <hyperlink ref="F394" r:id="rId115"/>
    <hyperlink ref="F395" r:id="rId116"/>
    <hyperlink ref="F403" r:id="rId117"/>
    <hyperlink ref="F412" r:id="rId118"/>
    <hyperlink ref="F587" r:id="rId119"/>
    <hyperlink ref="F191" r:id="rId120"/>
    <hyperlink ref="F845" r:id="rId121"/>
    <hyperlink ref="F404" r:id="rId122"/>
    <hyperlink ref="F421" r:id="rId123"/>
    <hyperlink ref="F846" r:id="rId124"/>
    <hyperlink ref="F847" r:id="rId125"/>
    <hyperlink ref="F397" r:id="rId126"/>
    <hyperlink ref="F398" r:id="rId127"/>
    <hyperlink ref="F399" r:id="rId128"/>
    <hyperlink ref="F400" r:id="rId129"/>
    <hyperlink ref="F401" r:id="rId130"/>
    <hyperlink ref="F611" r:id="rId131"/>
    <hyperlink ref="F613" r:id="rId132"/>
    <hyperlink ref="F615" r:id="rId133"/>
    <hyperlink ref="F617" r:id="rId134"/>
    <hyperlink ref="F619" r:id="rId135"/>
    <hyperlink ref="F621" r:id="rId136"/>
    <hyperlink ref="F623" r:id="rId137"/>
    <hyperlink ref="F625" r:id="rId138"/>
    <hyperlink ref="F627" r:id="rId139"/>
    <hyperlink ref="F629" r:id="rId140"/>
    <hyperlink ref="F631" r:id="rId141"/>
    <hyperlink ref="F633" r:id="rId142"/>
    <hyperlink ref="F635" r:id="rId143"/>
    <hyperlink ref="F637" r:id="rId144"/>
    <hyperlink ref="F639" r:id="rId145"/>
    <hyperlink ref="F641" r:id="rId146"/>
    <hyperlink ref="F643" r:id="rId147"/>
    <hyperlink ref="F645" r:id="rId148"/>
    <hyperlink ref="F647" r:id="rId149"/>
    <hyperlink ref="F649" r:id="rId150"/>
    <hyperlink ref="F195" r:id="rId151"/>
    <hyperlink ref="F196" r:id="rId152"/>
    <hyperlink ref="F833" r:id="rId153"/>
    <hyperlink ref="F651" r:id="rId154"/>
    <hyperlink ref="F653" r:id="rId155"/>
    <hyperlink ref="F655" r:id="rId156"/>
    <hyperlink ref="F657" r:id="rId157"/>
    <hyperlink ref="F659" r:id="rId158"/>
    <hyperlink ref="F661" r:id="rId159"/>
    <hyperlink ref="F663" r:id="rId160"/>
    <hyperlink ref="F665" r:id="rId161"/>
    <hyperlink ref="F667" r:id="rId162"/>
    <hyperlink ref="F669" r:id="rId163"/>
    <hyperlink ref="F671" r:id="rId164"/>
    <hyperlink ref="F673" r:id="rId165"/>
    <hyperlink ref="F166" r:id="rId166"/>
    <hyperlink ref="F677" r:id="rId167"/>
    <hyperlink ref="F679" r:id="rId168"/>
    <hyperlink ref="F681" r:id="rId169"/>
    <hyperlink ref="F683" r:id="rId170"/>
    <hyperlink ref="F685" r:id="rId171"/>
    <hyperlink ref="F687" r:id="rId172"/>
    <hyperlink ref="F167" r:id="rId173"/>
    <hyperlink ref="F410" r:id="rId174"/>
    <hyperlink ref="F181" r:id="rId175"/>
    <hyperlink ref="F461" r:id="rId176"/>
    <hyperlink ref="F189" r:id="rId177"/>
    <hyperlink ref="F396" r:id="rId178"/>
    <hyperlink ref="F190" r:id="rId179"/>
    <hyperlink ref="F691" r:id="rId180"/>
    <hyperlink ref="F693" r:id="rId181"/>
    <hyperlink ref="F695" r:id="rId182"/>
    <hyperlink ref="F697" r:id="rId183"/>
    <hyperlink ref="F701" r:id="rId184"/>
    <hyperlink ref="F703" r:id="rId185"/>
    <hyperlink ref="F705" r:id="rId186"/>
    <hyperlink ref="F707" r:id="rId187"/>
    <hyperlink ref="F709" r:id="rId188"/>
    <hyperlink ref="F172" r:id="rId189"/>
    <hyperlink ref="F192" r:id="rId190"/>
    <hyperlink ref="F715" r:id="rId191"/>
    <hyperlink ref="F717" r:id="rId192"/>
    <hyperlink ref="F719" r:id="rId193"/>
    <hyperlink ref="F197" r:id="rId194"/>
    <hyperlink ref="F198" r:id="rId195"/>
    <hyperlink ref="F721" r:id="rId196"/>
    <hyperlink ref="F193" r:id="rId197"/>
    <hyperlink ref="F199" r:id="rId198"/>
    <hyperlink ref="F725" r:id="rId199"/>
    <hyperlink ref="F727" r:id="rId200"/>
    <hyperlink ref="F729" r:id="rId201"/>
    <hyperlink ref="F194" r:id="rId202"/>
    <hyperlink ref="F200" r:id="rId203"/>
    <hyperlink ref="F201" r:id="rId204"/>
    <hyperlink ref="F205" r:id="rId205"/>
    <hyperlink ref="F739" r:id="rId206"/>
    <hyperlink ref="F207" r:id="rId207"/>
    <hyperlink ref="F744" r:id="rId208"/>
    <hyperlink ref="F746" r:id="rId209"/>
    <hyperlink ref="F748" r:id="rId210"/>
    <hyperlink ref="F750" r:id="rId211"/>
    <hyperlink ref="F752" r:id="rId212"/>
    <hyperlink ref="F828" r:id="rId213"/>
    <hyperlink ref="F202" r:id="rId214"/>
    <hyperlink ref="F203" r:id="rId215"/>
    <hyperlink ref="F204" r:id="rId216"/>
    <hyperlink ref="F188" r:id="rId217"/>
    <hyperlink ref="F206" r:id="rId218"/>
    <hyperlink ref="F829" r:id="rId219"/>
    <hyperlink ref="F208" r:id="rId220"/>
    <hyperlink ref="F830" r:id="rId221"/>
    <hyperlink ref="F219" r:id="rId222"/>
    <hyperlink ref="F413" r:id="rId223"/>
    <hyperlink ref="F211" r:id="rId224"/>
    <hyperlink ref="F212" r:id="rId225"/>
    <hyperlink ref="F213" r:id="rId226"/>
    <hyperlink ref="F209" r:id="rId227"/>
    <hyperlink ref="F755" r:id="rId228"/>
    <hyperlink ref="F757" r:id="rId229"/>
    <hyperlink ref="F759" r:id="rId230"/>
    <hyperlink ref="F761" r:id="rId231"/>
    <hyperlink ref="F763" r:id="rId232"/>
    <hyperlink ref="F210" r:id="rId233"/>
    <hyperlink ref="F767" r:id="rId234"/>
    <hyperlink ref="F769" r:id="rId235"/>
    <hyperlink ref="F218" r:id="rId236"/>
    <hyperlink ref="F773" r:id="rId237"/>
    <hyperlink ref="F775" r:id="rId238"/>
    <hyperlink ref="F220" r:id="rId239"/>
    <hyperlink ref="F778" r:id="rId240"/>
    <hyperlink ref="F780" r:id="rId241"/>
    <hyperlink ref="F782" r:id="rId242"/>
    <hyperlink ref="F784" r:id="rId243"/>
    <hyperlink ref="F786" r:id="rId244"/>
    <hyperlink ref="F788" r:id="rId245"/>
    <hyperlink ref="F790" r:id="rId246"/>
    <hyperlink ref="F792" r:id="rId247"/>
    <hyperlink ref="F221" r:id="rId248"/>
    <hyperlink ref="F796" r:id="rId249"/>
    <hyperlink ref="F222" r:id="rId250"/>
    <hyperlink ref="F798" r:id="rId251"/>
    <hyperlink ref="F799" r:id="rId252"/>
    <hyperlink ref="F800" r:id="rId253"/>
    <hyperlink ref="F801" r:id="rId254"/>
    <hyperlink ref="F802" r:id="rId255"/>
    <hyperlink ref="F803" r:id="rId256"/>
    <hyperlink ref="F804" r:id="rId257"/>
    <hyperlink ref="F805" r:id="rId258"/>
    <hyperlink ref="F806" r:id="rId259"/>
    <hyperlink ref="F807" r:id="rId260"/>
    <hyperlink ref="F808" r:id="rId261"/>
    <hyperlink ref="F809" r:id="rId262"/>
    <hyperlink ref="F810" r:id="rId263"/>
    <hyperlink ref="F325" r:id="rId264"/>
    <hyperlink ref="F812" r:id="rId265"/>
    <hyperlink ref="F813" r:id="rId266"/>
    <hyperlink ref="F814" r:id="rId267"/>
    <hyperlink ref="F815" r:id="rId268"/>
    <hyperlink ref="F816" r:id="rId269"/>
    <hyperlink ref="F817" r:id="rId270"/>
    <hyperlink ref="F346" r:id="rId271"/>
    <hyperlink ref="F819" r:id="rId272"/>
    <hyperlink ref="F820" r:id="rId273"/>
    <hyperlink ref="F821" r:id="rId274"/>
    <hyperlink ref="F351" r:id="rId275"/>
    <hyperlink ref="F823" r:id="rId276"/>
    <hyperlink ref="F233" r:id="rId277"/>
    <hyperlink ref="F280" r:id="rId278"/>
    <hyperlink ref="F294" r:id="rId279"/>
    <hyperlink ref="F338" r:id="rId280"/>
    <hyperlink ref="F376" r:id="rId281"/>
    <hyperlink ref="F381" r:id="rId282"/>
    <hyperlink ref="F384" r:id="rId283"/>
    <hyperlink ref="F411" r:id="rId284"/>
    <hyperlink ref="F74" r:id="rId285"/>
    <hyperlink ref="F831" r:id="rId286"/>
    <hyperlink ref="F110" r:id="rId287"/>
    <hyperlink ref="F115" r:id="rId288"/>
    <hyperlink ref="F122" r:id="rId289"/>
    <hyperlink ref="F128" r:id="rId290"/>
    <hyperlink ref="F418" r:id="rId291"/>
    <hyperlink ref="F417" r:id="rId292"/>
    <hyperlink ref="F420" r:id="rId293"/>
    <hyperlink ref="F356" r:id="rId294"/>
    <hyperlink ref="F370" r:id="rId295"/>
    <hyperlink ref="F578" r:id="rId296"/>
    <hyperlink ref="F580" r:id="rId297"/>
    <hyperlink ref="F582" r:id="rId298"/>
    <hyperlink ref="F584" r:id="rId299"/>
    <hyperlink ref="F586" r:id="rId300"/>
    <hyperlink ref="F588" r:id="rId301"/>
    <hyperlink ref="F590" r:id="rId302"/>
    <hyperlink ref="F423" r:id="rId303"/>
    <hyperlink ref="F424" r:id="rId304"/>
    <hyperlink ref="F425" r:id="rId305"/>
    <hyperlink ref="F426" r:id="rId306"/>
    <hyperlink ref="F427" r:id="rId307"/>
    <hyperlink ref="F429" r:id="rId308"/>
    <hyperlink ref="F428" r:id="rId309"/>
    <hyperlink ref="F430" r:id="rId310"/>
    <hyperlink ref="F416" r:id="rId311"/>
    <hyperlink ref="F214" r:id="rId312"/>
    <hyperlink ref="F422" r:id="rId313"/>
    <hyperlink ref="F42" r:id="rId314"/>
    <hyperlink ref="F51" r:id="rId315"/>
    <hyperlink ref="F153" r:id="rId316"/>
    <hyperlink ref="F252" r:id="rId317"/>
    <hyperlink ref="F256" r:id="rId318"/>
    <hyperlink ref="F283" r:id="rId319"/>
    <hyperlink ref="F309" r:id="rId320"/>
    <hyperlink ref="F414" r:id="rId321"/>
    <hyperlink ref="F848" r:id="rId322"/>
    <hyperlink ref="F391" r:id="rId323"/>
    <hyperlink ref="F50" r:id="rId324"/>
    <hyperlink ref="F215" r:id="rId325"/>
    <hyperlink ref="F216" r:id="rId326" location="p1538167"/>
    <hyperlink ref="F415" r:id="rId327"/>
    <hyperlink ref="F217" r:id="rId328"/>
    <hyperlink ref="F431" r:id="rId329"/>
    <hyperlink ref="F432" r:id="rId330"/>
    <hyperlink ref="F805:F809" r:id="rId331" display="http://gmatclub.com/forum/archaeology-as-a-profession-faces-two-major-problems-first-76231.html"/>
    <hyperlink ref="F443" r:id="rId332"/>
    <hyperlink ref="F440" r:id="rId333"/>
    <hyperlink ref="F439" r:id="rId334"/>
    <hyperlink ref="F447" r:id="rId335"/>
    <hyperlink ref="F502" r:id="rId336"/>
    <hyperlink ref="F467" r:id="rId337"/>
    <hyperlink ref="F505" r:id="rId338"/>
    <hyperlink ref="F736" r:id="rId339"/>
    <hyperlink ref="F419" r:id="rId340"/>
    <hyperlink ref="F514" r:id="rId341"/>
    <hyperlink ref="F741" r:id="rId342"/>
    <hyperlink ref="F522" r:id="rId343"/>
    <hyperlink ref="F484" r:id="rId344"/>
    <hyperlink ref="F724" r:id="rId345"/>
    <hyperlink ref="F487" r:id="rId346"/>
    <hyperlink ref="F489" r:id="rId347"/>
    <hyperlink ref="F442" r:id="rId348"/>
    <hyperlink ref="F441" r:id="rId349"/>
    <hyperlink ref="F444" r:id="rId350"/>
    <hyperlink ref="F445" r:id="rId351"/>
    <hyperlink ref="F446" r:id="rId352"/>
    <hyperlink ref="F533" r:id="rId353"/>
    <hyperlink ref="F448" r:id="rId354"/>
    <hyperlink ref="F449" r:id="rId355"/>
    <hyperlink ref="F450" r:id="rId356"/>
    <hyperlink ref="F535" r:id="rId357"/>
    <hyperlink ref="F452" r:id="rId358"/>
    <hyperlink ref="F592" r:id="rId359"/>
    <hyperlink ref="F594" r:id="rId360"/>
    <hyperlink ref="F596" r:id="rId361"/>
    <hyperlink ref="F598" r:id="rId362"/>
    <hyperlink ref="F600" r:id="rId363"/>
    <hyperlink ref="F602" r:id="rId364"/>
    <hyperlink ref="F604" r:id="rId365"/>
    <hyperlink ref="F606" r:id="rId366"/>
    <hyperlink ref="F608" r:id="rId367"/>
    <hyperlink ref="F610" r:id="rId368"/>
    <hyperlink ref="F538" r:id="rId369"/>
    <hyperlink ref="F616" r:id="rId370"/>
    <hyperlink ref="F620" r:id="rId371"/>
    <hyperlink ref="F542" r:id="rId372"/>
    <hyperlink ref="F626" r:id="rId373"/>
    <hyperlink ref="F544" r:id="rId374"/>
    <hyperlink ref="F630" r:id="rId375"/>
    <hyperlink ref="F632" r:id="rId376"/>
    <hyperlink ref="F634" r:id="rId377"/>
    <hyperlink ref="F636" r:id="rId378"/>
    <hyperlink ref="F638" r:id="rId379"/>
    <hyperlink ref="F640" r:id="rId380"/>
    <hyperlink ref="F642" r:id="rId381"/>
    <hyperlink ref="F644" r:id="rId382"/>
    <hyperlink ref="F646" r:id="rId383"/>
    <hyperlink ref="F648" r:id="rId384"/>
    <hyperlink ref="F652" r:id="rId385"/>
    <hyperlink ref="F654" r:id="rId386"/>
    <hyperlink ref="F658" r:id="rId387"/>
    <hyperlink ref="F546" r:id="rId388"/>
    <hyperlink ref="F453" r:id="rId389"/>
    <hyperlink ref="F455" r:id="rId390"/>
    <hyperlink ref="F456" r:id="rId391"/>
    <hyperlink ref="F457" r:id="rId392"/>
    <hyperlink ref="F547" r:id="rId393"/>
    <hyperlink ref="F849" r:id="rId394"/>
    <hyperlink ref="F850" r:id="rId395"/>
    <hyperlink ref="F851" r:id="rId396"/>
    <hyperlink ref="F548" r:id="rId397"/>
    <hyperlink ref="F838" r:id="rId398"/>
    <hyperlink ref="F779" r:id="rId399"/>
    <hyperlink ref="F3" r:id="rId400"/>
    <hyperlink ref="F4" r:id="rId401"/>
    <hyperlink ref="F22" r:id="rId402"/>
    <hyperlink ref="F81" r:id="rId403"/>
    <hyperlink ref="F127" r:id="rId404"/>
    <hyperlink ref="F145" r:id="rId405"/>
    <hyperlink ref="F163" r:id="rId406"/>
    <hyperlink ref="F165" r:id="rId407"/>
    <hyperlink ref="F571" r:id="rId408"/>
    <hyperlink ref="F618" r:id="rId409"/>
    <hyperlink ref="F622" r:id="rId410"/>
    <hyperlink ref="F839" r:id="rId411"/>
    <hyperlink ref="F867" r:id="rId412"/>
    <hyperlink ref="F868" r:id="rId413"/>
    <hyperlink ref="F662" r:id="rId414"/>
    <hyperlink ref="F666" r:id="rId415"/>
    <hyperlink ref="F575" r:id="rId416"/>
    <hyperlink ref="F670" r:id="rId417"/>
    <hyperlink ref="F672" r:id="rId418"/>
    <hyperlink ref="F674" r:id="rId419"/>
    <hyperlink ref="F576" r:id="rId420"/>
    <hyperlink ref="F678" r:id="rId421"/>
    <hyperlink ref="F680" r:id="rId422"/>
    <hyperlink ref="F682" r:id="rId423"/>
    <hyperlink ref="F686" r:id="rId424"/>
    <hyperlink ref="F688" r:id="rId425"/>
    <hyperlink ref="F690" r:id="rId426"/>
    <hyperlink ref="F692" r:id="rId427"/>
    <hyperlink ref="F694" r:id="rId428"/>
    <hyperlink ref="F696" r:id="rId429"/>
    <hyperlink ref="F614" r:id="rId430"/>
    <hyperlink ref="F702" r:id="rId431"/>
    <hyperlink ref="F704" r:id="rId432"/>
    <hyperlink ref="F458" r:id="rId433"/>
    <hyperlink ref="F628" r:id="rId434"/>
    <hyperlink ref="F462" r:id="rId435"/>
    <hyperlink ref="F459" r:id="rId436"/>
    <hyperlink ref="F460" r:id="rId437"/>
    <hyperlink ref="F624" r:id="rId438"/>
    <hyperlink ref="F650" r:id="rId439"/>
    <hyperlink ref="F660" r:id="rId440"/>
    <hyperlink ref="F668" r:id="rId441"/>
    <hyperlink ref="F1081" r:id="rId442"/>
    <hyperlink ref="F676" r:id="rId443"/>
    <hyperlink ref="F684" r:id="rId444"/>
    <hyperlink ref="F689" r:id="rId445"/>
    <hyperlink ref="F700" r:id="rId446"/>
    <hyperlink ref="F1080" r:id="rId447"/>
    <hyperlink ref="F711" r:id="rId448"/>
    <hyperlink ref="F713" r:id="rId449"/>
    <hyperlink ref="F723" r:id="rId450"/>
    <hyperlink ref="F762" r:id="rId451"/>
    <hyperlink ref="F726" r:id="rId452"/>
    <hyperlink ref="F731" r:id="rId453"/>
    <hyperlink ref="F733" r:id="rId454"/>
    <hyperlink ref="F735" r:id="rId455"/>
    <hyperlink ref="F737" r:id="rId456"/>
    <hyperlink ref="F743" r:id="rId457"/>
    <hyperlink ref="F754" r:id="rId458"/>
    <hyperlink ref="F747" r:id="rId459"/>
    <hyperlink ref="F706" r:id="rId460"/>
    <hyperlink ref="F708" r:id="rId461"/>
    <hyperlink ref="F710" r:id="rId462"/>
    <hyperlink ref="F712" r:id="rId463"/>
    <hyperlink ref="F699" r:id="rId464"/>
    <hyperlink ref="F714" r:id="rId465"/>
    <hyperlink ref="F698" r:id="rId466"/>
    <hyperlink ref="F716" r:id="rId467"/>
    <hyperlink ref="F718" r:id="rId468"/>
    <hyperlink ref="F720" r:id="rId469"/>
    <hyperlink ref="F722" r:id="rId470"/>
    <hyperlink ref="F728" r:id="rId471"/>
    <hyperlink ref="F730" r:id="rId472"/>
    <hyperlink ref="F732" r:id="rId473"/>
    <hyperlink ref="F734" r:id="rId474"/>
    <hyperlink ref="F738" r:id="rId475"/>
    <hyperlink ref="F740" r:id="rId476"/>
    <hyperlink ref="F745" r:id="rId477"/>
    <hyperlink ref="F766" r:id="rId478"/>
    <hyperlink ref="F771" r:id="rId479"/>
    <hyperlink ref="F753" r:id="rId480"/>
    <hyperlink ref="F756" r:id="rId481"/>
    <hyperlink ref="F758" r:id="rId482"/>
    <hyperlink ref="F760" r:id="rId483"/>
    <hyperlink ref="F777" r:id="rId484"/>
    <hyperlink ref="F764" r:id="rId485"/>
    <hyperlink ref="F765" r:id="rId486"/>
    <hyperlink ref="F781" r:id="rId487"/>
    <hyperlink ref="F768" r:id="rId488"/>
    <hyperlink ref="F770" r:id="rId489"/>
    <hyperlink ref="F794" r:id="rId490"/>
    <hyperlink ref="F772" r:id="rId491"/>
    <hyperlink ref="F776" r:id="rId492"/>
    <hyperlink ref="F797" r:id="rId493"/>
    <hyperlink ref="F783" r:id="rId494"/>
    <hyperlink ref="F785" r:id="rId495"/>
    <hyperlink ref="F787" r:id="rId496"/>
    <hyperlink ref="F789" r:id="rId497"/>
    <hyperlink ref="F791" r:id="rId498"/>
    <hyperlink ref="F793" r:id="rId499"/>
    <hyperlink ref="F795" r:id="rId500"/>
    <hyperlink ref="F822" r:id="rId501"/>
    <hyperlink ref="F824" r:id="rId502"/>
    <hyperlink ref="F774" r:id="rId503"/>
    <hyperlink ref="F811" r:id="rId504"/>
    <hyperlink ref="F818" r:id="rId505"/>
    <hyperlink ref="F826" r:id="rId506"/>
    <hyperlink ref="F827" r:id="rId507"/>
    <hyperlink ref="F464" r:id="rId508"/>
    <hyperlink ref="F465" r:id="rId509"/>
    <hyperlink ref="F466" r:id="rId510"/>
    <hyperlink ref="F825" r:id="rId511"/>
    <hyperlink ref="F468" r:id="rId512"/>
    <hyperlink ref="F179" r:id="rId513"/>
    <hyperlink ref="F852" r:id="rId514"/>
    <hyperlink ref="F836" r:id="rId515"/>
    <hyperlink ref="F742" r:id="rId516"/>
    <hyperlink ref="F840" r:id="rId517"/>
    <hyperlink ref="F870" r:id="rId518"/>
    <hyperlink ref="F841" r:id="rId519"/>
    <hyperlink ref="F872" r:id="rId520"/>
    <hyperlink ref="F842" r:id="rId521"/>
    <hyperlink ref="F874" r:id="rId522"/>
    <hyperlink ref="F469" r:id="rId523"/>
    <hyperlink ref="F470" r:id="rId524"/>
    <hyperlink ref="F471" r:id="rId525"/>
    <hyperlink ref="F859" r:id="rId526"/>
    <hyperlink ref="F860" r:id="rId527"/>
    <hyperlink ref="F861" r:id="rId528"/>
    <hyperlink ref="F862" r:id="rId529"/>
    <hyperlink ref="F875" r:id="rId530"/>
    <hyperlink ref="F876" r:id="rId531"/>
    <hyperlink ref="F877" r:id="rId532"/>
    <hyperlink ref="F843" r:id="rId533"/>
    <hyperlink ref="F879" r:id="rId534"/>
    <hyperlink ref="F880" r:id="rId535"/>
    <hyperlink ref="F881" r:id="rId536"/>
    <hyperlink ref="F882" r:id="rId537"/>
    <hyperlink ref="F844" r:id="rId538"/>
    <hyperlink ref="F883" r:id="rId539"/>
    <hyperlink ref="F884" r:id="rId540"/>
    <hyperlink ref="F853" r:id="rId541"/>
    <hyperlink ref="F886" r:id="rId542"/>
    <hyperlink ref="F887" r:id="rId543"/>
    <hyperlink ref="F888" r:id="rId544"/>
    <hyperlink ref="F854" r:id="rId545"/>
    <hyperlink ref="F472" r:id="rId546"/>
    <hyperlink ref="F473:F478" r:id="rId547" display="http://gmatclub.com/forum/some-observers-have-attributed-the-dramatic-growth-in-tempor-87312.html"/>
    <hyperlink ref="F890" r:id="rId548"/>
    <hyperlink ref="F891" r:id="rId549"/>
    <hyperlink ref="F855" r:id="rId550"/>
    <hyperlink ref="F893" r:id="rId551"/>
    <hyperlink ref="F894" r:id="rId552"/>
    <hyperlink ref="F869" r:id="rId553"/>
    <hyperlink ref="F871" r:id="rId554"/>
    <hyperlink ref="F873" r:id="rId555"/>
    <hyperlink ref="F898" r:id="rId556"/>
    <hyperlink ref="F878" r:id="rId557"/>
    <hyperlink ref="F885" r:id="rId558"/>
    <hyperlink ref="F889" r:id="rId559"/>
    <hyperlink ref="F892" r:id="rId560"/>
    <hyperlink ref="F895" r:id="rId561"/>
    <hyperlink ref="F896" r:id="rId562"/>
    <hyperlink ref="F905" r:id="rId563"/>
    <hyperlink ref="F906" r:id="rId564"/>
    <hyperlink ref="F907" r:id="rId565"/>
    <hyperlink ref="F908" r:id="rId566"/>
    <hyperlink ref="F901" r:id="rId567"/>
    <hyperlink ref="F910" r:id="rId568"/>
    <hyperlink ref="F902" r:id="rId569"/>
    <hyperlink ref="F912" r:id="rId570"/>
    <hyperlink ref="F913" r:id="rId571"/>
    <hyperlink ref="F897" r:id="rId572"/>
    <hyperlink ref="F915" r:id="rId573"/>
    <hyperlink ref="F916" r:id="rId574"/>
    <hyperlink ref="F917" r:id="rId575"/>
    <hyperlink ref="F918" r:id="rId576"/>
    <hyperlink ref="F919" r:id="rId577"/>
    <hyperlink ref="F920" r:id="rId578"/>
    <hyperlink ref="F922" r:id="rId579"/>
    <hyperlink ref="F921" r:id="rId580"/>
    <hyperlink ref="F923" r:id="rId581"/>
    <hyperlink ref="F924" r:id="rId582"/>
    <hyperlink ref="F899" r:id="rId583"/>
    <hyperlink ref="F900" r:id="rId584"/>
    <hyperlink ref="F903" r:id="rId585"/>
    <hyperlink ref="F863" r:id="rId586"/>
    <hyperlink ref="F864" r:id="rId587"/>
    <hyperlink ref="F865" r:id="rId588"/>
    <hyperlink ref="F866" r:id="rId589"/>
    <hyperlink ref="F928" r:id="rId590"/>
    <hyperlink ref="F904" r:id="rId591"/>
    <hyperlink ref="F909" r:id="rId592"/>
    <hyperlink ref="F931" r:id="rId593"/>
    <hyperlink ref="F932" r:id="rId594"/>
    <hyperlink ref="F933" r:id="rId595"/>
    <hyperlink ref="F911" r:id="rId596"/>
    <hyperlink ref="F914" r:id="rId597"/>
    <hyperlink ref="F925" r:id="rId598"/>
    <hyperlink ref="F937" r:id="rId599"/>
    <hyperlink ref="F938" r:id="rId600"/>
    <hyperlink ref="F939" r:id="rId601"/>
    <hyperlink ref="F940" r:id="rId602"/>
    <hyperlink ref="F941" r:id="rId603"/>
    <hyperlink ref="F926" r:id="rId604"/>
    <hyperlink ref="F943" r:id="rId605"/>
    <hyperlink ref="F944" r:id="rId606"/>
    <hyperlink ref="F927" r:id="rId607"/>
    <hyperlink ref="F946" r:id="rId608"/>
    <hyperlink ref="F947" r:id="rId609"/>
    <hyperlink ref="F948" r:id="rId610"/>
    <hyperlink ref="F949" r:id="rId611"/>
    <hyperlink ref="F490" r:id="rId612"/>
    <hyperlink ref="F491:F499" r:id="rId613" display="http://gmatclub.com/forum/milankovitch-proposed-in-the-early-twentieth-century-that-153493.html"/>
    <hyperlink ref="F1082" r:id="rId614"/>
    <hyperlink ref="F930" r:id="rId615"/>
    <hyperlink ref="F934" r:id="rId616"/>
    <hyperlink ref="F935" r:id="rId617"/>
    <hyperlink ref="F954" r:id="rId618"/>
    <hyperlink ref="F955" r:id="rId619"/>
    <hyperlink ref="F956" r:id="rId620"/>
    <hyperlink ref="F957" r:id="rId621"/>
    <hyperlink ref="F936" r:id="rId622"/>
    <hyperlink ref="F959" r:id="rId623"/>
    <hyperlink ref="F942" r:id="rId624"/>
    <hyperlink ref="F929" r:id="rId625"/>
    <hyperlink ref="F945" r:id="rId626"/>
    <hyperlink ref="F950" r:id="rId627"/>
    <hyperlink ref="F951" r:id="rId628"/>
    <hyperlink ref="F952" r:id="rId629"/>
    <hyperlink ref="F953" r:id="rId630"/>
    <hyperlink ref="F966" r:id="rId631"/>
    <hyperlink ref="F958" r:id="rId632"/>
    <hyperlink ref="F960" r:id="rId633"/>
    <hyperlink ref="F961" r:id="rId634"/>
    <hyperlink ref="F962" r:id="rId635"/>
    <hyperlink ref="F972" r:id="rId636"/>
    <hyperlink ref="F973" r:id="rId637"/>
    <hyperlink ref="F974" r:id="rId638"/>
    <hyperlink ref="F964" r:id="rId639"/>
    <hyperlink ref="F976" r:id="rId640"/>
    <hyperlink ref="F977" r:id="rId641"/>
    <hyperlink ref="F965" r:id="rId642"/>
    <hyperlink ref="F979" r:id="rId643"/>
    <hyperlink ref="F980" r:id="rId644"/>
    <hyperlink ref="F981" r:id="rId645"/>
    <hyperlink ref="F982" r:id="rId646"/>
    <hyperlink ref="F967" r:id="rId647"/>
    <hyperlink ref="F984" r:id="rId648"/>
    <hyperlink ref="F985" r:id="rId649"/>
    <hyperlink ref="F986" r:id="rId650"/>
    <hyperlink ref="F968" r:id="rId651"/>
    <hyperlink ref="F988" r:id="rId652"/>
    <hyperlink ref="F989" r:id="rId653"/>
    <hyperlink ref="F969" r:id="rId654"/>
    <hyperlink ref="F991" r:id="rId655"/>
    <hyperlink ref="F992" r:id="rId656"/>
    <hyperlink ref="F993" r:id="rId657"/>
    <hyperlink ref="F994" r:id="rId658"/>
    <hyperlink ref="F995" r:id="rId659"/>
    <hyperlink ref="F996" r:id="rId660"/>
    <hyperlink ref="F997" r:id="rId661"/>
    <hyperlink ref="F998" r:id="rId662"/>
    <hyperlink ref="F970" r:id="rId663"/>
    <hyperlink ref="F1000" r:id="rId664"/>
    <hyperlink ref="F971" r:id="rId665"/>
    <hyperlink ref="F1002" r:id="rId666"/>
    <hyperlink ref="F1003" r:id="rId667"/>
    <hyperlink ref="F1004" r:id="rId668"/>
    <hyperlink ref="F1005" r:id="rId669"/>
    <hyperlink ref="F1006" r:id="rId670"/>
    <hyperlink ref="F1007" r:id="rId671"/>
    <hyperlink ref="F1008" r:id="rId672"/>
    <hyperlink ref="F975" r:id="rId673"/>
    <hyperlink ref="F1010" r:id="rId674"/>
    <hyperlink ref="F978" r:id="rId675"/>
    <hyperlink ref="F1012" r:id="rId676"/>
    <hyperlink ref="F983" r:id="rId677"/>
    <hyperlink ref="F1014" r:id="rId678"/>
    <hyperlink ref="F1015" r:id="rId679"/>
    <hyperlink ref="F987" r:id="rId680"/>
    <hyperlink ref="F1017" r:id="rId681"/>
    <hyperlink ref="F1018" r:id="rId682"/>
    <hyperlink ref="F1019" r:id="rId683"/>
    <hyperlink ref="F1020" r:id="rId684"/>
    <hyperlink ref="F1021" r:id="rId685"/>
    <hyperlink ref="F1022" r:id="rId686"/>
    <hyperlink ref="F1023" r:id="rId687"/>
    <hyperlink ref="F1024" r:id="rId688"/>
    <hyperlink ref="F1025" r:id="rId689"/>
    <hyperlink ref="F1026" r:id="rId690"/>
    <hyperlink ref="F1027" r:id="rId691"/>
    <hyperlink ref="F1028" r:id="rId692"/>
    <hyperlink ref="F1029" r:id="rId693"/>
    <hyperlink ref="F1030" r:id="rId694"/>
    <hyperlink ref="F1031" r:id="rId695"/>
    <hyperlink ref="F1032" r:id="rId696"/>
    <hyperlink ref="F990" r:id="rId697"/>
    <hyperlink ref="F1034" r:id="rId698"/>
    <hyperlink ref="F1035" r:id="rId699"/>
    <hyperlink ref="F1036" r:id="rId700" location="p1543785"/>
    <hyperlink ref="F999" r:id="rId701"/>
    <hyperlink ref="F1001" r:id="rId702"/>
    <hyperlink ref="F1009" r:id="rId703"/>
    <hyperlink ref="F1011" r:id="rId704"/>
    <hyperlink ref="F1013" r:id="rId705"/>
    <hyperlink ref="F1016" r:id="rId706"/>
    <hyperlink ref="F1043" r:id="rId707"/>
    <hyperlink ref="F1044" r:id="rId708"/>
    <hyperlink ref="F1033" r:id="rId709"/>
    <hyperlink ref="F1037" r:id="rId710"/>
    <hyperlink ref="F1047" r:id="rId711"/>
    <hyperlink ref="F1048" r:id="rId712"/>
    <hyperlink ref="F1049" r:id="rId713"/>
    <hyperlink ref="F1050" r:id="rId714"/>
    <hyperlink ref="F1051" r:id="rId715"/>
    <hyperlink ref="F1052" r:id="rId716"/>
    <hyperlink ref="F1053" r:id="rId717"/>
    <hyperlink ref="F1054" r:id="rId718"/>
    <hyperlink ref="F1055" r:id="rId719"/>
    <hyperlink ref="F1038" r:id="rId720"/>
    <hyperlink ref="F1057" r:id="rId721"/>
    <hyperlink ref="F1039" r:id="rId722"/>
    <hyperlink ref="F1040" r:id="rId723"/>
    <hyperlink ref="F1041" r:id="rId724"/>
    <hyperlink ref="F1042" r:id="rId725"/>
    <hyperlink ref="F1045" r:id="rId726"/>
    <hyperlink ref="F1046" r:id="rId727"/>
    <hyperlink ref="F1064" r:id="rId728"/>
    <hyperlink ref="F1065" r:id="rId729"/>
    <hyperlink ref="F1066" r:id="rId730"/>
    <hyperlink ref="F1056" r:id="rId731"/>
    <hyperlink ref="F1068" r:id="rId732"/>
    <hyperlink ref="F1069" r:id="rId733"/>
    <hyperlink ref="F1070" r:id="rId734"/>
    <hyperlink ref="F1071" r:id="rId735"/>
    <hyperlink ref="F1059" r:id="rId736"/>
    <hyperlink ref="F1060" r:id="rId737"/>
    <hyperlink ref="F1074" r:id="rId738"/>
    <hyperlink ref="F1075" r:id="rId739"/>
    <hyperlink ref="F1076" r:id="rId740"/>
    <hyperlink ref="F1077" r:id="rId741"/>
    <hyperlink ref="F1078" r:id="rId742"/>
    <hyperlink ref="F1079" r:id="rId743"/>
    <hyperlink ref="F751" r:id="rId744"/>
    <hyperlink ref="F1083" r:id="rId745"/>
    <hyperlink ref="F1084" r:id="rId746"/>
    <hyperlink ref="F1088" r:id="rId747"/>
    <hyperlink ref="F1085" r:id="rId748"/>
    <hyperlink ref="F1086" r:id="rId749"/>
    <hyperlink ref="F1091" r:id="rId750"/>
    <hyperlink ref="F1087" r:id="rId751"/>
    <hyperlink ref="F1093" r:id="rId752"/>
    <hyperlink ref="F1094" r:id="rId753"/>
    <hyperlink ref="F1095" r:id="rId754"/>
    <hyperlink ref="F1089" r:id="rId755"/>
    <hyperlink ref="F1097" r:id="rId756"/>
    <hyperlink ref="F1098" r:id="rId757"/>
    <hyperlink ref="F1090" r:id="rId758"/>
    <hyperlink ref="F1092" r:id="rId759"/>
    <hyperlink ref="F1101" r:id="rId760"/>
    <hyperlink ref="F1102" r:id="rId761"/>
    <hyperlink ref="F1103" r:id="rId762"/>
    <hyperlink ref="F1104" r:id="rId763"/>
    <hyperlink ref="F1105" r:id="rId764"/>
    <hyperlink ref="F1106" r:id="rId765"/>
    <hyperlink ref="F1107" r:id="rId766"/>
    <hyperlink ref="F1096" r:id="rId767"/>
    <hyperlink ref="F1109" r:id="rId768"/>
    <hyperlink ref="F1099" r:id="rId769"/>
    <hyperlink ref="F1111" r:id="rId770"/>
    <hyperlink ref="F1100" r:id="rId771"/>
    <hyperlink ref="F1113" r:id="rId772"/>
    <hyperlink ref="F1114" r:id="rId773"/>
    <hyperlink ref="F1115" r:id="rId774"/>
    <hyperlink ref="F1108" r:id="rId775"/>
    <hyperlink ref="F1117" r:id="rId776"/>
    <hyperlink ref="F1118" r:id="rId777"/>
    <hyperlink ref="F1119" r:id="rId778"/>
    <hyperlink ref="F1120" r:id="rId779"/>
    <hyperlink ref="F1127" r:id="rId780"/>
    <hyperlink ref="F1122" r:id="rId781"/>
    <hyperlink ref="F1123" r:id="rId782"/>
    <hyperlink ref="F1128" r:id="rId783"/>
    <hyperlink ref="F1125" r:id="rId784"/>
    <hyperlink ref="F1126" r:id="rId785"/>
    <hyperlink ref="F1132" r:id="rId786"/>
    <hyperlink ref="F1135" r:id="rId787"/>
    <hyperlink ref="F1129" r:id="rId788"/>
    <hyperlink ref="F1130" r:id="rId789"/>
    <hyperlink ref="F1131" r:id="rId790"/>
    <hyperlink ref="F1151" r:id="rId791"/>
    <hyperlink ref="F1133" r:id="rId792"/>
    <hyperlink ref="F1134" r:id="rId793"/>
    <hyperlink ref="F1152" r:id="rId794"/>
    <hyperlink ref="F1136" r:id="rId795"/>
    <hyperlink ref="F1137" r:id="rId796"/>
    <hyperlink ref="F1138" r:id="rId797"/>
    <hyperlink ref="F1139" r:id="rId798"/>
    <hyperlink ref="F1140" r:id="rId799"/>
    <hyperlink ref="F1141" r:id="rId800"/>
    <hyperlink ref="F1142" r:id="rId801"/>
    <hyperlink ref="F1143" r:id="rId802"/>
    <hyperlink ref="F1144" r:id="rId803"/>
    <hyperlink ref="F1145" r:id="rId804"/>
    <hyperlink ref="F1146" r:id="rId805"/>
    <hyperlink ref="F1147" r:id="rId806"/>
    <hyperlink ref="F1149" r:id="rId807"/>
    <hyperlink ref="F1148" r:id="rId808"/>
    <hyperlink ref="F1150" r:id="rId809"/>
    <hyperlink ref="F1279" r:id="rId810"/>
    <hyperlink ref="F1280" r:id="rId811"/>
    <hyperlink ref="F1153" r:id="rId812"/>
    <hyperlink ref="F1154" r:id="rId813"/>
    <hyperlink ref="F1155" r:id="rId814"/>
    <hyperlink ref="F1156" r:id="rId815"/>
    <hyperlink ref="F1157" r:id="rId816"/>
    <hyperlink ref="F963" r:id="rId817"/>
    <hyperlink ref="F1158" r:id="rId818"/>
    <hyperlink ref="F1159" r:id="rId819"/>
    <hyperlink ref="F1160" r:id="rId820"/>
    <hyperlink ref="F1161" r:id="rId821"/>
    <hyperlink ref="F1162" r:id="rId822"/>
    <hyperlink ref="F1163" r:id="rId823"/>
    <hyperlink ref="F1164" r:id="rId824"/>
    <hyperlink ref="F1165" r:id="rId825"/>
    <hyperlink ref="F1166" r:id="rId826"/>
    <hyperlink ref="F1167" r:id="rId827"/>
    <hyperlink ref="F1168" r:id="rId828"/>
    <hyperlink ref="F1169" r:id="rId829"/>
    <hyperlink ref="F1170" r:id="rId830"/>
    <hyperlink ref="F1171" r:id="rId831"/>
    <hyperlink ref="F1172" r:id="rId832"/>
    <hyperlink ref="F1173" r:id="rId833"/>
    <hyperlink ref="F1174" r:id="rId834"/>
    <hyperlink ref="F1175" r:id="rId835"/>
    <hyperlink ref="F1176" r:id="rId836"/>
    <hyperlink ref="F1177" r:id="rId837"/>
    <hyperlink ref="F1178" r:id="rId838"/>
    <hyperlink ref="F1179" r:id="rId839"/>
    <hyperlink ref="F1180" r:id="rId840"/>
    <hyperlink ref="F1181" r:id="rId841"/>
    <hyperlink ref="F1182" r:id="rId842"/>
    <hyperlink ref="F1183" r:id="rId843"/>
    <hyperlink ref="F1184" r:id="rId844"/>
    <hyperlink ref="F1185" r:id="rId845"/>
    <hyperlink ref="F1186" r:id="rId846"/>
    <hyperlink ref="F1187" r:id="rId847"/>
    <hyperlink ref="F1188" r:id="rId848"/>
    <hyperlink ref="F1189" r:id="rId849"/>
    <hyperlink ref="F1190" r:id="rId850"/>
    <hyperlink ref="F1191" r:id="rId851"/>
    <hyperlink ref="F1192" r:id="rId852"/>
    <hyperlink ref="F1193" r:id="rId853"/>
    <hyperlink ref="F1194" r:id="rId854"/>
    <hyperlink ref="F1195" r:id="rId855"/>
    <hyperlink ref="F1196" r:id="rId856"/>
    <hyperlink ref="F1197" r:id="rId857"/>
    <hyperlink ref="F1198" r:id="rId858"/>
    <hyperlink ref="F1199" r:id="rId859"/>
    <hyperlink ref="F1200" r:id="rId860"/>
    <hyperlink ref="F1201" r:id="rId861"/>
    <hyperlink ref="F1202" r:id="rId862"/>
    <hyperlink ref="F1203" r:id="rId863"/>
    <hyperlink ref="F1204" r:id="rId864"/>
    <hyperlink ref="F1205" r:id="rId865"/>
    <hyperlink ref="F1206" r:id="rId866"/>
    <hyperlink ref="F1207" r:id="rId867"/>
    <hyperlink ref="F1208" r:id="rId868"/>
    <hyperlink ref="F1209" r:id="rId869"/>
    <hyperlink ref="F1210" r:id="rId870"/>
    <hyperlink ref="F1211" r:id="rId871"/>
    <hyperlink ref="F1212" r:id="rId872"/>
    <hyperlink ref="F1213" r:id="rId873"/>
    <hyperlink ref="F1214" r:id="rId874"/>
    <hyperlink ref="F1215" r:id="rId875"/>
    <hyperlink ref="F1216" r:id="rId876"/>
    <hyperlink ref="F1217" r:id="rId877"/>
    <hyperlink ref="F1218" r:id="rId878"/>
    <hyperlink ref="F1219" r:id="rId879"/>
    <hyperlink ref="F1220" r:id="rId880"/>
    <hyperlink ref="F1221" r:id="rId881"/>
    <hyperlink ref="F1222" r:id="rId882"/>
    <hyperlink ref="F1223" r:id="rId883"/>
    <hyperlink ref="F1224" r:id="rId884"/>
    <hyperlink ref="F1225" r:id="rId885"/>
    <hyperlink ref="F1226" r:id="rId886"/>
    <hyperlink ref="F1227" r:id="rId887"/>
    <hyperlink ref="F1228" r:id="rId888"/>
    <hyperlink ref="F1229" r:id="rId889"/>
    <hyperlink ref="F1230" r:id="rId890"/>
    <hyperlink ref="F1231" r:id="rId891"/>
    <hyperlink ref="F1232" r:id="rId892"/>
    <hyperlink ref="F1233" r:id="rId893"/>
    <hyperlink ref="F1234" r:id="rId894"/>
    <hyperlink ref="F1235" r:id="rId895"/>
    <hyperlink ref="F1236" r:id="rId896"/>
    <hyperlink ref="F1237" r:id="rId897"/>
    <hyperlink ref="F1238" r:id="rId898"/>
    <hyperlink ref="F1239" r:id="rId899"/>
    <hyperlink ref="F1240" r:id="rId900"/>
    <hyperlink ref="F1241" r:id="rId901"/>
    <hyperlink ref="F1242" r:id="rId902"/>
    <hyperlink ref="F1243" r:id="rId903"/>
    <hyperlink ref="F1244" r:id="rId904"/>
    <hyperlink ref="F1248" r:id="rId905"/>
    <hyperlink ref="F1245" r:id="rId906"/>
    <hyperlink ref="F1246" r:id="rId907"/>
    <hyperlink ref="F1247" r:id="rId908"/>
    <hyperlink ref="F1249" r:id="rId909"/>
    <hyperlink ref="F1250" r:id="rId910"/>
    <hyperlink ref="F1251" r:id="rId911"/>
    <hyperlink ref="F1252" r:id="rId912"/>
    <hyperlink ref="F1253" r:id="rId913"/>
    <hyperlink ref="F1254" r:id="rId914"/>
    <hyperlink ref="F1255" r:id="rId915"/>
    <hyperlink ref="F1256" r:id="rId916"/>
    <hyperlink ref="F1257" r:id="rId917"/>
    <hyperlink ref="F1258" r:id="rId918"/>
    <hyperlink ref="F1259" r:id="rId919"/>
    <hyperlink ref="F1260" r:id="rId920"/>
    <hyperlink ref="F1261" r:id="rId921"/>
    <hyperlink ref="F1262" r:id="rId922"/>
    <hyperlink ref="F1263" r:id="rId923"/>
    <hyperlink ref="F1264" r:id="rId924"/>
    <hyperlink ref="F550" r:id="rId925"/>
    <hyperlink ref="F551" r:id="rId926"/>
    <hyperlink ref="F552" r:id="rId927"/>
    <hyperlink ref="F553" r:id="rId928"/>
    <hyperlink ref="F554" r:id="rId929"/>
    <hyperlink ref="F555" r:id="rId930"/>
    <hyperlink ref="F556" r:id="rId931"/>
    <hyperlink ref="F557" r:id="rId932"/>
    <hyperlink ref="F1265" r:id="rId933"/>
    <hyperlink ref="F1266" r:id="rId934"/>
    <hyperlink ref="F1267" r:id="rId935"/>
    <hyperlink ref="F1268" r:id="rId936"/>
    <hyperlink ref="F1269" r:id="rId937"/>
    <hyperlink ref="F1270" r:id="rId938"/>
    <hyperlink ref="F1271" r:id="rId939"/>
  </hyperlinks>
  <pageMargins left="0.7" right="0.7" top="0.75" bottom="0.75" header="0.3" footer="0.3"/>
  <pageSetup paperSize="9" orientation="portrait" r:id="rId94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10"/>
  <sheetViews>
    <sheetView workbookViewId="0">
      <selection activeCell="A9" sqref="A9"/>
    </sheetView>
  </sheetViews>
  <sheetFormatPr defaultRowHeight="15" x14ac:dyDescent="0.25"/>
  <cols>
    <col min="1" max="1" width="17" customWidth="1"/>
    <col min="2" max="2" width="16.140625" customWidth="1"/>
    <col min="3" max="11" width="10.140625" customWidth="1"/>
    <col min="12" max="12" width="11.28515625" customWidth="1"/>
    <col min="13" max="13" width="14.85546875" bestFit="1" customWidth="1"/>
    <col min="14" max="14" width="22.140625" customWidth="1"/>
    <col min="15" max="15" width="19.85546875" bestFit="1" customWidth="1"/>
    <col min="16" max="16" width="22.140625" bestFit="1" customWidth="1"/>
    <col min="17" max="17" width="19.85546875" customWidth="1"/>
    <col min="18" max="18" width="17" bestFit="1" customWidth="1"/>
    <col min="19" max="19" width="14.85546875" bestFit="1" customWidth="1"/>
    <col min="20" max="20" width="17" bestFit="1" customWidth="1"/>
    <col min="21" max="21" width="14.85546875" customWidth="1"/>
    <col min="22" max="22" width="17" bestFit="1" customWidth="1"/>
    <col min="23" max="23" width="14.85546875" bestFit="1" customWidth="1"/>
    <col min="24" max="24" width="17" bestFit="1" customWidth="1"/>
    <col min="25" max="25" width="14.85546875" customWidth="1"/>
    <col min="26" max="26" width="17" bestFit="1" customWidth="1"/>
    <col min="27" max="27" width="14.85546875" bestFit="1" customWidth="1"/>
    <col min="28" max="28" width="22.140625" bestFit="1" customWidth="1"/>
    <col min="29" max="29" width="19.85546875" bestFit="1" customWidth="1"/>
    <col min="30" max="30" width="11.28515625" bestFit="1" customWidth="1"/>
  </cols>
  <sheetData>
    <row r="3" spans="1:12" x14ac:dyDescent="0.25">
      <c r="A3" s="7" t="s">
        <v>1210</v>
      </c>
      <c r="B3" t="s">
        <v>1213</v>
      </c>
    </row>
    <row r="5" spans="1:12" x14ac:dyDescent="0.25">
      <c r="A5" s="7" t="s">
        <v>1217</v>
      </c>
      <c r="B5" s="7" t="s">
        <v>1218</v>
      </c>
    </row>
    <row r="6" spans="1:12" x14ac:dyDescent="0.25">
      <c r="A6" s="7" t="s">
        <v>1212</v>
      </c>
      <c r="B6" s="11">
        <v>42088</v>
      </c>
      <c r="C6" s="11">
        <v>42089</v>
      </c>
      <c r="D6" s="11">
        <v>42090</v>
      </c>
      <c r="E6" s="11">
        <v>42093</v>
      </c>
      <c r="F6" s="11">
        <v>42096</v>
      </c>
      <c r="G6" s="11">
        <v>42098</v>
      </c>
      <c r="H6" s="11">
        <v>42099</v>
      </c>
      <c r="I6" s="11">
        <v>42100</v>
      </c>
      <c r="J6" s="11">
        <v>42105</v>
      </c>
      <c r="K6" s="11">
        <v>42106</v>
      </c>
      <c r="L6" s="11" t="s">
        <v>1214</v>
      </c>
    </row>
    <row r="7" spans="1:12" x14ac:dyDescent="0.25">
      <c r="A7" s="8">
        <v>500</v>
      </c>
      <c r="B7" s="9">
        <v>0</v>
      </c>
      <c r="C7" s="9">
        <v>0</v>
      </c>
      <c r="D7" s="9">
        <v>0</v>
      </c>
      <c r="E7" s="9">
        <v>1</v>
      </c>
      <c r="F7" s="9">
        <v>0</v>
      </c>
      <c r="G7" s="9">
        <v>0</v>
      </c>
      <c r="H7" s="9">
        <v>1</v>
      </c>
      <c r="I7" s="9">
        <v>0</v>
      </c>
      <c r="J7" s="9">
        <v>0</v>
      </c>
      <c r="K7" s="9">
        <v>0</v>
      </c>
      <c r="L7" s="9">
        <v>2</v>
      </c>
    </row>
    <row r="8" spans="1:12" x14ac:dyDescent="0.25">
      <c r="A8" s="8">
        <v>600</v>
      </c>
      <c r="B8" s="9">
        <v>3</v>
      </c>
      <c r="C8" s="9">
        <v>2</v>
      </c>
      <c r="D8" s="9">
        <v>1</v>
      </c>
      <c r="E8" s="9">
        <v>1</v>
      </c>
      <c r="F8" s="9">
        <v>1</v>
      </c>
      <c r="G8" s="9">
        <v>1</v>
      </c>
      <c r="H8" s="9">
        <v>1</v>
      </c>
      <c r="I8" s="9">
        <v>4</v>
      </c>
      <c r="J8" s="9">
        <v>1</v>
      </c>
      <c r="K8" s="9">
        <v>2</v>
      </c>
      <c r="L8" s="9">
        <v>17</v>
      </c>
    </row>
    <row r="9" spans="1:12" x14ac:dyDescent="0.25">
      <c r="A9" s="8">
        <v>700</v>
      </c>
      <c r="B9" s="9">
        <v>8</v>
      </c>
      <c r="C9" s="9">
        <v>10</v>
      </c>
      <c r="D9" s="9">
        <v>10</v>
      </c>
      <c r="E9" s="9">
        <v>14</v>
      </c>
      <c r="F9" s="9">
        <v>12</v>
      </c>
      <c r="G9" s="9">
        <v>10</v>
      </c>
      <c r="H9" s="9">
        <v>10</v>
      </c>
      <c r="I9" s="9">
        <v>9</v>
      </c>
      <c r="J9" s="9">
        <v>11</v>
      </c>
      <c r="K9" s="9">
        <v>10</v>
      </c>
      <c r="L9" s="9">
        <v>104</v>
      </c>
    </row>
    <row r="10" spans="1:12" x14ac:dyDescent="0.25">
      <c r="A10" s="8" t="s">
        <v>1214</v>
      </c>
      <c r="B10" s="9">
        <v>11</v>
      </c>
      <c r="C10" s="9">
        <v>12</v>
      </c>
      <c r="D10" s="9">
        <v>11</v>
      </c>
      <c r="E10" s="9">
        <v>16</v>
      </c>
      <c r="F10" s="9">
        <v>13</v>
      </c>
      <c r="G10" s="9">
        <v>11</v>
      </c>
      <c r="H10" s="9">
        <v>12</v>
      </c>
      <c r="I10" s="9">
        <v>13</v>
      </c>
      <c r="J10" s="9">
        <v>12</v>
      </c>
      <c r="K10" s="9">
        <v>12</v>
      </c>
      <c r="L10" s="9">
        <v>123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20"/>
  <sheetViews>
    <sheetView workbookViewId="0">
      <selection activeCell="H10" sqref="H10"/>
    </sheetView>
  </sheetViews>
  <sheetFormatPr defaultRowHeight="15" x14ac:dyDescent="0.25"/>
  <cols>
    <col min="1" max="1" width="36.85546875" bestFit="1" customWidth="1"/>
    <col min="2" max="2" width="16.140625" customWidth="1"/>
    <col min="3" max="4" width="10.140625" bestFit="1" customWidth="1"/>
    <col min="5" max="6" width="10.140625" customWidth="1"/>
    <col min="7" max="7" width="10.140625" bestFit="1" customWidth="1"/>
    <col min="8" max="8" width="11.28515625" bestFit="1" customWidth="1"/>
    <col min="9" max="9" width="11.28515625" customWidth="1"/>
    <col min="10" max="10" width="12" bestFit="1" customWidth="1"/>
    <col min="11" max="12" width="4" bestFit="1" customWidth="1"/>
    <col min="13" max="13" width="15.140625" bestFit="1" customWidth="1"/>
    <col min="14" max="14" width="12" bestFit="1" customWidth="1"/>
    <col min="15" max="16" width="4" bestFit="1" customWidth="1"/>
    <col min="17" max="17" width="15.140625" bestFit="1" customWidth="1"/>
    <col min="18" max="18" width="12" bestFit="1" customWidth="1"/>
    <col min="19" max="20" width="4" bestFit="1" customWidth="1"/>
    <col min="21" max="21" width="15.140625" bestFit="1" customWidth="1"/>
    <col min="22" max="22" width="12" bestFit="1" customWidth="1"/>
    <col min="23" max="24" width="4" bestFit="1" customWidth="1"/>
    <col min="25" max="25" width="15.140625" bestFit="1" customWidth="1"/>
    <col min="26" max="26" width="12" bestFit="1" customWidth="1"/>
    <col min="27" max="28" width="4" bestFit="1" customWidth="1"/>
    <col min="29" max="29" width="15.140625" bestFit="1" customWidth="1"/>
    <col min="30" max="30" width="11.28515625" bestFit="1" customWidth="1"/>
  </cols>
  <sheetData>
    <row r="3" spans="1:8" x14ac:dyDescent="0.25">
      <c r="A3" s="7" t="s">
        <v>1210</v>
      </c>
      <c r="B3" t="s">
        <v>4</v>
      </c>
    </row>
    <row r="5" spans="1:8" x14ac:dyDescent="0.25">
      <c r="A5" s="7" t="s">
        <v>1217</v>
      </c>
      <c r="B5" s="7" t="s">
        <v>1218</v>
      </c>
    </row>
    <row r="6" spans="1:8" x14ac:dyDescent="0.25">
      <c r="A6" s="7" t="s">
        <v>1212</v>
      </c>
      <c r="B6" s="11">
        <v>42086</v>
      </c>
      <c r="C6" s="11">
        <v>42088</v>
      </c>
      <c r="D6" s="11">
        <v>42090</v>
      </c>
      <c r="E6" s="11">
        <v>42092</v>
      </c>
      <c r="F6" s="11">
        <v>42093</v>
      </c>
      <c r="G6" s="11">
        <v>42096</v>
      </c>
      <c r="H6" s="11" t="s">
        <v>1214</v>
      </c>
    </row>
    <row r="7" spans="1:8" x14ac:dyDescent="0.25">
      <c r="A7" s="8" t="s">
        <v>753</v>
      </c>
      <c r="B7" s="9">
        <v>4</v>
      </c>
      <c r="C7" s="9">
        <v>3</v>
      </c>
      <c r="D7" s="9">
        <v>3</v>
      </c>
      <c r="E7" s="9">
        <v>4</v>
      </c>
      <c r="F7" s="9">
        <v>5</v>
      </c>
      <c r="G7" s="9">
        <v>3</v>
      </c>
      <c r="H7" s="9">
        <v>22</v>
      </c>
    </row>
    <row r="8" spans="1:8" x14ac:dyDescent="0.25">
      <c r="A8" s="8" t="s">
        <v>733</v>
      </c>
      <c r="B8" s="9">
        <v>2</v>
      </c>
      <c r="C8" s="9">
        <v>3</v>
      </c>
      <c r="D8" s="9">
        <v>4</v>
      </c>
      <c r="E8" s="9">
        <v>3</v>
      </c>
      <c r="F8" s="9">
        <v>3</v>
      </c>
      <c r="G8" s="9">
        <v>5</v>
      </c>
      <c r="H8" s="9">
        <v>20</v>
      </c>
    </row>
    <row r="9" spans="1:8" x14ac:dyDescent="0.25">
      <c r="A9" s="8" t="s">
        <v>730</v>
      </c>
      <c r="B9" s="9">
        <v>7</v>
      </c>
      <c r="C9" s="9">
        <v>4</v>
      </c>
      <c r="D9" s="9">
        <v>5</v>
      </c>
      <c r="E9" s="9">
        <v>3</v>
      </c>
      <c r="F9" s="9">
        <v>4</v>
      </c>
      <c r="G9" s="9">
        <v>4</v>
      </c>
      <c r="H9" s="9">
        <v>27</v>
      </c>
    </row>
    <row r="10" spans="1:8" x14ac:dyDescent="0.25">
      <c r="A10" s="10" t="s">
        <v>1744</v>
      </c>
      <c r="B10" s="9">
        <v>1</v>
      </c>
      <c r="C10" s="9">
        <v>0</v>
      </c>
      <c r="D10" s="9">
        <v>1</v>
      </c>
      <c r="E10" s="9">
        <v>2</v>
      </c>
      <c r="F10" s="9">
        <v>0</v>
      </c>
      <c r="G10" s="9">
        <v>3</v>
      </c>
      <c r="H10" s="9">
        <v>7</v>
      </c>
    </row>
    <row r="11" spans="1:8" x14ac:dyDescent="0.25">
      <c r="A11" s="10" t="s">
        <v>1745</v>
      </c>
      <c r="B11" s="9"/>
      <c r="C11" s="9">
        <v>1</v>
      </c>
      <c r="D11" s="9">
        <v>1</v>
      </c>
      <c r="E11" s="9"/>
      <c r="F11" s="9">
        <v>3</v>
      </c>
      <c r="G11" s="9">
        <v>1</v>
      </c>
      <c r="H11" s="9">
        <v>6</v>
      </c>
    </row>
    <row r="12" spans="1:8" x14ac:dyDescent="0.25">
      <c r="A12" s="10" t="s">
        <v>1746</v>
      </c>
      <c r="B12" s="9">
        <v>1</v>
      </c>
      <c r="C12" s="9"/>
      <c r="D12" s="9">
        <v>2</v>
      </c>
      <c r="E12" s="9">
        <v>1</v>
      </c>
      <c r="F12" s="9">
        <v>0</v>
      </c>
      <c r="G12" s="9"/>
      <c r="H12" s="9">
        <v>4</v>
      </c>
    </row>
    <row r="13" spans="1:8" x14ac:dyDescent="0.25">
      <c r="A13" s="10" t="s">
        <v>1747</v>
      </c>
      <c r="B13" s="9"/>
      <c r="C13" s="9">
        <v>2</v>
      </c>
      <c r="D13" s="9">
        <v>0</v>
      </c>
      <c r="E13" s="9">
        <v>0</v>
      </c>
      <c r="F13" s="9">
        <v>1</v>
      </c>
      <c r="G13" s="9">
        <v>0</v>
      </c>
      <c r="H13" s="9">
        <v>3</v>
      </c>
    </row>
    <row r="14" spans="1:8" x14ac:dyDescent="0.25">
      <c r="A14" s="10" t="s">
        <v>1748</v>
      </c>
      <c r="B14" s="9">
        <v>1</v>
      </c>
      <c r="C14" s="9">
        <v>0</v>
      </c>
      <c r="D14" s="9">
        <v>1</v>
      </c>
      <c r="E14" s="9">
        <v>0</v>
      </c>
      <c r="F14" s="9">
        <v>0</v>
      </c>
      <c r="G14" s="9"/>
      <c r="H14" s="9">
        <v>2</v>
      </c>
    </row>
    <row r="15" spans="1:8" x14ac:dyDescent="0.25">
      <c r="A15" s="10" t="s">
        <v>1749</v>
      </c>
      <c r="B15" s="9">
        <v>1</v>
      </c>
      <c r="C15" s="9">
        <v>1</v>
      </c>
      <c r="D15" s="9"/>
      <c r="E15" s="9">
        <v>0</v>
      </c>
      <c r="F15" s="9">
        <v>0</v>
      </c>
      <c r="G15" s="9"/>
      <c r="H15" s="9">
        <v>2</v>
      </c>
    </row>
    <row r="16" spans="1:8" x14ac:dyDescent="0.25">
      <c r="A16" s="10" t="s">
        <v>1750</v>
      </c>
      <c r="B16" s="9">
        <v>1</v>
      </c>
      <c r="C16" s="9">
        <v>0</v>
      </c>
      <c r="D16" s="9">
        <v>0</v>
      </c>
      <c r="E16" s="9">
        <v>0</v>
      </c>
      <c r="F16" s="9"/>
      <c r="G16" s="9"/>
      <c r="H16" s="9">
        <v>1</v>
      </c>
    </row>
    <row r="17" spans="1:8" x14ac:dyDescent="0.25">
      <c r="A17" s="10" t="s">
        <v>1751</v>
      </c>
      <c r="B17" s="9">
        <v>1</v>
      </c>
      <c r="C17" s="9">
        <v>0</v>
      </c>
      <c r="D17" s="9"/>
      <c r="E17" s="9">
        <v>0</v>
      </c>
      <c r="F17" s="9">
        <v>0</v>
      </c>
      <c r="G17" s="9">
        <v>0</v>
      </c>
      <c r="H17" s="9">
        <v>1</v>
      </c>
    </row>
    <row r="18" spans="1:8" x14ac:dyDescent="0.25">
      <c r="A18" s="10" t="s">
        <v>1752</v>
      </c>
      <c r="B18" s="9">
        <v>1</v>
      </c>
      <c r="C18" s="9">
        <v>0</v>
      </c>
      <c r="D18" s="9">
        <v>0</v>
      </c>
      <c r="E18" s="9">
        <v>0</v>
      </c>
      <c r="F18" s="9"/>
      <c r="G18" s="9"/>
      <c r="H18" s="9">
        <v>1</v>
      </c>
    </row>
    <row r="19" spans="1:8" x14ac:dyDescent="0.25">
      <c r="A19" s="10" t="s">
        <v>1753</v>
      </c>
      <c r="B19" s="9">
        <v>0</v>
      </c>
      <c r="C19" s="9"/>
      <c r="D19" s="9"/>
      <c r="E19" s="9"/>
      <c r="F19" s="9"/>
      <c r="G19" s="9"/>
      <c r="H19" s="9">
        <v>0</v>
      </c>
    </row>
    <row r="20" spans="1:8" x14ac:dyDescent="0.25">
      <c r="A20" s="8" t="s">
        <v>1214</v>
      </c>
      <c r="B20" s="9">
        <v>13</v>
      </c>
      <c r="C20" s="9">
        <v>10</v>
      </c>
      <c r="D20" s="9">
        <v>12</v>
      </c>
      <c r="E20" s="9">
        <v>10</v>
      </c>
      <c r="F20" s="9">
        <v>12</v>
      </c>
      <c r="G20" s="9">
        <v>12</v>
      </c>
      <c r="H20" s="9">
        <v>69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26"/>
  <sheetViews>
    <sheetView workbookViewId="0">
      <selection activeCell="B9" sqref="B9"/>
    </sheetView>
  </sheetViews>
  <sheetFormatPr defaultRowHeight="15" x14ac:dyDescent="0.25"/>
  <cols>
    <col min="1" max="1" width="37.5703125" customWidth="1"/>
    <col min="2" max="2" width="22.42578125" customWidth="1"/>
    <col min="3" max="3" width="14.85546875" customWidth="1"/>
    <col min="4" max="4" width="15.140625" customWidth="1"/>
    <col min="5" max="5" width="14.85546875" customWidth="1"/>
    <col min="6" max="6" width="13" customWidth="1"/>
    <col min="7" max="7" width="14.85546875" customWidth="1"/>
    <col min="8" max="8" width="11.85546875" customWidth="1"/>
    <col min="9" max="9" width="14.85546875" customWidth="1"/>
    <col min="10" max="10" width="12.140625" customWidth="1"/>
    <col min="11" max="11" width="14.85546875" customWidth="1"/>
    <col min="12" max="12" width="22.42578125" customWidth="1"/>
    <col min="13" max="13" width="14.85546875" customWidth="1"/>
    <col min="14" max="14" width="22.42578125" customWidth="1"/>
    <col min="15" max="15" width="14.85546875" customWidth="1"/>
    <col min="16" max="16" width="22.42578125" bestFit="1" customWidth="1"/>
    <col min="17" max="17" width="14.85546875" customWidth="1"/>
    <col min="18" max="18" width="27.42578125" customWidth="1"/>
    <col min="19" max="19" width="19.85546875" customWidth="1"/>
    <col min="20" max="20" width="17" bestFit="1" customWidth="1"/>
    <col min="21" max="21" width="15.85546875" bestFit="1" customWidth="1"/>
    <col min="22" max="22" width="27.42578125" bestFit="1" customWidth="1"/>
    <col min="23" max="24" width="4" bestFit="1" customWidth="1"/>
    <col min="25" max="25" width="15.140625" bestFit="1" customWidth="1"/>
    <col min="26" max="26" width="12" bestFit="1" customWidth="1"/>
    <col min="27" max="28" width="4" bestFit="1" customWidth="1"/>
    <col min="29" max="29" width="15.140625" bestFit="1" customWidth="1"/>
    <col min="30" max="30" width="11.28515625" bestFit="1" customWidth="1"/>
  </cols>
  <sheetData>
    <row r="3" spans="1:3" x14ac:dyDescent="0.25">
      <c r="A3" s="7" t="s">
        <v>1210</v>
      </c>
      <c r="B3" t="s">
        <v>1213</v>
      </c>
    </row>
    <row r="5" spans="1:3" x14ac:dyDescent="0.25">
      <c r="A5" s="7" t="s">
        <v>1212</v>
      </c>
      <c r="B5" t="s">
        <v>1388</v>
      </c>
      <c r="C5" t="s">
        <v>1390</v>
      </c>
    </row>
    <row r="6" spans="1:3" x14ac:dyDescent="0.25">
      <c r="A6" s="8" t="s">
        <v>1237</v>
      </c>
      <c r="B6" s="6">
        <v>1.7283950617283949E-3</v>
      </c>
      <c r="C6" s="9">
        <v>3</v>
      </c>
    </row>
    <row r="7" spans="1:3" x14ac:dyDescent="0.25">
      <c r="A7" s="8" t="s">
        <v>1232</v>
      </c>
      <c r="B7" s="6">
        <v>1.6608796296296296E-3</v>
      </c>
      <c r="C7" s="9">
        <v>8</v>
      </c>
    </row>
    <row r="8" spans="1:3" x14ac:dyDescent="0.25">
      <c r="A8" s="8" t="s">
        <v>1228</v>
      </c>
      <c r="B8" s="6">
        <v>1.6075102880658437E-3</v>
      </c>
      <c r="C8" s="9">
        <v>18</v>
      </c>
    </row>
    <row r="9" spans="1:3" x14ac:dyDescent="0.25">
      <c r="A9" s="8" t="s">
        <v>1235</v>
      </c>
      <c r="B9" s="6">
        <v>1.4945023148148148E-3</v>
      </c>
      <c r="C9" s="9">
        <v>32</v>
      </c>
    </row>
    <row r="10" spans="1:3" x14ac:dyDescent="0.25">
      <c r="A10" s="8" t="s">
        <v>1233</v>
      </c>
      <c r="B10" s="6">
        <v>1.4716880341880342E-3</v>
      </c>
      <c r="C10" s="9">
        <v>13</v>
      </c>
    </row>
    <row r="11" spans="1:3" x14ac:dyDescent="0.25">
      <c r="A11" s="8" t="s">
        <v>1220</v>
      </c>
      <c r="B11" s="6">
        <v>1.4325810185185181E-3</v>
      </c>
      <c r="C11" s="9">
        <v>40</v>
      </c>
    </row>
    <row r="12" spans="1:3" x14ac:dyDescent="0.25">
      <c r="A12" s="8" t="s">
        <v>1225</v>
      </c>
      <c r="B12" s="6">
        <v>1.3408119658119657E-3</v>
      </c>
      <c r="C12" s="9">
        <v>13</v>
      </c>
    </row>
    <row r="13" spans="1:3" x14ac:dyDescent="0.25">
      <c r="A13" s="8" t="s">
        <v>1236</v>
      </c>
      <c r="B13" s="6">
        <v>1.3086419753086422E-3</v>
      </c>
      <c r="C13" s="9">
        <v>45</v>
      </c>
    </row>
    <row r="14" spans="1:3" x14ac:dyDescent="0.25">
      <c r="A14" s="8" t="s">
        <v>1238</v>
      </c>
      <c r="B14" s="6">
        <v>1.261574074074074E-3</v>
      </c>
      <c r="C14" s="9">
        <v>3</v>
      </c>
    </row>
    <row r="15" spans="1:3" x14ac:dyDescent="0.25">
      <c r="A15" s="8" t="s">
        <v>1230</v>
      </c>
      <c r="B15" s="6">
        <v>1.2219551282051282E-3</v>
      </c>
      <c r="C15" s="9">
        <v>26</v>
      </c>
    </row>
    <row r="16" spans="1:3" x14ac:dyDescent="0.25">
      <c r="A16" s="8" t="s">
        <v>1219</v>
      </c>
      <c r="B16" s="6">
        <v>1.214554398148148E-3</v>
      </c>
      <c r="C16" s="9">
        <v>32</v>
      </c>
    </row>
    <row r="17" spans="1:3" x14ac:dyDescent="0.25">
      <c r="A17" s="8" t="s">
        <v>1227</v>
      </c>
      <c r="B17" s="6">
        <v>1.2010327635327636E-3</v>
      </c>
      <c r="C17" s="9">
        <v>13</v>
      </c>
    </row>
    <row r="18" spans="1:3" x14ac:dyDescent="0.25">
      <c r="A18" s="8" t="s">
        <v>1234</v>
      </c>
      <c r="B18" s="6">
        <v>1.1442183462532297E-3</v>
      </c>
      <c r="C18" s="9">
        <v>43</v>
      </c>
    </row>
    <row r="19" spans="1:3" x14ac:dyDescent="0.25">
      <c r="A19" s="8" t="s">
        <v>1224</v>
      </c>
      <c r="B19" s="6">
        <v>1.1214451058201055E-3</v>
      </c>
      <c r="C19" s="9">
        <v>56</v>
      </c>
    </row>
    <row r="20" spans="1:3" x14ac:dyDescent="0.25">
      <c r="A20" s="8" t="s">
        <v>1226</v>
      </c>
      <c r="B20" s="6">
        <v>1.0901887464387465E-3</v>
      </c>
      <c r="C20" s="9">
        <v>26</v>
      </c>
    </row>
    <row r="21" spans="1:3" x14ac:dyDescent="0.25">
      <c r="A21" s="8" t="s">
        <v>1231</v>
      </c>
      <c r="B21" s="6">
        <v>1.0759437321937321E-3</v>
      </c>
      <c r="C21" s="9">
        <v>26</v>
      </c>
    </row>
    <row r="22" spans="1:3" x14ac:dyDescent="0.25">
      <c r="A22" s="8" t="s">
        <v>1221</v>
      </c>
      <c r="B22" s="6">
        <v>1.030389363722697E-3</v>
      </c>
      <c r="C22" s="9">
        <v>39</v>
      </c>
    </row>
    <row r="23" spans="1:3" x14ac:dyDescent="0.25">
      <c r="A23" s="8" t="s">
        <v>1229</v>
      </c>
      <c r="B23" s="6">
        <v>1.0158475783475782E-3</v>
      </c>
      <c r="C23" s="9">
        <v>13</v>
      </c>
    </row>
    <row r="24" spans="1:3" x14ac:dyDescent="0.25">
      <c r="A24" s="8" t="s">
        <v>1222</v>
      </c>
      <c r="B24" s="6">
        <v>9.4602826510721235E-4</v>
      </c>
      <c r="C24" s="9">
        <v>19</v>
      </c>
    </row>
    <row r="25" spans="1:3" x14ac:dyDescent="0.25">
      <c r="A25" s="8" t="s">
        <v>1223</v>
      </c>
      <c r="B25" s="6">
        <v>8.6093304843304829E-4</v>
      </c>
      <c r="C25" s="9">
        <v>13</v>
      </c>
    </row>
    <row r="26" spans="1:3" x14ac:dyDescent="0.25">
      <c r="A26" s="8" t="s">
        <v>1214</v>
      </c>
      <c r="B26" s="6">
        <v>1.2243252868252865E-3</v>
      </c>
      <c r="C26" s="9">
        <v>481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O9"/>
  <sheetViews>
    <sheetView workbookViewId="0">
      <selection activeCell="N8" sqref="N8"/>
    </sheetView>
  </sheetViews>
  <sheetFormatPr defaultRowHeight="15" x14ac:dyDescent="0.25"/>
  <cols>
    <col min="1" max="1" width="22.42578125" customWidth="1"/>
    <col min="2" max="2" width="16.140625" customWidth="1"/>
    <col min="3" max="11" width="10.140625" customWidth="1"/>
    <col min="12" max="14" width="10.140625" bestFit="1" customWidth="1"/>
    <col min="15" max="15" width="11.28515625" bestFit="1" customWidth="1"/>
    <col min="16" max="16" width="22.42578125" bestFit="1" customWidth="1"/>
    <col min="17" max="17" width="12" customWidth="1"/>
    <col min="18" max="18" width="10.85546875" customWidth="1"/>
    <col min="19" max="19" width="22.42578125" bestFit="1" customWidth="1"/>
    <col min="20" max="20" width="17" bestFit="1" customWidth="1"/>
    <col min="21" max="21" width="15.85546875" bestFit="1" customWidth="1"/>
    <col min="22" max="22" width="27.42578125" bestFit="1" customWidth="1"/>
    <col min="23" max="24" width="4" bestFit="1" customWidth="1"/>
    <col min="25" max="25" width="15.140625" bestFit="1" customWidth="1"/>
    <col min="26" max="26" width="12" bestFit="1" customWidth="1"/>
    <col min="27" max="28" width="4" bestFit="1" customWidth="1"/>
    <col min="29" max="29" width="15.140625" bestFit="1" customWidth="1"/>
    <col min="30" max="30" width="11.28515625" bestFit="1" customWidth="1"/>
  </cols>
  <sheetData>
    <row r="3" spans="1:15" x14ac:dyDescent="0.25">
      <c r="A3" s="7" t="s">
        <v>1210</v>
      </c>
      <c r="B3" t="s">
        <v>1213</v>
      </c>
    </row>
    <row r="5" spans="1:15" x14ac:dyDescent="0.25">
      <c r="A5" s="7" t="s">
        <v>1388</v>
      </c>
      <c r="B5" s="7" t="s">
        <v>1218</v>
      </c>
    </row>
    <row r="6" spans="1:15" x14ac:dyDescent="0.25">
      <c r="A6" s="7" t="s">
        <v>1212</v>
      </c>
      <c r="B6" s="11">
        <v>42069</v>
      </c>
      <c r="C6" s="11">
        <v>42083</v>
      </c>
      <c r="D6" s="11">
        <v>42085</v>
      </c>
      <c r="E6" s="11">
        <v>42088</v>
      </c>
      <c r="F6" s="11">
        <v>42089</v>
      </c>
      <c r="G6" s="11">
        <v>42090</v>
      </c>
      <c r="H6" s="11">
        <v>42093</v>
      </c>
      <c r="I6" s="11">
        <v>42096</v>
      </c>
      <c r="J6" s="11">
        <v>42098</v>
      </c>
      <c r="K6" s="11">
        <v>42099</v>
      </c>
      <c r="L6" s="11">
        <v>42100</v>
      </c>
      <c r="M6" s="11">
        <v>42105</v>
      </c>
      <c r="N6" s="11">
        <v>42106</v>
      </c>
      <c r="O6" s="11" t="s">
        <v>1214</v>
      </c>
    </row>
    <row r="7" spans="1:15" x14ac:dyDescent="0.25">
      <c r="A7" s="8" t="s">
        <v>20</v>
      </c>
      <c r="B7" s="6">
        <v>1.301440329218107E-3</v>
      </c>
      <c r="C7" s="6">
        <v>1.466346153846154E-3</v>
      </c>
      <c r="D7" s="6">
        <v>1.7877492877492877E-3</v>
      </c>
      <c r="E7" s="6">
        <v>1.1647727272727274E-3</v>
      </c>
      <c r="F7" s="6">
        <v>1.2123842592592592E-3</v>
      </c>
      <c r="G7" s="6">
        <v>1.7760942760942761E-3</v>
      </c>
      <c r="H7" s="6">
        <v>1.5313946759259261E-3</v>
      </c>
      <c r="I7" s="6">
        <v>1.5820868945868943E-3</v>
      </c>
      <c r="J7" s="6">
        <v>1.1500420875420875E-3</v>
      </c>
      <c r="K7" s="6">
        <v>1.1651234567901234E-3</v>
      </c>
      <c r="L7" s="6">
        <v>1.3701923076923075E-3</v>
      </c>
      <c r="M7" s="6">
        <v>1.5306712962962965E-3</v>
      </c>
      <c r="N7" s="6">
        <v>1.127507716049383E-3</v>
      </c>
      <c r="O7" s="6">
        <v>1.4014332446218676E-3</v>
      </c>
    </row>
    <row r="8" spans="1:15" x14ac:dyDescent="0.25">
      <c r="A8" s="8" t="s">
        <v>19</v>
      </c>
      <c r="B8" s="6">
        <v>1.1616715399610136E-3</v>
      </c>
      <c r="C8" s="6">
        <v>1.1053240740740741E-3</v>
      </c>
      <c r="D8" s="6">
        <v>1.1178626543209874E-3</v>
      </c>
      <c r="E8" s="6">
        <v>1.3047542735042735E-3</v>
      </c>
      <c r="F8" s="6">
        <v>1.1374999999999998E-3</v>
      </c>
      <c r="G8" s="6">
        <v>1.0933048433048433E-3</v>
      </c>
      <c r="H8" s="6">
        <v>1.2356701940035273E-3</v>
      </c>
      <c r="I8" s="6">
        <v>1.1144868827160494E-3</v>
      </c>
      <c r="J8" s="6">
        <v>1.0750534188034187E-3</v>
      </c>
      <c r="K8" s="6">
        <v>9.9027777777777764E-4</v>
      </c>
      <c r="L8" s="6">
        <v>1.0580632716049386E-3</v>
      </c>
      <c r="M8" s="6">
        <v>1.2069444444444443E-3</v>
      </c>
      <c r="N8" s="6">
        <v>1.1069444444444445E-3</v>
      </c>
      <c r="O8" s="6">
        <v>1.1301309271054499E-3</v>
      </c>
    </row>
    <row r="9" spans="1:15" x14ac:dyDescent="0.25">
      <c r="A9" s="8" t="s">
        <v>1214</v>
      </c>
      <c r="B9" s="6">
        <v>1.2296671671671669E-3</v>
      </c>
      <c r="C9" s="6">
        <v>1.2321696696696697E-3</v>
      </c>
      <c r="D9" s="6">
        <v>1.3532282282282284E-3</v>
      </c>
      <c r="E9" s="6">
        <v>1.2631381381381385E-3</v>
      </c>
      <c r="F9" s="6">
        <v>1.1617867867867871E-3</v>
      </c>
      <c r="G9" s="6">
        <v>1.2962962962962958E-3</v>
      </c>
      <c r="H9" s="6">
        <v>1.3635510510510509E-3</v>
      </c>
      <c r="I9" s="6">
        <v>1.2787787787787788E-3</v>
      </c>
      <c r="J9" s="6">
        <v>1.0973473473473473E-3</v>
      </c>
      <c r="K9" s="6">
        <v>1.0469844844844846E-3</v>
      </c>
      <c r="L9" s="6">
        <v>1.1677302302302301E-3</v>
      </c>
      <c r="M9" s="6">
        <v>1.311936936936937E-3</v>
      </c>
      <c r="N9" s="6">
        <v>1.1136136136136135E-3</v>
      </c>
      <c r="O9" s="6">
        <v>1.2243252868252873E-3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Q9"/>
  <sheetViews>
    <sheetView workbookViewId="0">
      <selection activeCell="Q8" sqref="Q8"/>
    </sheetView>
  </sheetViews>
  <sheetFormatPr defaultRowHeight="15" x14ac:dyDescent="0.25"/>
  <cols>
    <col min="1" max="1" width="13" customWidth="1"/>
    <col min="2" max="2" width="16.140625" customWidth="1"/>
    <col min="3" max="13" width="10.140625" customWidth="1"/>
    <col min="14" max="16" width="10.140625" bestFit="1" customWidth="1"/>
    <col min="17" max="17" width="11.28515625" bestFit="1" customWidth="1"/>
    <col min="18" max="18" width="10.85546875" customWidth="1"/>
    <col min="19" max="19" width="22.42578125" bestFit="1" customWidth="1"/>
    <col min="20" max="20" width="17" bestFit="1" customWidth="1"/>
    <col min="21" max="21" width="15.85546875" bestFit="1" customWidth="1"/>
    <col min="22" max="22" width="27.42578125" bestFit="1" customWidth="1"/>
    <col min="23" max="24" width="4" bestFit="1" customWidth="1"/>
    <col min="25" max="25" width="15.140625" bestFit="1" customWidth="1"/>
    <col min="26" max="26" width="12" bestFit="1" customWidth="1"/>
    <col min="27" max="28" width="4" bestFit="1" customWidth="1"/>
    <col min="29" max="29" width="15.140625" bestFit="1" customWidth="1"/>
    <col min="30" max="30" width="11.28515625" bestFit="1" customWidth="1"/>
  </cols>
  <sheetData>
    <row r="5" spans="1:17" x14ac:dyDescent="0.25">
      <c r="A5" s="7" t="s">
        <v>1387</v>
      </c>
      <c r="B5" s="7" t="s">
        <v>1218</v>
      </c>
    </row>
    <row r="6" spans="1:17" x14ac:dyDescent="0.25">
      <c r="A6" s="7" t="s">
        <v>1212</v>
      </c>
      <c r="B6" s="11">
        <v>42069</v>
      </c>
      <c r="C6" s="11">
        <v>42083</v>
      </c>
      <c r="D6" s="11">
        <v>42085</v>
      </c>
      <c r="E6" s="11">
        <v>42086</v>
      </c>
      <c r="F6" s="11">
        <v>42088</v>
      </c>
      <c r="G6" s="11">
        <v>42089</v>
      </c>
      <c r="H6" s="11">
        <v>42090</v>
      </c>
      <c r="I6" s="11">
        <v>42092</v>
      </c>
      <c r="J6" s="11">
        <v>42093</v>
      </c>
      <c r="K6" s="11">
        <v>42096</v>
      </c>
      <c r="L6" s="11">
        <v>42098</v>
      </c>
      <c r="M6" s="11">
        <v>42099</v>
      </c>
      <c r="N6" s="11">
        <v>42100</v>
      </c>
      <c r="O6" s="11">
        <v>42105</v>
      </c>
      <c r="P6" s="11">
        <v>42106</v>
      </c>
      <c r="Q6" s="11" t="s">
        <v>1214</v>
      </c>
    </row>
    <row r="7" spans="1:17" x14ac:dyDescent="0.25">
      <c r="A7" s="8" t="s">
        <v>1213</v>
      </c>
      <c r="B7" s="6">
        <v>4.5497685185185183E-2</v>
      </c>
      <c r="C7" s="6">
        <v>4.5590277777777771E-2</v>
      </c>
      <c r="D7" s="6">
        <v>5.0069444444444444E-2</v>
      </c>
      <c r="E7" s="6"/>
      <c r="F7" s="6">
        <v>4.6736111111111117E-2</v>
      </c>
      <c r="G7" s="6">
        <v>4.2986111111111114E-2</v>
      </c>
      <c r="H7" s="6">
        <v>4.7962962962962964E-2</v>
      </c>
      <c r="I7" s="6"/>
      <c r="J7" s="6">
        <v>5.0451388888888886E-2</v>
      </c>
      <c r="K7" s="6">
        <v>4.7314814814814823E-2</v>
      </c>
      <c r="L7" s="6">
        <v>4.0601851851851847E-2</v>
      </c>
      <c r="M7" s="6">
        <v>3.8738425925925926E-2</v>
      </c>
      <c r="N7" s="6">
        <v>4.3206018518518519E-2</v>
      </c>
      <c r="O7" s="6">
        <v>4.8541666666666664E-2</v>
      </c>
      <c r="P7" s="6">
        <v>4.1203703703703701E-2</v>
      </c>
      <c r="Q7" s="6">
        <v>0.58890046296296295</v>
      </c>
    </row>
    <row r="8" spans="1:17" x14ac:dyDescent="0.25">
      <c r="A8" s="8" t="s">
        <v>4</v>
      </c>
      <c r="B8" s="6"/>
      <c r="C8" s="6"/>
      <c r="D8" s="6"/>
      <c r="E8" s="6">
        <v>4.5034722222222212E-2</v>
      </c>
      <c r="F8" s="6">
        <v>4.5995370370370353E-2</v>
      </c>
      <c r="G8" s="6"/>
      <c r="H8" s="6">
        <v>4.8773148148148142E-2</v>
      </c>
      <c r="I8" s="6">
        <v>3.9745370370370355E-2</v>
      </c>
      <c r="J8" s="6">
        <v>4.4062500000000011E-2</v>
      </c>
      <c r="K8" s="6">
        <v>4.7881944444444449E-2</v>
      </c>
      <c r="L8" s="6"/>
      <c r="M8" s="6"/>
      <c r="N8" s="6"/>
      <c r="O8" s="6"/>
      <c r="P8" s="6"/>
      <c r="Q8" s="6">
        <v>0.27149305555555553</v>
      </c>
    </row>
    <row r="9" spans="1:17" x14ac:dyDescent="0.25">
      <c r="A9" s="8" t="s">
        <v>1214</v>
      </c>
      <c r="B9" s="6">
        <v>4.5497685185185183E-2</v>
      </c>
      <c r="C9" s="6">
        <v>4.5590277777777771E-2</v>
      </c>
      <c r="D9" s="6">
        <v>5.0069444444444444E-2</v>
      </c>
      <c r="E9" s="6">
        <v>4.5034722222222212E-2</v>
      </c>
      <c r="F9" s="6">
        <v>9.273148148148147E-2</v>
      </c>
      <c r="G9" s="6">
        <v>4.2986111111111114E-2</v>
      </c>
      <c r="H9" s="6">
        <v>9.6736111111111106E-2</v>
      </c>
      <c r="I9" s="6">
        <v>3.9745370370370355E-2</v>
      </c>
      <c r="J9" s="6">
        <v>9.4513888888888897E-2</v>
      </c>
      <c r="K9" s="6">
        <v>9.5196759259259273E-2</v>
      </c>
      <c r="L9" s="6">
        <v>4.0601851851851847E-2</v>
      </c>
      <c r="M9" s="6">
        <v>3.8738425925925926E-2</v>
      </c>
      <c r="N9" s="6">
        <v>4.3206018518518519E-2</v>
      </c>
      <c r="O9" s="6">
        <v>4.8541666666666664E-2</v>
      </c>
      <c r="P9" s="6">
        <v>4.1203703703703701E-2</v>
      </c>
      <c r="Q9" s="6">
        <v>0.86039351851851853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730"/>
  <sheetViews>
    <sheetView topLeftCell="P1" workbookViewId="0">
      <selection activeCell="AB10" sqref="AB10"/>
    </sheetView>
  </sheetViews>
  <sheetFormatPr defaultRowHeight="15" x14ac:dyDescent="0.25"/>
  <cols>
    <col min="1" max="1" width="5" customWidth="1"/>
    <col min="2" max="2" width="9.140625" customWidth="1"/>
    <col min="4" max="4" width="52.28515625" bestFit="1" customWidth="1"/>
    <col min="10" max="10" width="5.42578125" bestFit="1" customWidth="1"/>
    <col min="11" max="11" width="10.42578125" bestFit="1" customWidth="1"/>
    <col min="12" max="12" width="16.5703125" bestFit="1" customWidth="1"/>
    <col min="13" max="13" width="8.28515625" customWidth="1"/>
    <col min="14" max="14" width="15.28515625" customWidth="1"/>
    <col min="15" max="15" width="9.140625" customWidth="1"/>
    <col min="16" max="17" width="16.28515625" customWidth="1"/>
    <col min="18" max="18" width="33.85546875" customWidth="1"/>
    <col min="19" max="22" width="13.140625" customWidth="1"/>
    <col min="25" max="25" width="12.5703125" customWidth="1"/>
    <col min="26" max="27" width="15.7109375" customWidth="1"/>
    <col min="28" max="30" width="14.5703125" customWidth="1"/>
    <col min="31" max="31" width="18.140625" customWidth="1"/>
  </cols>
  <sheetData>
    <row r="2" spans="2:31" x14ac:dyDescent="0.25">
      <c r="B2" t="s">
        <v>1</v>
      </c>
      <c r="C2" t="s">
        <v>7</v>
      </c>
      <c r="D2" t="s">
        <v>8</v>
      </c>
      <c r="E2" t="s">
        <v>9</v>
      </c>
      <c r="F2" t="s">
        <v>10</v>
      </c>
      <c r="G2" t="s">
        <v>11</v>
      </c>
      <c r="H2" t="s">
        <v>12</v>
      </c>
      <c r="I2" t="s">
        <v>13</v>
      </c>
      <c r="J2" t="s">
        <v>14</v>
      </c>
      <c r="K2" t="s">
        <v>15</v>
      </c>
      <c r="L2" t="s">
        <v>16</v>
      </c>
      <c r="N2" t="s">
        <v>1</v>
      </c>
      <c r="O2" t="s">
        <v>7</v>
      </c>
      <c r="P2" t="s">
        <v>1210</v>
      </c>
      <c r="Q2" t="s">
        <v>8</v>
      </c>
      <c r="R2" t="s">
        <v>1211</v>
      </c>
      <c r="S2" t="s">
        <v>1215</v>
      </c>
      <c r="T2" t="s">
        <v>1216</v>
      </c>
      <c r="U2" t="s">
        <v>1239</v>
      </c>
      <c r="V2" t="s">
        <v>1240</v>
      </c>
      <c r="W2" t="s">
        <v>10</v>
      </c>
      <c r="X2" t="s">
        <v>11</v>
      </c>
      <c r="Y2" t="s">
        <v>12</v>
      </c>
      <c r="Z2" t="s">
        <v>13</v>
      </c>
      <c r="AA2" t="s">
        <v>14</v>
      </c>
      <c r="AB2" t="s">
        <v>15</v>
      </c>
      <c r="AC2" t="s">
        <v>9</v>
      </c>
      <c r="AD2" t="s">
        <v>1389</v>
      </c>
      <c r="AE2" t="s">
        <v>16</v>
      </c>
    </row>
    <row r="3" spans="2:31" x14ac:dyDescent="0.25">
      <c r="B3" s="5">
        <v>42106</v>
      </c>
      <c r="C3" s="14" t="s">
        <v>1678</v>
      </c>
      <c r="D3" s="14" t="s">
        <v>18</v>
      </c>
      <c r="E3" s="14" t="s">
        <v>19</v>
      </c>
      <c r="F3" s="14">
        <v>600</v>
      </c>
      <c r="G3" s="14" t="s">
        <v>20</v>
      </c>
      <c r="H3" s="14" t="s">
        <v>20</v>
      </c>
      <c r="I3" s="14" t="s">
        <v>20</v>
      </c>
      <c r="J3" s="14" t="s">
        <v>121</v>
      </c>
      <c r="K3" s="14" t="s">
        <v>121</v>
      </c>
      <c r="L3" s="14" t="s">
        <v>22</v>
      </c>
      <c r="N3" s="5">
        <f t="shared" ref="N3:N39" si="0">B3</f>
        <v>42106</v>
      </c>
      <c r="O3" s="5" t="str">
        <f t="shared" ref="O3:O39" si="1">C3</f>
        <v>M22-31</v>
      </c>
      <c r="P3" t="str">
        <f t="shared" ref="P3:P39" si="2">LEFT(D3,SEARCH("/",D3)-2)</f>
        <v>Quantitative</v>
      </c>
      <c r="Q3" t="str">
        <f t="shared" ref="Q3:Q39" si="3">LEFT(RIGHT(D3,LEN(D3)-SEARCH("/",D3)-1),SEARCH("/",RIGHT(D3,LEN(D3)-SEARCH("/",D3)-1))-2)</f>
        <v>PS</v>
      </c>
      <c r="R3" t="str">
        <f t="shared" ref="R3:R39" si="4">RIGHT(RIGHT(D3,LEN(D3)-SEARCH("/",D3)-1),LEN(RIGHT(D3,LEN(D3)-SEARCH("/",D3)-1))-SEARCH("/",RIGHT(D3,LEN(D3)-SEARCH("/",D3)-1))-1)</f>
        <v>PERCENTS AND INTEREST PROBLEMS</v>
      </c>
      <c r="S3">
        <f t="shared" ref="S3:S39" si="5">IF(E3="+",1,0)</f>
        <v>1</v>
      </c>
      <c r="T3">
        <f t="shared" ref="T3:T39" si="6">IF(E3="-",1,0)</f>
        <v>0</v>
      </c>
      <c r="U3">
        <f t="shared" ref="U3:U39" si="7">S3*W3/100</f>
        <v>6</v>
      </c>
      <c r="V3">
        <f t="shared" ref="V3:V39" si="8">T3*W3/100</f>
        <v>0</v>
      </c>
      <c r="W3">
        <f t="shared" ref="W3:W39" si="9">F3</f>
        <v>600</v>
      </c>
      <c r="X3" t="str">
        <f t="shared" ref="X3:X39" si="10">G3</f>
        <v>-</v>
      </c>
      <c r="Y3" t="str">
        <f t="shared" ref="Y3:Y39" si="11">H3</f>
        <v>-</v>
      </c>
      <c r="Z3" t="str">
        <f t="shared" ref="Z3:Z39" si="12">I3</f>
        <v>-</v>
      </c>
      <c r="AA3" s="6">
        <f t="shared" ref="AA3:AA39" si="13">TIMEVALUE("0:"&amp;J3)</f>
        <v>6.3657407407407402E-4</v>
      </c>
      <c r="AB3" t="str">
        <f t="shared" ref="AB3:AB39" si="14">K3</f>
        <v>0:55</v>
      </c>
      <c r="AC3" t="str">
        <f t="shared" ref="AC3:AC39" si="15">E3</f>
        <v>+</v>
      </c>
      <c r="AD3">
        <f>1</f>
        <v>1</v>
      </c>
      <c r="AE3" t="str">
        <f t="shared" ref="AE3:AE39" si="16">L3</f>
        <v>2:01</v>
      </c>
    </row>
    <row r="4" spans="2:31" x14ac:dyDescent="0.25">
      <c r="B4" s="5">
        <v>42106</v>
      </c>
      <c r="C4" s="14" t="s">
        <v>1679</v>
      </c>
      <c r="D4" s="14" t="s">
        <v>64</v>
      </c>
      <c r="E4" s="14" t="s">
        <v>19</v>
      </c>
      <c r="F4" s="14">
        <v>700</v>
      </c>
      <c r="G4" s="14" t="s">
        <v>20</v>
      </c>
      <c r="H4" s="14" t="s">
        <v>20</v>
      </c>
      <c r="I4" s="14" t="s">
        <v>20</v>
      </c>
      <c r="J4" s="14" t="s">
        <v>659</v>
      </c>
      <c r="K4" s="14" t="s">
        <v>579</v>
      </c>
      <c r="L4" s="14" t="s">
        <v>27</v>
      </c>
      <c r="N4" s="5">
        <f t="shared" si="0"/>
        <v>42106</v>
      </c>
      <c r="O4" s="5" t="str">
        <f t="shared" si="1"/>
        <v>M26-35</v>
      </c>
      <c r="P4" t="str">
        <f t="shared" si="2"/>
        <v>Quantitative</v>
      </c>
      <c r="Q4" t="str">
        <f t="shared" si="3"/>
        <v>DS</v>
      </c>
      <c r="R4" t="str">
        <f t="shared" si="4"/>
        <v>ALGEBRA</v>
      </c>
      <c r="S4">
        <f t="shared" si="5"/>
        <v>1</v>
      </c>
      <c r="T4">
        <f t="shared" si="6"/>
        <v>0</v>
      </c>
      <c r="U4">
        <f t="shared" si="7"/>
        <v>7</v>
      </c>
      <c r="V4">
        <f t="shared" si="8"/>
        <v>0</v>
      </c>
      <c r="W4">
        <f t="shared" si="9"/>
        <v>700</v>
      </c>
      <c r="X4" t="str">
        <f t="shared" si="10"/>
        <v>-</v>
      </c>
      <c r="Y4" t="str">
        <f t="shared" si="11"/>
        <v>-</v>
      </c>
      <c r="Z4" t="str">
        <f t="shared" si="12"/>
        <v>-</v>
      </c>
      <c r="AA4" s="6">
        <f t="shared" si="13"/>
        <v>1.8865740740740742E-3</v>
      </c>
      <c r="AB4" t="str">
        <f t="shared" si="14"/>
        <v>3:38</v>
      </c>
      <c r="AC4" t="str">
        <f t="shared" si="15"/>
        <v>+</v>
      </c>
      <c r="AD4">
        <f>1</f>
        <v>1</v>
      </c>
      <c r="AE4" t="str">
        <f t="shared" si="16"/>
        <v>4:02</v>
      </c>
    </row>
    <row r="5" spans="2:31" x14ac:dyDescent="0.25">
      <c r="B5" s="5">
        <v>42106</v>
      </c>
      <c r="C5" s="14" t="s">
        <v>1680</v>
      </c>
      <c r="D5" s="14" t="s">
        <v>227</v>
      </c>
      <c r="E5" s="14" t="s">
        <v>19</v>
      </c>
      <c r="F5" s="14">
        <v>500</v>
      </c>
      <c r="G5" s="14" t="s">
        <v>19</v>
      </c>
      <c r="H5" s="14" t="s">
        <v>20</v>
      </c>
      <c r="I5" s="14" t="s">
        <v>20</v>
      </c>
      <c r="J5" s="14" t="s">
        <v>191</v>
      </c>
      <c r="K5" s="14" t="s">
        <v>1681</v>
      </c>
      <c r="L5" s="14" t="s">
        <v>32</v>
      </c>
      <c r="N5" s="5">
        <f t="shared" si="0"/>
        <v>42106</v>
      </c>
      <c r="O5" s="5" t="str">
        <f t="shared" si="1"/>
        <v>M00-02</v>
      </c>
      <c r="P5" t="str">
        <f t="shared" si="2"/>
        <v>Quantitative</v>
      </c>
      <c r="Q5" t="str">
        <f t="shared" si="3"/>
        <v>PS</v>
      </c>
      <c r="R5" t="str">
        <f t="shared" si="4"/>
        <v>OVERLAPPING SETS</v>
      </c>
      <c r="S5">
        <f t="shared" si="5"/>
        <v>1</v>
      </c>
      <c r="T5">
        <f t="shared" si="6"/>
        <v>0</v>
      </c>
      <c r="U5">
        <f t="shared" si="7"/>
        <v>5</v>
      </c>
      <c r="V5">
        <f t="shared" si="8"/>
        <v>0</v>
      </c>
      <c r="W5">
        <f t="shared" si="9"/>
        <v>500</v>
      </c>
      <c r="X5" t="str">
        <f t="shared" si="10"/>
        <v>+</v>
      </c>
      <c r="Y5" t="str">
        <f t="shared" si="11"/>
        <v>-</v>
      </c>
      <c r="Z5" t="str">
        <f t="shared" si="12"/>
        <v>-</v>
      </c>
      <c r="AA5" s="6">
        <f t="shared" si="13"/>
        <v>1.2037037037037038E-3</v>
      </c>
      <c r="AB5" t="str">
        <f t="shared" si="14"/>
        <v>5:22</v>
      </c>
      <c r="AC5" t="str">
        <f t="shared" si="15"/>
        <v>+</v>
      </c>
      <c r="AD5">
        <f>1</f>
        <v>1</v>
      </c>
      <c r="AE5" t="str">
        <f t="shared" si="16"/>
        <v>6:03</v>
      </c>
    </row>
    <row r="6" spans="2:31" x14ac:dyDescent="0.25">
      <c r="B6" s="5">
        <v>42106</v>
      </c>
      <c r="C6" s="14" t="s">
        <v>1682</v>
      </c>
      <c r="D6" s="14" t="s">
        <v>24</v>
      </c>
      <c r="E6" s="14" t="s">
        <v>19</v>
      </c>
      <c r="F6" s="14">
        <v>700</v>
      </c>
      <c r="G6" s="14" t="s">
        <v>20</v>
      </c>
      <c r="H6" s="14" t="s">
        <v>20</v>
      </c>
      <c r="I6" s="14" t="s">
        <v>20</v>
      </c>
      <c r="J6" s="14" t="s">
        <v>616</v>
      </c>
      <c r="K6" s="14" t="s">
        <v>1683</v>
      </c>
      <c r="L6" s="14" t="s">
        <v>37</v>
      </c>
      <c r="N6" s="5">
        <f t="shared" si="0"/>
        <v>42106</v>
      </c>
      <c r="O6" s="5" t="str">
        <f t="shared" si="1"/>
        <v>M13-05</v>
      </c>
      <c r="P6" t="str">
        <f t="shared" si="2"/>
        <v>Quantitative</v>
      </c>
      <c r="Q6" t="str">
        <f t="shared" si="3"/>
        <v>DS</v>
      </c>
      <c r="R6" t="str">
        <f t="shared" si="4"/>
        <v>GEOMETRY / COORDINATE GEOMETRY</v>
      </c>
      <c r="S6">
        <f t="shared" si="5"/>
        <v>1</v>
      </c>
      <c r="T6">
        <f t="shared" si="6"/>
        <v>0</v>
      </c>
      <c r="U6">
        <f t="shared" si="7"/>
        <v>7</v>
      </c>
      <c r="V6">
        <f t="shared" si="8"/>
        <v>0</v>
      </c>
      <c r="W6">
        <f t="shared" si="9"/>
        <v>700</v>
      </c>
      <c r="X6" t="str">
        <f t="shared" si="10"/>
        <v>-</v>
      </c>
      <c r="Y6" t="str">
        <f t="shared" si="11"/>
        <v>-</v>
      </c>
      <c r="Z6" t="str">
        <f t="shared" si="12"/>
        <v>-</v>
      </c>
      <c r="AA6" s="6">
        <f t="shared" si="13"/>
        <v>1.1921296296296296E-3</v>
      </c>
      <c r="AB6" t="str">
        <f t="shared" si="14"/>
        <v>7:05</v>
      </c>
      <c r="AC6" t="str">
        <f t="shared" si="15"/>
        <v>+</v>
      </c>
      <c r="AD6">
        <f>1</f>
        <v>1</v>
      </c>
      <c r="AE6" t="str">
        <f t="shared" si="16"/>
        <v>8:04</v>
      </c>
    </row>
    <row r="7" spans="2:31" x14ac:dyDescent="0.25">
      <c r="B7" s="5">
        <v>42106</v>
      </c>
      <c r="C7" s="14" t="s">
        <v>1684</v>
      </c>
      <c r="D7" s="14" t="s">
        <v>291</v>
      </c>
      <c r="E7" s="14" t="s">
        <v>20</v>
      </c>
      <c r="F7" s="14">
        <v>700</v>
      </c>
      <c r="G7" s="14" t="s">
        <v>20</v>
      </c>
      <c r="H7" s="14" t="s">
        <v>19</v>
      </c>
      <c r="I7" s="14" t="s">
        <v>20</v>
      </c>
      <c r="J7" s="14" t="s">
        <v>292</v>
      </c>
      <c r="K7" s="14" t="s">
        <v>1685</v>
      </c>
      <c r="L7" s="14" t="s">
        <v>42</v>
      </c>
      <c r="N7" s="5">
        <f t="shared" si="0"/>
        <v>42106</v>
      </c>
      <c r="O7" s="5" t="str">
        <f t="shared" si="1"/>
        <v>D01-25</v>
      </c>
      <c r="P7" t="str">
        <f t="shared" si="2"/>
        <v>Quantitative</v>
      </c>
      <c r="Q7" t="str">
        <f t="shared" si="3"/>
        <v>PS</v>
      </c>
      <c r="R7" t="str">
        <f t="shared" si="4"/>
        <v>DISTANCE / PROBLEMS</v>
      </c>
      <c r="S7">
        <f t="shared" si="5"/>
        <v>0</v>
      </c>
      <c r="T7">
        <f t="shared" si="6"/>
        <v>1</v>
      </c>
      <c r="U7">
        <f t="shared" si="7"/>
        <v>0</v>
      </c>
      <c r="V7">
        <f t="shared" si="8"/>
        <v>7</v>
      </c>
      <c r="W7">
        <f t="shared" si="9"/>
        <v>700</v>
      </c>
      <c r="X7" t="str">
        <f t="shared" si="10"/>
        <v>-</v>
      </c>
      <c r="Y7" t="str">
        <f t="shared" si="11"/>
        <v>+</v>
      </c>
      <c r="Z7" t="str">
        <f t="shared" si="12"/>
        <v>-</v>
      </c>
      <c r="AA7" s="6">
        <f t="shared" si="13"/>
        <v>1.9560185185185184E-3</v>
      </c>
      <c r="AB7" t="str">
        <f t="shared" si="14"/>
        <v>9:54</v>
      </c>
      <c r="AC7" t="str">
        <f t="shared" si="15"/>
        <v>-</v>
      </c>
      <c r="AD7">
        <f>1</f>
        <v>1</v>
      </c>
      <c r="AE7" t="str">
        <f t="shared" si="16"/>
        <v>10:05</v>
      </c>
    </row>
    <row r="8" spans="2:31" x14ac:dyDescent="0.25">
      <c r="B8" s="5">
        <v>42106</v>
      </c>
      <c r="C8" s="14" t="s">
        <v>1686</v>
      </c>
      <c r="D8" s="14" t="s">
        <v>44</v>
      </c>
      <c r="E8" s="14" t="s">
        <v>20</v>
      </c>
      <c r="F8" s="14">
        <v>700</v>
      </c>
      <c r="G8" s="14" t="s">
        <v>20</v>
      </c>
      <c r="H8" s="14" t="s">
        <v>20</v>
      </c>
      <c r="I8" s="14" t="s">
        <v>20</v>
      </c>
      <c r="J8" s="14" t="s">
        <v>439</v>
      </c>
      <c r="K8" s="14" t="s">
        <v>1687</v>
      </c>
      <c r="L8" s="14" t="s">
        <v>47</v>
      </c>
      <c r="N8" s="5">
        <f t="shared" si="0"/>
        <v>42106</v>
      </c>
      <c r="O8" s="5" t="str">
        <f t="shared" si="1"/>
        <v>M16-19</v>
      </c>
      <c r="P8" t="str">
        <f t="shared" si="2"/>
        <v>Quantitative</v>
      </c>
      <c r="Q8" t="str">
        <f t="shared" si="3"/>
        <v>PS</v>
      </c>
      <c r="R8" t="str">
        <f t="shared" si="4"/>
        <v>WORD PROBLEMS</v>
      </c>
      <c r="S8">
        <f t="shared" si="5"/>
        <v>0</v>
      </c>
      <c r="T8">
        <f t="shared" si="6"/>
        <v>1</v>
      </c>
      <c r="U8">
        <f t="shared" si="7"/>
        <v>0</v>
      </c>
      <c r="V8">
        <f t="shared" si="8"/>
        <v>7</v>
      </c>
      <c r="W8">
        <f t="shared" si="9"/>
        <v>700</v>
      </c>
      <c r="X8" t="str">
        <f t="shared" si="10"/>
        <v>-</v>
      </c>
      <c r="Y8" t="str">
        <f t="shared" si="11"/>
        <v>-</v>
      </c>
      <c r="Z8" t="str">
        <f t="shared" si="12"/>
        <v>-</v>
      </c>
      <c r="AA8" s="6">
        <f t="shared" si="13"/>
        <v>1.9907407407407408E-3</v>
      </c>
      <c r="AB8" t="str">
        <f t="shared" si="14"/>
        <v>12:46</v>
      </c>
      <c r="AC8" t="str">
        <f t="shared" si="15"/>
        <v>-</v>
      </c>
      <c r="AD8">
        <f>1</f>
        <v>1</v>
      </c>
      <c r="AE8" t="str">
        <f t="shared" si="16"/>
        <v>12:06</v>
      </c>
    </row>
    <row r="9" spans="2:31" x14ac:dyDescent="0.25">
      <c r="B9" s="5">
        <v>42106</v>
      </c>
      <c r="C9" s="14" t="s">
        <v>1688</v>
      </c>
      <c r="D9" s="14" t="s">
        <v>205</v>
      </c>
      <c r="E9" s="14" t="s">
        <v>19</v>
      </c>
      <c r="F9" s="14">
        <v>700</v>
      </c>
      <c r="G9" s="14" t="s">
        <v>20</v>
      </c>
      <c r="H9" s="14" t="s">
        <v>19</v>
      </c>
      <c r="I9" s="14" t="s">
        <v>20</v>
      </c>
      <c r="J9" s="14" t="s">
        <v>799</v>
      </c>
      <c r="K9" s="14" t="s">
        <v>1689</v>
      </c>
      <c r="L9" s="14" t="s">
        <v>52</v>
      </c>
      <c r="N9" s="5">
        <f t="shared" si="0"/>
        <v>42106</v>
      </c>
      <c r="O9" s="5" t="str">
        <f t="shared" si="1"/>
        <v>M21-08</v>
      </c>
      <c r="P9" t="str">
        <f t="shared" si="2"/>
        <v>Quantitative</v>
      </c>
      <c r="Q9" t="str">
        <f t="shared" si="3"/>
        <v>PS</v>
      </c>
      <c r="R9" t="str">
        <f t="shared" si="4"/>
        <v>FRACTIONS / RATIOS / DECIMALS</v>
      </c>
      <c r="S9">
        <f t="shared" si="5"/>
        <v>1</v>
      </c>
      <c r="T9">
        <f t="shared" si="6"/>
        <v>0</v>
      </c>
      <c r="U9">
        <f t="shared" si="7"/>
        <v>7</v>
      </c>
      <c r="V9">
        <f t="shared" si="8"/>
        <v>0</v>
      </c>
      <c r="W9">
        <f t="shared" si="9"/>
        <v>700</v>
      </c>
      <c r="X9" t="str">
        <f t="shared" si="10"/>
        <v>-</v>
      </c>
      <c r="Y9" t="str">
        <f t="shared" si="11"/>
        <v>+</v>
      </c>
      <c r="Z9" t="str">
        <f t="shared" si="12"/>
        <v>-</v>
      </c>
      <c r="AA9" s="6">
        <f t="shared" si="13"/>
        <v>1.9675925925925928E-3</v>
      </c>
      <c r="AB9" t="str">
        <f t="shared" si="14"/>
        <v>15:36</v>
      </c>
      <c r="AC9" t="str">
        <f t="shared" si="15"/>
        <v>+</v>
      </c>
      <c r="AD9">
        <f>1</f>
        <v>1</v>
      </c>
      <c r="AE9" t="str">
        <f t="shared" si="16"/>
        <v>14:07</v>
      </c>
    </row>
    <row r="10" spans="2:31" x14ac:dyDescent="0.25">
      <c r="B10" s="5">
        <v>42106</v>
      </c>
      <c r="C10" s="14" t="s">
        <v>1690</v>
      </c>
      <c r="D10" s="14" t="s">
        <v>102</v>
      </c>
      <c r="E10" s="14" t="s">
        <v>20</v>
      </c>
      <c r="F10" s="14">
        <v>700</v>
      </c>
      <c r="G10" s="14" t="s">
        <v>20</v>
      </c>
      <c r="H10" s="14" t="s">
        <v>19</v>
      </c>
      <c r="I10" s="14" t="s">
        <v>20</v>
      </c>
      <c r="J10" s="14" t="s">
        <v>298</v>
      </c>
      <c r="K10" s="14" t="s">
        <v>1691</v>
      </c>
      <c r="L10" s="14" t="s">
        <v>57</v>
      </c>
      <c r="N10" s="5">
        <f t="shared" si="0"/>
        <v>42106</v>
      </c>
      <c r="O10" s="5" t="str">
        <f t="shared" si="1"/>
        <v>M13-37</v>
      </c>
      <c r="P10" t="str">
        <f t="shared" si="2"/>
        <v>Quantitative</v>
      </c>
      <c r="Q10" t="str">
        <f t="shared" si="3"/>
        <v>PS</v>
      </c>
      <c r="R10" t="str">
        <f t="shared" si="4"/>
        <v>COMBINATORICS AND PROBABILITY</v>
      </c>
      <c r="S10">
        <f t="shared" si="5"/>
        <v>0</v>
      </c>
      <c r="T10">
        <f t="shared" si="6"/>
        <v>1</v>
      </c>
      <c r="U10">
        <f t="shared" si="7"/>
        <v>0</v>
      </c>
      <c r="V10">
        <f t="shared" si="8"/>
        <v>7</v>
      </c>
      <c r="W10">
        <f t="shared" si="9"/>
        <v>700</v>
      </c>
      <c r="X10" t="str">
        <f t="shared" si="10"/>
        <v>-</v>
      </c>
      <c r="Y10" t="str">
        <f t="shared" si="11"/>
        <v>+</v>
      </c>
      <c r="Z10" t="str">
        <f t="shared" si="12"/>
        <v>-</v>
      </c>
      <c r="AA10" s="6">
        <f t="shared" si="13"/>
        <v>1.2384259259259258E-3</v>
      </c>
      <c r="AB10" t="str">
        <f t="shared" si="14"/>
        <v>17:23</v>
      </c>
      <c r="AC10" t="str">
        <f t="shared" si="15"/>
        <v>-</v>
      </c>
      <c r="AD10">
        <f>1</f>
        <v>1</v>
      </c>
      <c r="AE10" t="str">
        <f t="shared" si="16"/>
        <v>16:08</v>
      </c>
    </row>
    <row r="11" spans="2:31" x14ac:dyDescent="0.25">
      <c r="B11" s="5">
        <v>42106</v>
      </c>
      <c r="C11" s="14" t="s">
        <v>1692</v>
      </c>
      <c r="D11" s="14" t="s">
        <v>266</v>
      </c>
      <c r="E11" s="14" t="s">
        <v>19</v>
      </c>
      <c r="F11" s="14">
        <v>700</v>
      </c>
      <c r="G11" s="14" t="s">
        <v>20</v>
      </c>
      <c r="H11" s="14" t="s">
        <v>20</v>
      </c>
      <c r="I11" s="14" t="s">
        <v>20</v>
      </c>
      <c r="J11" s="14" t="s">
        <v>543</v>
      </c>
      <c r="K11" s="14" t="s">
        <v>986</v>
      </c>
      <c r="L11" s="14" t="s">
        <v>62</v>
      </c>
      <c r="N11" s="5">
        <f t="shared" si="0"/>
        <v>42106</v>
      </c>
      <c r="O11" s="5" t="str">
        <f t="shared" si="1"/>
        <v>M14-30</v>
      </c>
      <c r="P11" t="str">
        <f t="shared" si="2"/>
        <v>Quantitative</v>
      </c>
      <c r="Q11" t="str">
        <f t="shared" si="3"/>
        <v>DS</v>
      </c>
      <c r="R11" t="str">
        <f t="shared" si="4"/>
        <v>NUMBER PROPERTIES</v>
      </c>
      <c r="S11">
        <f t="shared" si="5"/>
        <v>1</v>
      </c>
      <c r="T11">
        <f t="shared" si="6"/>
        <v>0</v>
      </c>
      <c r="U11">
        <f t="shared" si="7"/>
        <v>7</v>
      </c>
      <c r="V11">
        <f t="shared" si="8"/>
        <v>0</v>
      </c>
      <c r="W11">
        <f t="shared" si="9"/>
        <v>700</v>
      </c>
      <c r="X11" t="str">
        <f t="shared" si="10"/>
        <v>-</v>
      </c>
      <c r="Y11" t="str">
        <f t="shared" si="11"/>
        <v>-</v>
      </c>
      <c r="Z11" t="str">
        <f t="shared" si="12"/>
        <v>-</v>
      </c>
      <c r="AA11" s="6">
        <f t="shared" si="13"/>
        <v>1.3194444444444443E-3</v>
      </c>
      <c r="AB11" t="str">
        <f t="shared" si="14"/>
        <v>19:17</v>
      </c>
      <c r="AC11" t="str">
        <f t="shared" si="15"/>
        <v>+</v>
      </c>
      <c r="AD11">
        <f>1</f>
        <v>1</v>
      </c>
      <c r="AE11" t="str">
        <f t="shared" si="16"/>
        <v>18:09</v>
      </c>
    </row>
    <row r="12" spans="2:31" x14ac:dyDescent="0.25">
      <c r="B12" s="5">
        <v>42106</v>
      </c>
      <c r="C12" s="14" t="s">
        <v>1693</v>
      </c>
      <c r="D12" s="14" t="s">
        <v>69</v>
      </c>
      <c r="E12" s="14" t="s">
        <v>19</v>
      </c>
      <c r="F12" s="14">
        <v>700</v>
      </c>
      <c r="G12" s="14" t="s">
        <v>20</v>
      </c>
      <c r="H12" s="14" t="s">
        <v>20</v>
      </c>
      <c r="I12" s="14" t="s">
        <v>20</v>
      </c>
      <c r="J12" s="14" t="s">
        <v>988</v>
      </c>
      <c r="K12" s="14" t="s">
        <v>989</v>
      </c>
      <c r="L12" s="14" t="s">
        <v>67</v>
      </c>
      <c r="N12" s="5">
        <f t="shared" si="0"/>
        <v>42106</v>
      </c>
      <c r="O12" s="5" t="str">
        <f t="shared" si="1"/>
        <v>M15-23</v>
      </c>
      <c r="P12" t="str">
        <f t="shared" si="2"/>
        <v>Quantitative</v>
      </c>
      <c r="Q12" t="str">
        <f t="shared" si="3"/>
        <v>DS</v>
      </c>
      <c r="R12" t="str">
        <f t="shared" si="4"/>
        <v>DIVISIBILITY / MULTIPLES / FACTORS</v>
      </c>
      <c r="S12">
        <f t="shared" si="5"/>
        <v>1</v>
      </c>
      <c r="T12">
        <f t="shared" si="6"/>
        <v>0</v>
      </c>
      <c r="U12">
        <f t="shared" si="7"/>
        <v>7</v>
      </c>
      <c r="V12">
        <f t="shared" si="8"/>
        <v>0</v>
      </c>
      <c r="W12">
        <f t="shared" si="9"/>
        <v>700</v>
      </c>
      <c r="X12" t="str">
        <f t="shared" si="10"/>
        <v>-</v>
      </c>
      <c r="Y12" t="str">
        <f t="shared" si="11"/>
        <v>-</v>
      </c>
      <c r="Z12" t="str">
        <f t="shared" si="12"/>
        <v>-</v>
      </c>
      <c r="AA12" s="6">
        <f t="shared" si="13"/>
        <v>1.6319444444444445E-3</v>
      </c>
      <c r="AB12" t="str">
        <f t="shared" si="14"/>
        <v>21:38</v>
      </c>
      <c r="AC12" t="str">
        <f t="shared" si="15"/>
        <v>+</v>
      </c>
      <c r="AD12">
        <f>1</f>
        <v>1</v>
      </c>
      <c r="AE12" t="str">
        <f t="shared" si="16"/>
        <v>20:10</v>
      </c>
    </row>
    <row r="13" spans="2:31" x14ac:dyDescent="0.25">
      <c r="B13" s="5">
        <v>42106</v>
      </c>
      <c r="C13" s="14" t="s">
        <v>1694</v>
      </c>
      <c r="D13" s="14" t="s">
        <v>44</v>
      </c>
      <c r="E13" s="14" t="s">
        <v>19</v>
      </c>
      <c r="F13" s="14">
        <v>600</v>
      </c>
      <c r="G13" s="14" t="s">
        <v>20</v>
      </c>
      <c r="H13" s="14" t="s">
        <v>20</v>
      </c>
      <c r="I13" s="14" t="s">
        <v>20</v>
      </c>
      <c r="J13" s="14" t="s">
        <v>116</v>
      </c>
      <c r="K13" s="14" t="s">
        <v>1695</v>
      </c>
      <c r="L13" s="14" t="s">
        <v>72</v>
      </c>
      <c r="N13" s="5">
        <f t="shared" si="0"/>
        <v>42106</v>
      </c>
      <c r="O13" s="5" t="str">
        <f t="shared" si="1"/>
        <v>M08-37</v>
      </c>
      <c r="P13" t="str">
        <f t="shared" si="2"/>
        <v>Quantitative</v>
      </c>
      <c r="Q13" t="str">
        <f t="shared" si="3"/>
        <v>PS</v>
      </c>
      <c r="R13" t="str">
        <f t="shared" si="4"/>
        <v>WORD PROBLEMS</v>
      </c>
      <c r="S13">
        <f t="shared" si="5"/>
        <v>1</v>
      </c>
      <c r="T13">
        <f t="shared" si="6"/>
        <v>0</v>
      </c>
      <c r="U13">
        <f t="shared" si="7"/>
        <v>6</v>
      </c>
      <c r="V13">
        <f t="shared" si="8"/>
        <v>0</v>
      </c>
      <c r="W13">
        <f t="shared" si="9"/>
        <v>600</v>
      </c>
      <c r="X13" t="str">
        <f t="shared" si="10"/>
        <v>-</v>
      </c>
      <c r="Y13" t="str">
        <f t="shared" si="11"/>
        <v>-</v>
      </c>
      <c r="Z13" t="str">
        <f t="shared" si="12"/>
        <v>-</v>
      </c>
      <c r="AA13" s="6">
        <f t="shared" si="13"/>
        <v>7.0601851851851847E-4</v>
      </c>
      <c r="AB13" t="str">
        <f t="shared" si="14"/>
        <v>22:39</v>
      </c>
      <c r="AC13" t="str">
        <f t="shared" si="15"/>
        <v>+</v>
      </c>
      <c r="AD13">
        <f>1</f>
        <v>1</v>
      </c>
      <c r="AE13" t="str">
        <f t="shared" si="16"/>
        <v>22:11</v>
      </c>
    </row>
    <row r="14" spans="2:31" x14ac:dyDescent="0.25">
      <c r="B14" s="5">
        <v>42106</v>
      </c>
      <c r="C14" s="14" t="s">
        <v>1696</v>
      </c>
      <c r="D14" s="14" t="s">
        <v>201</v>
      </c>
      <c r="E14" s="14" t="s">
        <v>20</v>
      </c>
      <c r="F14" s="14">
        <v>600</v>
      </c>
      <c r="G14" s="14" t="s">
        <v>20</v>
      </c>
      <c r="H14" s="14" t="s">
        <v>20</v>
      </c>
      <c r="I14" s="14" t="s">
        <v>20</v>
      </c>
      <c r="J14" s="14" t="s">
        <v>682</v>
      </c>
      <c r="K14" s="14" t="s">
        <v>1697</v>
      </c>
      <c r="L14" s="14" t="s">
        <v>77</v>
      </c>
      <c r="N14" s="5">
        <f t="shared" si="0"/>
        <v>42106</v>
      </c>
      <c r="O14" s="5" t="str">
        <f t="shared" si="1"/>
        <v>M20-21</v>
      </c>
      <c r="P14" t="str">
        <f t="shared" si="2"/>
        <v>Quantitative</v>
      </c>
      <c r="Q14" t="str">
        <f t="shared" si="3"/>
        <v>DS</v>
      </c>
      <c r="R14" t="str">
        <f t="shared" si="4"/>
        <v>INEQUALITIES</v>
      </c>
      <c r="S14">
        <f t="shared" si="5"/>
        <v>0</v>
      </c>
      <c r="T14">
        <f t="shared" si="6"/>
        <v>1</v>
      </c>
      <c r="U14">
        <f t="shared" si="7"/>
        <v>0</v>
      </c>
      <c r="V14">
        <f t="shared" si="8"/>
        <v>6</v>
      </c>
      <c r="W14">
        <f t="shared" si="9"/>
        <v>600</v>
      </c>
      <c r="X14" t="str">
        <f t="shared" si="10"/>
        <v>-</v>
      </c>
      <c r="Y14" t="str">
        <f t="shared" si="11"/>
        <v>-</v>
      </c>
      <c r="Z14" t="str">
        <f t="shared" si="12"/>
        <v>-</v>
      </c>
      <c r="AA14" s="6">
        <f t="shared" si="13"/>
        <v>7.8703703703703705E-4</v>
      </c>
      <c r="AB14" t="str">
        <f t="shared" si="14"/>
        <v>23:47</v>
      </c>
      <c r="AC14" t="str">
        <f t="shared" si="15"/>
        <v>-</v>
      </c>
      <c r="AD14">
        <f>1</f>
        <v>1</v>
      </c>
      <c r="AE14" t="str">
        <f t="shared" si="16"/>
        <v>24:12</v>
      </c>
    </row>
    <row r="15" spans="2:31" x14ac:dyDescent="0.25">
      <c r="B15" s="5">
        <v>42106</v>
      </c>
      <c r="C15" s="14" t="s">
        <v>1698</v>
      </c>
      <c r="D15" s="14" t="s">
        <v>132</v>
      </c>
      <c r="E15" s="14" t="s">
        <v>19</v>
      </c>
      <c r="F15" s="14">
        <v>700</v>
      </c>
      <c r="G15" s="14" t="s">
        <v>20</v>
      </c>
      <c r="H15" s="14" t="s">
        <v>20</v>
      </c>
      <c r="I15" s="14" t="s">
        <v>20</v>
      </c>
      <c r="J15" s="14" t="s">
        <v>639</v>
      </c>
      <c r="K15" s="14" t="s">
        <v>1699</v>
      </c>
      <c r="L15" s="14" t="s">
        <v>82</v>
      </c>
      <c r="N15" s="5">
        <f t="shared" si="0"/>
        <v>42106</v>
      </c>
      <c r="O15" s="5" t="str">
        <f t="shared" si="1"/>
        <v>M16-23</v>
      </c>
      <c r="P15" t="str">
        <f t="shared" si="2"/>
        <v>Quantitative</v>
      </c>
      <c r="Q15" t="str">
        <f t="shared" si="3"/>
        <v>PS</v>
      </c>
      <c r="R15" t="str">
        <f t="shared" si="4"/>
        <v>PROPERTIES OF SETS</v>
      </c>
      <c r="S15">
        <f t="shared" si="5"/>
        <v>1</v>
      </c>
      <c r="T15">
        <f t="shared" si="6"/>
        <v>0</v>
      </c>
      <c r="U15">
        <f t="shared" si="7"/>
        <v>7</v>
      </c>
      <c r="V15">
        <f t="shared" si="8"/>
        <v>0</v>
      </c>
      <c r="W15">
        <f t="shared" si="9"/>
        <v>700</v>
      </c>
      <c r="X15" t="str">
        <f t="shared" si="10"/>
        <v>-</v>
      </c>
      <c r="Y15" t="str">
        <f t="shared" si="11"/>
        <v>-</v>
      </c>
      <c r="Z15" t="str">
        <f t="shared" si="12"/>
        <v>-</v>
      </c>
      <c r="AA15" s="6">
        <f t="shared" si="13"/>
        <v>9.9537037037037042E-4</v>
      </c>
      <c r="AB15" t="str">
        <f t="shared" si="14"/>
        <v>25:13</v>
      </c>
      <c r="AC15" t="str">
        <f t="shared" si="15"/>
        <v>+</v>
      </c>
      <c r="AD15">
        <f>1</f>
        <v>1</v>
      </c>
      <c r="AE15" t="str">
        <f t="shared" si="16"/>
        <v>26:13</v>
      </c>
    </row>
    <row r="16" spans="2:31" x14ac:dyDescent="0.25">
      <c r="B16" s="5">
        <v>42106</v>
      </c>
      <c r="C16" s="14" t="s">
        <v>1700</v>
      </c>
      <c r="D16" s="14" t="s">
        <v>18</v>
      </c>
      <c r="E16" s="14" t="s">
        <v>20</v>
      </c>
      <c r="F16" s="14">
        <v>700</v>
      </c>
      <c r="G16" s="14" t="s">
        <v>20</v>
      </c>
      <c r="H16" s="14" t="s">
        <v>19</v>
      </c>
      <c r="I16" s="14" t="s">
        <v>20</v>
      </c>
      <c r="J16" s="14" t="s">
        <v>1429</v>
      </c>
      <c r="K16" s="14" t="s">
        <v>1701</v>
      </c>
      <c r="L16" s="14" t="s">
        <v>86</v>
      </c>
      <c r="N16" s="5">
        <f t="shared" si="0"/>
        <v>42106</v>
      </c>
      <c r="O16" s="5" t="str">
        <f t="shared" si="1"/>
        <v>M21-14</v>
      </c>
      <c r="P16" t="str">
        <f t="shared" si="2"/>
        <v>Quantitative</v>
      </c>
      <c r="Q16" t="str">
        <f t="shared" si="3"/>
        <v>PS</v>
      </c>
      <c r="R16" t="str">
        <f t="shared" si="4"/>
        <v>PERCENTS AND INTEREST PROBLEMS</v>
      </c>
      <c r="S16">
        <f t="shared" si="5"/>
        <v>0</v>
      </c>
      <c r="T16">
        <f t="shared" si="6"/>
        <v>1</v>
      </c>
      <c r="U16">
        <f t="shared" si="7"/>
        <v>0</v>
      </c>
      <c r="V16">
        <f t="shared" si="8"/>
        <v>7</v>
      </c>
      <c r="W16">
        <f t="shared" si="9"/>
        <v>700</v>
      </c>
      <c r="X16" t="str">
        <f t="shared" si="10"/>
        <v>-</v>
      </c>
      <c r="Y16" t="str">
        <f t="shared" si="11"/>
        <v>+</v>
      </c>
      <c r="Z16" t="str">
        <f t="shared" si="12"/>
        <v>-</v>
      </c>
      <c r="AA16" s="6">
        <f t="shared" si="13"/>
        <v>7.407407407407407E-4</v>
      </c>
      <c r="AB16" t="str">
        <f t="shared" si="14"/>
        <v>26:17</v>
      </c>
      <c r="AC16" t="str">
        <f t="shared" si="15"/>
        <v>-</v>
      </c>
      <c r="AD16">
        <f>1</f>
        <v>1</v>
      </c>
      <c r="AE16" t="str">
        <f t="shared" si="16"/>
        <v>28:14</v>
      </c>
    </row>
    <row r="17" spans="2:31" x14ac:dyDescent="0.25">
      <c r="B17" s="5">
        <v>42106</v>
      </c>
      <c r="C17" s="14" t="s">
        <v>1702</v>
      </c>
      <c r="D17" s="14" t="s">
        <v>97</v>
      </c>
      <c r="E17" s="14" t="s">
        <v>19</v>
      </c>
      <c r="F17" s="14">
        <v>600</v>
      </c>
      <c r="G17" s="14" t="s">
        <v>20</v>
      </c>
      <c r="H17" s="14" t="s">
        <v>20</v>
      </c>
      <c r="I17" s="14" t="s">
        <v>20</v>
      </c>
      <c r="J17" s="14" t="s">
        <v>98</v>
      </c>
      <c r="K17" s="14" t="s">
        <v>1703</v>
      </c>
      <c r="L17" s="14" t="s">
        <v>91</v>
      </c>
      <c r="N17" s="5">
        <f t="shared" si="0"/>
        <v>42106</v>
      </c>
      <c r="O17" s="5" t="str">
        <f t="shared" si="1"/>
        <v>M19-14</v>
      </c>
      <c r="P17" t="str">
        <f t="shared" si="2"/>
        <v>Quantitative</v>
      </c>
      <c r="Q17" t="str">
        <f t="shared" si="3"/>
        <v>PS</v>
      </c>
      <c r="R17" t="str">
        <f t="shared" si="4"/>
        <v>ALGEBRA</v>
      </c>
      <c r="S17">
        <f t="shared" si="5"/>
        <v>1</v>
      </c>
      <c r="T17">
        <f t="shared" si="6"/>
        <v>0</v>
      </c>
      <c r="U17">
        <f t="shared" si="7"/>
        <v>6</v>
      </c>
      <c r="V17">
        <f t="shared" si="8"/>
        <v>0</v>
      </c>
      <c r="W17">
        <f t="shared" si="9"/>
        <v>600</v>
      </c>
      <c r="X17" t="str">
        <f t="shared" si="10"/>
        <v>-</v>
      </c>
      <c r="Y17" t="str">
        <f t="shared" si="11"/>
        <v>-</v>
      </c>
      <c r="Z17" t="str">
        <f t="shared" si="12"/>
        <v>-</v>
      </c>
      <c r="AA17" s="6">
        <f t="shared" si="13"/>
        <v>1.1458333333333333E-3</v>
      </c>
      <c r="AB17" t="str">
        <f t="shared" si="14"/>
        <v>27:56</v>
      </c>
      <c r="AC17" t="str">
        <f t="shared" si="15"/>
        <v>+</v>
      </c>
      <c r="AD17">
        <f>1</f>
        <v>1</v>
      </c>
      <c r="AE17" t="str">
        <f t="shared" si="16"/>
        <v>30:15</v>
      </c>
    </row>
    <row r="18" spans="2:31" x14ac:dyDescent="0.25">
      <c r="B18" s="5">
        <v>42106</v>
      </c>
      <c r="C18" s="14" t="s">
        <v>1704</v>
      </c>
      <c r="D18" s="14" t="s">
        <v>24</v>
      </c>
      <c r="E18" s="14" t="s">
        <v>19</v>
      </c>
      <c r="F18" s="14">
        <v>700</v>
      </c>
      <c r="G18" s="14" t="s">
        <v>20</v>
      </c>
      <c r="H18" s="14" t="s">
        <v>19</v>
      </c>
      <c r="I18" s="14" t="s">
        <v>20</v>
      </c>
      <c r="J18" s="14" t="s">
        <v>40</v>
      </c>
      <c r="K18" s="14" t="s">
        <v>1705</v>
      </c>
      <c r="L18" s="14" t="s">
        <v>95</v>
      </c>
      <c r="N18" s="5">
        <f t="shared" si="0"/>
        <v>42106</v>
      </c>
      <c r="O18" s="5" t="str">
        <f t="shared" si="1"/>
        <v>M13-25</v>
      </c>
      <c r="P18" t="str">
        <f t="shared" si="2"/>
        <v>Quantitative</v>
      </c>
      <c r="Q18" t="str">
        <f t="shared" si="3"/>
        <v>DS</v>
      </c>
      <c r="R18" t="str">
        <f t="shared" si="4"/>
        <v>GEOMETRY / COORDINATE GEOMETRY</v>
      </c>
      <c r="S18">
        <f t="shared" si="5"/>
        <v>1</v>
      </c>
      <c r="T18">
        <f t="shared" si="6"/>
        <v>0</v>
      </c>
      <c r="U18">
        <f t="shared" si="7"/>
        <v>7</v>
      </c>
      <c r="V18">
        <f t="shared" si="8"/>
        <v>0</v>
      </c>
      <c r="W18">
        <f t="shared" si="9"/>
        <v>700</v>
      </c>
      <c r="X18" t="str">
        <f t="shared" si="10"/>
        <v>-</v>
      </c>
      <c r="Y18" t="str">
        <f t="shared" si="11"/>
        <v>+</v>
      </c>
      <c r="Z18" t="str">
        <f t="shared" si="12"/>
        <v>-</v>
      </c>
      <c r="AA18" s="6">
        <f t="shared" si="13"/>
        <v>7.291666666666667E-4</v>
      </c>
      <c r="AB18" t="str">
        <f t="shared" si="14"/>
        <v>28:59</v>
      </c>
      <c r="AC18" t="str">
        <f t="shared" si="15"/>
        <v>+</v>
      </c>
      <c r="AD18">
        <f>1</f>
        <v>1</v>
      </c>
      <c r="AE18" t="str">
        <f t="shared" si="16"/>
        <v>32:16</v>
      </c>
    </row>
    <row r="19" spans="2:31" x14ac:dyDescent="0.25">
      <c r="B19" s="5">
        <v>42106</v>
      </c>
      <c r="C19" s="14" t="s">
        <v>1706</v>
      </c>
      <c r="D19" s="14" t="s">
        <v>348</v>
      </c>
      <c r="E19" s="14" t="s">
        <v>19</v>
      </c>
      <c r="F19" s="14">
        <v>700</v>
      </c>
      <c r="G19" s="14" t="s">
        <v>20</v>
      </c>
      <c r="H19" s="14" t="s">
        <v>20</v>
      </c>
      <c r="I19" s="14" t="s">
        <v>20</v>
      </c>
      <c r="J19" s="14" t="s">
        <v>1466</v>
      </c>
      <c r="K19" s="14" t="s">
        <v>1276</v>
      </c>
      <c r="L19" s="14" t="s">
        <v>100</v>
      </c>
      <c r="N19" s="5">
        <f t="shared" si="0"/>
        <v>42106</v>
      </c>
      <c r="O19" s="5" t="str">
        <f t="shared" si="1"/>
        <v>M09-19</v>
      </c>
      <c r="P19" t="str">
        <f t="shared" si="2"/>
        <v>Quantitative</v>
      </c>
      <c r="Q19" t="str">
        <f t="shared" si="3"/>
        <v>DS</v>
      </c>
      <c r="R19" t="str">
        <f t="shared" si="4"/>
        <v>ABSOLUTE VALUES</v>
      </c>
      <c r="S19">
        <f t="shared" si="5"/>
        <v>1</v>
      </c>
      <c r="T19">
        <f t="shared" si="6"/>
        <v>0</v>
      </c>
      <c r="U19">
        <f t="shared" si="7"/>
        <v>7</v>
      </c>
      <c r="V19">
        <f t="shared" si="8"/>
        <v>0</v>
      </c>
      <c r="W19">
        <f t="shared" si="9"/>
        <v>700</v>
      </c>
      <c r="X19" t="str">
        <f t="shared" si="10"/>
        <v>-</v>
      </c>
      <c r="Y19" t="str">
        <f t="shared" si="11"/>
        <v>-</v>
      </c>
      <c r="Z19" t="str">
        <f t="shared" si="12"/>
        <v>-</v>
      </c>
      <c r="AA19" s="6">
        <f t="shared" si="13"/>
        <v>1.3888888888888889E-3</v>
      </c>
      <c r="AB19" t="str">
        <f t="shared" si="14"/>
        <v>30:59</v>
      </c>
      <c r="AC19" t="str">
        <f t="shared" si="15"/>
        <v>+</v>
      </c>
      <c r="AD19">
        <f>1</f>
        <v>1</v>
      </c>
      <c r="AE19" t="str">
        <f t="shared" si="16"/>
        <v>34:17</v>
      </c>
    </row>
    <row r="20" spans="2:31" x14ac:dyDescent="0.25">
      <c r="B20" s="5">
        <v>42106</v>
      </c>
      <c r="C20" s="14" t="s">
        <v>1707</v>
      </c>
      <c r="D20" s="14" t="s">
        <v>88</v>
      </c>
      <c r="E20" s="14" t="s">
        <v>19</v>
      </c>
      <c r="F20" s="14">
        <v>500</v>
      </c>
      <c r="G20" s="14" t="s">
        <v>20</v>
      </c>
      <c r="H20" s="14" t="s">
        <v>20</v>
      </c>
      <c r="I20" s="14" t="s">
        <v>20</v>
      </c>
      <c r="J20" s="14" t="s">
        <v>1105</v>
      </c>
      <c r="K20" s="14" t="s">
        <v>1708</v>
      </c>
      <c r="L20" s="14" t="s">
        <v>105</v>
      </c>
      <c r="N20" s="5">
        <f t="shared" si="0"/>
        <v>42106</v>
      </c>
      <c r="O20" s="5" t="str">
        <f t="shared" si="1"/>
        <v>M10-11</v>
      </c>
      <c r="P20" t="str">
        <f t="shared" si="2"/>
        <v>Quantitative</v>
      </c>
      <c r="Q20" t="str">
        <f t="shared" si="3"/>
        <v>PS</v>
      </c>
      <c r="R20" t="str">
        <f t="shared" si="4"/>
        <v>ARITHMETIC</v>
      </c>
      <c r="S20">
        <f t="shared" si="5"/>
        <v>1</v>
      </c>
      <c r="T20">
        <f t="shared" si="6"/>
        <v>0</v>
      </c>
      <c r="U20">
        <f t="shared" si="7"/>
        <v>5</v>
      </c>
      <c r="V20">
        <f t="shared" si="8"/>
        <v>0</v>
      </c>
      <c r="W20">
        <f t="shared" si="9"/>
        <v>500</v>
      </c>
      <c r="X20" t="str">
        <f t="shared" si="10"/>
        <v>-</v>
      </c>
      <c r="Y20" t="str">
        <f t="shared" si="11"/>
        <v>-</v>
      </c>
      <c r="Z20" t="str">
        <f t="shared" si="12"/>
        <v>-</v>
      </c>
      <c r="AA20" s="6">
        <f t="shared" si="13"/>
        <v>3.8194444444444446E-4</v>
      </c>
      <c r="AB20" t="str">
        <f t="shared" si="14"/>
        <v>31:32</v>
      </c>
      <c r="AC20" t="str">
        <f t="shared" si="15"/>
        <v>+</v>
      </c>
      <c r="AD20">
        <f>1</f>
        <v>1</v>
      </c>
      <c r="AE20" t="str">
        <f t="shared" si="16"/>
        <v>36:18</v>
      </c>
    </row>
    <row r="21" spans="2:31" x14ac:dyDescent="0.25">
      <c r="B21" s="5">
        <v>42106</v>
      </c>
      <c r="C21" s="14" t="s">
        <v>1709</v>
      </c>
      <c r="D21" s="14" t="s">
        <v>120</v>
      </c>
      <c r="E21" s="14" t="s">
        <v>20</v>
      </c>
      <c r="F21" s="14">
        <v>700</v>
      </c>
      <c r="G21" s="14" t="s">
        <v>20</v>
      </c>
      <c r="H21" s="14" t="s">
        <v>20</v>
      </c>
      <c r="I21" s="14" t="s">
        <v>20</v>
      </c>
      <c r="J21" s="14" t="s">
        <v>209</v>
      </c>
      <c r="K21" s="14" t="s">
        <v>1710</v>
      </c>
      <c r="L21" s="14" t="s">
        <v>110</v>
      </c>
      <c r="N21" s="5">
        <f t="shared" si="0"/>
        <v>42106</v>
      </c>
      <c r="O21" s="5" t="str">
        <f t="shared" si="1"/>
        <v>M14-05</v>
      </c>
      <c r="P21" t="str">
        <f t="shared" si="2"/>
        <v>Quantitative</v>
      </c>
      <c r="Q21" t="str">
        <f t="shared" si="3"/>
        <v>DS</v>
      </c>
      <c r="R21" t="str">
        <f t="shared" si="4"/>
        <v>PROPERTIES OF SETS</v>
      </c>
      <c r="S21">
        <f t="shared" si="5"/>
        <v>0</v>
      </c>
      <c r="T21">
        <f t="shared" si="6"/>
        <v>1</v>
      </c>
      <c r="U21">
        <f t="shared" si="7"/>
        <v>0</v>
      </c>
      <c r="V21">
        <f t="shared" si="8"/>
        <v>7</v>
      </c>
      <c r="W21">
        <f t="shared" si="9"/>
        <v>700</v>
      </c>
      <c r="X21" t="str">
        <f t="shared" si="10"/>
        <v>-</v>
      </c>
      <c r="Y21" t="str">
        <f t="shared" si="11"/>
        <v>-</v>
      </c>
      <c r="Z21" t="str">
        <f t="shared" si="12"/>
        <v>-</v>
      </c>
      <c r="AA21" s="6">
        <f t="shared" si="13"/>
        <v>6.134259259259259E-4</v>
      </c>
      <c r="AB21" t="str">
        <f t="shared" si="14"/>
        <v>32:25</v>
      </c>
      <c r="AC21" t="str">
        <f t="shared" si="15"/>
        <v>-</v>
      </c>
      <c r="AD21">
        <f>1</f>
        <v>1</v>
      </c>
      <c r="AE21" t="str">
        <f t="shared" si="16"/>
        <v>38:19</v>
      </c>
    </row>
    <row r="22" spans="2:31" x14ac:dyDescent="0.25">
      <c r="B22" s="5">
        <v>42106</v>
      </c>
      <c r="C22" s="14" t="s">
        <v>1711</v>
      </c>
      <c r="D22" s="14" t="s">
        <v>248</v>
      </c>
      <c r="E22" s="14" t="s">
        <v>20</v>
      </c>
      <c r="F22" s="14">
        <v>700</v>
      </c>
      <c r="G22" s="14" t="s">
        <v>20</v>
      </c>
      <c r="H22" s="14" t="s">
        <v>19</v>
      </c>
      <c r="I22" s="14" t="s">
        <v>20</v>
      </c>
      <c r="J22" s="14" t="s">
        <v>573</v>
      </c>
      <c r="K22" s="14" t="s">
        <v>1712</v>
      </c>
      <c r="L22" s="14" t="s">
        <v>114</v>
      </c>
      <c r="N22" s="5">
        <f t="shared" si="0"/>
        <v>42106</v>
      </c>
      <c r="O22" s="5" t="str">
        <f t="shared" si="1"/>
        <v>M08-10</v>
      </c>
      <c r="P22" t="str">
        <f t="shared" si="2"/>
        <v>Quantitative</v>
      </c>
      <c r="Q22" t="str">
        <f t="shared" si="3"/>
        <v>PS</v>
      </c>
      <c r="R22" t="str">
        <f t="shared" si="4"/>
        <v>WORK / RATE PROBLEMS</v>
      </c>
      <c r="S22">
        <f t="shared" si="5"/>
        <v>0</v>
      </c>
      <c r="T22">
        <f t="shared" si="6"/>
        <v>1</v>
      </c>
      <c r="U22">
        <f t="shared" si="7"/>
        <v>0</v>
      </c>
      <c r="V22">
        <f t="shared" si="8"/>
        <v>7</v>
      </c>
      <c r="W22">
        <f t="shared" si="9"/>
        <v>700</v>
      </c>
      <c r="X22" t="str">
        <f t="shared" si="10"/>
        <v>-</v>
      </c>
      <c r="Y22" t="str">
        <f t="shared" si="11"/>
        <v>+</v>
      </c>
      <c r="Z22" t="str">
        <f t="shared" si="12"/>
        <v>-</v>
      </c>
      <c r="AA22" s="6">
        <f t="shared" si="13"/>
        <v>1.5740740740740741E-3</v>
      </c>
      <c r="AB22" t="str">
        <f t="shared" si="14"/>
        <v>34:41</v>
      </c>
      <c r="AC22" t="str">
        <f t="shared" si="15"/>
        <v>-</v>
      </c>
      <c r="AD22">
        <f>1</f>
        <v>1</v>
      </c>
      <c r="AE22" t="str">
        <f t="shared" si="16"/>
        <v>40:20</v>
      </c>
    </row>
    <row r="23" spans="2:31" x14ac:dyDescent="0.25">
      <c r="B23" s="5">
        <v>42106</v>
      </c>
      <c r="C23" s="14" t="s">
        <v>1713</v>
      </c>
      <c r="D23" s="14" t="s">
        <v>97</v>
      </c>
      <c r="E23" s="14" t="s">
        <v>19</v>
      </c>
      <c r="F23" s="14">
        <v>500</v>
      </c>
      <c r="G23" s="14" t="s">
        <v>19</v>
      </c>
      <c r="H23" s="14" t="s">
        <v>20</v>
      </c>
      <c r="I23" s="14" t="s">
        <v>20</v>
      </c>
      <c r="J23" s="14" t="s">
        <v>65</v>
      </c>
      <c r="K23" s="14" t="s">
        <v>1616</v>
      </c>
      <c r="L23" s="14" t="s">
        <v>118</v>
      </c>
      <c r="N23" s="5">
        <f t="shared" si="0"/>
        <v>42106</v>
      </c>
      <c r="O23" s="5" t="str">
        <f t="shared" si="1"/>
        <v>M03-21</v>
      </c>
      <c r="P23" t="str">
        <f t="shared" si="2"/>
        <v>Quantitative</v>
      </c>
      <c r="Q23" t="str">
        <f t="shared" si="3"/>
        <v>PS</v>
      </c>
      <c r="R23" t="str">
        <f t="shared" si="4"/>
        <v>ALGEBRA</v>
      </c>
      <c r="S23">
        <f t="shared" si="5"/>
        <v>1</v>
      </c>
      <c r="T23">
        <f t="shared" si="6"/>
        <v>0</v>
      </c>
      <c r="U23">
        <f t="shared" si="7"/>
        <v>5</v>
      </c>
      <c r="V23">
        <f t="shared" si="8"/>
        <v>0</v>
      </c>
      <c r="W23">
        <f t="shared" si="9"/>
        <v>500</v>
      </c>
      <c r="X23" t="str">
        <f t="shared" si="10"/>
        <v>+</v>
      </c>
      <c r="Y23" t="str">
        <f t="shared" si="11"/>
        <v>-</v>
      </c>
      <c r="Z23" t="str">
        <f t="shared" si="12"/>
        <v>-</v>
      </c>
      <c r="AA23" s="6">
        <f t="shared" si="13"/>
        <v>1.4351851851851854E-3</v>
      </c>
      <c r="AB23" t="str">
        <f t="shared" si="14"/>
        <v>36:45</v>
      </c>
      <c r="AC23" t="str">
        <f t="shared" si="15"/>
        <v>+</v>
      </c>
      <c r="AD23">
        <f>1</f>
        <v>1</v>
      </c>
      <c r="AE23" t="str">
        <f t="shared" si="16"/>
        <v>42:21</v>
      </c>
    </row>
    <row r="24" spans="2:31" x14ac:dyDescent="0.25">
      <c r="B24" s="5">
        <v>42106</v>
      </c>
      <c r="C24" s="14" t="s">
        <v>1714</v>
      </c>
      <c r="D24" s="14" t="s">
        <v>208</v>
      </c>
      <c r="E24" s="14" t="s">
        <v>20</v>
      </c>
      <c r="F24" s="14">
        <v>600</v>
      </c>
      <c r="G24" s="14" t="s">
        <v>20</v>
      </c>
      <c r="H24" s="14" t="s">
        <v>20</v>
      </c>
      <c r="I24" s="14" t="s">
        <v>20</v>
      </c>
      <c r="J24" s="14" t="s">
        <v>160</v>
      </c>
      <c r="K24" s="14" t="s">
        <v>1510</v>
      </c>
      <c r="L24" s="14" t="s">
        <v>123</v>
      </c>
      <c r="N24" s="5">
        <f t="shared" si="0"/>
        <v>42106</v>
      </c>
      <c r="O24" s="5" t="str">
        <f t="shared" si="1"/>
        <v>M15-13</v>
      </c>
      <c r="P24" t="str">
        <f t="shared" si="2"/>
        <v>Quantitative</v>
      </c>
      <c r="Q24" t="str">
        <f t="shared" si="3"/>
        <v>DS</v>
      </c>
      <c r="R24" t="str">
        <f t="shared" si="4"/>
        <v>WORD PROBLEMS</v>
      </c>
      <c r="S24">
        <f t="shared" si="5"/>
        <v>0</v>
      </c>
      <c r="T24">
        <f t="shared" si="6"/>
        <v>1</v>
      </c>
      <c r="U24">
        <f t="shared" si="7"/>
        <v>0</v>
      </c>
      <c r="V24">
        <f t="shared" si="8"/>
        <v>6</v>
      </c>
      <c r="W24">
        <f t="shared" si="9"/>
        <v>600</v>
      </c>
      <c r="X24" t="str">
        <f t="shared" si="10"/>
        <v>-</v>
      </c>
      <c r="Y24" t="str">
        <f t="shared" si="11"/>
        <v>-</v>
      </c>
      <c r="Z24" t="str">
        <f t="shared" si="12"/>
        <v>-</v>
      </c>
      <c r="AA24" s="6">
        <f t="shared" si="13"/>
        <v>9.4907407407407408E-4</v>
      </c>
      <c r="AB24" t="str">
        <f t="shared" si="14"/>
        <v>38:07</v>
      </c>
      <c r="AC24" t="str">
        <f t="shared" si="15"/>
        <v>-</v>
      </c>
      <c r="AD24">
        <f>1</f>
        <v>1</v>
      </c>
      <c r="AE24" t="str">
        <f t="shared" si="16"/>
        <v>44:22</v>
      </c>
    </row>
    <row r="25" spans="2:31" x14ac:dyDescent="0.25">
      <c r="B25" s="5">
        <v>42106</v>
      </c>
      <c r="C25" s="14" t="s">
        <v>1715</v>
      </c>
      <c r="D25" s="14" t="s">
        <v>142</v>
      </c>
      <c r="E25" s="14" t="s">
        <v>19</v>
      </c>
      <c r="F25" s="14">
        <v>500</v>
      </c>
      <c r="G25" s="14" t="s">
        <v>19</v>
      </c>
      <c r="H25" s="14" t="s">
        <v>20</v>
      </c>
      <c r="I25" s="14" t="s">
        <v>20</v>
      </c>
      <c r="J25" s="14" t="s">
        <v>55</v>
      </c>
      <c r="K25" s="14" t="s">
        <v>915</v>
      </c>
      <c r="L25" s="14" t="s">
        <v>126</v>
      </c>
      <c r="N25" s="5">
        <f t="shared" si="0"/>
        <v>42106</v>
      </c>
      <c r="O25" s="5" t="str">
        <f t="shared" si="1"/>
        <v>M11-32</v>
      </c>
      <c r="P25" t="str">
        <f t="shared" si="2"/>
        <v>Quantitative</v>
      </c>
      <c r="Q25" t="str">
        <f t="shared" si="3"/>
        <v>PS</v>
      </c>
      <c r="R25" t="str">
        <f t="shared" si="4"/>
        <v>GEOMETRY / COORDINATE GEOMETRY</v>
      </c>
      <c r="S25">
        <f t="shared" si="5"/>
        <v>1</v>
      </c>
      <c r="T25">
        <f t="shared" si="6"/>
        <v>0</v>
      </c>
      <c r="U25">
        <f t="shared" si="7"/>
        <v>5</v>
      </c>
      <c r="V25">
        <f t="shared" si="8"/>
        <v>0</v>
      </c>
      <c r="W25">
        <f t="shared" si="9"/>
        <v>500</v>
      </c>
      <c r="X25" t="str">
        <f t="shared" si="10"/>
        <v>+</v>
      </c>
      <c r="Y25" t="str">
        <f t="shared" si="11"/>
        <v>-</v>
      </c>
      <c r="Z25" t="str">
        <f t="shared" si="12"/>
        <v>-</v>
      </c>
      <c r="AA25" s="6">
        <f t="shared" si="13"/>
        <v>5.4398148148148144E-4</v>
      </c>
      <c r="AB25" t="str">
        <f t="shared" si="14"/>
        <v>38:54</v>
      </c>
      <c r="AC25" t="str">
        <f t="shared" si="15"/>
        <v>+</v>
      </c>
      <c r="AD25">
        <f>1</f>
        <v>1</v>
      </c>
      <c r="AE25" t="str">
        <f t="shared" si="16"/>
        <v>46:23</v>
      </c>
    </row>
    <row r="26" spans="2:31" x14ac:dyDescent="0.25">
      <c r="B26" s="5">
        <v>42106</v>
      </c>
      <c r="C26" s="14" t="s">
        <v>1716</v>
      </c>
      <c r="D26" s="14" t="s">
        <v>24</v>
      </c>
      <c r="E26" s="14" t="s">
        <v>19</v>
      </c>
      <c r="F26" s="14">
        <v>500</v>
      </c>
      <c r="G26" s="14" t="s">
        <v>20</v>
      </c>
      <c r="H26" s="14" t="s">
        <v>20</v>
      </c>
      <c r="I26" s="14" t="s">
        <v>20</v>
      </c>
      <c r="J26" s="14" t="s">
        <v>116</v>
      </c>
      <c r="K26" s="14" t="s">
        <v>1717</v>
      </c>
      <c r="L26" s="14" t="s">
        <v>130</v>
      </c>
      <c r="N26" s="5">
        <f t="shared" si="0"/>
        <v>42106</v>
      </c>
      <c r="O26" s="5" t="str">
        <f t="shared" si="1"/>
        <v>M11-21</v>
      </c>
      <c r="P26" t="str">
        <f t="shared" si="2"/>
        <v>Quantitative</v>
      </c>
      <c r="Q26" t="str">
        <f t="shared" si="3"/>
        <v>DS</v>
      </c>
      <c r="R26" t="str">
        <f t="shared" si="4"/>
        <v>GEOMETRY / COORDINATE GEOMETRY</v>
      </c>
      <c r="S26">
        <f t="shared" si="5"/>
        <v>1</v>
      </c>
      <c r="T26">
        <f t="shared" si="6"/>
        <v>0</v>
      </c>
      <c r="U26">
        <f t="shared" si="7"/>
        <v>5</v>
      </c>
      <c r="V26">
        <f t="shared" si="8"/>
        <v>0</v>
      </c>
      <c r="W26">
        <f t="shared" si="9"/>
        <v>500</v>
      </c>
      <c r="X26" t="str">
        <f t="shared" si="10"/>
        <v>-</v>
      </c>
      <c r="Y26" t="str">
        <f t="shared" si="11"/>
        <v>-</v>
      </c>
      <c r="Z26" t="str">
        <f t="shared" si="12"/>
        <v>-</v>
      </c>
      <c r="AA26" s="6">
        <f t="shared" si="13"/>
        <v>7.0601851851851847E-4</v>
      </c>
      <c r="AB26" t="str">
        <f t="shared" si="14"/>
        <v>39:55</v>
      </c>
      <c r="AC26" t="str">
        <f t="shared" si="15"/>
        <v>+</v>
      </c>
      <c r="AD26">
        <f>1</f>
        <v>1</v>
      </c>
      <c r="AE26" t="str">
        <f t="shared" si="16"/>
        <v>48:24</v>
      </c>
    </row>
    <row r="27" spans="2:31" x14ac:dyDescent="0.25">
      <c r="B27" s="5">
        <v>42106</v>
      </c>
      <c r="C27" s="14" t="s">
        <v>1718</v>
      </c>
      <c r="D27" s="14" t="s">
        <v>208</v>
      </c>
      <c r="E27" s="14" t="s">
        <v>19</v>
      </c>
      <c r="F27" s="14">
        <v>600</v>
      </c>
      <c r="G27" s="14" t="s">
        <v>20</v>
      </c>
      <c r="H27" s="14" t="s">
        <v>20</v>
      </c>
      <c r="I27" s="14" t="s">
        <v>20</v>
      </c>
      <c r="J27" s="14" t="s">
        <v>147</v>
      </c>
      <c r="K27" s="14" t="s">
        <v>1719</v>
      </c>
      <c r="L27" s="14" t="s">
        <v>135</v>
      </c>
      <c r="N27" s="5">
        <f t="shared" si="0"/>
        <v>42106</v>
      </c>
      <c r="O27" s="5" t="str">
        <f t="shared" si="1"/>
        <v>M15-33</v>
      </c>
      <c r="P27" t="str">
        <f t="shared" si="2"/>
        <v>Quantitative</v>
      </c>
      <c r="Q27" t="str">
        <f t="shared" si="3"/>
        <v>DS</v>
      </c>
      <c r="R27" t="str">
        <f t="shared" si="4"/>
        <v>WORD PROBLEMS</v>
      </c>
      <c r="S27">
        <f t="shared" si="5"/>
        <v>1</v>
      </c>
      <c r="T27">
        <f t="shared" si="6"/>
        <v>0</v>
      </c>
      <c r="U27">
        <f t="shared" si="7"/>
        <v>6</v>
      </c>
      <c r="V27">
        <f t="shared" si="8"/>
        <v>0</v>
      </c>
      <c r="W27">
        <f t="shared" si="9"/>
        <v>600</v>
      </c>
      <c r="X27" t="str">
        <f t="shared" si="10"/>
        <v>-</v>
      </c>
      <c r="Y27" t="str">
        <f t="shared" si="11"/>
        <v>-</v>
      </c>
      <c r="Z27" t="str">
        <f t="shared" si="12"/>
        <v>-</v>
      </c>
      <c r="AA27" s="6">
        <f t="shared" si="13"/>
        <v>6.5972222222222213E-4</v>
      </c>
      <c r="AB27" t="str">
        <f t="shared" si="14"/>
        <v>40:52</v>
      </c>
      <c r="AC27" t="str">
        <f t="shared" si="15"/>
        <v>+</v>
      </c>
      <c r="AD27">
        <f>1</f>
        <v>1</v>
      </c>
      <c r="AE27" t="str">
        <f t="shared" si="16"/>
        <v>50:25</v>
      </c>
    </row>
    <row r="28" spans="2:31" x14ac:dyDescent="0.25">
      <c r="B28" s="5">
        <v>42106</v>
      </c>
      <c r="C28" s="14" t="s">
        <v>1720</v>
      </c>
      <c r="D28" s="14" t="s">
        <v>201</v>
      </c>
      <c r="E28" s="14" t="s">
        <v>19</v>
      </c>
      <c r="F28" s="14">
        <v>600</v>
      </c>
      <c r="G28" s="14" t="s">
        <v>20</v>
      </c>
      <c r="H28" s="14" t="s">
        <v>20</v>
      </c>
      <c r="I28" s="14" t="s">
        <v>20</v>
      </c>
      <c r="J28" s="14" t="s">
        <v>121</v>
      </c>
      <c r="K28" s="14" t="s">
        <v>811</v>
      </c>
      <c r="L28" s="14" t="s">
        <v>140</v>
      </c>
      <c r="N28" s="5">
        <f t="shared" si="0"/>
        <v>42106</v>
      </c>
      <c r="O28" s="5" t="str">
        <f t="shared" si="1"/>
        <v>M20-37</v>
      </c>
      <c r="P28" t="str">
        <f t="shared" si="2"/>
        <v>Quantitative</v>
      </c>
      <c r="Q28" t="str">
        <f t="shared" si="3"/>
        <v>DS</v>
      </c>
      <c r="R28" t="str">
        <f t="shared" si="4"/>
        <v>INEQUALITIES</v>
      </c>
      <c r="S28">
        <f t="shared" si="5"/>
        <v>1</v>
      </c>
      <c r="T28">
        <f t="shared" si="6"/>
        <v>0</v>
      </c>
      <c r="U28">
        <f t="shared" si="7"/>
        <v>6</v>
      </c>
      <c r="V28">
        <f t="shared" si="8"/>
        <v>0</v>
      </c>
      <c r="W28">
        <f t="shared" si="9"/>
        <v>600</v>
      </c>
      <c r="X28" t="str">
        <f t="shared" si="10"/>
        <v>-</v>
      </c>
      <c r="Y28" t="str">
        <f t="shared" si="11"/>
        <v>-</v>
      </c>
      <c r="Z28" t="str">
        <f t="shared" si="12"/>
        <v>-</v>
      </c>
      <c r="AA28" s="6">
        <f t="shared" si="13"/>
        <v>6.3657407407407402E-4</v>
      </c>
      <c r="AB28" t="str">
        <f t="shared" si="14"/>
        <v>41:47</v>
      </c>
      <c r="AC28" t="str">
        <f t="shared" si="15"/>
        <v>+</v>
      </c>
      <c r="AD28">
        <f>1</f>
        <v>1</v>
      </c>
      <c r="AE28" t="str">
        <f t="shared" si="16"/>
        <v>52:26</v>
      </c>
    </row>
    <row r="29" spans="2:31" x14ac:dyDescent="0.25">
      <c r="B29" s="5">
        <v>42106</v>
      </c>
      <c r="C29" s="14" t="s">
        <v>1721</v>
      </c>
      <c r="D29" s="14" t="s">
        <v>566</v>
      </c>
      <c r="E29" s="14" t="s">
        <v>19</v>
      </c>
      <c r="F29" s="14">
        <v>700</v>
      </c>
      <c r="G29" s="14" t="s">
        <v>20</v>
      </c>
      <c r="H29" s="14" t="s">
        <v>20</v>
      </c>
      <c r="I29" s="14" t="s">
        <v>20</v>
      </c>
      <c r="J29" s="14" t="s">
        <v>533</v>
      </c>
      <c r="K29" s="14" t="s">
        <v>1722</v>
      </c>
      <c r="L29" s="14" t="s">
        <v>145</v>
      </c>
      <c r="N29" s="5">
        <f t="shared" si="0"/>
        <v>42106</v>
      </c>
      <c r="O29" s="5" t="str">
        <f t="shared" si="1"/>
        <v>M28-26</v>
      </c>
      <c r="P29" t="str">
        <f t="shared" si="2"/>
        <v>Quantitative</v>
      </c>
      <c r="Q29" t="str">
        <f t="shared" si="3"/>
        <v>PS</v>
      </c>
      <c r="R29" t="str">
        <f t="shared" si="4"/>
        <v>REMAINDERS</v>
      </c>
      <c r="S29">
        <f t="shared" si="5"/>
        <v>1</v>
      </c>
      <c r="T29">
        <f t="shared" si="6"/>
        <v>0</v>
      </c>
      <c r="U29">
        <f t="shared" si="7"/>
        <v>7</v>
      </c>
      <c r="V29">
        <f t="shared" si="8"/>
        <v>0</v>
      </c>
      <c r="W29">
        <f t="shared" si="9"/>
        <v>700</v>
      </c>
      <c r="X29" t="str">
        <f t="shared" si="10"/>
        <v>-</v>
      </c>
      <c r="Y29" t="str">
        <f t="shared" si="11"/>
        <v>-</v>
      </c>
      <c r="Z29" t="str">
        <f t="shared" si="12"/>
        <v>-</v>
      </c>
      <c r="AA29" s="6">
        <f t="shared" si="13"/>
        <v>1.4814814814814814E-3</v>
      </c>
      <c r="AB29" t="str">
        <f t="shared" si="14"/>
        <v>43:55</v>
      </c>
      <c r="AC29" t="str">
        <f t="shared" si="15"/>
        <v>+</v>
      </c>
      <c r="AD29">
        <f>1</f>
        <v>1</v>
      </c>
      <c r="AE29" t="str">
        <f t="shared" si="16"/>
        <v>54:27</v>
      </c>
    </row>
    <row r="30" spans="2:31" x14ac:dyDescent="0.25">
      <c r="B30" s="5">
        <v>42106</v>
      </c>
      <c r="C30" s="14" t="s">
        <v>1723</v>
      </c>
      <c r="D30" s="14" t="s">
        <v>69</v>
      </c>
      <c r="E30" s="14" t="s">
        <v>20</v>
      </c>
      <c r="F30" s="14">
        <v>700</v>
      </c>
      <c r="G30" s="14" t="s">
        <v>20</v>
      </c>
      <c r="H30" s="14" t="s">
        <v>20</v>
      </c>
      <c r="I30" s="14" t="s">
        <v>20</v>
      </c>
      <c r="J30" s="14" t="s">
        <v>254</v>
      </c>
      <c r="K30" s="14" t="s">
        <v>1724</v>
      </c>
      <c r="L30" s="14" t="s">
        <v>149</v>
      </c>
      <c r="N30" s="5">
        <f t="shared" si="0"/>
        <v>42106</v>
      </c>
      <c r="O30" s="5" t="str">
        <f t="shared" si="1"/>
        <v>M15-29</v>
      </c>
      <c r="P30" t="str">
        <f t="shared" si="2"/>
        <v>Quantitative</v>
      </c>
      <c r="Q30" t="str">
        <f t="shared" si="3"/>
        <v>DS</v>
      </c>
      <c r="R30" t="str">
        <f t="shared" si="4"/>
        <v>DIVISIBILITY / MULTIPLES / FACTORS</v>
      </c>
      <c r="S30">
        <f t="shared" si="5"/>
        <v>0</v>
      </c>
      <c r="T30">
        <f t="shared" si="6"/>
        <v>1</v>
      </c>
      <c r="U30">
        <f t="shared" si="7"/>
        <v>0</v>
      </c>
      <c r="V30">
        <f t="shared" si="8"/>
        <v>7</v>
      </c>
      <c r="W30">
        <f t="shared" si="9"/>
        <v>700</v>
      </c>
      <c r="X30" t="str">
        <f t="shared" si="10"/>
        <v>-</v>
      </c>
      <c r="Y30" t="str">
        <f t="shared" si="11"/>
        <v>-</v>
      </c>
      <c r="Z30" t="str">
        <f t="shared" si="12"/>
        <v>-</v>
      </c>
      <c r="AA30" s="6">
        <f t="shared" si="13"/>
        <v>1.1574074074074073E-3</v>
      </c>
      <c r="AB30" t="str">
        <f t="shared" si="14"/>
        <v>45:35</v>
      </c>
      <c r="AC30" t="str">
        <f t="shared" si="15"/>
        <v>-</v>
      </c>
      <c r="AD30">
        <f>1</f>
        <v>1</v>
      </c>
      <c r="AE30" t="str">
        <f t="shared" si="16"/>
        <v>56:28</v>
      </c>
    </row>
    <row r="31" spans="2:31" x14ac:dyDescent="0.25">
      <c r="B31" s="5">
        <v>42106</v>
      </c>
      <c r="C31" s="14" t="s">
        <v>1725</v>
      </c>
      <c r="D31" s="14" t="s">
        <v>88</v>
      </c>
      <c r="E31" s="14" t="s">
        <v>19</v>
      </c>
      <c r="F31" s="14">
        <v>600</v>
      </c>
      <c r="G31" s="14" t="s">
        <v>19</v>
      </c>
      <c r="H31" s="14" t="s">
        <v>20</v>
      </c>
      <c r="I31" s="14" t="s">
        <v>20</v>
      </c>
      <c r="J31" s="14" t="s">
        <v>202</v>
      </c>
      <c r="K31" s="14" t="s">
        <v>1726</v>
      </c>
      <c r="L31" s="14" t="s">
        <v>153</v>
      </c>
      <c r="N31" s="5">
        <f t="shared" si="0"/>
        <v>42106</v>
      </c>
      <c r="O31" s="5" t="str">
        <f t="shared" si="1"/>
        <v>M17-10</v>
      </c>
      <c r="P31" t="str">
        <f t="shared" si="2"/>
        <v>Quantitative</v>
      </c>
      <c r="Q31" t="str">
        <f t="shared" si="3"/>
        <v>PS</v>
      </c>
      <c r="R31" t="str">
        <f t="shared" si="4"/>
        <v>ARITHMETIC</v>
      </c>
      <c r="S31">
        <f t="shared" si="5"/>
        <v>1</v>
      </c>
      <c r="T31">
        <f t="shared" si="6"/>
        <v>0</v>
      </c>
      <c r="U31">
        <f t="shared" si="7"/>
        <v>6</v>
      </c>
      <c r="V31">
        <f t="shared" si="8"/>
        <v>0</v>
      </c>
      <c r="W31">
        <f t="shared" si="9"/>
        <v>600</v>
      </c>
      <c r="X31" t="str">
        <f t="shared" si="10"/>
        <v>+</v>
      </c>
      <c r="Y31" t="str">
        <f t="shared" si="11"/>
        <v>-</v>
      </c>
      <c r="Z31" t="str">
        <f t="shared" si="12"/>
        <v>-</v>
      </c>
      <c r="AA31" s="6">
        <f t="shared" si="13"/>
        <v>1.0300925925925926E-3</v>
      </c>
      <c r="AB31" t="str">
        <f t="shared" si="14"/>
        <v>47:04</v>
      </c>
      <c r="AC31" t="str">
        <f t="shared" si="15"/>
        <v>+</v>
      </c>
      <c r="AD31">
        <f>1</f>
        <v>1</v>
      </c>
      <c r="AE31" t="str">
        <f t="shared" si="16"/>
        <v>58:29</v>
      </c>
    </row>
    <row r="32" spans="2:31" x14ac:dyDescent="0.25">
      <c r="B32" s="5">
        <v>42106</v>
      </c>
      <c r="C32" s="14" t="s">
        <v>1727</v>
      </c>
      <c r="D32" s="14" t="s">
        <v>102</v>
      </c>
      <c r="E32" s="14" t="s">
        <v>20</v>
      </c>
      <c r="F32" s="14">
        <v>700</v>
      </c>
      <c r="G32" s="14" t="s">
        <v>20</v>
      </c>
      <c r="H32" s="14" t="s">
        <v>19</v>
      </c>
      <c r="I32" s="14" t="s">
        <v>20</v>
      </c>
      <c r="J32" s="14" t="s">
        <v>80</v>
      </c>
      <c r="K32" s="14" t="s">
        <v>1728</v>
      </c>
      <c r="L32" s="14" t="s">
        <v>158</v>
      </c>
      <c r="N32" s="5">
        <f t="shared" si="0"/>
        <v>42106</v>
      </c>
      <c r="O32" s="5" t="str">
        <f t="shared" si="1"/>
        <v>M14-29</v>
      </c>
      <c r="P32" t="str">
        <f t="shared" si="2"/>
        <v>Quantitative</v>
      </c>
      <c r="Q32" t="str">
        <f t="shared" si="3"/>
        <v>PS</v>
      </c>
      <c r="R32" t="str">
        <f t="shared" si="4"/>
        <v>COMBINATORICS AND PROBABILITY</v>
      </c>
      <c r="S32">
        <f t="shared" si="5"/>
        <v>0</v>
      </c>
      <c r="T32">
        <f t="shared" si="6"/>
        <v>1</v>
      </c>
      <c r="U32">
        <f t="shared" si="7"/>
        <v>0</v>
      </c>
      <c r="V32">
        <f t="shared" si="8"/>
        <v>7</v>
      </c>
      <c r="W32">
        <f t="shared" si="9"/>
        <v>700</v>
      </c>
      <c r="X32" t="str">
        <f t="shared" si="10"/>
        <v>-</v>
      </c>
      <c r="Y32" t="str">
        <f t="shared" si="11"/>
        <v>+</v>
      </c>
      <c r="Z32" t="str">
        <f t="shared" si="12"/>
        <v>-</v>
      </c>
      <c r="AA32" s="6">
        <f t="shared" si="13"/>
        <v>8.2175925925925917E-4</v>
      </c>
      <c r="AB32" t="str">
        <f t="shared" si="14"/>
        <v>48:15</v>
      </c>
      <c r="AC32" t="str">
        <f t="shared" si="15"/>
        <v>-</v>
      </c>
      <c r="AD32">
        <f>1</f>
        <v>1</v>
      </c>
      <c r="AE32" t="str">
        <f t="shared" si="16"/>
        <v>60:30</v>
      </c>
    </row>
    <row r="33" spans="2:31" x14ac:dyDescent="0.25">
      <c r="B33" s="5">
        <v>42106</v>
      </c>
      <c r="C33" s="14" t="s">
        <v>1729</v>
      </c>
      <c r="D33" s="14" t="s">
        <v>266</v>
      </c>
      <c r="E33" s="14" t="s">
        <v>19</v>
      </c>
      <c r="F33" s="14">
        <v>700</v>
      </c>
      <c r="G33" s="14" t="s">
        <v>20</v>
      </c>
      <c r="H33" s="14" t="s">
        <v>20</v>
      </c>
      <c r="I33" s="14" t="s">
        <v>20</v>
      </c>
      <c r="J33" s="14" t="s">
        <v>1187</v>
      </c>
      <c r="K33" s="14" t="s">
        <v>1730</v>
      </c>
      <c r="L33" s="14" t="s">
        <v>162</v>
      </c>
      <c r="N33" s="5">
        <f t="shared" si="0"/>
        <v>42106</v>
      </c>
      <c r="O33" s="5" t="str">
        <f t="shared" si="1"/>
        <v>M14-36</v>
      </c>
      <c r="P33" t="str">
        <f t="shared" si="2"/>
        <v>Quantitative</v>
      </c>
      <c r="Q33" t="str">
        <f t="shared" si="3"/>
        <v>DS</v>
      </c>
      <c r="R33" t="str">
        <f t="shared" si="4"/>
        <v>NUMBER PROPERTIES</v>
      </c>
      <c r="S33">
        <f t="shared" si="5"/>
        <v>1</v>
      </c>
      <c r="T33">
        <f t="shared" si="6"/>
        <v>0</v>
      </c>
      <c r="U33">
        <f t="shared" si="7"/>
        <v>7</v>
      </c>
      <c r="V33">
        <f t="shared" si="8"/>
        <v>0</v>
      </c>
      <c r="W33">
        <f t="shared" si="9"/>
        <v>700</v>
      </c>
      <c r="X33" t="str">
        <f t="shared" si="10"/>
        <v>-</v>
      </c>
      <c r="Y33" t="str">
        <f t="shared" si="11"/>
        <v>-</v>
      </c>
      <c r="Z33" t="str">
        <f t="shared" si="12"/>
        <v>-</v>
      </c>
      <c r="AA33" s="6">
        <f t="shared" si="13"/>
        <v>1.7824074074074072E-3</v>
      </c>
      <c r="AB33" t="str">
        <f t="shared" si="14"/>
        <v>50:49</v>
      </c>
      <c r="AC33" t="str">
        <f t="shared" si="15"/>
        <v>+</v>
      </c>
      <c r="AD33">
        <f>1</f>
        <v>1</v>
      </c>
      <c r="AE33" t="str">
        <f t="shared" si="16"/>
        <v>62:31</v>
      </c>
    </row>
    <row r="34" spans="2:31" x14ac:dyDescent="0.25">
      <c r="B34" s="5">
        <v>42106</v>
      </c>
      <c r="C34" s="14" t="s">
        <v>1731</v>
      </c>
      <c r="D34" s="14" t="s">
        <v>233</v>
      </c>
      <c r="E34" s="14" t="s">
        <v>19</v>
      </c>
      <c r="F34" s="14">
        <v>700</v>
      </c>
      <c r="G34" s="14" t="s">
        <v>20</v>
      </c>
      <c r="H34" s="14" t="s">
        <v>20</v>
      </c>
      <c r="I34" s="14" t="s">
        <v>20</v>
      </c>
      <c r="J34" s="14" t="s">
        <v>1732</v>
      </c>
      <c r="K34" s="14" t="s">
        <v>1733</v>
      </c>
      <c r="L34" s="14" t="s">
        <v>166</v>
      </c>
      <c r="N34" s="5">
        <f t="shared" si="0"/>
        <v>42106</v>
      </c>
      <c r="O34" s="5" t="str">
        <f t="shared" si="1"/>
        <v>M25-31</v>
      </c>
      <c r="P34" t="str">
        <f t="shared" si="2"/>
        <v>Quantitative</v>
      </c>
      <c r="Q34" t="str">
        <f t="shared" si="3"/>
        <v>PS</v>
      </c>
      <c r="R34" t="str">
        <f t="shared" si="4"/>
        <v>EXPONENTS / ROOTS</v>
      </c>
      <c r="S34">
        <f t="shared" si="5"/>
        <v>1</v>
      </c>
      <c r="T34">
        <f t="shared" si="6"/>
        <v>0</v>
      </c>
      <c r="U34">
        <f t="shared" si="7"/>
        <v>7</v>
      </c>
      <c r="V34">
        <f t="shared" si="8"/>
        <v>0</v>
      </c>
      <c r="W34">
        <f t="shared" si="9"/>
        <v>700</v>
      </c>
      <c r="X34" t="str">
        <f t="shared" si="10"/>
        <v>-</v>
      </c>
      <c r="Y34" t="str">
        <f t="shared" si="11"/>
        <v>-</v>
      </c>
      <c r="Z34" t="str">
        <f t="shared" si="12"/>
        <v>-</v>
      </c>
      <c r="AA34" s="6">
        <f t="shared" si="13"/>
        <v>3.4722222222222224E-4</v>
      </c>
      <c r="AB34" t="str">
        <f t="shared" si="14"/>
        <v>51:19</v>
      </c>
      <c r="AC34" t="str">
        <f t="shared" si="15"/>
        <v>+</v>
      </c>
      <c r="AD34">
        <f>1</f>
        <v>1</v>
      </c>
      <c r="AE34" t="str">
        <f t="shared" si="16"/>
        <v>64:32</v>
      </c>
    </row>
    <row r="35" spans="2:31" x14ac:dyDescent="0.25">
      <c r="B35" s="5">
        <v>42106</v>
      </c>
      <c r="C35" s="14" t="s">
        <v>1734</v>
      </c>
      <c r="D35" s="14" t="s">
        <v>102</v>
      </c>
      <c r="E35" s="14" t="s">
        <v>19</v>
      </c>
      <c r="F35" s="14">
        <v>700</v>
      </c>
      <c r="G35" s="14" t="s">
        <v>20</v>
      </c>
      <c r="H35" s="14" t="s">
        <v>20</v>
      </c>
      <c r="I35" s="14" t="s">
        <v>20</v>
      </c>
      <c r="J35" s="14" t="s">
        <v>1150</v>
      </c>
      <c r="K35" s="14" t="s">
        <v>1735</v>
      </c>
      <c r="L35" s="14" t="s">
        <v>170</v>
      </c>
      <c r="N35" s="5">
        <f t="shared" si="0"/>
        <v>42106</v>
      </c>
      <c r="O35" s="5" t="str">
        <f t="shared" si="1"/>
        <v>M15-10</v>
      </c>
      <c r="P35" t="str">
        <f t="shared" si="2"/>
        <v>Quantitative</v>
      </c>
      <c r="Q35" t="str">
        <f t="shared" si="3"/>
        <v>PS</v>
      </c>
      <c r="R35" t="str">
        <f t="shared" si="4"/>
        <v>COMBINATORICS AND PROBABILITY</v>
      </c>
      <c r="S35">
        <f t="shared" si="5"/>
        <v>1</v>
      </c>
      <c r="T35">
        <f t="shared" si="6"/>
        <v>0</v>
      </c>
      <c r="U35">
        <f t="shared" si="7"/>
        <v>7</v>
      </c>
      <c r="V35">
        <f t="shared" si="8"/>
        <v>0</v>
      </c>
      <c r="W35">
        <f t="shared" si="9"/>
        <v>700</v>
      </c>
      <c r="X35" t="str">
        <f t="shared" si="10"/>
        <v>-</v>
      </c>
      <c r="Y35" t="str">
        <f t="shared" si="11"/>
        <v>-</v>
      </c>
      <c r="Z35" t="str">
        <f t="shared" si="12"/>
        <v>-</v>
      </c>
      <c r="AA35" s="6">
        <f t="shared" si="13"/>
        <v>1.2268518518518518E-3</v>
      </c>
      <c r="AB35" t="str">
        <f t="shared" si="14"/>
        <v>53:05</v>
      </c>
      <c r="AC35" t="str">
        <f t="shared" si="15"/>
        <v>+</v>
      </c>
      <c r="AD35">
        <f>1</f>
        <v>1</v>
      </c>
      <c r="AE35" t="str">
        <f t="shared" si="16"/>
        <v>66:33</v>
      </c>
    </row>
    <row r="36" spans="2:31" x14ac:dyDescent="0.25">
      <c r="B36" s="5">
        <v>42106</v>
      </c>
      <c r="C36" s="14" t="s">
        <v>1736</v>
      </c>
      <c r="D36" s="14" t="s">
        <v>102</v>
      </c>
      <c r="E36" s="14" t="s">
        <v>20</v>
      </c>
      <c r="F36" s="14">
        <v>700</v>
      </c>
      <c r="G36" s="14" t="s">
        <v>20</v>
      </c>
      <c r="H36" s="14" t="s">
        <v>19</v>
      </c>
      <c r="I36" s="14" t="s">
        <v>20</v>
      </c>
      <c r="J36" s="14" t="s">
        <v>55</v>
      </c>
      <c r="K36" s="14" t="s">
        <v>1737</v>
      </c>
      <c r="L36" s="14" t="s">
        <v>173</v>
      </c>
      <c r="N36" s="5">
        <f t="shared" si="0"/>
        <v>42106</v>
      </c>
      <c r="O36" s="5" t="str">
        <f t="shared" si="1"/>
        <v>M15-31</v>
      </c>
      <c r="P36" t="str">
        <f t="shared" si="2"/>
        <v>Quantitative</v>
      </c>
      <c r="Q36" t="str">
        <f t="shared" si="3"/>
        <v>PS</v>
      </c>
      <c r="R36" t="str">
        <f t="shared" si="4"/>
        <v>COMBINATORICS AND PROBABILITY</v>
      </c>
      <c r="S36">
        <f t="shared" si="5"/>
        <v>0</v>
      </c>
      <c r="T36">
        <f t="shared" si="6"/>
        <v>1</v>
      </c>
      <c r="U36">
        <f t="shared" si="7"/>
        <v>0</v>
      </c>
      <c r="V36">
        <f t="shared" si="8"/>
        <v>7</v>
      </c>
      <c r="W36">
        <f t="shared" si="9"/>
        <v>700</v>
      </c>
      <c r="X36" t="str">
        <f t="shared" si="10"/>
        <v>-</v>
      </c>
      <c r="Y36" t="str">
        <f t="shared" si="11"/>
        <v>+</v>
      </c>
      <c r="Z36" t="str">
        <f t="shared" si="12"/>
        <v>-</v>
      </c>
      <c r="AA36" s="6">
        <f t="shared" si="13"/>
        <v>5.4398148148148144E-4</v>
      </c>
      <c r="AB36" t="str">
        <f t="shared" si="14"/>
        <v>53:52</v>
      </c>
      <c r="AC36" t="str">
        <f t="shared" si="15"/>
        <v>-</v>
      </c>
      <c r="AD36">
        <f>1</f>
        <v>1</v>
      </c>
      <c r="AE36" t="str">
        <f t="shared" si="16"/>
        <v>68:34</v>
      </c>
    </row>
    <row r="37" spans="2:31" x14ac:dyDescent="0.25">
      <c r="B37" s="5">
        <v>42106</v>
      </c>
      <c r="C37" s="14" t="s">
        <v>1738</v>
      </c>
      <c r="D37" s="14" t="s">
        <v>49</v>
      </c>
      <c r="E37" s="14" t="s">
        <v>19</v>
      </c>
      <c r="F37" s="14">
        <v>700</v>
      </c>
      <c r="G37" s="14" t="s">
        <v>20</v>
      </c>
      <c r="H37" s="14" t="s">
        <v>19</v>
      </c>
      <c r="I37" s="14" t="s">
        <v>20</v>
      </c>
      <c r="J37" s="14" t="s">
        <v>1467</v>
      </c>
      <c r="K37" s="14" t="s">
        <v>1739</v>
      </c>
      <c r="L37" s="14" t="s">
        <v>178</v>
      </c>
      <c r="N37" s="5">
        <f t="shared" si="0"/>
        <v>42106</v>
      </c>
      <c r="O37" s="5" t="str">
        <f t="shared" si="1"/>
        <v>M22-33</v>
      </c>
      <c r="P37" t="str">
        <f t="shared" si="2"/>
        <v>Quantitative</v>
      </c>
      <c r="Q37" t="str">
        <f t="shared" si="3"/>
        <v>PS</v>
      </c>
      <c r="R37" t="str">
        <f t="shared" si="4"/>
        <v>MUST OR COULD BE TRUE QUESTIONS</v>
      </c>
      <c r="S37">
        <f t="shared" si="5"/>
        <v>1</v>
      </c>
      <c r="T37">
        <f t="shared" si="6"/>
        <v>0</v>
      </c>
      <c r="U37">
        <f t="shared" si="7"/>
        <v>7</v>
      </c>
      <c r="V37">
        <f t="shared" si="8"/>
        <v>0</v>
      </c>
      <c r="W37">
        <f t="shared" si="9"/>
        <v>700</v>
      </c>
      <c r="X37" t="str">
        <f t="shared" si="10"/>
        <v>-</v>
      </c>
      <c r="Y37" t="str">
        <f t="shared" si="11"/>
        <v>+</v>
      </c>
      <c r="Z37" t="str">
        <f t="shared" si="12"/>
        <v>-</v>
      </c>
      <c r="AA37" s="6">
        <f t="shared" si="13"/>
        <v>2.0486111111111113E-3</v>
      </c>
      <c r="AB37" t="str">
        <f t="shared" si="14"/>
        <v>56:49</v>
      </c>
      <c r="AC37" t="str">
        <f t="shared" si="15"/>
        <v>+</v>
      </c>
      <c r="AD37">
        <f>1</f>
        <v>1</v>
      </c>
      <c r="AE37" t="str">
        <f t="shared" si="16"/>
        <v>70:35</v>
      </c>
    </row>
    <row r="38" spans="2:31" x14ac:dyDescent="0.25">
      <c r="B38" s="5">
        <v>42106</v>
      </c>
      <c r="C38" s="14" t="s">
        <v>1740</v>
      </c>
      <c r="D38" s="14" t="s">
        <v>107</v>
      </c>
      <c r="E38" s="14" t="s">
        <v>19</v>
      </c>
      <c r="F38" s="14">
        <v>500</v>
      </c>
      <c r="G38" s="14" t="s">
        <v>19</v>
      </c>
      <c r="H38" s="14" t="s">
        <v>20</v>
      </c>
      <c r="I38" s="14" t="s">
        <v>20</v>
      </c>
      <c r="J38" s="14" t="s">
        <v>251</v>
      </c>
      <c r="K38" s="14" t="s">
        <v>1741</v>
      </c>
      <c r="L38" s="14" t="s">
        <v>182</v>
      </c>
      <c r="N38" s="5">
        <f t="shared" si="0"/>
        <v>42106</v>
      </c>
      <c r="O38" s="5" t="str">
        <f t="shared" si="1"/>
        <v>M12-27</v>
      </c>
      <c r="P38" t="str">
        <f t="shared" si="2"/>
        <v>Quantitative</v>
      </c>
      <c r="Q38" t="str">
        <f t="shared" si="3"/>
        <v>PS</v>
      </c>
      <c r="R38" t="str">
        <f t="shared" si="4"/>
        <v>DIVISIBILITY / MULTIPLES / FACTORS</v>
      </c>
      <c r="S38">
        <f t="shared" si="5"/>
        <v>1</v>
      </c>
      <c r="T38">
        <f t="shared" si="6"/>
        <v>0</v>
      </c>
      <c r="U38">
        <f t="shared" si="7"/>
        <v>5</v>
      </c>
      <c r="V38">
        <f t="shared" si="8"/>
        <v>0</v>
      </c>
      <c r="W38">
        <f t="shared" si="9"/>
        <v>500</v>
      </c>
      <c r="X38" t="str">
        <f t="shared" si="10"/>
        <v>+</v>
      </c>
      <c r="Y38" t="str">
        <f t="shared" si="11"/>
        <v>-</v>
      </c>
      <c r="Z38" t="str">
        <f t="shared" si="12"/>
        <v>-</v>
      </c>
      <c r="AA38" s="6">
        <f t="shared" si="13"/>
        <v>5.9027777777777778E-4</v>
      </c>
      <c r="AB38" t="str">
        <f t="shared" si="14"/>
        <v>57:40</v>
      </c>
      <c r="AC38" t="str">
        <f t="shared" si="15"/>
        <v>+</v>
      </c>
      <c r="AD38">
        <f>1</f>
        <v>1</v>
      </c>
      <c r="AE38" t="str">
        <f t="shared" si="16"/>
        <v>72:36</v>
      </c>
    </row>
    <row r="39" spans="2:31" x14ac:dyDescent="0.25">
      <c r="B39" s="5">
        <v>42106</v>
      </c>
      <c r="C39" s="14" t="s">
        <v>1742</v>
      </c>
      <c r="D39" s="14" t="s">
        <v>266</v>
      </c>
      <c r="E39" s="14" t="s">
        <v>20</v>
      </c>
      <c r="F39" s="14">
        <v>700</v>
      </c>
      <c r="G39" s="14" t="s">
        <v>20</v>
      </c>
      <c r="H39" s="14" t="s">
        <v>20</v>
      </c>
      <c r="I39" s="14" t="s">
        <v>20</v>
      </c>
      <c r="J39" s="14" t="s">
        <v>254</v>
      </c>
      <c r="K39" s="14" t="s">
        <v>1743</v>
      </c>
      <c r="L39" s="14" t="s">
        <v>186</v>
      </c>
      <c r="N39" s="5">
        <f t="shared" si="0"/>
        <v>42106</v>
      </c>
      <c r="O39" s="5" t="str">
        <f t="shared" si="1"/>
        <v>M15-03</v>
      </c>
      <c r="P39" t="str">
        <f t="shared" si="2"/>
        <v>Quantitative</v>
      </c>
      <c r="Q39" t="str">
        <f t="shared" si="3"/>
        <v>DS</v>
      </c>
      <c r="R39" t="str">
        <f t="shared" si="4"/>
        <v>NUMBER PROPERTIES</v>
      </c>
      <c r="S39">
        <f t="shared" si="5"/>
        <v>0</v>
      </c>
      <c r="T39">
        <f t="shared" si="6"/>
        <v>1</v>
      </c>
      <c r="U39">
        <f t="shared" si="7"/>
        <v>0</v>
      </c>
      <c r="V39">
        <f t="shared" si="8"/>
        <v>7</v>
      </c>
      <c r="W39">
        <f t="shared" si="9"/>
        <v>700</v>
      </c>
      <c r="X39" t="str">
        <f t="shared" si="10"/>
        <v>-</v>
      </c>
      <c r="Y39" t="str">
        <f t="shared" si="11"/>
        <v>-</v>
      </c>
      <c r="Z39" t="str">
        <f t="shared" si="12"/>
        <v>-</v>
      </c>
      <c r="AA39" s="6">
        <f t="shared" si="13"/>
        <v>1.1574074074074073E-3</v>
      </c>
      <c r="AB39" t="str">
        <f t="shared" si="14"/>
        <v>59:20</v>
      </c>
      <c r="AC39" t="str">
        <f t="shared" si="15"/>
        <v>-</v>
      </c>
      <c r="AD39">
        <f>1</f>
        <v>1</v>
      </c>
      <c r="AE39" t="str">
        <f t="shared" si="16"/>
        <v>75:00</v>
      </c>
    </row>
    <row r="40" spans="2:31" x14ac:dyDescent="0.25">
      <c r="B40" s="5">
        <v>42100</v>
      </c>
      <c r="C40" t="s">
        <v>1576</v>
      </c>
      <c r="D40" t="s">
        <v>79</v>
      </c>
      <c r="E40" t="s">
        <v>19</v>
      </c>
      <c r="F40">
        <v>600</v>
      </c>
      <c r="G40" t="s">
        <v>20</v>
      </c>
      <c r="H40" t="s">
        <v>20</v>
      </c>
      <c r="I40" t="s">
        <v>20</v>
      </c>
      <c r="J40" t="s">
        <v>168</v>
      </c>
      <c r="K40" t="s">
        <v>168</v>
      </c>
      <c r="L40" t="s">
        <v>22</v>
      </c>
      <c r="N40" s="5">
        <f t="shared" ref="N40:N76" si="17">B40</f>
        <v>42100</v>
      </c>
      <c r="O40" s="5" t="str">
        <f t="shared" ref="O40:O76" si="18">C40</f>
        <v>M13-36</v>
      </c>
      <c r="P40" t="str">
        <f t="shared" ref="P40:P76" si="19">LEFT(D40,SEARCH("/",D40)-2)</f>
        <v>Quantitative</v>
      </c>
      <c r="Q40" t="str">
        <f t="shared" ref="Q40:Q76" si="20">LEFT(RIGHT(D40,LEN(D40)-SEARCH("/",D40)-1),SEARCH("/",RIGHT(D40,LEN(D40)-SEARCH("/",D40)-1))-2)</f>
        <v>DS</v>
      </c>
      <c r="R40" t="str">
        <f t="shared" ref="R40:R76" si="21">RIGHT(RIGHT(D40,LEN(D40)-SEARCH("/",D40)-1),LEN(RIGHT(D40,LEN(D40)-SEARCH("/",D40)-1))-SEARCH("/",RIGHT(D40,LEN(D40)-SEARCH("/",D40)-1))-1)</f>
        <v>EXPONENTS / ROOTS</v>
      </c>
      <c r="S40">
        <f t="shared" ref="S40:S76" si="22">IF(E40="+",1,0)</f>
        <v>1</v>
      </c>
      <c r="T40">
        <f t="shared" ref="T40:T76" si="23">IF(E40="-",1,0)</f>
        <v>0</v>
      </c>
      <c r="U40">
        <f t="shared" ref="U40:U76" si="24">S40*W40/100</f>
        <v>6</v>
      </c>
      <c r="V40">
        <f t="shared" ref="V40:V76" si="25">T40*W40/100</f>
        <v>0</v>
      </c>
      <c r="W40">
        <f t="shared" ref="W40:W76" si="26">F40</f>
        <v>600</v>
      </c>
      <c r="X40" t="str">
        <f t="shared" ref="X40:X76" si="27">G40</f>
        <v>-</v>
      </c>
      <c r="Y40" t="str">
        <f t="shared" ref="Y40:Y76" si="28">H40</f>
        <v>-</v>
      </c>
      <c r="Z40" t="str">
        <f t="shared" ref="Z40:Z76" si="29">I40</f>
        <v>-</v>
      </c>
      <c r="AA40" s="6">
        <f t="shared" ref="AA40:AA76" si="30">TIMEVALUE("0:"&amp;J40)</f>
        <v>8.7962962962962962E-4</v>
      </c>
      <c r="AB40" t="str">
        <f t="shared" ref="AB40:AB76" si="31">K40</f>
        <v>1:16</v>
      </c>
      <c r="AC40" t="str">
        <f t="shared" ref="AC40:AC76" si="32">E40</f>
        <v>+</v>
      </c>
      <c r="AD40">
        <f>1</f>
        <v>1</v>
      </c>
      <c r="AE40" t="str">
        <f t="shared" ref="AE40:AE76" si="33">L40</f>
        <v>2:01</v>
      </c>
    </row>
    <row r="41" spans="2:31" x14ac:dyDescent="0.25">
      <c r="B41" s="5">
        <v>42100</v>
      </c>
      <c r="C41" t="s">
        <v>1577</v>
      </c>
      <c r="D41" t="s">
        <v>348</v>
      </c>
      <c r="E41" t="s">
        <v>20</v>
      </c>
      <c r="F41">
        <v>700</v>
      </c>
      <c r="G41" t="s">
        <v>19</v>
      </c>
      <c r="H41" t="s">
        <v>20</v>
      </c>
      <c r="I41" t="s">
        <v>20</v>
      </c>
      <c r="J41" t="s">
        <v>151</v>
      </c>
      <c r="K41" t="s">
        <v>194</v>
      </c>
      <c r="L41" t="s">
        <v>27</v>
      </c>
      <c r="N41" s="5">
        <f t="shared" si="17"/>
        <v>42100</v>
      </c>
      <c r="O41" s="5" t="str">
        <f t="shared" si="18"/>
        <v>M08-11</v>
      </c>
      <c r="P41" t="str">
        <f t="shared" si="19"/>
        <v>Quantitative</v>
      </c>
      <c r="Q41" t="str">
        <f t="shared" si="20"/>
        <v>DS</v>
      </c>
      <c r="R41" t="str">
        <f t="shared" si="21"/>
        <v>ABSOLUTE VALUES</v>
      </c>
      <c r="S41">
        <f t="shared" si="22"/>
        <v>0</v>
      </c>
      <c r="T41">
        <f t="shared" si="23"/>
        <v>1</v>
      </c>
      <c r="U41">
        <f t="shared" si="24"/>
        <v>0</v>
      </c>
      <c r="V41">
        <f t="shared" si="25"/>
        <v>7</v>
      </c>
      <c r="W41">
        <f t="shared" si="26"/>
        <v>700</v>
      </c>
      <c r="X41" t="str">
        <f t="shared" si="27"/>
        <v>+</v>
      </c>
      <c r="Y41" t="str">
        <f t="shared" si="28"/>
        <v>-</v>
      </c>
      <c r="Z41" t="str">
        <f t="shared" si="29"/>
        <v>-</v>
      </c>
      <c r="AA41" s="6">
        <f t="shared" si="30"/>
        <v>8.3333333333333339E-4</v>
      </c>
      <c r="AB41" t="str">
        <f t="shared" si="31"/>
        <v>2:28</v>
      </c>
      <c r="AC41" t="str">
        <f t="shared" si="32"/>
        <v>-</v>
      </c>
      <c r="AD41">
        <f>1</f>
        <v>1</v>
      </c>
      <c r="AE41" t="str">
        <f t="shared" si="33"/>
        <v>4:02</v>
      </c>
    </row>
    <row r="42" spans="2:31" x14ac:dyDescent="0.25">
      <c r="B42" s="5">
        <v>42100</v>
      </c>
      <c r="C42" t="s">
        <v>1578</v>
      </c>
      <c r="D42" t="s">
        <v>29</v>
      </c>
      <c r="E42" t="s">
        <v>20</v>
      </c>
      <c r="F42">
        <v>600</v>
      </c>
      <c r="G42" t="s">
        <v>19</v>
      </c>
      <c r="H42" t="s">
        <v>20</v>
      </c>
      <c r="I42" t="s">
        <v>20</v>
      </c>
      <c r="J42" t="s">
        <v>298</v>
      </c>
      <c r="K42" t="s">
        <v>1579</v>
      </c>
      <c r="L42" t="s">
        <v>32</v>
      </c>
      <c r="N42" s="5">
        <f t="shared" si="17"/>
        <v>42100</v>
      </c>
      <c r="O42" s="5" t="str">
        <f t="shared" si="18"/>
        <v>M26-21</v>
      </c>
      <c r="P42" t="str">
        <f t="shared" si="19"/>
        <v>Quantitative</v>
      </c>
      <c r="Q42" t="str">
        <f t="shared" si="20"/>
        <v>PS</v>
      </c>
      <c r="R42" t="str">
        <f t="shared" si="21"/>
        <v>NUMBER PROPERTIES</v>
      </c>
      <c r="S42">
        <f t="shared" si="22"/>
        <v>0</v>
      </c>
      <c r="T42">
        <f t="shared" si="23"/>
        <v>1</v>
      </c>
      <c r="U42">
        <f t="shared" si="24"/>
        <v>0</v>
      </c>
      <c r="V42">
        <f t="shared" si="25"/>
        <v>6</v>
      </c>
      <c r="W42">
        <f t="shared" si="26"/>
        <v>600</v>
      </c>
      <c r="X42" t="str">
        <f t="shared" si="27"/>
        <v>+</v>
      </c>
      <c r="Y42" t="str">
        <f t="shared" si="28"/>
        <v>-</v>
      </c>
      <c r="Z42" t="str">
        <f t="shared" si="29"/>
        <v>-</v>
      </c>
      <c r="AA42" s="6">
        <f t="shared" si="30"/>
        <v>1.2384259259259258E-3</v>
      </c>
      <c r="AB42" t="str">
        <f t="shared" si="31"/>
        <v>4:15</v>
      </c>
      <c r="AC42" t="str">
        <f t="shared" si="32"/>
        <v>-</v>
      </c>
      <c r="AD42">
        <f>1</f>
        <v>1</v>
      </c>
      <c r="AE42" t="str">
        <f t="shared" si="33"/>
        <v>6:03</v>
      </c>
    </row>
    <row r="43" spans="2:31" x14ac:dyDescent="0.25">
      <c r="B43" s="5">
        <v>42100</v>
      </c>
      <c r="C43" t="s">
        <v>1580</v>
      </c>
      <c r="D43" t="s">
        <v>175</v>
      </c>
      <c r="E43" t="s">
        <v>20</v>
      </c>
      <c r="F43">
        <v>700</v>
      </c>
      <c r="G43" t="s">
        <v>19</v>
      </c>
      <c r="H43" t="s">
        <v>20</v>
      </c>
      <c r="I43" t="s">
        <v>20</v>
      </c>
      <c r="J43" t="s">
        <v>218</v>
      </c>
      <c r="K43" t="s">
        <v>1581</v>
      </c>
      <c r="L43" t="s">
        <v>37</v>
      </c>
      <c r="N43" s="5">
        <f t="shared" si="17"/>
        <v>42100</v>
      </c>
      <c r="O43" s="5" t="str">
        <f t="shared" si="18"/>
        <v>M27-04</v>
      </c>
      <c r="P43" t="str">
        <f t="shared" si="19"/>
        <v>Quantitative</v>
      </c>
      <c r="Q43" t="str">
        <f t="shared" si="20"/>
        <v>DS</v>
      </c>
      <c r="R43" t="str">
        <f t="shared" si="21"/>
        <v>OVERLAPPING SETS</v>
      </c>
      <c r="S43">
        <f t="shared" si="22"/>
        <v>0</v>
      </c>
      <c r="T43">
        <f t="shared" si="23"/>
        <v>1</v>
      </c>
      <c r="U43">
        <f t="shared" si="24"/>
        <v>0</v>
      </c>
      <c r="V43">
        <f t="shared" si="25"/>
        <v>7</v>
      </c>
      <c r="W43">
        <f t="shared" si="26"/>
        <v>700</v>
      </c>
      <c r="X43" t="str">
        <f t="shared" si="27"/>
        <v>+</v>
      </c>
      <c r="Y43" t="str">
        <f t="shared" si="28"/>
        <v>-</v>
      </c>
      <c r="Z43" t="str">
        <f t="shared" si="29"/>
        <v>-</v>
      </c>
      <c r="AA43" s="6">
        <f t="shared" si="30"/>
        <v>1.1805555555555556E-3</v>
      </c>
      <c r="AB43" t="str">
        <f t="shared" si="31"/>
        <v>5:57</v>
      </c>
      <c r="AC43" t="str">
        <f t="shared" si="32"/>
        <v>-</v>
      </c>
      <c r="AD43">
        <f>1</f>
        <v>1</v>
      </c>
      <c r="AE43" t="str">
        <f t="shared" si="33"/>
        <v>8:04</v>
      </c>
    </row>
    <row r="44" spans="2:31" x14ac:dyDescent="0.25">
      <c r="B44" s="5">
        <v>42100</v>
      </c>
      <c r="C44" t="s">
        <v>1582</v>
      </c>
      <c r="D44" t="s">
        <v>142</v>
      </c>
      <c r="E44" t="s">
        <v>19</v>
      </c>
      <c r="F44">
        <v>500</v>
      </c>
      <c r="G44" t="s">
        <v>20</v>
      </c>
      <c r="H44" t="s">
        <v>20</v>
      </c>
      <c r="I44" t="s">
        <v>20</v>
      </c>
      <c r="J44" t="s">
        <v>147</v>
      </c>
      <c r="K44" t="s">
        <v>1583</v>
      </c>
      <c r="L44" t="s">
        <v>42</v>
      </c>
      <c r="N44" s="5">
        <f t="shared" si="17"/>
        <v>42100</v>
      </c>
      <c r="O44" s="5" t="str">
        <f t="shared" si="18"/>
        <v>M10-16</v>
      </c>
      <c r="P44" t="str">
        <f t="shared" si="19"/>
        <v>Quantitative</v>
      </c>
      <c r="Q44" t="str">
        <f t="shared" si="20"/>
        <v>PS</v>
      </c>
      <c r="R44" t="str">
        <f t="shared" si="21"/>
        <v>GEOMETRY / COORDINATE GEOMETRY</v>
      </c>
      <c r="S44">
        <f t="shared" si="22"/>
        <v>1</v>
      </c>
      <c r="T44">
        <f t="shared" si="23"/>
        <v>0</v>
      </c>
      <c r="U44">
        <f t="shared" si="24"/>
        <v>5</v>
      </c>
      <c r="V44">
        <f t="shared" si="25"/>
        <v>0</v>
      </c>
      <c r="W44">
        <f t="shared" si="26"/>
        <v>500</v>
      </c>
      <c r="X44" t="str">
        <f t="shared" si="27"/>
        <v>-</v>
      </c>
      <c r="Y44" t="str">
        <f t="shared" si="28"/>
        <v>-</v>
      </c>
      <c r="Z44" t="str">
        <f t="shared" si="29"/>
        <v>-</v>
      </c>
      <c r="AA44" s="6">
        <f t="shared" si="30"/>
        <v>6.5972222222222213E-4</v>
      </c>
      <c r="AB44" t="str">
        <f t="shared" si="31"/>
        <v>6:54</v>
      </c>
      <c r="AC44" t="str">
        <f t="shared" si="32"/>
        <v>+</v>
      </c>
      <c r="AD44">
        <f>1</f>
        <v>1</v>
      </c>
      <c r="AE44" t="str">
        <f t="shared" si="33"/>
        <v>10:05</v>
      </c>
    </row>
    <row r="45" spans="2:31" x14ac:dyDescent="0.25">
      <c r="B45" s="5">
        <v>42100</v>
      </c>
      <c r="C45" t="s">
        <v>1584</v>
      </c>
      <c r="D45" t="s">
        <v>566</v>
      </c>
      <c r="E45" t="s">
        <v>19</v>
      </c>
      <c r="F45">
        <v>500</v>
      </c>
      <c r="G45" t="s">
        <v>19</v>
      </c>
      <c r="H45" t="s">
        <v>20</v>
      </c>
      <c r="I45" t="s">
        <v>20</v>
      </c>
      <c r="J45" t="s">
        <v>629</v>
      </c>
      <c r="K45" t="s">
        <v>1585</v>
      </c>
      <c r="L45" t="s">
        <v>47</v>
      </c>
      <c r="N45" s="5">
        <f t="shared" si="17"/>
        <v>42100</v>
      </c>
      <c r="O45" s="5" t="str">
        <f t="shared" si="18"/>
        <v>M18-09</v>
      </c>
      <c r="P45" t="str">
        <f t="shared" si="19"/>
        <v>Quantitative</v>
      </c>
      <c r="Q45" t="str">
        <f t="shared" si="20"/>
        <v>PS</v>
      </c>
      <c r="R45" t="str">
        <f t="shared" si="21"/>
        <v>REMAINDERS</v>
      </c>
      <c r="S45">
        <f t="shared" si="22"/>
        <v>1</v>
      </c>
      <c r="T45">
        <f t="shared" si="23"/>
        <v>0</v>
      </c>
      <c r="U45">
        <f t="shared" si="24"/>
        <v>5</v>
      </c>
      <c r="V45">
        <f t="shared" si="25"/>
        <v>0</v>
      </c>
      <c r="W45">
        <f t="shared" si="26"/>
        <v>500</v>
      </c>
      <c r="X45" t="str">
        <f t="shared" si="27"/>
        <v>+</v>
      </c>
      <c r="Y45" t="str">
        <f t="shared" si="28"/>
        <v>-</v>
      </c>
      <c r="Z45" t="str">
        <f t="shared" si="29"/>
        <v>-</v>
      </c>
      <c r="AA45" s="6">
        <f t="shared" si="30"/>
        <v>7.7546296296296304E-4</v>
      </c>
      <c r="AB45" t="str">
        <f t="shared" si="31"/>
        <v>8:01</v>
      </c>
      <c r="AC45" t="str">
        <f t="shared" si="32"/>
        <v>+</v>
      </c>
      <c r="AD45">
        <f>1</f>
        <v>1</v>
      </c>
      <c r="AE45" t="str">
        <f t="shared" si="33"/>
        <v>12:06</v>
      </c>
    </row>
    <row r="46" spans="2:31" x14ac:dyDescent="0.25">
      <c r="B46" s="5">
        <v>42100</v>
      </c>
      <c r="C46" t="s">
        <v>1586</v>
      </c>
      <c r="D46" t="s">
        <v>102</v>
      </c>
      <c r="E46" t="s">
        <v>19</v>
      </c>
      <c r="F46">
        <v>600</v>
      </c>
      <c r="G46" t="s">
        <v>20</v>
      </c>
      <c r="H46" t="s">
        <v>20</v>
      </c>
      <c r="I46" t="s">
        <v>20</v>
      </c>
      <c r="J46" t="s">
        <v>180</v>
      </c>
      <c r="K46" t="s">
        <v>41</v>
      </c>
      <c r="L46" t="s">
        <v>52</v>
      </c>
      <c r="N46" s="5">
        <f t="shared" si="17"/>
        <v>42100</v>
      </c>
      <c r="O46" s="5" t="str">
        <f t="shared" si="18"/>
        <v>M07-27</v>
      </c>
      <c r="P46" t="str">
        <f t="shared" si="19"/>
        <v>Quantitative</v>
      </c>
      <c r="Q46" t="str">
        <f t="shared" si="20"/>
        <v>PS</v>
      </c>
      <c r="R46" t="str">
        <f t="shared" si="21"/>
        <v>COMBINATORICS AND PROBABILITY</v>
      </c>
      <c r="S46">
        <f t="shared" si="22"/>
        <v>1</v>
      </c>
      <c r="T46">
        <f t="shared" si="23"/>
        <v>0</v>
      </c>
      <c r="U46">
        <f t="shared" si="24"/>
        <v>6</v>
      </c>
      <c r="V46">
        <f t="shared" si="25"/>
        <v>0</v>
      </c>
      <c r="W46">
        <f t="shared" si="26"/>
        <v>600</v>
      </c>
      <c r="X46" t="str">
        <f t="shared" si="27"/>
        <v>-</v>
      </c>
      <c r="Y46" t="str">
        <f t="shared" si="28"/>
        <v>-</v>
      </c>
      <c r="Z46" t="str">
        <f t="shared" si="29"/>
        <v>-</v>
      </c>
      <c r="AA46" s="6">
        <f t="shared" si="30"/>
        <v>1.2731481481481483E-3</v>
      </c>
      <c r="AB46" t="str">
        <f t="shared" si="31"/>
        <v>9:51</v>
      </c>
      <c r="AC46" t="str">
        <f t="shared" si="32"/>
        <v>+</v>
      </c>
      <c r="AD46">
        <f>1</f>
        <v>1</v>
      </c>
      <c r="AE46" t="str">
        <f t="shared" si="33"/>
        <v>14:07</v>
      </c>
    </row>
    <row r="47" spans="2:31" x14ac:dyDescent="0.25">
      <c r="B47" s="5">
        <v>42100</v>
      </c>
      <c r="C47" t="s">
        <v>1587</v>
      </c>
      <c r="D47" t="s">
        <v>88</v>
      </c>
      <c r="E47" t="s">
        <v>19</v>
      </c>
      <c r="F47">
        <v>500</v>
      </c>
      <c r="G47" t="s">
        <v>19</v>
      </c>
      <c r="H47" t="s">
        <v>20</v>
      </c>
      <c r="I47" t="s">
        <v>20</v>
      </c>
      <c r="J47" t="s">
        <v>342</v>
      </c>
      <c r="K47" t="s">
        <v>1588</v>
      </c>
      <c r="L47" t="s">
        <v>57</v>
      </c>
      <c r="N47" s="5">
        <f t="shared" si="17"/>
        <v>42100</v>
      </c>
      <c r="O47" s="5" t="str">
        <f t="shared" si="18"/>
        <v>M05-03</v>
      </c>
      <c r="P47" t="str">
        <f t="shared" si="19"/>
        <v>Quantitative</v>
      </c>
      <c r="Q47" t="str">
        <f t="shared" si="20"/>
        <v>PS</v>
      </c>
      <c r="R47" t="str">
        <f t="shared" si="21"/>
        <v>ARITHMETIC</v>
      </c>
      <c r="S47">
        <f t="shared" si="22"/>
        <v>1</v>
      </c>
      <c r="T47">
        <f t="shared" si="23"/>
        <v>0</v>
      </c>
      <c r="U47">
        <f t="shared" si="24"/>
        <v>5</v>
      </c>
      <c r="V47">
        <f t="shared" si="25"/>
        <v>0</v>
      </c>
      <c r="W47">
        <f t="shared" si="26"/>
        <v>500</v>
      </c>
      <c r="X47" t="str">
        <f t="shared" si="27"/>
        <v>+</v>
      </c>
      <c r="Y47" t="str">
        <f t="shared" si="28"/>
        <v>-</v>
      </c>
      <c r="Z47" t="str">
        <f t="shared" si="29"/>
        <v>-</v>
      </c>
      <c r="AA47" s="6">
        <f t="shared" si="30"/>
        <v>1.3078703703703705E-3</v>
      </c>
      <c r="AB47" t="str">
        <f t="shared" si="31"/>
        <v>11:44</v>
      </c>
      <c r="AC47" t="str">
        <f t="shared" si="32"/>
        <v>+</v>
      </c>
      <c r="AD47">
        <f>1</f>
        <v>1</v>
      </c>
      <c r="AE47" t="str">
        <f t="shared" si="33"/>
        <v>16:08</v>
      </c>
    </row>
    <row r="48" spans="2:31" x14ac:dyDescent="0.25">
      <c r="B48" s="5">
        <v>42100</v>
      </c>
      <c r="C48" t="s">
        <v>1589</v>
      </c>
      <c r="D48" t="s">
        <v>137</v>
      </c>
      <c r="E48" t="s">
        <v>19</v>
      </c>
      <c r="F48">
        <v>700</v>
      </c>
      <c r="G48" t="s">
        <v>19</v>
      </c>
      <c r="H48" t="s">
        <v>20</v>
      </c>
      <c r="I48" t="s">
        <v>20</v>
      </c>
      <c r="J48" t="s">
        <v>240</v>
      </c>
      <c r="K48" t="s">
        <v>1590</v>
      </c>
      <c r="L48" t="s">
        <v>62</v>
      </c>
      <c r="N48" s="5">
        <f t="shared" si="17"/>
        <v>42100</v>
      </c>
      <c r="O48" s="5" t="str">
        <f t="shared" si="18"/>
        <v>M15-26</v>
      </c>
      <c r="P48" t="str">
        <f t="shared" si="19"/>
        <v>Quantitative</v>
      </c>
      <c r="Q48" t="str">
        <f t="shared" si="20"/>
        <v>PS</v>
      </c>
      <c r="R48" t="str">
        <f t="shared" si="21"/>
        <v>MIXTURE PROBLEMS</v>
      </c>
      <c r="S48">
        <f t="shared" si="22"/>
        <v>1</v>
      </c>
      <c r="T48">
        <f t="shared" si="23"/>
        <v>0</v>
      </c>
      <c r="U48">
        <f t="shared" si="24"/>
        <v>7</v>
      </c>
      <c r="V48">
        <f t="shared" si="25"/>
        <v>0</v>
      </c>
      <c r="W48">
        <f t="shared" si="26"/>
        <v>700</v>
      </c>
      <c r="X48" t="str">
        <f t="shared" si="27"/>
        <v>+</v>
      </c>
      <c r="Y48" t="str">
        <f t="shared" si="28"/>
        <v>-</v>
      </c>
      <c r="Z48" t="str">
        <f t="shared" si="29"/>
        <v>-</v>
      </c>
      <c r="AA48" s="6">
        <f t="shared" si="30"/>
        <v>1.5393518518518519E-3</v>
      </c>
      <c r="AB48" t="str">
        <f t="shared" si="31"/>
        <v>13:57</v>
      </c>
      <c r="AC48" t="str">
        <f t="shared" si="32"/>
        <v>+</v>
      </c>
      <c r="AD48">
        <f>1</f>
        <v>1</v>
      </c>
      <c r="AE48" t="str">
        <f t="shared" si="33"/>
        <v>18:09</v>
      </c>
    </row>
    <row r="49" spans="2:31" x14ac:dyDescent="0.25">
      <c r="B49" s="5">
        <v>42100</v>
      </c>
      <c r="C49" t="s">
        <v>1591</v>
      </c>
      <c r="D49" t="s">
        <v>44</v>
      </c>
      <c r="E49" t="s">
        <v>19</v>
      </c>
      <c r="F49">
        <v>700</v>
      </c>
      <c r="G49" t="s">
        <v>19</v>
      </c>
      <c r="H49" t="s">
        <v>20</v>
      </c>
      <c r="I49" t="s">
        <v>20</v>
      </c>
      <c r="J49" t="s">
        <v>1592</v>
      </c>
      <c r="K49" t="s">
        <v>328</v>
      </c>
      <c r="L49" t="s">
        <v>67</v>
      </c>
      <c r="N49" s="5">
        <f t="shared" si="17"/>
        <v>42100</v>
      </c>
      <c r="O49" s="5" t="str">
        <f t="shared" si="18"/>
        <v>M12-10</v>
      </c>
      <c r="P49" t="str">
        <f t="shared" si="19"/>
        <v>Quantitative</v>
      </c>
      <c r="Q49" t="str">
        <f t="shared" si="20"/>
        <v>PS</v>
      </c>
      <c r="R49" t="str">
        <f t="shared" si="21"/>
        <v>WORD PROBLEMS</v>
      </c>
      <c r="S49">
        <f t="shared" si="22"/>
        <v>1</v>
      </c>
      <c r="T49">
        <f t="shared" si="23"/>
        <v>0</v>
      </c>
      <c r="U49">
        <f t="shared" si="24"/>
        <v>7</v>
      </c>
      <c r="V49">
        <f t="shared" si="25"/>
        <v>0</v>
      </c>
      <c r="W49">
        <f t="shared" si="26"/>
        <v>700</v>
      </c>
      <c r="X49" t="str">
        <f t="shared" si="27"/>
        <v>+</v>
      </c>
      <c r="Y49" t="str">
        <f t="shared" si="28"/>
        <v>-</v>
      </c>
      <c r="Z49" t="str">
        <f t="shared" si="29"/>
        <v>-</v>
      </c>
      <c r="AA49" s="6">
        <f t="shared" si="30"/>
        <v>2.6504629629629625E-3</v>
      </c>
      <c r="AB49" t="str">
        <f t="shared" si="31"/>
        <v>17:46</v>
      </c>
      <c r="AC49" t="str">
        <f t="shared" si="32"/>
        <v>+</v>
      </c>
      <c r="AD49">
        <f>1</f>
        <v>1</v>
      </c>
      <c r="AE49" t="str">
        <f t="shared" si="33"/>
        <v>20:10</v>
      </c>
    </row>
    <row r="50" spans="2:31" x14ac:dyDescent="0.25">
      <c r="B50" s="5">
        <v>42100</v>
      </c>
      <c r="C50" t="s">
        <v>1593</v>
      </c>
      <c r="D50" t="s">
        <v>107</v>
      </c>
      <c r="E50" t="s">
        <v>19</v>
      </c>
      <c r="F50">
        <v>700</v>
      </c>
      <c r="G50" t="s">
        <v>19</v>
      </c>
      <c r="H50" t="s">
        <v>20</v>
      </c>
      <c r="I50" t="s">
        <v>20</v>
      </c>
      <c r="J50" t="s">
        <v>1466</v>
      </c>
      <c r="K50" t="s">
        <v>1594</v>
      </c>
      <c r="L50" t="s">
        <v>72</v>
      </c>
      <c r="N50" s="5">
        <f t="shared" si="17"/>
        <v>42100</v>
      </c>
      <c r="O50" s="5" t="str">
        <f t="shared" si="18"/>
        <v>M28-34</v>
      </c>
      <c r="P50" t="str">
        <f t="shared" si="19"/>
        <v>Quantitative</v>
      </c>
      <c r="Q50" t="str">
        <f t="shared" si="20"/>
        <v>PS</v>
      </c>
      <c r="R50" t="str">
        <f t="shared" si="21"/>
        <v>DIVISIBILITY / MULTIPLES / FACTORS</v>
      </c>
      <c r="S50">
        <f t="shared" si="22"/>
        <v>1</v>
      </c>
      <c r="T50">
        <f t="shared" si="23"/>
        <v>0</v>
      </c>
      <c r="U50">
        <f t="shared" si="24"/>
        <v>7</v>
      </c>
      <c r="V50">
        <f t="shared" si="25"/>
        <v>0</v>
      </c>
      <c r="W50">
        <f t="shared" si="26"/>
        <v>700</v>
      </c>
      <c r="X50" t="str">
        <f t="shared" si="27"/>
        <v>+</v>
      </c>
      <c r="Y50" t="str">
        <f t="shared" si="28"/>
        <v>-</v>
      </c>
      <c r="Z50" t="str">
        <f t="shared" si="29"/>
        <v>-</v>
      </c>
      <c r="AA50" s="6">
        <f t="shared" si="30"/>
        <v>1.3888888888888889E-3</v>
      </c>
      <c r="AB50" t="str">
        <f t="shared" si="31"/>
        <v>19:46</v>
      </c>
      <c r="AC50" t="str">
        <f t="shared" si="32"/>
        <v>+</v>
      </c>
      <c r="AD50">
        <f>1</f>
        <v>1</v>
      </c>
      <c r="AE50" t="str">
        <f t="shared" si="33"/>
        <v>22:11</v>
      </c>
    </row>
    <row r="51" spans="2:31" x14ac:dyDescent="0.25">
      <c r="B51" s="5">
        <v>42100</v>
      </c>
      <c r="C51" t="s">
        <v>1595</v>
      </c>
      <c r="D51" t="s">
        <v>69</v>
      </c>
      <c r="E51" t="s">
        <v>20</v>
      </c>
      <c r="F51">
        <v>600</v>
      </c>
      <c r="G51" t="s">
        <v>19</v>
      </c>
      <c r="H51" t="s">
        <v>20</v>
      </c>
      <c r="I51" t="s">
        <v>20</v>
      </c>
      <c r="J51" t="s">
        <v>25</v>
      </c>
      <c r="K51" t="s">
        <v>1596</v>
      </c>
      <c r="L51" t="s">
        <v>77</v>
      </c>
      <c r="N51" s="5">
        <f t="shared" si="17"/>
        <v>42100</v>
      </c>
      <c r="O51" s="5" t="str">
        <f t="shared" si="18"/>
        <v>M10-09</v>
      </c>
      <c r="P51" t="str">
        <f t="shared" si="19"/>
        <v>Quantitative</v>
      </c>
      <c r="Q51" t="str">
        <f t="shared" si="20"/>
        <v>DS</v>
      </c>
      <c r="R51" t="str">
        <f t="shared" si="21"/>
        <v>DIVISIBILITY / MULTIPLES / FACTORS</v>
      </c>
      <c r="S51">
        <f t="shared" si="22"/>
        <v>0</v>
      </c>
      <c r="T51">
        <f t="shared" si="23"/>
        <v>1</v>
      </c>
      <c r="U51">
        <f t="shared" si="24"/>
        <v>0</v>
      </c>
      <c r="V51">
        <f t="shared" si="25"/>
        <v>6</v>
      </c>
      <c r="W51">
        <f t="shared" si="26"/>
        <v>600</v>
      </c>
      <c r="X51" t="str">
        <f t="shared" si="27"/>
        <v>+</v>
      </c>
      <c r="Y51" t="str">
        <f t="shared" si="28"/>
        <v>-</v>
      </c>
      <c r="Z51" t="str">
        <f t="shared" si="29"/>
        <v>-</v>
      </c>
      <c r="AA51" s="6">
        <f t="shared" si="30"/>
        <v>9.7222222222222209E-4</v>
      </c>
      <c r="AB51" t="str">
        <f t="shared" si="31"/>
        <v>21:10</v>
      </c>
      <c r="AC51" t="str">
        <f t="shared" si="32"/>
        <v>-</v>
      </c>
      <c r="AD51">
        <f>1</f>
        <v>1</v>
      </c>
      <c r="AE51" t="str">
        <f t="shared" si="33"/>
        <v>24:12</v>
      </c>
    </row>
    <row r="52" spans="2:31" x14ac:dyDescent="0.25">
      <c r="B52" s="5">
        <v>42100</v>
      </c>
      <c r="C52" t="s">
        <v>1597</v>
      </c>
      <c r="D52" t="s">
        <v>248</v>
      </c>
      <c r="E52" t="s">
        <v>19</v>
      </c>
      <c r="F52">
        <v>600</v>
      </c>
      <c r="G52" t="s">
        <v>20</v>
      </c>
      <c r="H52" t="s">
        <v>20</v>
      </c>
      <c r="I52" t="s">
        <v>20</v>
      </c>
      <c r="J52" t="s">
        <v>392</v>
      </c>
      <c r="K52" t="s">
        <v>241</v>
      </c>
      <c r="L52" t="s">
        <v>82</v>
      </c>
      <c r="N52" s="5">
        <f t="shared" si="17"/>
        <v>42100</v>
      </c>
      <c r="O52" s="5" t="str">
        <f t="shared" si="18"/>
        <v>M22-19</v>
      </c>
      <c r="P52" t="str">
        <f t="shared" si="19"/>
        <v>Quantitative</v>
      </c>
      <c r="Q52" t="str">
        <f t="shared" si="20"/>
        <v>PS</v>
      </c>
      <c r="R52" t="str">
        <f t="shared" si="21"/>
        <v>WORK / RATE PROBLEMS</v>
      </c>
      <c r="S52">
        <f t="shared" si="22"/>
        <v>1</v>
      </c>
      <c r="T52">
        <f t="shared" si="23"/>
        <v>0</v>
      </c>
      <c r="U52">
        <f t="shared" si="24"/>
        <v>6</v>
      </c>
      <c r="V52">
        <f t="shared" si="25"/>
        <v>0</v>
      </c>
      <c r="W52">
        <f t="shared" si="26"/>
        <v>600</v>
      </c>
      <c r="X52" t="str">
        <f t="shared" si="27"/>
        <v>-</v>
      </c>
      <c r="Y52" t="str">
        <f t="shared" si="28"/>
        <v>-</v>
      </c>
      <c r="Z52" t="str">
        <f t="shared" si="29"/>
        <v>-</v>
      </c>
      <c r="AA52" s="6">
        <f t="shared" si="30"/>
        <v>6.4814814814814813E-4</v>
      </c>
      <c r="AB52" t="str">
        <f t="shared" si="31"/>
        <v>22:06</v>
      </c>
      <c r="AC52" t="str">
        <f t="shared" si="32"/>
        <v>+</v>
      </c>
      <c r="AD52">
        <f>1</f>
        <v>1</v>
      </c>
      <c r="AE52" t="str">
        <f t="shared" si="33"/>
        <v>26:13</v>
      </c>
    </row>
    <row r="53" spans="2:31" x14ac:dyDescent="0.25">
      <c r="B53" s="5">
        <v>42100</v>
      </c>
      <c r="C53" t="s">
        <v>1598</v>
      </c>
      <c r="D53" t="s">
        <v>102</v>
      </c>
      <c r="E53" t="s">
        <v>19</v>
      </c>
      <c r="F53">
        <v>700</v>
      </c>
      <c r="G53" t="s">
        <v>19</v>
      </c>
      <c r="H53" t="s">
        <v>20</v>
      </c>
      <c r="I53" t="s">
        <v>20</v>
      </c>
      <c r="J53" t="s">
        <v>1564</v>
      </c>
      <c r="K53" t="s">
        <v>1599</v>
      </c>
      <c r="L53" t="s">
        <v>86</v>
      </c>
      <c r="N53" s="5">
        <f t="shared" si="17"/>
        <v>42100</v>
      </c>
      <c r="O53" s="5" t="str">
        <f t="shared" si="18"/>
        <v>M10-14</v>
      </c>
      <c r="P53" t="str">
        <f t="shared" si="19"/>
        <v>Quantitative</v>
      </c>
      <c r="Q53" t="str">
        <f t="shared" si="20"/>
        <v>PS</v>
      </c>
      <c r="R53" t="str">
        <f t="shared" si="21"/>
        <v>COMBINATORICS AND PROBABILITY</v>
      </c>
      <c r="S53">
        <f t="shared" si="22"/>
        <v>1</v>
      </c>
      <c r="T53">
        <f t="shared" si="23"/>
        <v>0</v>
      </c>
      <c r="U53">
        <f t="shared" si="24"/>
        <v>7</v>
      </c>
      <c r="V53">
        <f t="shared" si="25"/>
        <v>0</v>
      </c>
      <c r="W53">
        <f t="shared" si="26"/>
        <v>700</v>
      </c>
      <c r="X53" t="str">
        <f t="shared" si="27"/>
        <v>+</v>
      </c>
      <c r="Y53" t="str">
        <f t="shared" si="28"/>
        <v>-</v>
      </c>
      <c r="Z53" t="str">
        <f t="shared" si="29"/>
        <v>-</v>
      </c>
      <c r="AA53" s="6">
        <f t="shared" si="30"/>
        <v>1.6435185185185183E-3</v>
      </c>
      <c r="AB53" t="str">
        <f t="shared" si="31"/>
        <v>24:28</v>
      </c>
      <c r="AC53" t="str">
        <f t="shared" si="32"/>
        <v>+</v>
      </c>
      <c r="AD53">
        <f>1</f>
        <v>1</v>
      </c>
      <c r="AE53" t="str">
        <f t="shared" si="33"/>
        <v>28:14</v>
      </c>
    </row>
    <row r="54" spans="2:31" x14ac:dyDescent="0.25">
      <c r="B54" s="5">
        <v>42100</v>
      </c>
      <c r="C54" t="s">
        <v>1600</v>
      </c>
      <c r="D54" t="s">
        <v>201</v>
      </c>
      <c r="E54" t="s">
        <v>19</v>
      </c>
      <c r="F54">
        <v>500</v>
      </c>
      <c r="G54" t="s">
        <v>20</v>
      </c>
      <c r="H54" t="s">
        <v>20</v>
      </c>
      <c r="I54" t="s">
        <v>20</v>
      </c>
      <c r="J54" t="s">
        <v>84</v>
      </c>
      <c r="K54" t="s">
        <v>1601</v>
      </c>
      <c r="L54" t="s">
        <v>91</v>
      </c>
      <c r="N54" s="5">
        <f t="shared" si="17"/>
        <v>42100</v>
      </c>
      <c r="O54" s="5" t="str">
        <f t="shared" si="18"/>
        <v>M01-23</v>
      </c>
      <c r="P54" t="str">
        <f t="shared" si="19"/>
        <v>Quantitative</v>
      </c>
      <c r="Q54" t="str">
        <f t="shared" si="20"/>
        <v>DS</v>
      </c>
      <c r="R54" t="str">
        <f t="shared" si="21"/>
        <v>INEQUALITIES</v>
      </c>
      <c r="S54">
        <f t="shared" si="22"/>
        <v>1</v>
      </c>
      <c r="T54">
        <f t="shared" si="23"/>
        <v>0</v>
      </c>
      <c r="U54">
        <f t="shared" si="24"/>
        <v>5</v>
      </c>
      <c r="V54">
        <f t="shared" si="25"/>
        <v>0</v>
      </c>
      <c r="W54">
        <f t="shared" si="26"/>
        <v>500</v>
      </c>
      <c r="X54" t="str">
        <f t="shared" si="27"/>
        <v>-</v>
      </c>
      <c r="Y54" t="str">
        <f t="shared" si="28"/>
        <v>-</v>
      </c>
      <c r="Z54" t="str">
        <f t="shared" si="29"/>
        <v>-</v>
      </c>
      <c r="AA54" s="6">
        <f t="shared" si="30"/>
        <v>4.0509259259259258E-4</v>
      </c>
      <c r="AB54" t="str">
        <f t="shared" si="31"/>
        <v>25:03</v>
      </c>
      <c r="AC54" t="str">
        <f t="shared" si="32"/>
        <v>+</v>
      </c>
      <c r="AD54">
        <f>1</f>
        <v>1</v>
      </c>
      <c r="AE54" t="str">
        <f t="shared" si="33"/>
        <v>30:15</v>
      </c>
    </row>
    <row r="55" spans="2:31" x14ac:dyDescent="0.25">
      <c r="B55" s="5">
        <v>42100</v>
      </c>
      <c r="C55" t="s">
        <v>1602</v>
      </c>
      <c r="D55" t="s">
        <v>24</v>
      </c>
      <c r="E55" t="s">
        <v>20</v>
      </c>
      <c r="F55">
        <v>700</v>
      </c>
      <c r="G55" t="s">
        <v>19</v>
      </c>
      <c r="H55" t="s">
        <v>20</v>
      </c>
      <c r="I55" t="s">
        <v>20</v>
      </c>
      <c r="J55" t="s">
        <v>65</v>
      </c>
      <c r="K55" t="s">
        <v>1603</v>
      </c>
      <c r="L55" t="s">
        <v>95</v>
      </c>
      <c r="N55" s="5">
        <f t="shared" si="17"/>
        <v>42100</v>
      </c>
      <c r="O55" s="5" t="str">
        <f t="shared" si="18"/>
        <v>M11-05</v>
      </c>
      <c r="P55" t="str">
        <f t="shared" si="19"/>
        <v>Quantitative</v>
      </c>
      <c r="Q55" t="str">
        <f t="shared" si="20"/>
        <v>DS</v>
      </c>
      <c r="R55" t="str">
        <f t="shared" si="21"/>
        <v>GEOMETRY / COORDINATE GEOMETRY</v>
      </c>
      <c r="S55">
        <f t="shared" si="22"/>
        <v>0</v>
      </c>
      <c r="T55">
        <f t="shared" si="23"/>
        <v>1</v>
      </c>
      <c r="U55">
        <f t="shared" si="24"/>
        <v>0</v>
      </c>
      <c r="V55">
        <f t="shared" si="25"/>
        <v>7</v>
      </c>
      <c r="W55">
        <f t="shared" si="26"/>
        <v>700</v>
      </c>
      <c r="X55" t="str">
        <f t="shared" si="27"/>
        <v>+</v>
      </c>
      <c r="Y55" t="str">
        <f t="shared" si="28"/>
        <v>-</v>
      </c>
      <c r="Z55" t="str">
        <f t="shared" si="29"/>
        <v>-</v>
      </c>
      <c r="AA55" s="6">
        <f t="shared" si="30"/>
        <v>1.4351851851851854E-3</v>
      </c>
      <c r="AB55" t="str">
        <f t="shared" si="31"/>
        <v>27:07</v>
      </c>
      <c r="AC55" t="str">
        <f t="shared" si="32"/>
        <v>-</v>
      </c>
      <c r="AD55">
        <f>1</f>
        <v>1</v>
      </c>
      <c r="AE55" t="str">
        <f t="shared" si="33"/>
        <v>32:16</v>
      </c>
    </row>
    <row r="56" spans="2:31" x14ac:dyDescent="0.25">
      <c r="B56" s="5">
        <v>42100</v>
      </c>
      <c r="C56" t="s">
        <v>1604</v>
      </c>
      <c r="D56" t="s">
        <v>18</v>
      </c>
      <c r="E56" t="s">
        <v>19</v>
      </c>
      <c r="F56">
        <v>700</v>
      </c>
      <c r="G56" t="s">
        <v>20</v>
      </c>
      <c r="H56" t="s">
        <v>20</v>
      </c>
      <c r="I56" t="s">
        <v>20</v>
      </c>
      <c r="J56" t="s">
        <v>251</v>
      </c>
      <c r="K56" t="s">
        <v>1605</v>
      </c>
      <c r="L56" t="s">
        <v>100</v>
      </c>
      <c r="N56" s="5">
        <f t="shared" si="17"/>
        <v>42100</v>
      </c>
      <c r="O56" s="5" t="str">
        <f t="shared" si="18"/>
        <v>M18-07</v>
      </c>
      <c r="P56" t="str">
        <f t="shared" si="19"/>
        <v>Quantitative</v>
      </c>
      <c r="Q56" t="str">
        <f t="shared" si="20"/>
        <v>PS</v>
      </c>
      <c r="R56" t="str">
        <f t="shared" si="21"/>
        <v>PERCENTS AND INTEREST PROBLEMS</v>
      </c>
      <c r="S56">
        <f t="shared" si="22"/>
        <v>1</v>
      </c>
      <c r="T56">
        <f t="shared" si="23"/>
        <v>0</v>
      </c>
      <c r="U56">
        <f t="shared" si="24"/>
        <v>7</v>
      </c>
      <c r="V56">
        <f t="shared" si="25"/>
        <v>0</v>
      </c>
      <c r="W56">
        <f t="shared" si="26"/>
        <v>700</v>
      </c>
      <c r="X56" t="str">
        <f t="shared" si="27"/>
        <v>-</v>
      </c>
      <c r="Y56" t="str">
        <f t="shared" si="28"/>
        <v>-</v>
      </c>
      <c r="Z56" t="str">
        <f t="shared" si="29"/>
        <v>-</v>
      </c>
      <c r="AA56" s="6">
        <f t="shared" si="30"/>
        <v>5.9027777777777778E-4</v>
      </c>
      <c r="AB56" t="str">
        <f t="shared" si="31"/>
        <v>27:58</v>
      </c>
      <c r="AC56" t="str">
        <f t="shared" si="32"/>
        <v>+</v>
      </c>
      <c r="AD56">
        <f>1</f>
        <v>1</v>
      </c>
      <c r="AE56" t="str">
        <f t="shared" si="33"/>
        <v>34:17</v>
      </c>
    </row>
    <row r="57" spans="2:31" x14ac:dyDescent="0.25">
      <c r="B57" s="5">
        <v>42100</v>
      </c>
      <c r="C57" t="s">
        <v>1606</v>
      </c>
      <c r="D57" t="s">
        <v>64</v>
      </c>
      <c r="E57" t="s">
        <v>20</v>
      </c>
      <c r="F57">
        <v>700</v>
      </c>
      <c r="G57" t="s">
        <v>19</v>
      </c>
      <c r="H57" t="s">
        <v>20</v>
      </c>
      <c r="I57" t="s">
        <v>20</v>
      </c>
      <c r="J57" t="s">
        <v>298</v>
      </c>
      <c r="K57" t="s">
        <v>1607</v>
      </c>
      <c r="L57" t="s">
        <v>105</v>
      </c>
      <c r="N57" s="5">
        <f t="shared" si="17"/>
        <v>42100</v>
      </c>
      <c r="O57" s="5" t="str">
        <f t="shared" si="18"/>
        <v>M19-07</v>
      </c>
      <c r="P57" t="str">
        <f t="shared" si="19"/>
        <v>Quantitative</v>
      </c>
      <c r="Q57" t="str">
        <f t="shared" si="20"/>
        <v>DS</v>
      </c>
      <c r="R57" t="str">
        <f t="shared" si="21"/>
        <v>ALGEBRA</v>
      </c>
      <c r="S57">
        <f t="shared" si="22"/>
        <v>0</v>
      </c>
      <c r="T57">
        <f t="shared" si="23"/>
        <v>1</v>
      </c>
      <c r="U57">
        <f t="shared" si="24"/>
        <v>0</v>
      </c>
      <c r="V57">
        <f t="shared" si="25"/>
        <v>7</v>
      </c>
      <c r="W57">
        <f t="shared" si="26"/>
        <v>700</v>
      </c>
      <c r="X57" t="str">
        <f t="shared" si="27"/>
        <v>+</v>
      </c>
      <c r="Y57" t="str">
        <f t="shared" si="28"/>
        <v>-</v>
      </c>
      <c r="Z57" t="str">
        <f t="shared" si="29"/>
        <v>-</v>
      </c>
      <c r="AA57" s="6">
        <f t="shared" si="30"/>
        <v>1.2384259259259258E-3</v>
      </c>
      <c r="AB57" t="str">
        <f t="shared" si="31"/>
        <v>29:45</v>
      </c>
      <c r="AC57" t="str">
        <f t="shared" si="32"/>
        <v>-</v>
      </c>
      <c r="AD57">
        <f>1</f>
        <v>1</v>
      </c>
      <c r="AE57" t="str">
        <f t="shared" si="33"/>
        <v>36:18</v>
      </c>
    </row>
    <row r="58" spans="2:31" x14ac:dyDescent="0.25">
      <c r="B58" s="5">
        <v>42100</v>
      </c>
      <c r="C58" t="s">
        <v>1608</v>
      </c>
      <c r="D58" t="s">
        <v>142</v>
      </c>
      <c r="E58" t="s">
        <v>19</v>
      </c>
      <c r="F58">
        <v>500</v>
      </c>
      <c r="G58" t="s">
        <v>20</v>
      </c>
      <c r="H58" t="s">
        <v>20</v>
      </c>
      <c r="I58" t="s">
        <v>20</v>
      </c>
      <c r="J58" t="s">
        <v>151</v>
      </c>
      <c r="K58" t="s">
        <v>1609</v>
      </c>
      <c r="L58" t="s">
        <v>110</v>
      </c>
      <c r="N58" s="5">
        <f t="shared" si="17"/>
        <v>42100</v>
      </c>
      <c r="O58" s="5" t="str">
        <f t="shared" si="18"/>
        <v>M11-12</v>
      </c>
      <c r="P58" t="str">
        <f t="shared" si="19"/>
        <v>Quantitative</v>
      </c>
      <c r="Q58" t="str">
        <f t="shared" si="20"/>
        <v>PS</v>
      </c>
      <c r="R58" t="str">
        <f t="shared" si="21"/>
        <v>GEOMETRY / COORDINATE GEOMETRY</v>
      </c>
      <c r="S58">
        <f t="shared" si="22"/>
        <v>1</v>
      </c>
      <c r="T58">
        <f t="shared" si="23"/>
        <v>0</v>
      </c>
      <c r="U58">
        <f t="shared" si="24"/>
        <v>5</v>
      </c>
      <c r="V58">
        <f t="shared" si="25"/>
        <v>0</v>
      </c>
      <c r="W58">
        <f t="shared" si="26"/>
        <v>500</v>
      </c>
      <c r="X58" t="str">
        <f t="shared" si="27"/>
        <v>-</v>
      </c>
      <c r="Y58" t="str">
        <f t="shared" si="28"/>
        <v>-</v>
      </c>
      <c r="Z58" t="str">
        <f t="shared" si="29"/>
        <v>-</v>
      </c>
      <c r="AA58" s="6">
        <f t="shared" si="30"/>
        <v>8.3333333333333339E-4</v>
      </c>
      <c r="AB58" t="str">
        <f t="shared" si="31"/>
        <v>30:57</v>
      </c>
      <c r="AC58" t="str">
        <f t="shared" si="32"/>
        <v>+</v>
      </c>
      <c r="AD58">
        <f>1</f>
        <v>1</v>
      </c>
      <c r="AE58" t="str">
        <f t="shared" si="33"/>
        <v>38:19</v>
      </c>
    </row>
    <row r="59" spans="2:31" x14ac:dyDescent="0.25">
      <c r="B59" s="5">
        <v>42100</v>
      </c>
      <c r="C59" t="s">
        <v>1610</v>
      </c>
      <c r="D59" t="s">
        <v>208</v>
      </c>
      <c r="E59" t="s">
        <v>19</v>
      </c>
      <c r="F59">
        <v>500</v>
      </c>
      <c r="G59" t="s">
        <v>20</v>
      </c>
      <c r="H59" t="s">
        <v>20</v>
      </c>
      <c r="I59" t="s">
        <v>20</v>
      </c>
      <c r="J59" t="s">
        <v>93</v>
      </c>
      <c r="K59" t="s">
        <v>1611</v>
      </c>
      <c r="L59" t="s">
        <v>114</v>
      </c>
      <c r="N59" s="5">
        <f t="shared" si="17"/>
        <v>42100</v>
      </c>
      <c r="O59" s="5" t="str">
        <f t="shared" si="18"/>
        <v>M13-29</v>
      </c>
      <c r="P59" t="str">
        <f t="shared" si="19"/>
        <v>Quantitative</v>
      </c>
      <c r="Q59" t="str">
        <f t="shared" si="20"/>
        <v>DS</v>
      </c>
      <c r="R59" t="str">
        <f t="shared" si="21"/>
        <v>WORD PROBLEMS</v>
      </c>
      <c r="S59">
        <f t="shared" si="22"/>
        <v>1</v>
      </c>
      <c r="T59">
        <f t="shared" si="23"/>
        <v>0</v>
      </c>
      <c r="U59">
        <f t="shared" si="24"/>
        <v>5</v>
      </c>
      <c r="V59">
        <f t="shared" si="25"/>
        <v>0</v>
      </c>
      <c r="W59">
        <f t="shared" si="26"/>
        <v>500</v>
      </c>
      <c r="X59" t="str">
        <f t="shared" si="27"/>
        <v>-</v>
      </c>
      <c r="Y59" t="str">
        <f t="shared" si="28"/>
        <v>-</v>
      </c>
      <c r="Z59" t="str">
        <f t="shared" si="29"/>
        <v>-</v>
      </c>
      <c r="AA59" s="6">
        <f t="shared" si="30"/>
        <v>9.0277777777777784E-4</v>
      </c>
      <c r="AB59" t="str">
        <f t="shared" si="31"/>
        <v>32:15</v>
      </c>
      <c r="AC59" t="str">
        <f t="shared" si="32"/>
        <v>+</v>
      </c>
      <c r="AD59">
        <f>1</f>
        <v>1</v>
      </c>
      <c r="AE59" t="str">
        <f t="shared" si="33"/>
        <v>40:20</v>
      </c>
    </row>
    <row r="60" spans="2:31" x14ac:dyDescent="0.25">
      <c r="B60" s="5">
        <v>42100</v>
      </c>
      <c r="C60" t="s">
        <v>1612</v>
      </c>
      <c r="D60" t="s">
        <v>18</v>
      </c>
      <c r="E60" t="s">
        <v>20</v>
      </c>
      <c r="F60">
        <v>600</v>
      </c>
      <c r="G60" t="s">
        <v>19</v>
      </c>
      <c r="H60" t="s">
        <v>20</v>
      </c>
      <c r="I60" t="s">
        <v>20</v>
      </c>
      <c r="J60" t="s">
        <v>1613</v>
      </c>
      <c r="K60" t="s">
        <v>1614</v>
      </c>
      <c r="L60" t="s">
        <v>118</v>
      </c>
      <c r="N60" s="5">
        <f t="shared" si="17"/>
        <v>42100</v>
      </c>
      <c r="O60" s="5" t="str">
        <f t="shared" si="18"/>
        <v>M17-35</v>
      </c>
      <c r="P60" t="str">
        <f t="shared" si="19"/>
        <v>Quantitative</v>
      </c>
      <c r="Q60" t="str">
        <f t="shared" si="20"/>
        <v>PS</v>
      </c>
      <c r="R60" t="str">
        <f t="shared" si="21"/>
        <v>PERCENTS AND INTEREST PROBLEMS</v>
      </c>
      <c r="S60">
        <f t="shared" si="22"/>
        <v>0</v>
      </c>
      <c r="T60">
        <f t="shared" si="23"/>
        <v>1</v>
      </c>
      <c r="U60">
        <f t="shared" si="24"/>
        <v>0</v>
      </c>
      <c r="V60">
        <f t="shared" si="25"/>
        <v>6</v>
      </c>
      <c r="W60">
        <f t="shared" si="26"/>
        <v>600</v>
      </c>
      <c r="X60" t="str">
        <f t="shared" si="27"/>
        <v>+</v>
      </c>
      <c r="Y60" t="str">
        <f t="shared" si="28"/>
        <v>-</v>
      </c>
      <c r="Z60" t="str">
        <f t="shared" si="29"/>
        <v>-</v>
      </c>
      <c r="AA60" s="6">
        <f t="shared" si="30"/>
        <v>2.0023148148148148E-3</v>
      </c>
      <c r="AB60" t="str">
        <f t="shared" si="31"/>
        <v>35:08</v>
      </c>
      <c r="AC60" t="str">
        <f t="shared" si="32"/>
        <v>-</v>
      </c>
      <c r="AD60">
        <f>1</f>
        <v>1</v>
      </c>
      <c r="AE60" t="str">
        <f t="shared" si="33"/>
        <v>42:21</v>
      </c>
    </row>
    <row r="61" spans="2:31" x14ac:dyDescent="0.25">
      <c r="B61" s="5">
        <v>42100</v>
      </c>
      <c r="C61" t="s">
        <v>1615</v>
      </c>
      <c r="D61" t="s">
        <v>217</v>
      </c>
      <c r="E61" t="s">
        <v>19</v>
      </c>
      <c r="F61">
        <v>600</v>
      </c>
      <c r="G61" t="s">
        <v>20</v>
      </c>
      <c r="H61" t="s">
        <v>20</v>
      </c>
      <c r="I61" t="s">
        <v>20</v>
      </c>
      <c r="J61" t="s">
        <v>257</v>
      </c>
      <c r="K61" t="s">
        <v>1616</v>
      </c>
      <c r="L61" t="s">
        <v>123</v>
      </c>
      <c r="N61" s="5">
        <f t="shared" si="17"/>
        <v>42100</v>
      </c>
      <c r="O61" s="5" t="str">
        <f t="shared" si="18"/>
        <v>M24-21</v>
      </c>
      <c r="P61" t="str">
        <f t="shared" si="19"/>
        <v>Quantitative</v>
      </c>
      <c r="Q61" t="str">
        <f t="shared" si="20"/>
        <v>DS</v>
      </c>
      <c r="R61" t="str">
        <f t="shared" si="21"/>
        <v>PERCENTS AND INTEREST PROBLEMS</v>
      </c>
      <c r="S61">
        <f t="shared" si="22"/>
        <v>1</v>
      </c>
      <c r="T61">
        <f t="shared" si="23"/>
        <v>0</v>
      </c>
      <c r="U61">
        <f t="shared" si="24"/>
        <v>6</v>
      </c>
      <c r="V61">
        <f t="shared" si="25"/>
        <v>0</v>
      </c>
      <c r="W61">
        <f t="shared" si="26"/>
        <v>600</v>
      </c>
      <c r="X61" t="str">
        <f t="shared" si="27"/>
        <v>-</v>
      </c>
      <c r="Y61" t="str">
        <f t="shared" si="28"/>
        <v>-</v>
      </c>
      <c r="Z61" t="str">
        <f t="shared" si="29"/>
        <v>-</v>
      </c>
      <c r="AA61" s="6">
        <f t="shared" si="30"/>
        <v>1.1226851851851851E-3</v>
      </c>
      <c r="AB61" t="str">
        <f t="shared" si="31"/>
        <v>36:45</v>
      </c>
      <c r="AC61" t="str">
        <f t="shared" si="32"/>
        <v>+</v>
      </c>
      <c r="AD61">
        <f>1</f>
        <v>1</v>
      </c>
      <c r="AE61" t="str">
        <f t="shared" si="33"/>
        <v>44:22</v>
      </c>
    </row>
    <row r="62" spans="2:31" x14ac:dyDescent="0.25">
      <c r="B62" s="5">
        <v>42100</v>
      </c>
      <c r="C62" t="s">
        <v>1617</v>
      </c>
      <c r="D62" t="s">
        <v>120</v>
      </c>
      <c r="E62" t="s">
        <v>19</v>
      </c>
      <c r="F62">
        <v>500</v>
      </c>
      <c r="G62" t="s">
        <v>20</v>
      </c>
      <c r="H62" t="s">
        <v>20</v>
      </c>
      <c r="I62" t="s">
        <v>20</v>
      </c>
      <c r="J62" t="s">
        <v>128</v>
      </c>
      <c r="K62" t="s">
        <v>1618</v>
      </c>
      <c r="L62" t="s">
        <v>126</v>
      </c>
      <c r="N62" s="5">
        <f t="shared" si="17"/>
        <v>42100</v>
      </c>
      <c r="O62" s="5" t="str">
        <f t="shared" si="18"/>
        <v>M05-32</v>
      </c>
      <c r="P62" t="str">
        <f t="shared" si="19"/>
        <v>Quantitative</v>
      </c>
      <c r="Q62" t="str">
        <f t="shared" si="20"/>
        <v>DS</v>
      </c>
      <c r="R62" t="str">
        <f t="shared" si="21"/>
        <v>PROPERTIES OF SETS</v>
      </c>
      <c r="S62">
        <f t="shared" si="22"/>
        <v>1</v>
      </c>
      <c r="T62">
        <f t="shared" si="23"/>
        <v>0</v>
      </c>
      <c r="U62">
        <f t="shared" si="24"/>
        <v>5</v>
      </c>
      <c r="V62">
        <f t="shared" si="25"/>
        <v>0</v>
      </c>
      <c r="W62">
        <f t="shared" si="26"/>
        <v>500</v>
      </c>
      <c r="X62" t="str">
        <f t="shared" si="27"/>
        <v>-</v>
      </c>
      <c r="Y62" t="str">
        <f t="shared" si="28"/>
        <v>-</v>
      </c>
      <c r="Z62" t="str">
        <f t="shared" si="29"/>
        <v>-</v>
      </c>
      <c r="AA62" s="6">
        <f t="shared" si="30"/>
        <v>4.1666666666666669E-4</v>
      </c>
      <c r="AB62" t="str">
        <f t="shared" si="31"/>
        <v>37:21</v>
      </c>
      <c r="AC62" t="str">
        <f t="shared" si="32"/>
        <v>+</v>
      </c>
      <c r="AD62">
        <f>1</f>
        <v>1</v>
      </c>
      <c r="AE62" t="str">
        <f t="shared" si="33"/>
        <v>46:23</v>
      </c>
    </row>
    <row r="63" spans="2:31" x14ac:dyDescent="0.25">
      <c r="B63" s="5">
        <v>42100</v>
      </c>
      <c r="C63" t="s">
        <v>1619</v>
      </c>
      <c r="D63" t="s">
        <v>88</v>
      </c>
      <c r="E63" t="s">
        <v>19</v>
      </c>
      <c r="F63">
        <v>500</v>
      </c>
      <c r="G63" t="s">
        <v>19</v>
      </c>
      <c r="H63" t="s">
        <v>20</v>
      </c>
      <c r="I63" t="s">
        <v>20</v>
      </c>
      <c r="J63" t="s">
        <v>613</v>
      </c>
      <c r="K63" t="s">
        <v>1620</v>
      </c>
      <c r="L63" t="s">
        <v>130</v>
      </c>
      <c r="N63" s="5">
        <f t="shared" si="17"/>
        <v>42100</v>
      </c>
      <c r="O63" s="5" t="str">
        <f t="shared" si="18"/>
        <v>M05-11</v>
      </c>
      <c r="P63" t="str">
        <f t="shared" si="19"/>
        <v>Quantitative</v>
      </c>
      <c r="Q63" t="str">
        <f t="shared" si="20"/>
        <v>PS</v>
      </c>
      <c r="R63" t="str">
        <f t="shared" si="21"/>
        <v>ARITHMETIC</v>
      </c>
      <c r="S63">
        <f t="shared" si="22"/>
        <v>1</v>
      </c>
      <c r="T63">
        <f t="shared" si="23"/>
        <v>0</v>
      </c>
      <c r="U63">
        <f t="shared" si="24"/>
        <v>5</v>
      </c>
      <c r="V63">
        <f t="shared" si="25"/>
        <v>0</v>
      </c>
      <c r="W63">
        <f t="shared" si="26"/>
        <v>500</v>
      </c>
      <c r="X63" t="str">
        <f t="shared" si="27"/>
        <v>+</v>
      </c>
      <c r="Y63" t="str">
        <f t="shared" si="28"/>
        <v>-</v>
      </c>
      <c r="Z63" t="str">
        <f t="shared" si="29"/>
        <v>-</v>
      </c>
      <c r="AA63" s="6">
        <f t="shared" si="30"/>
        <v>9.2592592592592585E-4</v>
      </c>
      <c r="AB63" t="str">
        <f t="shared" si="31"/>
        <v>38:41</v>
      </c>
      <c r="AC63" t="str">
        <f t="shared" si="32"/>
        <v>+</v>
      </c>
      <c r="AD63">
        <f>1</f>
        <v>1</v>
      </c>
      <c r="AE63" t="str">
        <f t="shared" si="33"/>
        <v>48:24</v>
      </c>
    </row>
    <row r="64" spans="2:31" x14ac:dyDescent="0.25">
      <c r="B64" s="5">
        <v>42100</v>
      </c>
      <c r="C64" t="s">
        <v>1621</v>
      </c>
      <c r="D64" t="s">
        <v>248</v>
      </c>
      <c r="E64" t="s">
        <v>19</v>
      </c>
      <c r="F64">
        <v>700</v>
      </c>
      <c r="G64" t="s">
        <v>19</v>
      </c>
      <c r="H64" t="s">
        <v>20</v>
      </c>
      <c r="I64" t="s">
        <v>20</v>
      </c>
      <c r="J64" t="s">
        <v>1622</v>
      </c>
      <c r="K64" t="s">
        <v>1623</v>
      </c>
      <c r="L64" t="s">
        <v>135</v>
      </c>
      <c r="N64" s="5">
        <f t="shared" si="17"/>
        <v>42100</v>
      </c>
      <c r="O64" s="5" t="str">
        <f t="shared" si="18"/>
        <v>M06-21</v>
      </c>
      <c r="P64" t="str">
        <f t="shared" si="19"/>
        <v>Quantitative</v>
      </c>
      <c r="Q64" t="str">
        <f t="shared" si="20"/>
        <v>PS</v>
      </c>
      <c r="R64" t="str">
        <f t="shared" si="21"/>
        <v>WORK / RATE PROBLEMS</v>
      </c>
      <c r="S64">
        <f t="shared" si="22"/>
        <v>1</v>
      </c>
      <c r="T64">
        <f t="shared" si="23"/>
        <v>0</v>
      </c>
      <c r="U64">
        <f t="shared" si="24"/>
        <v>7</v>
      </c>
      <c r="V64">
        <f t="shared" si="25"/>
        <v>0</v>
      </c>
      <c r="W64">
        <f t="shared" si="26"/>
        <v>700</v>
      </c>
      <c r="X64" t="str">
        <f t="shared" si="27"/>
        <v>+</v>
      </c>
      <c r="Y64" t="str">
        <f t="shared" si="28"/>
        <v>-</v>
      </c>
      <c r="Z64" t="str">
        <f t="shared" si="29"/>
        <v>-</v>
      </c>
      <c r="AA64" s="6">
        <f t="shared" si="30"/>
        <v>2.2800925925925927E-3</v>
      </c>
      <c r="AB64" t="str">
        <f t="shared" si="31"/>
        <v>41:58</v>
      </c>
      <c r="AC64" t="str">
        <f t="shared" si="32"/>
        <v>+</v>
      </c>
      <c r="AD64">
        <f>1</f>
        <v>1</v>
      </c>
      <c r="AE64" t="str">
        <f t="shared" si="33"/>
        <v>50:25</v>
      </c>
    </row>
    <row r="65" spans="2:31" x14ac:dyDescent="0.25">
      <c r="B65" s="5">
        <v>42100</v>
      </c>
      <c r="C65" t="s">
        <v>1624</v>
      </c>
      <c r="D65" t="s">
        <v>44</v>
      </c>
      <c r="E65" t="s">
        <v>19</v>
      </c>
      <c r="F65">
        <v>500</v>
      </c>
      <c r="G65" t="s">
        <v>20</v>
      </c>
      <c r="H65" t="s">
        <v>20</v>
      </c>
      <c r="I65" t="s">
        <v>20</v>
      </c>
      <c r="J65" t="s">
        <v>40</v>
      </c>
      <c r="K65" t="s">
        <v>1625</v>
      </c>
      <c r="L65" t="s">
        <v>140</v>
      </c>
      <c r="N65" s="5">
        <f t="shared" si="17"/>
        <v>42100</v>
      </c>
      <c r="O65" s="5" t="str">
        <f t="shared" si="18"/>
        <v>M04-25</v>
      </c>
      <c r="P65" t="str">
        <f t="shared" si="19"/>
        <v>Quantitative</v>
      </c>
      <c r="Q65" t="str">
        <f t="shared" si="20"/>
        <v>PS</v>
      </c>
      <c r="R65" t="str">
        <f t="shared" si="21"/>
        <v>WORD PROBLEMS</v>
      </c>
      <c r="S65">
        <f t="shared" si="22"/>
        <v>1</v>
      </c>
      <c r="T65">
        <f t="shared" si="23"/>
        <v>0</v>
      </c>
      <c r="U65">
        <f t="shared" si="24"/>
        <v>5</v>
      </c>
      <c r="V65">
        <f t="shared" si="25"/>
        <v>0</v>
      </c>
      <c r="W65">
        <f t="shared" si="26"/>
        <v>500</v>
      </c>
      <c r="X65" t="str">
        <f t="shared" si="27"/>
        <v>-</v>
      </c>
      <c r="Y65" t="str">
        <f t="shared" si="28"/>
        <v>-</v>
      </c>
      <c r="Z65" t="str">
        <f t="shared" si="29"/>
        <v>-</v>
      </c>
      <c r="AA65" s="6">
        <f t="shared" si="30"/>
        <v>7.291666666666667E-4</v>
      </c>
      <c r="AB65" t="str">
        <f t="shared" si="31"/>
        <v>43:01</v>
      </c>
      <c r="AC65" t="str">
        <f t="shared" si="32"/>
        <v>+</v>
      </c>
      <c r="AD65">
        <f>1</f>
        <v>1</v>
      </c>
      <c r="AE65" t="str">
        <f t="shared" si="33"/>
        <v>52:26</v>
      </c>
    </row>
    <row r="66" spans="2:31" x14ac:dyDescent="0.25">
      <c r="B66" s="5">
        <v>42100</v>
      </c>
      <c r="C66" t="s">
        <v>1626</v>
      </c>
      <c r="D66" t="s">
        <v>64</v>
      </c>
      <c r="E66" t="s">
        <v>19</v>
      </c>
      <c r="F66">
        <v>600</v>
      </c>
      <c r="G66" t="s">
        <v>20</v>
      </c>
      <c r="H66" t="s">
        <v>20</v>
      </c>
      <c r="I66" t="s">
        <v>20</v>
      </c>
      <c r="J66" t="s">
        <v>327</v>
      </c>
      <c r="K66" t="s">
        <v>1361</v>
      </c>
      <c r="L66" t="s">
        <v>145</v>
      </c>
      <c r="N66" s="5">
        <f t="shared" si="17"/>
        <v>42100</v>
      </c>
      <c r="O66" s="5" t="str">
        <f t="shared" si="18"/>
        <v>M02-32</v>
      </c>
      <c r="P66" t="str">
        <f t="shared" si="19"/>
        <v>Quantitative</v>
      </c>
      <c r="Q66" t="str">
        <f t="shared" si="20"/>
        <v>DS</v>
      </c>
      <c r="R66" t="str">
        <f t="shared" si="21"/>
        <v>ALGEBRA</v>
      </c>
      <c r="S66">
        <f t="shared" si="22"/>
        <v>1</v>
      </c>
      <c r="T66">
        <f t="shared" si="23"/>
        <v>0</v>
      </c>
      <c r="U66">
        <f t="shared" si="24"/>
        <v>6</v>
      </c>
      <c r="V66">
        <f t="shared" si="25"/>
        <v>0</v>
      </c>
      <c r="W66">
        <f t="shared" si="26"/>
        <v>600</v>
      </c>
      <c r="X66" t="str">
        <f t="shared" si="27"/>
        <v>-</v>
      </c>
      <c r="Y66" t="str">
        <f t="shared" si="28"/>
        <v>-</v>
      </c>
      <c r="Z66" t="str">
        <f t="shared" si="29"/>
        <v>-</v>
      </c>
      <c r="AA66" s="6">
        <f t="shared" si="30"/>
        <v>5.3240740740740744E-4</v>
      </c>
      <c r="AB66" t="str">
        <f t="shared" si="31"/>
        <v>43:47</v>
      </c>
      <c r="AC66" t="str">
        <f t="shared" si="32"/>
        <v>+</v>
      </c>
      <c r="AD66">
        <f>1</f>
        <v>1</v>
      </c>
      <c r="AE66" t="str">
        <f t="shared" si="33"/>
        <v>54:27</v>
      </c>
    </row>
    <row r="67" spans="2:31" x14ac:dyDescent="0.25">
      <c r="B67" s="5">
        <v>42100</v>
      </c>
      <c r="C67" t="s">
        <v>1627</v>
      </c>
      <c r="D67" t="s">
        <v>49</v>
      </c>
      <c r="E67" t="s">
        <v>19</v>
      </c>
      <c r="F67">
        <v>700</v>
      </c>
      <c r="G67" t="s">
        <v>19</v>
      </c>
      <c r="H67" t="s">
        <v>20</v>
      </c>
      <c r="I67" t="s">
        <v>20</v>
      </c>
      <c r="J67" t="s">
        <v>1564</v>
      </c>
      <c r="K67" t="s">
        <v>1628</v>
      </c>
      <c r="L67" t="s">
        <v>149</v>
      </c>
      <c r="N67" s="5">
        <f t="shared" si="17"/>
        <v>42100</v>
      </c>
      <c r="O67" s="5" t="str">
        <f t="shared" si="18"/>
        <v>M18-19</v>
      </c>
      <c r="P67" t="str">
        <f t="shared" si="19"/>
        <v>Quantitative</v>
      </c>
      <c r="Q67" t="str">
        <f t="shared" si="20"/>
        <v>PS</v>
      </c>
      <c r="R67" t="str">
        <f t="shared" si="21"/>
        <v>MUST OR COULD BE TRUE QUESTIONS</v>
      </c>
      <c r="S67">
        <f t="shared" si="22"/>
        <v>1</v>
      </c>
      <c r="T67">
        <f t="shared" si="23"/>
        <v>0</v>
      </c>
      <c r="U67">
        <f t="shared" si="24"/>
        <v>7</v>
      </c>
      <c r="V67">
        <f t="shared" si="25"/>
        <v>0</v>
      </c>
      <c r="W67">
        <f t="shared" si="26"/>
        <v>700</v>
      </c>
      <c r="X67" t="str">
        <f t="shared" si="27"/>
        <v>+</v>
      </c>
      <c r="Y67" t="str">
        <f t="shared" si="28"/>
        <v>-</v>
      </c>
      <c r="Z67" t="str">
        <f t="shared" si="29"/>
        <v>-</v>
      </c>
      <c r="AA67" s="6">
        <f t="shared" si="30"/>
        <v>1.6435185185185183E-3</v>
      </c>
      <c r="AB67" t="str">
        <f t="shared" si="31"/>
        <v>46:09</v>
      </c>
      <c r="AC67" t="str">
        <f t="shared" si="32"/>
        <v>+</v>
      </c>
      <c r="AD67">
        <f>1</f>
        <v>1</v>
      </c>
      <c r="AE67" t="str">
        <f t="shared" si="33"/>
        <v>56:28</v>
      </c>
    </row>
    <row r="68" spans="2:31" x14ac:dyDescent="0.25">
      <c r="B68" s="5">
        <v>42100</v>
      </c>
      <c r="C68" t="s">
        <v>1629</v>
      </c>
      <c r="D68" t="s">
        <v>102</v>
      </c>
      <c r="E68" t="s">
        <v>19</v>
      </c>
      <c r="F68">
        <v>600</v>
      </c>
      <c r="G68" t="s">
        <v>20</v>
      </c>
      <c r="H68" t="s">
        <v>20</v>
      </c>
      <c r="I68" t="s">
        <v>20</v>
      </c>
      <c r="J68" t="s">
        <v>209</v>
      </c>
      <c r="K68" t="s">
        <v>1630</v>
      </c>
      <c r="L68" t="s">
        <v>153</v>
      </c>
      <c r="N68" s="5">
        <f t="shared" si="17"/>
        <v>42100</v>
      </c>
      <c r="O68" s="5" t="str">
        <f t="shared" si="18"/>
        <v>M08-04</v>
      </c>
      <c r="P68" t="str">
        <f t="shared" si="19"/>
        <v>Quantitative</v>
      </c>
      <c r="Q68" t="str">
        <f t="shared" si="20"/>
        <v>PS</v>
      </c>
      <c r="R68" t="str">
        <f t="shared" si="21"/>
        <v>COMBINATORICS AND PROBABILITY</v>
      </c>
      <c r="S68">
        <f t="shared" si="22"/>
        <v>1</v>
      </c>
      <c r="T68">
        <f t="shared" si="23"/>
        <v>0</v>
      </c>
      <c r="U68">
        <f t="shared" si="24"/>
        <v>6</v>
      </c>
      <c r="V68">
        <f t="shared" si="25"/>
        <v>0</v>
      </c>
      <c r="W68">
        <f t="shared" si="26"/>
        <v>600</v>
      </c>
      <c r="X68" t="str">
        <f t="shared" si="27"/>
        <v>-</v>
      </c>
      <c r="Y68" t="str">
        <f t="shared" si="28"/>
        <v>-</v>
      </c>
      <c r="Z68" t="str">
        <f t="shared" si="29"/>
        <v>-</v>
      </c>
      <c r="AA68" s="6">
        <f t="shared" si="30"/>
        <v>6.134259259259259E-4</v>
      </c>
      <c r="AB68" t="str">
        <f t="shared" si="31"/>
        <v>47:02</v>
      </c>
      <c r="AC68" t="str">
        <f t="shared" si="32"/>
        <v>+</v>
      </c>
      <c r="AD68">
        <f>1</f>
        <v>1</v>
      </c>
      <c r="AE68" t="str">
        <f t="shared" si="33"/>
        <v>58:29</v>
      </c>
    </row>
    <row r="69" spans="2:31" x14ac:dyDescent="0.25">
      <c r="B69" s="5">
        <v>42100</v>
      </c>
      <c r="C69" t="s">
        <v>1631</v>
      </c>
      <c r="D69" t="s">
        <v>34</v>
      </c>
      <c r="E69" t="s">
        <v>20</v>
      </c>
      <c r="F69">
        <v>600</v>
      </c>
      <c r="G69" t="s">
        <v>19</v>
      </c>
      <c r="H69" t="s">
        <v>20</v>
      </c>
      <c r="I69" t="s">
        <v>20</v>
      </c>
      <c r="J69" t="s">
        <v>230</v>
      </c>
      <c r="K69" t="s">
        <v>1632</v>
      </c>
      <c r="L69" t="s">
        <v>158</v>
      </c>
      <c r="N69" s="5">
        <f t="shared" si="17"/>
        <v>42100</v>
      </c>
      <c r="O69" s="5" t="str">
        <f t="shared" si="18"/>
        <v>M20-10</v>
      </c>
      <c r="P69" t="str">
        <f t="shared" si="19"/>
        <v>Quantitative</v>
      </c>
      <c r="Q69" t="str">
        <f t="shared" si="20"/>
        <v>DS</v>
      </c>
      <c r="R69" t="str">
        <f t="shared" si="21"/>
        <v>FRACTIONS / RATIOS / DECIMALS</v>
      </c>
      <c r="S69">
        <f t="shared" si="22"/>
        <v>0</v>
      </c>
      <c r="T69">
        <f t="shared" si="23"/>
        <v>1</v>
      </c>
      <c r="U69">
        <f t="shared" si="24"/>
        <v>0</v>
      </c>
      <c r="V69">
        <f t="shared" si="25"/>
        <v>6</v>
      </c>
      <c r="W69">
        <f t="shared" si="26"/>
        <v>600</v>
      </c>
      <c r="X69" t="str">
        <f t="shared" si="27"/>
        <v>+</v>
      </c>
      <c r="Y69" t="str">
        <f t="shared" si="28"/>
        <v>-</v>
      </c>
      <c r="Z69" t="str">
        <f t="shared" si="29"/>
        <v>-</v>
      </c>
      <c r="AA69" s="6">
        <f t="shared" si="30"/>
        <v>1.0416666666666667E-3</v>
      </c>
      <c r="AB69" t="str">
        <f t="shared" si="31"/>
        <v>48:32</v>
      </c>
      <c r="AC69" t="str">
        <f t="shared" si="32"/>
        <v>-</v>
      </c>
      <c r="AD69">
        <f>1</f>
        <v>1</v>
      </c>
      <c r="AE69" t="str">
        <f t="shared" si="33"/>
        <v>60:30</v>
      </c>
    </row>
    <row r="70" spans="2:31" x14ac:dyDescent="0.25">
      <c r="B70" s="5">
        <v>42100</v>
      </c>
      <c r="C70" t="s">
        <v>1633</v>
      </c>
      <c r="D70" t="s">
        <v>107</v>
      </c>
      <c r="E70" t="s">
        <v>20</v>
      </c>
      <c r="F70">
        <v>700</v>
      </c>
      <c r="G70" t="s">
        <v>19</v>
      </c>
      <c r="H70" t="s">
        <v>20</v>
      </c>
      <c r="I70" t="s">
        <v>20</v>
      </c>
      <c r="J70" t="s">
        <v>601</v>
      </c>
      <c r="K70" t="s">
        <v>1634</v>
      </c>
      <c r="L70" t="s">
        <v>162</v>
      </c>
      <c r="N70" s="5">
        <f t="shared" si="17"/>
        <v>42100</v>
      </c>
      <c r="O70" s="5" t="str">
        <f t="shared" si="18"/>
        <v>M28-35</v>
      </c>
      <c r="P70" t="str">
        <f t="shared" si="19"/>
        <v>Quantitative</v>
      </c>
      <c r="Q70" t="str">
        <f t="shared" si="20"/>
        <v>PS</v>
      </c>
      <c r="R70" t="str">
        <f t="shared" si="21"/>
        <v>DIVISIBILITY / MULTIPLES / FACTORS</v>
      </c>
      <c r="S70">
        <f t="shared" si="22"/>
        <v>0</v>
      </c>
      <c r="T70">
        <f t="shared" si="23"/>
        <v>1</v>
      </c>
      <c r="U70">
        <f t="shared" si="24"/>
        <v>0</v>
      </c>
      <c r="V70">
        <f t="shared" si="25"/>
        <v>7</v>
      </c>
      <c r="W70">
        <f t="shared" si="26"/>
        <v>700</v>
      </c>
      <c r="X70" t="str">
        <f t="shared" si="27"/>
        <v>+</v>
      </c>
      <c r="Y70" t="str">
        <f t="shared" si="28"/>
        <v>-</v>
      </c>
      <c r="Z70" t="str">
        <f t="shared" si="29"/>
        <v>-</v>
      </c>
      <c r="AA70" s="6">
        <f t="shared" si="30"/>
        <v>1.8287037037037037E-3</v>
      </c>
      <c r="AB70" t="str">
        <f t="shared" si="31"/>
        <v>51:10</v>
      </c>
      <c r="AC70" t="str">
        <f t="shared" si="32"/>
        <v>-</v>
      </c>
      <c r="AD70">
        <f>1</f>
        <v>1</v>
      </c>
      <c r="AE70" t="str">
        <f t="shared" si="33"/>
        <v>62:31</v>
      </c>
    </row>
    <row r="71" spans="2:31" x14ac:dyDescent="0.25">
      <c r="B71" s="5">
        <v>42100</v>
      </c>
      <c r="C71" t="s">
        <v>1635</v>
      </c>
      <c r="D71" t="s">
        <v>266</v>
      </c>
      <c r="E71" t="s">
        <v>20</v>
      </c>
      <c r="F71">
        <v>700</v>
      </c>
      <c r="G71" t="s">
        <v>19</v>
      </c>
      <c r="H71" t="s">
        <v>20</v>
      </c>
      <c r="I71" t="s">
        <v>20</v>
      </c>
      <c r="J71" t="s">
        <v>230</v>
      </c>
      <c r="K71" t="s">
        <v>1636</v>
      </c>
      <c r="L71" t="s">
        <v>166</v>
      </c>
      <c r="N71" s="5">
        <f t="shared" si="17"/>
        <v>42100</v>
      </c>
      <c r="O71" s="5" t="str">
        <f t="shared" si="18"/>
        <v>M12-32</v>
      </c>
      <c r="P71" t="str">
        <f t="shared" si="19"/>
        <v>Quantitative</v>
      </c>
      <c r="Q71" t="str">
        <f t="shared" si="20"/>
        <v>DS</v>
      </c>
      <c r="R71" t="str">
        <f t="shared" si="21"/>
        <v>NUMBER PROPERTIES</v>
      </c>
      <c r="S71">
        <f t="shared" si="22"/>
        <v>0</v>
      </c>
      <c r="T71">
        <f t="shared" si="23"/>
        <v>1</v>
      </c>
      <c r="U71">
        <f t="shared" si="24"/>
        <v>0</v>
      </c>
      <c r="V71">
        <f t="shared" si="25"/>
        <v>7</v>
      </c>
      <c r="W71">
        <f t="shared" si="26"/>
        <v>700</v>
      </c>
      <c r="X71" t="str">
        <f t="shared" si="27"/>
        <v>+</v>
      </c>
      <c r="Y71" t="str">
        <f t="shared" si="28"/>
        <v>-</v>
      </c>
      <c r="Z71" t="str">
        <f t="shared" si="29"/>
        <v>-</v>
      </c>
      <c r="AA71" s="6">
        <f t="shared" si="30"/>
        <v>1.0416666666666667E-3</v>
      </c>
      <c r="AB71" t="str">
        <f t="shared" si="31"/>
        <v>52:40</v>
      </c>
      <c r="AC71" t="str">
        <f t="shared" si="32"/>
        <v>-</v>
      </c>
      <c r="AD71">
        <f>1</f>
        <v>1</v>
      </c>
      <c r="AE71" t="str">
        <f t="shared" si="33"/>
        <v>64:32</v>
      </c>
    </row>
    <row r="72" spans="2:31" x14ac:dyDescent="0.25">
      <c r="B72" s="5">
        <v>42100</v>
      </c>
      <c r="C72" t="s">
        <v>1637</v>
      </c>
      <c r="D72" t="s">
        <v>266</v>
      </c>
      <c r="E72" t="s">
        <v>19</v>
      </c>
      <c r="F72">
        <v>700</v>
      </c>
      <c r="G72" t="s">
        <v>20</v>
      </c>
      <c r="H72" t="s">
        <v>20</v>
      </c>
      <c r="I72" t="s">
        <v>20</v>
      </c>
      <c r="J72" t="s">
        <v>321</v>
      </c>
      <c r="K72" t="s">
        <v>1638</v>
      </c>
      <c r="L72" t="s">
        <v>170</v>
      </c>
      <c r="N72" s="5">
        <f t="shared" si="17"/>
        <v>42100</v>
      </c>
      <c r="O72" s="5" t="str">
        <f t="shared" si="18"/>
        <v>M13-13</v>
      </c>
      <c r="P72" t="str">
        <f t="shared" si="19"/>
        <v>Quantitative</v>
      </c>
      <c r="Q72" t="str">
        <f t="shared" si="20"/>
        <v>DS</v>
      </c>
      <c r="R72" t="str">
        <f t="shared" si="21"/>
        <v>NUMBER PROPERTIES</v>
      </c>
      <c r="S72">
        <f t="shared" si="22"/>
        <v>1</v>
      </c>
      <c r="T72">
        <f t="shared" si="23"/>
        <v>0</v>
      </c>
      <c r="U72">
        <f t="shared" si="24"/>
        <v>7</v>
      </c>
      <c r="V72">
        <f t="shared" si="25"/>
        <v>0</v>
      </c>
      <c r="W72">
        <f t="shared" si="26"/>
        <v>700</v>
      </c>
      <c r="X72" t="str">
        <f t="shared" si="27"/>
        <v>-</v>
      </c>
      <c r="Y72" t="str">
        <f t="shared" si="28"/>
        <v>-</v>
      </c>
      <c r="Z72" t="str">
        <f t="shared" si="29"/>
        <v>-</v>
      </c>
      <c r="AA72" s="6">
        <f t="shared" si="30"/>
        <v>7.6388888888888893E-4</v>
      </c>
      <c r="AB72" t="str">
        <f t="shared" si="31"/>
        <v>53:46</v>
      </c>
      <c r="AC72" t="str">
        <f t="shared" si="32"/>
        <v>+</v>
      </c>
      <c r="AD72">
        <f>1</f>
        <v>1</v>
      </c>
      <c r="AE72" t="str">
        <f t="shared" si="33"/>
        <v>66:33</v>
      </c>
    </row>
    <row r="73" spans="2:31" x14ac:dyDescent="0.25">
      <c r="B73" s="5">
        <v>42100</v>
      </c>
      <c r="C73" t="s">
        <v>1639</v>
      </c>
      <c r="D73" t="s">
        <v>102</v>
      </c>
      <c r="E73" t="s">
        <v>20</v>
      </c>
      <c r="F73">
        <v>700</v>
      </c>
      <c r="G73" t="s">
        <v>19</v>
      </c>
      <c r="H73" t="s">
        <v>20</v>
      </c>
      <c r="I73" t="s">
        <v>20</v>
      </c>
      <c r="J73" t="s">
        <v>543</v>
      </c>
      <c r="K73" t="s">
        <v>1640</v>
      </c>
      <c r="L73" t="s">
        <v>173</v>
      </c>
      <c r="N73" s="5">
        <f t="shared" si="17"/>
        <v>42100</v>
      </c>
      <c r="O73" s="5" t="str">
        <f t="shared" si="18"/>
        <v>M10-25</v>
      </c>
      <c r="P73" t="str">
        <f t="shared" si="19"/>
        <v>Quantitative</v>
      </c>
      <c r="Q73" t="str">
        <f t="shared" si="20"/>
        <v>PS</v>
      </c>
      <c r="R73" t="str">
        <f t="shared" si="21"/>
        <v>COMBINATORICS AND PROBABILITY</v>
      </c>
      <c r="S73">
        <f t="shared" si="22"/>
        <v>0</v>
      </c>
      <c r="T73">
        <f t="shared" si="23"/>
        <v>1</v>
      </c>
      <c r="U73">
        <f t="shared" si="24"/>
        <v>0</v>
      </c>
      <c r="V73">
        <f t="shared" si="25"/>
        <v>7</v>
      </c>
      <c r="W73">
        <f t="shared" si="26"/>
        <v>700</v>
      </c>
      <c r="X73" t="str">
        <f t="shared" si="27"/>
        <v>+</v>
      </c>
      <c r="Y73" t="str">
        <f t="shared" si="28"/>
        <v>-</v>
      </c>
      <c r="Z73" t="str">
        <f t="shared" si="29"/>
        <v>-</v>
      </c>
      <c r="AA73" s="6">
        <f t="shared" si="30"/>
        <v>1.3194444444444443E-3</v>
      </c>
      <c r="AB73" t="str">
        <f t="shared" si="31"/>
        <v>55:40</v>
      </c>
      <c r="AC73" t="str">
        <f t="shared" si="32"/>
        <v>-</v>
      </c>
      <c r="AD73">
        <f>1</f>
        <v>1</v>
      </c>
      <c r="AE73" t="str">
        <f t="shared" si="33"/>
        <v>68:34</v>
      </c>
    </row>
    <row r="74" spans="2:31" x14ac:dyDescent="0.25">
      <c r="B74" s="5">
        <v>42100</v>
      </c>
      <c r="C74" t="s">
        <v>1641</v>
      </c>
      <c r="D74" t="s">
        <v>132</v>
      </c>
      <c r="E74" t="s">
        <v>20</v>
      </c>
      <c r="F74">
        <v>700</v>
      </c>
      <c r="G74" t="s">
        <v>19</v>
      </c>
      <c r="H74" t="s">
        <v>20</v>
      </c>
      <c r="I74" t="s">
        <v>20</v>
      </c>
      <c r="J74" t="s">
        <v>35</v>
      </c>
      <c r="K74" t="s">
        <v>1642</v>
      </c>
      <c r="L74" t="s">
        <v>178</v>
      </c>
      <c r="N74" s="5">
        <f t="shared" si="17"/>
        <v>42100</v>
      </c>
      <c r="O74" s="5" t="str">
        <f t="shared" si="18"/>
        <v>M12-30</v>
      </c>
      <c r="P74" t="str">
        <f t="shared" si="19"/>
        <v>Quantitative</v>
      </c>
      <c r="Q74" t="str">
        <f t="shared" si="20"/>
        <v>PS</v>
      </c>
      <c r="R74" t="str">
        <f t="shared" si="21"/>
        <v>PROPERTIES OF SETS</v>
      </c>
      <c r="S74">
        <f t="shared" si="22"/>
        <v>0</v>
      </c>
      <c r="T74">
        <f t="shared" si="23"/>
        <v>1</v>
      </c>
      <c r="U74">
        <f t="shared" si="24"/>
        <v>0</v>
      </c>
      <c r="V74">
        <f t="shared" si="25"/>
        <v>7</v>
      </c>
      <c r="W74">
        <f t="shared" si="26"/>
        <v>700</v>
      </c>
      <c r="X74" t="str">
        <f t="shared" si="27"/>
        <v>+</v>
      </c>
      <c r="Y74" t="str">
        <f t="shared" si="28"/>
        <v>-</v>
      </c>
      <c r="Z74" t="str">
        <f t="shared" si="29"/>
        <v>-</v>
      </c>
      <c r="AA74" s="6">
        <f t="shared" si="30"/>
        <v>7.175925925925927E-4</v>
      </c>
      <c r="AB74" t="str">
        <f t="shared" si="31"/>
        <v>56:42</v>
      </c>
      <c r="AC74" t="str">
        <f t="shared" si="32"/>
        <v>-</v>
      </c>
      <c r="AD74">
        <f>1</f>
        <v>1</v>
      </c>
      <c r="AE74" t="str">
        <f t="shared" si="33"/>
        <v>70:35</v>
      </c>
    </row>
    <row r="75" spans="2:31" x14ac:dyDescent="0.25">
      <c r="B75" s="5">
        <v>42100</v>
      </c>
      <c r="C75" t="s">
        <v>1643</v>
      </c>
      <c r="D75" t="s">
        <v>142</v>
      </c>
      <c r="E75" t="s">
        <v>20</v>
      </c>
      <c r="F75">
        <v>700</v>
      </c>
      <c r="G75" t="s">
        <v>19</v>
      </c>
      <c r="H75" t="s">
        <v>20</v>
      </c>
      <c r="I75" t="s">
        <v>20</v>
      </c>
      <c r="J75" t="s">
        <v>1644</v>
      </c>
      <c r="K75" t="s">
        <v>1645</v>
      </c>
      <c r="L75" t="s">
        <v>182</v>
      </c>
      <c r="N75" s="5">
        <f t="shared" si="17"/>
        <v>42100</v>
      </c>
      <c r="O75" s="5" t="str">
        <f t="shared" si="18"/>
        <v>M15-19</v>
      </c>
      <c r="P75" t="str">
        <f t="shared" si="19"/>
        <v>Quantitative</v>
      </c>
      <c r="Q75" t="str">
        <f t="shared" si="20"/>
        <v>PS</v>
      </c>
      <c r="R75" t="str">
        <f t="shared" si="21"/>
        <v>GEOMETRY / COORDINATE GEOMETRY</v>
      </c>
      <c r="S75">
        <f t="shared" si="22"/>
        <v>0</v>
      </c>
      <c r="T75">
        <f t="shared" si="23"/>
        <v>1</v>
      </c>
      <c r="U75">
        <f t="shared" si="24"/>
        <v>0</v>
      </c>
      <c r="V75">
        <f t="shared" si="25"/>
        <v>7</v>
      </c>
      <c r="W75">
        <f t="shared" si="26"/>
        <v>700</v>
      </c>
      <c r="X75" t="str">
        <f t="shared" si="27"/>
        <v>+</v>
      </c>
      <c r="Y75" t="str">
        <f t="shared" si="28"/>
        <v>-</v>
      </c>
      <c r="Z75" t="str">
        <f t="shared" si="29"/>
        <v>-</v>
      </c>
      <c r="AA75" s="6">
        <f t="shared" si="30"/>
        <v>2.9629629629629628E-3</v>
      </c>
      <c r="AB75" t="str">
        <f t="shared" si="31"/>
        <v>60:58</v>
      </c>
      <c r="AC75" t="str">
        <f t="shared" si="32"/>
        <v>-</v>
      </c>
      <c r="AD75">
        <f>1</f>
        <v>1</v>
      </c>
      <c r="AE75" t="str">
        <f t="shared" si="33"/>
        <v>72:36</v>
      </c>
    </row>
    <row r="76" spans="2:31" x14ac:dyDescent="0.25">
      <c r="B76" s="5">
        <v>42100</v>
      </c>
      <c r="C76" t="s">
        <v>1646</v>
      </c>
      <c r="D76" t="s">
        <v>201</v>
      </c>
      <c r="E76" t="s">
        <v>19</v>
      </c>
      <c r="F76">
        <v>700</v>
      </c>
      <c r="G76" t="s">
        <v>20</v>
      </c>
      <c r="H76" t="s">
        <v>20</v>
      </c>
      <c r="I76" t="s">
        <v>20</v>
      </c>
      <c r="J76" t="s">
        <v>488</v>
      </c>
      <c r="K76" t="s">
        <v>861</v>
      </c>
      <c r="L76" t="s">
        <v>186</v>
      </c>
      <c r="N76" s="5">
        <f t="shared" si="17"/>
        <v>42100</v>
      </c>
      <c r="O76" s="5" t="str">
        <f t="shared" si="18"/>
        <v>M13-32</v>
      </c>
      <c r="P76" t="str">
        <f t="shared" si="19"/>
        <v>Quantitative</v>
      </c>
      <c r="Q76" t="str">
        <f t="shared" si="20"/>
        <v>DS</v>
      </c>
      <c r="R76" t="str">
        <f t="shared" si="21"/>
        <v>INEQUALITIES</v>
      </c>
      <c r="S76">
        <f t="shared" si="22"/>
        <v>1</v>
      </c>
      <c r="T76">
        <f t="shared" si="23"/>
        <v>0</v>
      </c>
      <c r="U76">
        <f t="shared" si="24"/>
        <v>7</v>
      </c>
      <c r="V76">
        <f t="shared" si="25"/>
        <v>0</v>
      </c>
      <c r="W76">
        <f t="shared" si="26"/>
        <v>700</v>
      </c>
      <c r="X76" t="str">
        <f t="shared" si="27"/>
        <v>-</v>
      </c>
      <c r="Y76" t="str">
        <f t="shared" si="28"/>
        <v>-</v>
      </c>
      <c r="Z76" t="str">
        <f t="shared" si="29"/>
        <v>-</v>
      </c>
      <c r="AA76" s="6">
        <f t="shared" si="30"/>
        <v>8.6805555555555551E-4</v>
      </c>
      <c r="AB76" t="str">
        <f t="shared" si="31"/>
        <v>62:13</v>
      </c>
      <c r="AC76" t="str">
        <f t="shared" si="32"/>
        <v>+</v>
      </c>
      <c r="AD76">
        <f>1</f>
        <v>1</v>
      </c>
      <c r="AE76" t="str">
        <f t="shared" si="33"/>
        <v>75:00</v>
      </c>
    </row>
    <row r="77" spans="2:31" x14ac:dyDescent="0.25">
      <c r="B77" s="5">
        <v>42105</v>
      </c>
      <c r="C77" s="13" t="s">
        <v>1533</v>
      </c>
      <c r="D77" s="13" t="s">
        <v>44</v>
      </c>
      <c r="E77" s="13" t="s">
        <v>19</v>
      </c>
      <c r="F77" s="13">
        <v>600</v>
      </c>
      <c r="G77" s="13" t="s">
        <v>20</v>
      </c>
      <c r="H77" s="13" t="s">
        <v>20</v>
      </c>
      <c r="I77" s="13" t="s">
        <v>20</v>
      </c>
      <c r="J77" s="13" t="s">
        <v>147</v>
      </c>
      <c r="K77" s="13" t="s">
        <v>147</v>
      </c>
      <c r="L77" s="13" t="s">
        <v>22</v>
      </c>
      <c r="N77" s="5">
        <f t="shared" ref="N77:N113" si="34">B77</f>
        <v>42105</v>
      </c>
      <c r="O77" s="5" t="str">
        <f t="shared" ref="O77:O113" si="35">C77</f>
        <v>M07-07</v>
      </c>
      <c r="P77" t="str">
        <f t="shared" ref="P77:P113" si="36">LEFT(D77,SEARCH("/",D77)-2)</f>
        <v>Quantitative</v>
      </c>
      <c r="Q77" t="str">
        <f t="shared" ref="Q77:Q113" si="37">LEFT(RIGHT(D77,LEN(D77)-SEARCH("/",D77)-1),SEARCH("/",RIGHT(D77,LEN(D77)-SEARCH("/",D77)-1))-2)</f>
        <v>PS</v>
      </c>
      <c r="R77" t="str">
        <f t="shared" ref="R77:R113" si="38">RIGHT(RIGHT(D77,LEN(D77)-SEARCH("/",D77)-1),LEN(RIGHT(D77,LEN(D77)-SEARCH("/",D77)-1))-SEARCH("/",RIGHT(D77,LEN(D77)-SEARCH("/",D77)-1))-1)</f>
        <v>WORD PROBLEMS</v>
      </c>
      <c r="S77">
        <f t="shared" ref="S77:S113" si="39">IF(E77="+",1,0)</f>
        <v>1</v>
      </c>
      <c r="T77">
        <f t="shared" ref="T77:T113" si="40">IF(E77="-",1,0)</f>
        <v>0</v>
      </c>
      <c r="U77">
        <f t="shared" ref="U77:U113" si="41">S77*W77/100</f>
        <v>6</v>
      </c>
      <c r="V77">
        <f t="shared" ref="V77:V113" si="42">T77*W77/100</f>
        <v>0</v>
      </c>
      <c r="W77">
        <f t="shared" ref="W77:W113" si="43">F77</f>
        <v>600</v>
      </c>
      <c r="X77" t="str">
        <f t="shared" ref="X77:X113" si="44">G77</f>
        <v>-</v>
      </c>
      <c r="Y77" t="str">
        <f t="shared" ref="Y77:Y113" si="45">H77</f>
        <v>-</v>
      </c>
      <c r="Z77" t="str">
        <f t="shared" ref="Z77:Z113" si="46">I77</f>
        <v>-</v>
      </c>
      <c r="AA77" s="6">
        <f t="shared" ref="AA77:AA113" si="47">TIMEVALUE("0:"&amp;J77)</f>
        <v>6.5972222222222213E-4</v>
      </c>
      <c r="AB77" t="str">
        <f t="shared" ref="AB77:AB113" si="48">K77</f>
        <v>0:57</v>
      </c>
      <c r="AC77" t="str">
        <f t="shared" ref="AC77:AC113" si="49">E77</f>
        <v>+</v>
      </c>
      <c r="AD77">
        <f>1</f>
        <v>1</v>
      </c>
      <c r="AE77" t="str">
        <f t="shared" ref="AE77:AE113" si="50">L77</f>
        <v>2:01</v>
      </c>
    </row>
    <row r="78" spans="2:31" x14ac:dyDescent="0.25">
      <c r="B78" s="5">
        <v>42105</v>
      </c>
      <c r="C78" s="13" t="s">
        <v>1534</v>
      </c>
      <c r="D78" s="13" t="s">
        <v>102</v>
      </c>
      <c r="E78" s="13" t="s">
        <v>20</v>
      </c>
      <c r="F78" s="13">
        <v>700</v>
      </c>
      <c r="G78" s="13" t="s">
        <v>19</v>
      </c>
      <c r="H78" s="13" t="s">
        <v>19</v>
      </c>
      <c r="I78" s="13" t="s">
        <v>20</v>
      </c>
      <c r="J78" s="13" t="s">
        <v>754</v>
      </c>
      <c r="K78" s="13" t="s">
        <v>1647</v>
      </c>
      <c r="L78" s="13" t="s">
        <v>27</v>
      </c>
      <c r="N78" s="5">
        <f t="shared" si="34"/>
        <v>42105</v>
      </c>
      <c r="O78" s="5" t="str">
        <f t="shared" si="35"/>
        <v>M11-08</v>
      </c>
      <c r="P78" t="str">
        <f t="shared" si="36"/>
        <v>Quantitative</v>
      </c>
      <c r="Q78" t="str">
        <f t="shared" si="37"/>
        <v>PS</v>
      </c>
      <c r="R78" t="str">
        <f t="shared" si="38"/>
        <v>COMBINATORICS AND PROBABILITY</v>
      </c>
      <c r="S78">
        <f t="shared" si="39"/>
        <v>0</v>
      </c>
      <c r="T78">
        <f t="shared" si="40"/>
        <v>1</v>
      </c>
      <c r="U78">
        <f t="shared" si="41"/>
        <v>0</v>
      </c>
      <c r="V78">
        <f t="shared" si="42"/>
        <v>7</v>
      </c>
      <c r="W78">
        <f t="shared" si="43"/>
        <v>700</v>
      </c>
      <c r="X78" t="str">
        <f t="shared" si="44"/>
        <v>+</v>
      </c>
      <c r="Y78" t="str">
        <f t="shared" si="45"/>
        <v>+</v>
      </c>
      <c r="Z78" t="str">
        <f t="shared" si="46"/>
        <v>-</v>
      </c>
      <c r="AA78" s="6">
        <f t="shared" si="47"/>
        <v>1.7708333333333332E-3</v>
      </c>
      <c r="AB78" t="str">
        <f t="shared" si="48"/>
        <v>3:30</v>
      </c>
      <c r="AC78" t="str">
        <f t="shared" si="49"/>
        <v>-</v>
      </c>
      <c r="AD78">
        <f>1</f>
        <v>1</v>
      </c>
      <c r="AE78" t="str">
        <f t="shared" si="50"/>
        <v>4:02</v>
      </c>
    </row>
    <row r="79" spans="2:31" x14ac:dyDescent="0.25">
      <c r="B79" s="5">
        <v>42105</v>
      </c>
      <c r="C79" s="13" t="s">
        <v>1535</v>
      </c>
      <c r="D79" s="13" t="s">
        <v>88</v>
      </c>
      <c r="E79" s="13" t="s">
        <v>19</v>
      </c>
      <c r="F79" s="13">
        <v>600</v>
      </c>
      <c r="G79" s="13" t="s">
        <v>19</v>
      </c>
      <c r="H79" s="13" t="s">
        <v>20</v>
      </c>
      <c r="I79" s="13" t="s">
        <v>20</v>
      </c>
      <c r="J79" s="13" t="s">
        <v>481</v>
      </c>
      <c r="K79" s="13" t="s">
        <v>1648</v>
      </c>
      <c r="L79" s="13" t="s">
        <v>32</v>
      </c>
      <c r="N79" s="5">
        <f t="shared" si="34"/>
        <v>42105</v>
      </c>
      <c r="O79" s="5" t="str">
        <f t="shared" si="35"/>
        <v>M15-25</v>
      </c>
      <c r="P79" t="str">
        <f t="shared" si="36"/>
        <v>Quantitative</v>
      </c>
      <c r="Q79" t="str">
        <f t="shared" si="37"/>
        <v>PS</v>
      </c>
      <c r="R79" t="str">
        <f t="shared" si="38"/>
        <v>ARITHMETIC</v>
      </c>
      <c r="S79">
        <f t="shared" si="39"/>
        <v>1</v>
      </c>
      <c r="T79">
        <f t="shared" si="40"/>
        <v>0</v>
      </c>
      <c r="U79">
        <f t="shared" si="41"/>
        <v>6</v>
      </c>
      <c r="V79">
        <f t="shared" si="42"/>
        <v>0</v>
      </c>
      <c r="W79">
        <f t="shared" si="43"/>
        <v>600</v>
      </c>
      <c r="X79" t="str">
        <f t="shared" si="44"/>
        <v>+</v>
      </c>
      <c r="Y79" t="str">
        <f t="shared" si="45"/>
        <v>-</v>
      </c>
      <c r="Z79" t="str">
        <f t="shared" si="46"/>
        <v>-</v>
      </c>
      <c r="AA79" s="6">
        <f t="shared" si="47"/>
        <v>1.423611111111111E-3</v>
      </c>
      <c r="AB79" t="str">
        <f t="shared" si="48"/>
        <v>5:33</v>
      </c>
      <c r="AC79" t="str">
        <f t="shared" si="49"/>
        <v>+</v>
      </c>
      <c r="AD79">
        <f>1</f>
        <v>1</v>
      </c>
      <c r="AE79" t="str">
        <f t="shared" si="50"/>
        <v>6:03</v>
      </c>
    </row>
    <row r="80" spans="2:31" x14ac:dyDescent="0.25">
      <c r="B80" s="5">
        <v>42105</v>
      </c>
      <c r="C80" s="13" t="s">
        <v>1536</v>
      </c>
      <c r="D80" s="13" t="s">
        <v>266</v>
      </c>
      <c r="E80" s="13" t="s">
        <v>19</v>
      </c>
      <c r="F80" s="13">
        <v>700</v>
      </c>
      <c r="G80" s="13" t="s">
        <v>20</v>
      </c>
      <c r="H80" s="13" t="s">
        <v>20</v>
      </c>
      <c r="I80" s="13" t="s">
        <v>20</v>
      </c>
      <c r="J80" s="13" t="s">
        <v>300</v>
      </c>
      <c r="K80" s="13" t="s">
        <v>1649</v>
      </c>
      <c r="L80" s="13" t="s">
        <v>37</v>
      </c>
      <c r="N80" s="5">
        <f t="shared" si="34"/>
        <v>42105</v>
      </c>
      <c r="O80" s="5" t="str">
        <f t="shared" si="35"/>
        <v>M13-23</v>
      </c>
      <c r="P80" t="str">
        <f t="shared" si="36"/>
        <v>Quantitative</v>
      </c>
      <c r="Q80" t="str">
        <f t="shared" si="37"/>
        <v>DS</v>
      </c>
      <c r="R80" t="str">
        <f t="shared" si="38"/>
        <v>NUMBER PROPERTIES</v>
      </c>
      <c r="S80">
        <f t="shared" si="39"/>
        <v>1</v>
      </c>
      <c r="T80">
        <f t="shared" si="40"/>
        <v>0</v>
      </c>
      <c r="U80">
        <f t="shared" si="41"/>
        <v>7</v>
      </c>
      <c r="V80">
        <f t="shared" si="42"/>
        <v>0</v>
      </c>
      <c r="W80">
        <f t="shared" si="43"/>
        <v>700</v>
      </c>
      <c r="X80" t="str">
        <f t="shared" si="44"/>
        <v>-</v>
      </c>
      <c r="Y80" t="str">
        <f t="shared" si="45"/>
        <v>-</v>
      </c>
      <c r="Z80" t="str">
        <f t="shared" si="46"/>
        <v>-</v>
      </c>
      <c r="AA80" s="6">
        <f t="shared" si="47"/>
        <v>6.8287037037037025E-4</v>
      </c>
      <c r="AB80" t="str">
        <f t="shared" si="48"/>
        <v>6:32</v>
      </c>
      <c r="AC80" t="str">
        <f t="shared" si="49"/>
        <v>+</v>
      </c>
      <c r="AD80">
        <f>1</f>
        <v>1</v>
      </c>
      <c r="AE80" t="str">
        <f t="shared" si="50"/>
        <v>8:04</v>
      </c>
    </row>
    <row r="81" spans="2:31" x14ac:dyDescent="0.25">
      <c r="B81" s="5">
        <v>42105</v>
      </c>
      <c r="C81" s="13" t="s">
        <v>1537</v>
      </c>
      <c r="D81" s="13" t="s">
        <v>155</v>
      </c>
      <c r="E81" s="13" t="s">
        <v>19</v>
      </c>
      <c r="F81" s="13">
        <v>500</v>
      </c>
      <c r="G81" s="13" t="s">
        <v>20</v>
      </c>
      <c r="H81" s="13" t="s">
        <v>20</v>
      </c>
      <c r="I81" s="13" t="s">
        <v>20</v>
      </c>
      <c r="J81" s="13" t="s">
        <v>209</v>
      </c>
      <c r="K81" s="13" t="s">
        <v>1650</v>
      </c>
      <c r="L81" s="13" t="s">
        <v>42</v>
      </c>
      <c r="N81" s="5">
        <f t="shared" si="34"/>
        <v>42105</v>
      </c>
      <c r="O81" s="5" t="str">
        <f t="shared" si="35"/>
        <v>M24-25</v>
      </c>
      <c r="P81" t="str">
        <f t="shared" si="36"/>
        <v>Quantitative</v>
      </c>
      <c r="Q81" t="str">
        <f t="shared" si="37"/>
        <v>PS</v>
      </c>
      <c r="R81" t="str">
        <f t="shared" si="38"/>
        <v>ABSOLUTE VALUES</v>
      </c>
      <c r="S81">
        <f t="shared" si="39"/>
        <v>1</v>
      </c>
      <c r="T81">
        <f t="shared" si="40"/>
        <v>0</v>
      </c>
      <c r="U81">
        <f t="shared" si="41"/>
        <v>5</v>
      </c>
      <c r="V81">
        <f t="shared" si="42"/>
        <v>0</v>
      </c>
      <c r="W81">
        <f t="shared" si="43"/>
        <v>500</v>
      </c>
      <c r="X81" t="str">
        <f t="shared" si="44"/>
        <v>-</v>
      </c>
      <c r="Y81" t="str">
        <f t="shared" si="45"/>
        <v>-</v>
      </c>
      <c r="Z81" t="str">
        <f t="shared" si="46"/>
        <v>-</v>
      </c>
      <c r="AA81" s="6">
        <f t="shared" si="47"/>
        <v>6.134259259259259E-4</v>
      </c>
      <c r="AB81" t="str">
        <f t="shared" si="48"/>
        <v>7:25</v>
      </c>
      <c r="AC81" t="str">
        <f t="shared" si="49"/>
        <v>+</v>
      </c>
      <c r="AD81">
        <f>1</f>
        <v>1</v>
      </c>
      <c r="AE81" t="str">
        <f t="shared" si="50"/>
        <v>10:05</v>
      </c>
    </row>
    <row r="82" spans="2:31" x14ac:dyDescent="0.25">
      <c r="B82" s="5">
        <v>42105</v>
      </c>
      <c r="C82" s="13" t="s">
        <v>1538</v>
      </c>
      <c r="D82" s="13" t="s">
        <v>205</v>
      </c>
      <c r="E82" s="13" t="s">
        <v>20</v>
      </c>
      <c r="F82" s="13">
        <v>700</v>
      </c>
      <c r="G82" s="13" t="s">
        <v>19</v>
      </c>
      <c r="H82" s="13" t="s">
        <v>19</v>
      </c>
      <c r="I82" s="13" t="s">
        <v>20</v>
      </c>
      <c r="J82" s="13" t="s">
        <v>513</v>
      </c>
      <c r="K82" s="13" t="s">
        <v>1651</v>
      </c>
      <c r="L82" s="13" t="s">
        <v>47</v>
      </c>
      <c r="N82" s="5">
        <f t="shared" si="34"/>
        <v>42105</v>
      </c>
      <c r="O82" s="5" t="str">
        <f t="shared" si="35"/>
        <v>M07-17</v>
      </c>
      <c r="P82" t="str">
        <f t="shared" si="36"/>
        <v>Quantitative</v>
      </c>
      <c r="Q82" t="str">
        <f t="shared" si="37"/>
        <v>PS</v>
      </c>
      <c r="R82" t="str">
        <f t="shared" si="38"/>
        <v>FRACTIONS / RATIOS / DECIMALS</v>
      </c>
      <c r="S82">
        <f t="shared" si="39"/>
        <v>0</v>
      </c>
      <c r="T82">
        <f t="shared" si="40"/>
        <v>1</v>
      </c>
      <c r="U82">
        <f t="shared" si="41"/>
        <v>0</v>
      </c>
      <c r="V82">
        <f t="shared" si="42"/>
        <v>7</v>
      </c>
      <c r="W82">
        <f t="shared" si="43"/>
        <v>700</v>
      </c>
      <c r="X82" t="str">
        <f t="shared" si="44"/>
        <v>+</v>
      </c>
      <c r="Y82" t="str">
        <f t="shared" si="45"/>
        <v>+</v>
      </c>
      <c r="Z82" t="str">
        <f t="shared" si="46"/>
        <v>-</v>
      </c>
      <c r="AA82" s="6">
        <f t="shared" si="47"/>
        <v>1.6782407407407406E-3</v>
      </c>
      <c r="AB82" t="str">
        <f t="shared" si="48"/>
        <v>9:50</v>
      </c>
      <c r="AC82" t="str">
        <f t="shared" si="49"/>
        <v>-</v>
      </c>
      <c r="AD82">
        <f>1</f>
        <v>1</v>
      </c>
      <c r="AE82" t="str">
        <f t="shared" si="50"/>
        <v>12:06</v>
      </c>
    </row>
    <row r="83" spans="2:31" x14ac:dyDescent="0.25">
      <c r="B83" s="5">
        <v>42105</v>
      </c>
      <c r="C83" s="13" t="s">
        <v>1539</v>
      </c>
      <c r="D83" s="13" t="s">
        <v>227</v>
      </c>
      <c r="E83" s="13" t="s">
        <v>19</v>
      </c>
      <c r="F83" s="13">
        <v>700</v>
      </c>
      <c r="G83" s="13" t="s">
        <v>19</v>
      </c>
      <c r="H83" s="13" t="s">
        <v>20</v>
      </c>
      <c r="I83" s="13" t="s">
        <v>20</v>
      </c>
      <c r="J83" s="13" t="s">
        <v>1244</v>
      </c>
      <c r="K83" s="13" t="s">
        <v>1652</v>
      </c>
      <c r="L83" s="13" t="s">
        <v>52</v>
      </c>
      <c r="N83" s="5">
        <f t="shared" si="34"/>
        <v>42105</v>
      </c>
      <c r="O83" s="5" t="str">
        <f t="shared" si="35"/>
        <v>M22-14</v>
      </c>
      <c r="P83" t="str">
        <f t="shared" si="36"/>
        <v>Quantitative</v>
      </c>
      <c r="Q83" t="str">
        <f t="shared" si="37"/>
        <v>PS</v>
      </c>
      <c r="R83" t="str">
        <f t="shared" si="38"/>
        <v>OVERLAPPING SETS</v>
      </c>
      <c r="S83">
        <f t="shared" si="39"/>
        <v>1</v>
      </c>
      <c r="T83">
        <f t="shared" si="40"/>
        <v>0</v>
      </c>
      <c r="U83">
        <f t="shared" si="41"/>
        <v>7</v>
      </c>
      <c r="V83">
        <f t="shared" si="42"/>
        <v>0</v>
      </c>
      <c r="W83">
        <f t="shared" si="43"/>
        <v>700</v>
      </c>
      <c r="X83" t="str">
        <f t="shared" si="44"/>
        <v>+</v>
      </c>
      <c r="Y83" t="str">
        <f t="shared" si="45"/>
        <v>-</v>
      </c>
      <c r="Z83" t="str">
        <f t="shared" si="46"/>
        <v>-</v>
      </c>
      <c r="AA83" s="6">
        <f t="shared" si="47"/>
        <v>2.8356481481481479E-3</v>
      </c>
      <c r="AB83" t="str">
        <f t="shared" si="48"/>
        <v>13:55</v>
      </c>
      <c r="AC83" t="str">
        <f t="shared" si="49"/>
        <v>+</v>
      </c>
      <c r="AD83">
        <f>1</f>
        <v>1</v>
      </c>
      <c r="AE83" t="str">
        <f t="shared" si="50"/>
        <v>14:07</v>
      </c>
    </row>
    <row r="84" spans="2:31" x14ac:dyDescent="0.25">
      <c r="B84" s="5">
        <v>42105</v>
      </c>
      <c r="C84" s="13" t="s">
        <v>1540</v>
      </c>
      <c r="D84" s="13" t="s">
        <v>59</v>
      </c>
      <c r="E84" s="13" t="s">
        <v>20</v>
      </c>
      <c r="F84" s="13">
        <v>700</v>
      </c>
      <c r="G84" s="13" t="s">
        <v>19</v>
      </c>
      <c r="H84" s="13" t="s">
        <v>20</v>
      </c>
      <c r="I84" s="13" t="s">
        <v>20</v>
      </c>
      <c r="J84" s="13" t="s">
        <v>300</v>
      </c>
      <c r="K84" s="13" t="s">
        <v>1653</v>
      </c>
      <c r="L84" s="13" t="s">
        <v>57</v>
      </c>
      <c r="N84" s="5">
        <f t="shared" si="34"/>
        <v>42105</v>
      </c>
      <c r="O84" s="5" t="str">
        <f t="shared" si="35"/>
        <v>M28-39</v>
      </c>
      <c r="P84" t="str">
        <f t="shared" si="36"/>
        <v>Quantitative</v>
      </c>
      <c r="Q84" t="str">
        <f t="shared" si="37"/>
        <v>DS</v>
      </c>
      <c r="R84" t="str">
        <f t="shared" si="38"/>
        <v>REMAINDERS</v>
      </c>
      <c r="S84">
        <f t="shared" si="39"/>
        <v>0</v>
      </c>
      <c r="T84">
        <f t="shared" si="40"/>
        <v>1</v>
      </c>
      <c r="U84">
        <f t="shared" si="41"/>
        <v>0</v>
      </c>
      <c r="V84">
        <f t="shared" si="42"/>
        <v>7</v>
      </c>
      <c r="W84">
        <f t="shared" si="43"/>
        <v>700</v>
      </c>
      <c r="X84" t="str">
        <f t="shared" si="44"/>
        <v>+</v>
      </c>
      <c r="Y84" t="str">
        <f t="shared" si="45"/>
        <v>-</v>
      </c>
      <c r="Z84" t="str">
        <f t="shared" si="46"/>
        <v>-</v>
      </c>
      <c r="AA84" s="6">
        <f t="shared" si="47"/>
        <v>6.8287037037037025E-4</v>
      </c>
      <c r="AB84" t="str">
        <f t="shared" si="48"/>
        <v>14:54</v>
      </c>
      <c r="AC84" t="str">
        <f t="shared" si="49"/>
        <v>-</v>
      </c>
      <c r="AD84">
        <f>1</f>
        <v>1</v>
      </c>
      <c r="AE84" t="str">
        <f t="shared" si="50"/>
        <v>16:08</v>
      </c>
    </row>
    <row r="85" spans="2:31" x14ac:dyDescent="0.25">
      <c r="B85" s="5">
        <v>42105</v>
      </c>
      <c r="C85" s="13" t="s">
        <v>1541</v>
      </c>
      <c r="D85" s="13" t="s">
        <v>142</v>
      </c>
      <c r="E85" s="13" t="s">
        <v>19</v>
      </c>
      <c r="F85" s="13">
        <v>700</v>
      </c>
      <c r="G85" s="13" t="s">
        <v>20</v>
      </c>
      <c r="H85" s="13" t="s">
        <v>20</v>
      </c>
      <c r="I85" s="13" t="s">
        <v>20</v>
      </c>
      <c r="J85" s="13" t="s">
        <v>629</v>
      </c>
      <c r="K85" s="13" t="s">
        <v>1654</v>
      </c>
      <c r="L85" s="13" t="s">
        <v>62</v>
      </c>
      <c r="N85" s="5">
        <f t="shared" si="34"/>
        <v>42105</v>
      </c>
      <c r="O85" s="5" t="str">
        <f t="shared" si="35"/>
        <v>M17-16</v>
      </c>
      <c r="P85" t="str">
        <f t="shared" si="36"/>
        <v>Quantitative</v>
      </c>
      <c r="Q85" t="str">
        <f t="shared" si="37"/>
        <v>PS</v>
      </c>
      <c r="R85" t="str">
        <f t="shared" si="38"/>
        <v>GEOMETRY / COORDINATE GEOMETRY</v>
      </c>
      <c r="S85">
        <f t="shared" si="39"/>
        <v>1</v>
      </c>
      <c r="T85">
        <f t="shared" si="40"/>
        <v>0</v>
      </c>
      <c r="U85">
        <f t="shared" si="41"/>
        <v>7</v>
      </c>
      <c r="V85">
        <f t="shared" si="42"/>
        <v>0</v>
      </c>
      <c r="W85">
        <f t="shared" si="43"/>
        <v>700</v>
      </c>
      <c r="X85" t="str">
        <f t="shared" si="44"/>
        <v>-</v>
      </c>
      <c r="Y85" t="str">
        <f t="shared" si="45"/>
        <v>-</v>
      </c>
      <c r="Z85" t="str">
        <f t="shared" si="46"/>
        <v>-</v>
      </c>
      <c r="AA85" s="6">
        <f t="shared" si="47"/>
        <v>7.7546296296296304E-4</v>
      </c>
      <c r="AB85" t="str">
        <f t="shared" si="48"/>
        <v>16:01</v>
      </c>
      <c r="AC85" t="str">
        <f t="shared" si="49"/>
        <v>+</v>
      </c>
      <c r="AD85">
        <f>1</f>
        <v>1</v>
      </c>
      <c r="AE85" t="str">
        <f t="shared" si="50"/>
        <v>18:09</v>
      </c>
    </row>
    <row r="86" spans="2:31" x14ac:dyDescent="0.25">
      <c r="B86" s="5">
        <v>42105</v>
      </c>
      <c r="C86" s="13" t="s">
        <v>1542</v>
      </c>
      <c r="D86" s="13" t="s">
        <v>18</v>
      </c>
      <c r="E86" s="13" t="s">
        <v>19</v>
      </c>
      <c r="F86" s="13">
        <v>700</v>
      </c>
      <c r="G86" s="13" t="s">
        <v>19</v>
      </c>
      <c r="H86" s="13" t="s">
        <v>19</v>
      </c>
      <c r="I86" s="13" t="s">
        <v>20</v>
      </c>
      <c r="J86" s="13" t="s">
        <v>303</v>
      </c>
      <c r="K86" s="13" t="s">
        <v>1655</v>
      </c>
      <c r="L86" s="13" t="s">
        <v>67</v>
      </c>
      <c r="N86" s="5">
        <f t="shared" si="34"/>
        <v>42105</v>
      </c>
      <c r="O86" s="5" t="str">
        <f t="shared" si="35"/>
        <v>M18-36</v>
      </c>
      <c r="P86" t="str">
        <f t="shared" si="36"/>
        <v>Quantitative</v>
      </c>
      <c r="Q86" t="str">
        <f t="shared" si="37"/>
        <v>PS</v>
      </c>
      <c r="R86" t="str">
        <f t="shared" si="38"/>
        <v>PERCENTS AND INTEREST PROBLEMS</v>
      </c>
      <c r="S86">
        <f t="shared" si="39"/>
        <v>1</v>
      </c>
      <c r="T86">
        <f t="shared" si="40"/>
        <v>0</v>
      </c>
      <c r="U86">
        <f t="shared" si="41"/>
        <v>7</v>
      </c>
      <c r="V86">
        <f t="shared" si="42"/>
        <v>0</v>
      </c>
      <c r="W86">
        <f t="shared" si="43"/>
        <v>700</v>
      </c>
      <c r="X86" t="str">
        <f t="shared" si="44"/>
        <v>+</v>
      </c>
      <c r="Y86" t="str">
        <f t="shared" si="45"/>
        <v>+</v>
      </c>
      <c r="Z86" t="str">
        <f t="shared" si="46"/>
        <v>-</v>
      </c>
      <c r="AA86" s="6">
        <f t="shared" si="47"/>
        <v>2.5347222222222221E-3</v>
      </c>
      <c r="AB86" t="str">
        <f t="shared" si="48"/>
        <v>19:40</v>
      </c>
      <c r="AC86" t="str">
        <f t="shared" si="49"/>
        <v>+</v>
      </c>
      <c r="AD86">
        <f>1</f>
        <v>1</v>
      </c>
      <c r="AE86" t="str">
        <f t="shared" si="50"/>
        <v>20:10</v>
      </c>
    </row>
    <row r="87" spans="2:31" x14ac:dyDescent="0.25">
      <c r="B87" s="5">
        <v>42105</v>
      </c>
      <c r="C87" s="13" t="s">
        <v>1543</v>
      </c>
      <c r="D87" s="13" t="s">
        <v>201</v>
      </c>
      <c r="E87" s="13" t="s">
        <v>20</v>
      </c>
      <c r="F87" s="13">
        <v>600</v>
      </c>
      <c r="G87" s="13" t="s">
        <v>19</v>
      </c>
      <c r="H87" s="13" t="s">
        <v>20</v>
      </c>
      <c r="I87" s="13" t="s">
        <v>20</v>
      </c>
      <c r="J87" s="13" t="s">
        <v>202</v>
      </c>
      <c r="K87" s="13" t="s">
        <v>1656</v>
      </c>
      <c r="L87" s="13" t="s">
        <v>72</v>
      </c>
      <c r="N87" s="5">
        <f t="shared" si="34"/>
        <v>42105</v>
      </c>
      <c r="O87" s="5" t="str">
        <f t="shared" si="35"/>
        <v>M19-34</v>
      </c>
      <c r="P87" t="str">
        <f t="shared" si="36"/>
        <v>Quantitative</v>
      </c>
      <c r="Q87" t="str">
        <f t="shared" si="37"/>
        <v>DS</v>
      </c>
      <c r="R87" t="str">
        <f t="shared" si="38"/>
        <v>INEQUALITIES</v>
      </c>
      <c r="S87">
        <f t="shared" si="39"/>
        <v>0</v>
      </c>
      <c r="T87">
        <f t="shared" si="40"/>
        <v>1</v>
      </c>
      <c r="U87">
        <f t="shared" si="41"/>
        <v>0</v>
      </c>
      <c r="V87">
        <f t="shared" si="42"/>
        <v>6</v>
      </c>
      <c r="W87">
        <f t="shared" si="43"/>
        <v>600</v>
      </c>
      <c r="X87" t="str">
        <f t="shared" si="44"/>
        <v>+</v>
      </c>
      <c r="Y87" t="str">
        <f t="shared" si="45"/>
        <v>-</v>
      </c>
      <c r="Z87" t="str">
        <f t="shared" si="46"/>
        <v>-</v>
      </c>
      <c r="AA87" s="6">
        <f t="shared" si="47"/>
        <v>1.0300925925925926E-3</v>
      </c>
      <c r="AB87" t="str">
        <f t="shared" si="48"/>
        <v>21:09</v>
      </c>
      <c r="AC87" t="str">
        <f t="shared" si="49"/>
        <v>-</v>
      </c>
      <c r="AD87">
        <f>1</f>
        <v>1</v>
      </c>
      <c r="AE87" t="str">
        <f t="shared" si="50"/>
        <v>22:11</v>
      </c>
    </row>
    <row r="88" spans="2:31" x14ac:dyDescent="0.25">
      <c r="B88" s="5">
        <v>42105</v>
      </c>
      <c r="C88" s="13" t="s">
        <v>1544</v>
      </c>
      <c r="D88" s="13" t="s">
        <v>64</v>
      </c>
      <c r="E88" s="13" t="s">
        <v>19</v>
      </c>
      <c r="F88" s="13">
        <v>600</v>
      </c>
      <c r="G88" s="13" t="s">
        <v>20</v>
      </c>
      <c r="H88" s="13" t="s">
        <v>20</v>
      </c>
      <c r="I88" s="13" t="s">
        <v>20</v>
      </c>
      <c r="J88" s="13" t="s">
        <v>312</v>
      </c>
      <c r="K88" s="13" t="s">
        <v>1265</v>
      </c>
      <c r="L88" s="13" t="s">
        <v>77</v>
      </c>
      <c r="N88" s="5">
        <f t="shared" si="34"/>
        <v>42105</v>
      </c>
      <c r="O88" s="5" t="str">
        <f t="shared" si="35"/>
        <v>M03-05</v>
      </c>
      <c r="P88" t="str">
        <f t="shared" si="36"/>
        <v>Quantitative</v>
      </c>
      <c r="Q88" t="str">
        <f t="shared" si="37"/>
        <v>DS</v>
      </c>
      <c r="R88" t="str">
        <f t="shared" si="38"/>
        <v>ALGEBRA</v>
      </c>
      <c r="S88">
        <f t="shared" si="39"/>
        <v>1</v>
      </c>
      <c r="T88">
        <f t="shared" si="40"/>
        <v>0</v>
      </c>
      <c r="U88">
        <f t="shared" si="41"/>
        <v>6</v>
      </c>
      <c r="V88">
        <f t="shared" si="42"/>
        <v>0</v>
      </c>
      <c r="W88">
        <f t="shared" si="43"/>
        <v>600</v>
      </c>
      <c r="X88" t="str">
        <f t="shared" si="44"/>
        <v>-</v>
      </c>
      <c r="Y88" t="str">
        <f t="shared" si="45"/>
        <v>-</v>
      </c>
      <c r="Z88" t="str">
        <f t="shared" si="46"/>
        <v>-</v>
      </c>
      <c r="AA88" s="6">
        <f t="shared" si="47"/>
        <v>3.7037037037037035E-4</v>
      </c>
      <c r="AB88" t="str">
        <f t="shared" si="48"/>
        <v>21:41</v>
      </c>
      <c r="AC88" t="str">
        <f t="shared" si="49"/>
        <v>+</v>
      </c>
      <c r="AD88">
        <f>1</f>
        <v>1</v>
      </c>
      <c r="AE88" t="str">
        <f t="shared" si="50"/>
        <v>24:12</v>
      </c>
    </row>
    <row r="89" spans="2:31" x14ac:dyDescent="0.25">
      <c r="B89" s="5">
        <v>42105</v>
      </c>
      <c r="C89" s="13" t="s">
        <v>1545</v>
      </c>
      <c r="D89" s="13" t="s">
        <v>107</v>
      </c>
      <c r="E89" s="13" t="s">
        <v>19</v>
      </c>
      <c r="F89" s="13">
        <v>500</v>
      </c>
      <c r="G89" s="13" t="s">
        <v>20</v>
      </c>
      <c r="H89" s="13" t="s">
        <v>20</v>
      </c>
      <c r="I89" s="13" t="s">
        <v>20</v>
      </c>
      <c r="J89" s="13" t="s">
        <v>1429</v>
      </c>
      <c r="K89" s="13" t="s">
        <v>1492</v>
      </c>
      <c r="L89" s="13" t="s">
        <v>82</v>
      </c>
      <c r="N89" s="5">
        <f t="shared" si="34"/>
        <v>42105</v>
      </c>
      <c r="O89" s="5" t="str">
        <f t="shared" si="35"/>
        <v>M11-04</v>
      </c>
      <c r="P89" t="str">
        <f t="shared" si="36"/>
        <v>Quantitative</v>
      </c>
      <c r="Q89" t="str">
        <f t="shared" si="37"/>
        <v>PS</v>
      </c>
      <c r="R89" t="str">
        <f t="shared" si="38"/>
        <v>DIVISIBILITY / MULTIPLES / FACTORS</v>
      </c>
      <c r="S89">
        <f t="shared" si="39"/>
        <v>1</v>
      </c>
      <c r="T89">
        <f t="shared" si="40"/>
        <v>0</v>
      </c>
      <c r="U89">
        <f t="shared" si="41"/>
        <v>5</v>
      </c>
      <c r="V89">
        <f t="shared" si="42"/>
        <v>0</v>
      </c>
      <c r="W89">
        <f t="shared" si="43"/>
        <v>500</v>
      </c>
      <c r="X89" t="str">
        <f t="shared" si="44"/>
        <v>-</v>
      </c>
      <c r="Y89" t="str">
        <f t="shared" si="45"/>
        <v>-</v>
      </c>
      <c r="Z89" t="str">
        <f t="shared" si="46"/>
        <v>-</v>
      </c>
      <c r="AA89" s="6">
        <f t="shared" si="47"/>
        <v>7.407407407407407E-4</v>
      </c>
      <c r="AB89" t="str">
        <f t="shared" si="48"/>
        <v>22:45</v>
      </c>
      <c r="AC89" t="str">
        <f t="shared" si="49"/>
        <v>+</v>
      </c>
      <c r="AD89">
        <f>1</f>
        <v>1</v>
      </c>
      <c r="AE89" t="str">
        <f t="shared" si="50"/>
        <v>26:13</v>
      </c>
    </row>
    <row r="90" spans="2:31" x14ac:dyDescent="0.25">
      <c r="B90" s="5">
        <v>42105</v>
      </c>
      <c r="C90" s="13" t="s">
        <v>1546</v>
      </c>
      <c r="D90" s="13" t="s">
        <v>29</v>
      </c>
      <c r="E90" s="13" t="s">
        <v>19</v>
      </c>
      <c r="F90" s="13">
        <v>500</v>
      </c>
      <c r="G90" s="13" t="s">
        <v>20</v>
      </c>
      <c r="H90" s="13" t="s">
        <v>20</v>
      </c>
      <c r="I90" s="13" t="s">
        <v>20</v>
      </c>
      <c r="J90" s="13" t="s">
        <v>436</v>
      </c>
      <c r="K90" s="13" t="s">
        <v>1657</v>
      </c>
      <c r="L90" s="13" t="s">
        <v>86</v>
      </c>
      <c r="N90" s="5">
        <f t="shared" si="34"/>
        <v>42105</v>
      </c>
      <c r="O90" s="5" t="str">
        <f t="shared" si="35"/>
        <v>M28-07</v>
      </c>
      <c r="P90" t="str">
        <f t="shared" si="36"/>
        <v>Quantitative</v>
      </c>
      <c r="Q90" t="str">
        <f t="shared" si="37"/>
        <v>PS</v>
      </c>
      <c r="R90" t="str">
        <f t="shared" si="38"/>
        <v>NUMBER PROPERTIES</v>
      </c>
      <c r="S90">
        <f t="shared" si="39"/>
        <v>1</v>
      </c>
      <c r="T90">
        <f t="shared" si="40"/>
        <v>0</v>
      </c>
      <c r="U90">
        <f t="shared" si="41"/>
        <v>5</v>
      </c>
      <c r="V90">
        <f t="shared" si="42"/>
        <v>0</v>
      </c>
      <c r="W90">
        <f t="shared" si="43"/>
        <v>500</v>
      </c>
      <c r="X90" t="str">
        <f t="shared" si="44"/>
        <v>-</v>
      </c>
      <c r="Y90" t="str">
        <f t="shared" si="45"/>
        <v>-</v>
      </c>
      <c r="Z90" t="str">
        <f t="shared" si="46"/>
        <v>-</v>
      </c>
      <c r="AA90" s="6">
        <f t="shared" si="47"/>
        <v>6.9444444444444447E-4</v>
      </c>
      <c r="AB90" t="str">
        <f t="shared" si="48"/>
        <v>23:45</v>
      </c>
      <c r="AC90" t="str">
        <f t="shared" si="49"/>
        <v>+</v>
      </c>
      <c r="AD90">
        <f>1</f>
        <v>1</v>
      </c>
      <c r="AE90" t="str">
        <f t="shared" si="50"/>
        <v>28:14</v>
      </c>
    </row>
    <row r="91" spans="2:31" x14ac:dyDescent="0.25">
      <c r="B91" s="5">
        <v>42105</v>
      </c>
      <c r="C91" s="13" t="s">
        <v>1547</v>
      </c>
      <c r="D91" s="13" t="s">
        <v>266</v>
      </c>
      <c r="E91" s="13" t="s">
        <v>19</v>
      </c>
      <c r="F91" s="13">
        <v>600</v>
      </c>
      <c r="G91" s="13" t="s">
        <v>20</v>
      </c>
      <c r="H91" s="13" t="s">
        <v>20</v>
      </c>
      <c r="I91" s="13" t="s">
        <v>20</v>
      </c>
      <c r="J91" s="13" t="s">
        <v>312</v>
      </c>
      <c r="K91" s="13" t="s">
        <v>679</v>
      </c>
      <c r="L91" s="13" t="s">
        <v>91</v>
      </c>
      <c r="N91" s="5">
        <f t="shared" si="34"/>
        <v>42105</v>
      </c>
      <c r="O91" s="5" t="str">
        <f t="shared" si="35"/>
        <v>M04-02</v>
      </c>
      <c r="P91" t="str">
        <f t="shared" si="36"/>
        <v>Quantitative</v>
      </c>
      <c r="Q91" t="str">
        <f t="shared" si="37"/>
        <v>DS</v>
      </c>
      <c r="R91" t="str">
        <f t="shared" si="38"/>
        <v>NUMBER PROPERTIES</v>
      </c>
      <c r="S91">
        <f t="shared" si="39"/>
        <v>1</v>
      </c>
      <c r="T91">
        <f t="shared" si="40"/>
        <v>0</v>
      </c>
      <c r="U91">
        <f t="shared" si="41"/>
        <v>6</v>
      </c>
      <c r="V91">
        <f t="shared" si="42"/>
        <v>0</v>
      </c>
      <c r="W91">
        <f t="shared" si="43"/>
        <v>600</v>
      </c>
      <c r="X91" t="str">
        <f t="shared" si="44"/>
        <v>-</v>
      </c>
      <c r="Y91" t="str">
        <f t="shared" si="45"/>
        <v>-</v>
      </c>
      <c r="Z91" t="str">
        <f t="shared" si="46"/>
        <v>-</v>
      </c>
      <c r="AA91" s="6">
        <f t="shared" si="47"/>
        <v>3.7037037037037035E-4</v>
      </c>
      <c r="AB91" t="str">
        <f t="shared" si="48"/>
        <v>24:17</v>
      </c>
      <c r="AC91" t="str">
        <f t="shared" si="49"/>
        <v>+</v>
      </c>
      <c r="AD91">
        <f>1</f>
        <v>1</v>
      </c>
      <c r="AE91" t="str">
        <f t="shared" si="50"/>
        <v>30:15</v>
      </c>
    </row>
    <row r="92" spans="2:31" x14ac:dyDescent="0.25">
      <c r="B92" s="5">
        <v>42105</v>
      </c>
      <c r="C92" s="13" t="s">
        <v>1548</v>
      </c>
      <c r="D92" s="13" t="s">
        <v>97</v>
      </c>
      <c r="E92" s="13" t="s">
        <v>19</v>
      </c>
      <c r="F92" s="13">
        <v>700</v>
      </c>
      <c r="G92" s="13" t="s">
        <v>20</v>
      </c>
      <c r="H92" s="13" t="s">
        <v>20</v>
      </c>
      <c r="I92" s="13" t="s">
        <v>20</v>
      </c>
      <c r="J92" s="13" t="s">
        <v>342</v>
      </c>
      <c r="K92" s="13" t="s">
        <v>1658</v>
      </c>
      <c r="L92" s="13" t="s">
        <v>95</v>
      </c>
      <c r="N92" s="5">
        <f t="shared" si="34"/>
        <v>42105</v>
      </c>
      <c r="O92" s="5" t="str">
        <f t="shared" si="35"/>
        <v>M28-16</v>
      </c>
      <c r="P92" t="str">
        <f t="shared" si="36"/>
        <v>Quantitative</v>
      </c>
      <c r="Q92" t="str">
        <f t="shared" si="37"/>
        <v>PS</v>
      </c>
      <c r="R92" t="str">
        <f t="shared" si="38"/>
        <v>ALGEBRA</v>
      </c>
      <c r="S92">
        <f t="shared" si="39"/>
        <v>1</v>
      </c>
      <c r="T92">
        <f t="shared" si="40"/>
        <v>0</v>
      </c>
      <c r="U92">
        <f t="shared" si="41"/>
        <v>7</v>
      </c>
      <c r="V92">
        <f t="shared" si="42"/>
        <v>0</v>
      </c>
      <c r="W92">
        <f t="shared" si="43"/>
        <v>700</v>
      </c>
      <c r="X92" t="str">
        <f t="shared" si="44"/>
        <v>-</v>
      </c>
      <c r="Y92" t="str">
        <f t="shared" si="45"/>
        <v>-</v>
      </c>
      <c r="Z92" t="str">
        <f t="shared" si="46"/>
        <v>-</v>
      </c>
      <c r="AA92" s="6">
        <f t="shared" si="47"/>
        <v>1.3078703703703705E-3</v>
      </c>
      <c r="AB92" t="str">
        <f t="shared" si="48"/>
        <v>26:10</v>
      </c>
      <c r="AC92" t="str">
        <f t="shared" si="49"/>
        <v>+</v>
      </c>
      <c r="AD92">
        <f>1</f>
        <v>1</v>
      </c>
      <c r="AE92" t="str">
        <f t="shared" si="50"/>
        <v>32:16</v>
      </c>
    </row>
    <row r="93" spans="2:31" x14ac:dyDescent="0.25">
      <c r="B93" s="5">
        <v>42105</v>
      </c>
      <c r="C93" s="13" t="s">
        <v>1549</v>
      </c>
      <c r="D93" s="13" t="s">
        <v>44</v>
      </c>
      <c r="E93" s="13" t="s">
        <v>19</v>
      </c>
      <c r="F93" s="13">
        <v>500</v>
      </c>
      <c r="G93" s="13" t="s">
        <v>20</v>
      </c>
      <c r="H93" s="13" t="s">
        <v>20</v>
      </c>
      <c r="I93" s="13" t="s">
        <v>20</v>
      </c>
      <c r="J93" s="13" t="s">
        <v>184</v>
      </c>
      <c r="K93" s="13" t="s">
        <v>520</v>
      </c>
      <c r="L93" s="13" t="s">
        <v>100</v>
      </c>
      <c r="N93" s="5">
        <f t="shared" si="34"/>
        <v>42105</v>
      </c>
      <c r="O93" s="5" t="str">
        <f t="shared" si="35"/>
        <v>M06-33</v>
      </c>
      <c r="P93" t="str">
        <f t="shared" si="36"/>
        <v>Quantitative</v>
      </c>
      <c r="Q93" t="str">
        <f t="shared" si="37"/>
        <v>PS</v>
      </c>
      <c r="R93" t="str">
        <f t="shared" si="38"/>
        <v>WORD PROBLEMS</v>
      </c>
      <c r="S93">
        <f t="shared" si="39"/>
        <v>1</v>
      </c>
      <c r="T93">
        <f t="shared" si="40"/>
        <v>0</v>
      </c>
      <c r="U93">
        <f t="shared" si="41"/>
        <v>5</v>
      </c>
      <c r="V93">
        <f t="shared" si="42"/>
        <v>0</v>
      </c>
      <c r="W93">
        <f t="shared" si="43"/>
        <v>500</v>
      </c>
      <c r="X93" t="str">
        <f t="shared" si="44"/>
        <v>-</v>
      </c>
      <c r="Y93" t="str">
        <f t="shared" si="45"/>
        <v>-</v>
      </c>
      <c r="Z93" t="str">
        <f t="shared" si="46"/>
        <v>-</v>
      </c>
      <c r="AA93" s="6">
        <f t="shared" si="47"/>
        <v>7.9861111111111105E-4</v>
      </c>
      <c r="AB93" t="str">
        <f t="shared" si="48"/>
        <v>27:19</v>
      </c>
      <c r="AC93" t="str">
        <f t="shared" si="49"/>
        <v>+</v>
      </c>
      <c r="AD93">
        <f>1</f>
        <v>1</v>
      </c>
      <c r="AE93" t="str">
        <f t="shared" si="50"/>
        <v>34:17</v>
      </c>
    </row>
    <row r="94" spans="2:31" x14ac:dyDescent="0.25">
      <c r="B94" s="5">
        <v>42105</v>
      </c>
      <c r="C94" s="13" t="s">
        <v>1550</v>
      </c>
      <c r="D94" s="13" t="s">
        <v>142</v>
      </c>
      <c r="E94" s="13" t="s">
        <v>19</v>
      </c>
      <c r="F94" s="13">
        <v>500</v>
      </c>
      <c r="G94" s="13" t="s">
        <v>19</v>
      </c>
      <c r="H94" s="13" t="s">
        <v>19</v>
      </c>
      <c r="I94" s="13" t="s">
        <v>20</v>
      </c>
      <c r="J94" s="13" t="s">
        <v>65</v>
      </c>
      <c r="K94" s="13" t="s">
        <v>1659</v>
      </c>
      <c r="L94" s="13" t="s">
        <v>105</v>
      </c>
      <c r="N94" s="5">
        <f t="shared" si="34"/>
        <v>42105</v>
      </c>
      <c r="O94" s="5" t="str">
        <f t="shared" si="35"/>
        <v>M11-27</v>
      </c>
      <c r="P94" t="str">
        <f t="shared" si="36"/>
        <v>Quantitative</v>
      </c>
      <c r="Q94" t="str">
        <f t="shared" si="37"/>
        <v>PS</v>
      </c>
      <c r="R94" t="str">
        <f t="shared" si="38"/>
        <v>GEOMETRY / COORDINATE GEOMETRY</v>
      </c>
      <c r="S94">
        <f t="shared" si="39"/>
        <v>1</v>
      </c>
      <c r="T94">
        <f t="shared" si="40"/>
        <v>0</v>
      </c>
      <c r="U94">
        <f t="shared" si="41"/>
        <v>5</v>
      </c>
      <c r="V94">
        <f t="shared" si="42"/>
        <v>0</v>
      </c>
      <c r="W94">
        <f t="shared" si="43"/>
        <v>500</v>
      </c>
      <c r="X94" t="str">
        <f t="shared" si="44"/>
        <v>+</v>
      </c>
      <c r="Y94" t="str">
        <f t="shared" si="45"/>
        <v>+</v>
      </c>
      <c r="Z94" t="str">
        <f t="shared" si="46"/>
        <v>-</v>
      </c>
      <c r="AA94" s="6">
        <f t="shared" si="47"/>
        <v>1.4351851851851854E-3</v>
      </c>
      <c r="AB94" t="str">
        <f t="shared" si="48"/>
        <v>29:23</v>
      </c>
      <c r="AC94" t="str">
        <f t="shared" si="49"/>
        <v>+</v>
      </c>
      <c r="AD94">
        <f>1</f>
        <v>1</v>
      </c>
      <c r="AE94" t="str">
        <f t="shared" si="50"/>
        <v>36:18</v>
      </c>
    </row>
    <row r="95" spans="2:31" x14ac:dyDescent="0.25">
      <c r="B95" s="5">
        <v>42105</v>
      </c>
      <c r="C95" s="13" t="s">
        <v>1551</v>
      </c>
      <c r="D95" s="13" t="s">
        <v>49</v>
      </c>
      <c r="E95" s="13" t="s">
        <v>20</v>
      </c>
      <c r="F95" s="13">
        <v>700</v>
      </c>
      <c r="G95" s="13" t="s">
        <v>19</v>
      </c>
      <c r="H95" s="13" t="s">
        <v>20</v>
      </c>
      <c r="I95" s="13" t="s">
        <v>20</v>
      </c>
      <c r="J95" s="13" t="s">
        <v>1405</v>
      </c>
      <c r="K95" s="13" t="s">
        <v>1660</v>
      </c>
      <c r="L95" s="13" t="s">
        <v>110</v>
      </c>
      <c r="N95" s="5">
        <f t="shared" si="34"/>
        <v>42105</v>
      </c>
      <c r="O95" s="5" t="str">
        <f t="shared" si="35"/>
        <v>M21-22</v>
      </c>
      <c r="P95" t="str">
        <f t="shared" si="36"/>
        <v>Quantitative</v>
      </c>
      <c r="Q95" t="str">
        <f t="shared" si="37"/>
        <v>PS</v>
      </c>
      <c r="R95" t="str">
        <f t="shared" si="38"/>
        <v>MUST OR COULD BE TRUE QUESTIONS</v>
      </c>
      <c r="S95">
        <f t="shared" si="39"/>
        <v>0</v>
      </c>
      <c r="T95">
        <f t="shared" si="40"/>
        <v>1</v>
      </c>
      <c r="U95">
        <f t="shared" si="41"/>
        <v>0</v>
      </c>
      <c r="V95">
        <f t="shared" si="42"/>
        <v>7</v>
      </c>
      <c r="W95">
        <f t="shared" si="43"/>
        <v>700</v>
      </c>
      <c r="X95" t="str">
        <f t="shared" si="44"/>
        <v>+</v>
      </c>
      <c r="Y95" t="str">
        <f t="shared" si="45"/>
        <v>-</v>
      </c>
      <c r="Z95" t="str">
        <f t="shared" si="46"/>
        <v>-</v>
      </c>
      <c r="AA95" s="6">
        <f t="shared" si="47"/>
        <v>1.0532407407407407E-3</v>
      </c>
      <c r="AB95" t="str">
        <f t="shared" si="48"/>
        <v>30:54</v>
      </c>
      <c r="AC95" t="str">
        <f t="shared" si="49"/>
        <v>-</v>
      </c>
      <c r="AD95">
        <f>1</f>
        <v>1</v>
      </c>
      <c r="AE95" t="str">
        <f t="shared" si="50"/>
        <v>38:19</v>
      </c>
    </row>
    <row r="96" spans="2:31" x14ac:dyDescent="0.25">
      <c r="B96" s="5">
        <v>42105</v>
      </c>
      <c r="C96" s="13" t="s">
        <v>1552</v>
      </c>
      <c r="D96" s="13" t="s">
        <v>44</v>
      </c>
      <c r="E96" s="13" t="s">
        <v>20</v>
      </c>
      <c r="F96" s="13">
        <v>700</v>
      </c>
      <c r="G96" s="13" t="s">
        <v>19</v>
      </c>
      <c r="H96" s="13" t="s">
        <v>19</v>
      </c>
      <c r="I96" s="13" t="s">
        <v>20</v>
      </c>
      <c r="J96" s="13" t="s">
        <v>530</v>
      </c>
      <c r="K96" s="13" t="s">
        <v>1661</v>
      </c>
      <c r="L96" s="13" t="s">
        <v>114</v>
      </c>
      <c r="N96" s="5">
        <f t="shared" si="34"/>
        <v>42105</v>
      </c>
      <c r="O96" s="5" t="str">
        <f t="shared" si="35"/>
        <v>M12-18</v>
      </c>
      <c r="P96" t="str">
        <f t="shared" si="36"/>
        <v>Quantitative</v>
      </c>
      <c r="Q96" t="str">
        <f t="shared" si="37"/>
        <v>PS</v>
      </c>
      <c r="R96" t="str">
        <f t="shared" si="38"/>
        <v>WORD PROBLEMS</v>
      </c>
      <c r="S96">
        <f t="shared" si="39"/>
        <v>0</v>
      </c>
      <c r="T96">
        <f t="shared" si="40"/>
        <v>1</v>
      </c>
      <c r="U96">
        <f t="shared" si="41"/>
        <v>0</v>
      </c>
      <c r="V96">
        <f t="shared" si="42"/>
        <v>7</v>
      </c>
      <c r="W96">
        <f t="shared" si="43"/>
        <v>700</v>
      </c>
      <c r="X96" t="str">
        <f t="shared" si="44"/>
        <v>+</v>
      </c>
      <c r="Y96" t="str">
        <f t="shared" si="45"/>
        <v>+</v>
      </c>
      <c r="Z96" t="str">
        <f t="shared" si="46"/>
        <v>-</v>
      </c>
      <c r="AA96" s="6">
        <f t="shared" si="47"/>
        <v>9.8379629629629642E-4</v>
      </c>
      <c r="AB96" t="str">
        <f t="shared" si="48"/>
        <v>32:19</v>
      </c>
      <c r="AC96" t="str">
        <f t="shared" si="49"/>
        <v>-</v>
      </c>
      <c r="AD96">
        <f>1</f>
        <v>1</v>
      </c>
      <c r="AE96" t="str">
        <f t="shared" si="50"/>
        <v>40:20</v>
      </c>
    </row>
    <row r="97" spans="2:31" x14ac:dyDescent="0.25">
      <c r="B97" s="5">
        <v>42105</v>
      </c>
      <c r="C97" s="13" t="s">
        <v>1553</v>
      </c>
      <c r="D97" s="13" t="s">
        <v>132</v>
      </c>
      <c r="E97" s="13" t="s">
        <v>19</v>
      </c>
      <c r="F97" s="13">
        <v>500</v>
      </c>
      <c r="G97" s="13" t="s">
        <v>20</v>
      </c>
      <c r="H97" s="13" t="s">
        <v>20</v>
      </c>
      <c r="I97" s="13" t="s">
        <v>20</v>
      </c>
      <c r="J97" s="13" t="s">
        <v>536</v>
      </c>
      <c r="K97" s="13" t="s">
        <v>1662</v>
      </c>
      <c r="L97" s="13" t="s">
        <v>118</v>
      </c>
      <c r="N97" s="5">
        <f t="shared" si="34"/>
        <v>42105</v>
      </c>
      <c r="O97" s="5" t="str">
        <f t="shared" si="35"/>
        <v>M05-07</v>
      </c>
      <c r="P97" t="str">
        <f t="shared" si="36"/>
        <v>Quantitative</v>
      </c>
      <c r="Q97" t="str">
        <f t="shared" si="37"/>
        <v>PS</v>
      </c>
      <c r="R97" t="str">
        <f t="shared" si="38"/>
        <v>PROPERTIES OF SETS</v>
      </c>
      <c r="S97">
        <f t="shared" si="39"/>
        <v>1</v>
      </c>
      <c r="T97">
        <f t="shared" si="40"/>
        <v>0</v>
      </c>
      <c r="U97">
        <f t="shared" si="41"/>
        <v>5</v>
      </c>
      <c r="V97">
        <f t="shared" si="42"/>
        <v>0</v>
      </c>
      <c r="W97">
        <f t="shared" si="43"/>
        <v>500</v>
      </c>
      <c r="X97" t="str">
        <f t="shared" si="44"/>
        <v>-</v>
      </c>
      <c r="Y97" t="str">
        <f t="shared" si="45"/>
        <v>-</v>
      </c>
      <c r="Z97" t="str">
        <f t="shared" si="46"/>
        <v>-</v>
      </c>
      <c r="AA97" s="6">
        <f t="shared" si="47"/>
        <v>1.2847222222222223E-3</v>
      </c>
      <c r="AB97" t="str">
        <f t="shared" si="48"/>
        <v>34:10</v>
      </c>
      <c r="AC97" t="str">
        <f t="shared" si="49"/>
        <v>+</v>
      </c>
      <c r="AD97">
        <f>1</f>
        <v>1</v>
      </c>
      <c r="AE97" t="str">
        <f t="shared" si="50"/>
        <v>42:21</v>
      </c>
    </row>
    <row r="98" spans="2:31" x14ac:dyDescent="0.25">
      <c r="B98" s="5">
        <v>42105</v>
      </c>
      <c r="C98" s="13" t="s">
        <v>1554</v>
      </c>
      <c r="D98" s="13" t="s">
        <v>132</v>
      </c>
      <c r="E98" s="13" t="s">
        <v>19</v>
      </c>
      <c r="F98" s="13">
        <v>600</v>
      </c>
      <c r="G98" s="13" t="s">
        <v>20</v>
      </c>
      <c r="H98" s="13" t="s">
        <v>20</v>
      </c>
      <c r="I98" s="13" t="s">
        <v>20</v>
      </c>
      <c r="J98" s="13" t="s">
        <v>530</v>
      </c>
      <c r="K98" s="13" t="s">
        <v>1663</v>
      </c>
      <c r="L98" s="13" t="s">
        <v>123</v>
      </c>
      <c r="N98" s="5">
        <f t="shared" si="34"/>
        <v>42105</v>
      </c>
      <c r="O98" s="5" t="str">
        <f t="shared" si="35"/>
        <v>M24-27</v>
      </c>
      <c r="P98" t="str">
        <f t="shared" si="36"/>
        <v>Quantitative</v>
      </c>
      <c r="Q98" t="str">
        <f t="shared" si="37"/>
        <v>PS</v>
      </c>
      <c r="R98" t="str">
        <f t="shared" si="38"/>
        <v>PROPERTIES OF SETS</v>
      </c>
      <c r="S98">
        <f t="shared" si="39"/>
        <v>1</v>
      </c>
      <c r="T98">
        <f t="shared" si="40"/>
        <v>0</v>
      </c>
      <c r="U98">
        <f t="shared" si="41"/>
        <v>6</v>
      </c>
      <c r="V98">
        <f t="shared" si="42"/>
        <v>0</v>
      </c>
      <c r="W98">
        <f t="shared" si="43"/>
        <v>600</v>
      </c>
      <c r="X98" t="str">
        <f t="shared" si="44"/>
        <v>-</v>
      </c>
      <c r="Y98" t="str">
        <f t="shared" si="45"/>
        <v>-</v>
      </c>
      <c r="Z98" t="str">
        <f t="shared" si="46"/>
        <v>-</v>
      </c>
      <c r="AA98" s="6">
        <f t="shared" si="47"/>
        <v>9.8379629629629642E-4</v>
      </c>
      <c r="AB98" t="str">
        <f t="shared" si="48"/>
        <v>35:35</v>
      </c>
      <c r="AC98" t="str">
        <f t="shared" si="49"/>
        <v>+</v>
      </c>
      <c r="AD98">
        <f>1</f>
        <v>1</v>
      </c>
      <c r="AE98" t="str">
        <f t="shared" si="50"/>
        <v>44:22</v>
      </c>
    </row>
    <row r="99" spans="2:31" x14ac:dyDescent="0.25">
      <c r="B99" s="5">
        <v>42105</v>
      </c>
      <c r="C99" s="13" t="s">
        <v>1555</v>
      </c>
      <c r="D99" s="13" t="s">
        <v>24</v>
      </c>
      <c r="E99" s="13" t="s">
        <v>20</v>
      </c>
      <c r="F99" s="13">
        <v>700</v>
      </c>
      <c r="G99" s="13" t="s">
        <v>19</v>
      </c>
      <c r="H99" s="13" t="s">
        <v>20</v>
      </c>
      <c r="I99" s="13" t="s">
        <v>20</v>
      </c>
      <c r="J99" s="13" t="s">
        <v>108</v>
      </c>
      <c r="K99" s="13" t="s">
        <v>1664</v>
      </c>
      <c r="L99" s="13" t="s">
        <v>126</v>
      </c>
      <c r="N99" s="5">
        <f t="shared" si="34"/>
        <v>42105</v>
      </c>
      <c r="O99" s="5" t="str">
        <f t="shared" si="35"/>
        <v>M12-13</v>
      </c>
      <c r="P99" t="str">
        <f t="shared" si="36"/>
        <v>Quantitative</v>
      </c>
      <c r="Q99" t="str">
        <f t="shared" si="37"/>
        <v>DS</v>
      </c>
      <c r="R99" t="str">
        <f t="shared" si="38"/>
        <v>GEOMETRY / COORDINATE GEOMETRY</v>
      </c>
      <c r="S99">
        <f t="shared" si="39"/>
        <v>0</v>
      </c>
      <c r="T99">
        <f t="shared" si="40"/>
        <v>1</v>
      </c>
      <c r="U99">
        <f t="shared" si="41"/>
        <v>0</v>
      </c>
      <c r="V99">
        <f t="shared" si="42"/>
        <v>7</v>
      </c>
      <c r="W99">
        <f t="shared" si="43"/>
        <v>700</v>
      </c>
      <c r="X99" t="str">
        <f t="shared" si="44"/>
        <v>+</v>
      </c>
      <c r="Y99" t="str">
        <f t="shared" si="45"/>
        <v>-</v>
      </c>
      <c r="Z99" t="str">
        <f t="shared" si="46"/>
        <v>-</v>
      </c>
      <c r="AA99" s="6">
        <f t="shared" si="47"/>
        <v>1.0185185185185186E-3</v>
      </c>
      <c r="AB99" t="str">
        <f t="shared" si="48"/>
        <v>37:03</v>
      </c>
      <c r="AC99" t="str">
        <f t="shared" si="49"/>
        <v>-</v>
      </c>
      <c r="AD99">
        <f>1</f>
        <v>1</v>
      </c>
      <c r="AE99" t="str">
        <f t="shared" si="50"/>
        <v>46:23</v>
      </c>
    </row>
    <row r="100" spans="2:31" x14ac:dyDescent="0.25">
      <c r="B100" s="5">
        <v>42105</v>
      </c>
      <c r="C100" s="13" t="s">
        <v>1556</v>
      </c>
      <c r="D100" s="13" t="s">
        <v>248</v>
      </c>
      <c r="E100" s="13" t="s">
        <v>19</v>
      </c>
      <c r="F100" s="13">
        <v>700</v>
      </c>
      <c r="G100" s="13" t="s">
        <v>19</v>
      </c>
      <c r="H100" s="13" t="s">
        <v>20</v>
      </c>
      <c r="I100" s="13" t="s">
        <v>20</v>
      </c>
      <c r="J100" s="13" t="s">
        <v>1557</v>
      </c>
      <c r="K100" s="13" t="s">
        <v>1665</v>
      </c>
      <c r="L100" s="13" t="s">
        <v>130</v>
      </c>
      <c r="N100" s="5">
        <f t="shared" si="34"/>
        <v>42105</v>
      </c>
      <c r="O100" s="5" t="str">
        <f t="shared" si="35"/>
        <v>M07-03</v>
      </c>
      <c r="P100" t="str">
        <f t="shared" si="36"/>
        <v>Quantitative</v>
      </c>
      <c r="Q100" t="str">
        <f t="shared" si="37"/>
        <v>PS</v>
      </c>
      <c r="R100" t="str">
        <f t="shared" si="38"/>
        <v>WORK / RATE PROBLEMS</v>
      </c>
      <c r="S100">
        <f t="shared" si="39"/>
        <v>1</v>
      </c>
      <c r="T100">
        <f t="shared" si="40"/>
        <v>0</v>
      </c>
      <c r="U100">
        <f t="shared" si="41"/>
        <v>7</v>
      </c>
      <c r="V100">
        <f t="shared" si="42"/>
        <v>0</v>
      </c>
      <c r="W100">
        <f t="shared" si="43"/>
        <v>700</v>
      </c>
      <c r="X100" t="str">
        <f t="shared" si="44"/>
        <v>+</v>
      </c>
      <c r="Y100" t="str">
        <f t="shared" si="45"/>
        <v>-</v>
      </c>
      <c r="Z100" t="str">
        <f t="shared" si="46"/>
        <v>-</v>
      </c>
      <c r="AA100" s="6">
        <f t="shared" si="47"/>
        <v>2.3032407407407407E-3</v>
      </c>
      <c r="AB100" t="str">
        <f t="shared" si="48"/>
        <v>40:22</v>
      </c>
      <c r="AC100" t="str">
        <f t="shared" si="49"/>
        <v>+</v>
      </c>
      <c r="AD100">
        <f>1</f>
        <v>1</v>
      </c>
      <c r="AE100" t="str">
        <f t="shared" si="50"/>
        <v>48:24</v>
      </c>
    </row>
    <row r="101" spans="2:31" x14ac:dyDescent="0.25">
      <c r="B101" s="5">
        <v>42105</v>
      </c>
      <c r="C101" s="13" t="s">
        <v>1558</v>
      </c>
      <c r="D101" s="13" t="s">
        <v>24</v>
      </c>
      <c r="E101" s="13" t="s">
        <v>19</v>
      </c>
      <c r="F101" s="13">
        <v>500</v>
      </c>
      <c r="G101" s="13" t="s">
        <v>20</v>
      </c>
      <c r="H101" s="13" t="s">
        <v>20</v>
      </c>
      <c r="I101" s="13" t="s">
        <v>20</v>
      </c>
      <c r="J101" s="13" t="s">
        <v>312</v>
      </c>
      <c r="K101" s="13" t="s">
        <v>1175</v>
      </c>
      <c r="L101" s="13" t="s">
        <v>135</v>
      </c>
      <c r="N101" s="5">
        <f t="shared" si="34"/>
        <v>42105</v>
      </c>
      <c r="O101" s="5" t="str">
        <f t="shared" si="35"/>
        <v>M10-34</v>
      </c>
      <c r="P101" t="str">
        <f t="shared" si="36"/>
        <v>Quantitative</v>
      </c>
      <c r="Q101" t="str">
        <f t="shared" si="37"/>
        <v>DS</v>
      </c>
      <c r="R101" t="str">
        <f t="shared" si="38"/>
        <v>GEOMETRY / COORDINATE GEOMETRY</v>
      </c>
      <c r="S101">
        <f t="shared" si="39"/>
        <v>1</v>
      </c>
      <c r="T101">
        <f t="shared" si="40"/>
        <v>0</v>
      </c>
      <c r="U101">
        <f t="shared" si="41"/>
        <v>5</v>
      </c>
      <c r="V101">
        <f t="shared" si="42"/>
        <v>0</v>
      </c>
      <c r="W101">
        <f t="shared" si="43"/>
        <v>500</v>
      </c>
      <c r="X101" t="str">
        <f t="shared" si="44"/>
        <v>-</v>
      </c>
      <c r="Y101" t="str">
        <f t="shared" si="45"/>
        <v>-</v>
      </c>
      <c r="Z101" t="str">
        <f t="shared" si="46"/>
        <v>-</v>
      </c>
      <c r="AA101" s="6">
        <f t="shared" si="47"/>
        <v>3.7037037037037035E-4</v>
      </c>
      <c r="AB101" t="str">
        <f t="shared" si="48"/>
        <v>40:54</v>
      </c>
      <c r="AC101" t="str">
        <f t="shared" si="49"/>
        <v>+</v>
      </c>
      <c r="AD101">
        <f>1</f>
        <v>1</v>
      </c>
      <c r="AE101" t="str">
        <f t="shared" si="50"/>
        <v>50:25</v>
      </c>
    </row>
    <row r="102" spans="2:31" x14ac:dyDescent="0.25">
      <c r="B102" s="5">
        <v>42105</v>
      </c>
      <c r="C102" s="13" t="s">
        <v>1559</v>
      </c>
      <c r="D102" s="13" t="s">
        <v>1560</v>
      </c>
      <c r="E102" s="13" t="s">
        <v>19</v>
      </c>
      <c r="F102" s="13">
        <v>700</v>
      </c>
      <c r="G102" s="13" t="s">
        <v>20</v>
      </c>
      <c r="H102" s="13" t="s">
        <v>20</v>
      </c>
      <c r="I102" s="13" t="s">
        <v>20</v>
      </c>
      <c r="J102" s="13" t="s">
        <v>436</v>
      </c>
      <c r="K102" s="13" t="s">
        <v>1666</v>
      </c>
      <c r="L102" s="13" t="s">
        <v>140</v>
      </c>
      <c r="N102" s="5">
        <f t="shared" si="34"/>
        <v>42105</v>
      </c>
      <c r="O102" s="5" t="str">
        <f t="shared" si="35"/>
        <v>M09-18</v>
      </c>
      <c r="P102" t="str">
        <f t="shared" si="36"/>
        <v>Quantitative</v>
      </c>
      <c r="Q102" t="str">
        <f t="shared" si="37"/>
        <v>DS</v>
      </c>
      <c r="R102" t="str">
        <f t="shared" si="38"/>
        <v>MIXTURE PROBLEMS</v>
      </c>
      <c r="S102">
        <f t="shared" si="39"/>
        <v>1</v>
      </c>
      <c r="T102">
        <f t="shared" si="40"/>
        <v>0</v>
      </c>
      <c r="U102">
        <f t="shared" si="41"/>
        <v>7</v>
      </c>
      <c r="V102">
        <f t="shared" si="42"/>
        <v>0</v>
      </c>
      <c r="W102">
        <f t="shared" si="43"/>
        <v>700</v>
      </c>
      <c r="X102" t="str">
        <f t="shared" si="44"/>
        <v>-</v>
      </c>
      <c r="Y102" t="str">
        <f t="shared" si="45"/>
        <v>-</v>
      </c>
      <c r="Z102" t="str">
        <f t="shared" si="46"/>
        <v>-</v>
      </c>
      <c r="AA102" s="6">
        <f t="shared" si="47"/>
        <v>6.9444444444444447E-4</v>
      </c>
      <c r="AB102" t="str">
        <f t="shared" si="48"/>
        <v>41:54</v>
      </c>
      <c r="AC102" t="str">
        <f t="shared" si="49"/>
        <v>+</v>
      </c>
      <c r="AD102">
        <f>1</f>
        <v>1</v>
      </c>
      <c r="AE102" t="str">
        <f t="shared" si="50"/>
        <v>52:26</v>
      </c>
    </row>
    <row r="103" spans="2:31" x14ac:dyDescent="0.25">
      <c r="B103" s="5">
        <v>42105</v>
      </c>
      <c r="C103" s="13" t="s">
        <v>1561</v>
      </c>
      <c r="D103" s="13" t="s">
        <v>79</v>
      </c>
      <c r="E103" s="13" t="s">
        <v>19</v>
      </c>
      <c r="F103" s="13">
        <v>500</v>
      </c>
      <c r="G103" s="13" t="s">
        <v>20</v>
      </c>
      <c r="H103" s="13" t="s">
        <v>20</v>
      </c>
      <c r="I103" s="13" t="s">
        <v>20</v>
      </c>
      <c r="J103" s="13" t="s">
        <v>460</v>
      </c>
      <c r="K103" s="13" t="s">
        <v>1667</v>
      </c>
      <c r="L103" s="13" t="s">
        <v>145</v>
      </c>
      <c r="N103" s="5">
        <f t="shared" si="34"/>
        <v>42105</v>
      </c>
      <c r="O103" s="5" t="str">
        <f t="shared" si="35"/>
        <v>M03-17</v>
      </c>
      <c r="P103" t="str">
        <f t="shared" si="36"/>
        <v>Quantitative</v>
      </c>
      <c r="Q103" t="str">
        <f t="shared" si="37"/>
        <v>DS</v>
      </c>
      <c r="R103" t="str">
        <f t="shared" si="38"/>
        <v>EXPONENTS / ROOTS</v>
      </c>
      <c r="S103">
        <f t="shared" si="39"/>
        <v>1</v>
      </c>
      <c r="T103">
        <f t="shared" si="40"/>
        <v>0</v>
      </c>
      <c r="U103">
        <f t="shared" si="41"/>
        <v>5</v>
      </c>
      <c r="V103">
        <f t="shared" si="42"/>
        <v>0</v>
      </c>
      <c r="W103">
        <f t="shared" si="43"/>
        <v>500</v>
      </c>
      <c r="X103" t="str">
        <f t="shared" si="44"/>
        <v>-</v>
      </c>
      <c r="Y103" t="str">
        <f t="shared" si="45"/>
        <v>-</v>
      </c>
      <c r="Z103" t="str">
        <f t="shared" si="46"/>
        <v>-</v>
      </c>
      <c r="AA103" s="6">
        <f t="shared" si="47"/>
        <v>2.5462962962962961E-4</v>
      </c>
      <c r="AB103" t="str">
        <f t="shared" si="48"/>
        <v>42:16</v>
      </c>
      <c r="AC103" t="str">
        <f t="shared" si="49"/>
        <v>+</v>
      </c>
      <c r="AD103">
        <f>1</f>
        <v>1</v>
      </c>
      <c r="AE103" t="str">
        <f t="shared" si="50"/>
        <v>54:27</v>
      </c>
    </row>
    <row r="104" spans="2:31" x14ac:dyDescent="0.25">
      <c r="B104" s="5">
        <v>42105</v>
      </c>
      <c r="C104" s="13" t="s">
        <v>1562</v>
      </c>
      <c r="D104" s="13" t="s">
        <v>201</v>
      </c>
      <c r="E104" s="13" t="s">
        <v>20</v>
      </c>
      <c r="F104" s="13">
        <v>700</v>
      </c>
      <c r="G104" s="13" t="s">
        <v>19</v>
      </c>
      <c r="H104" s="13" t="s">
        <v>20</v>
      </c>
      <c r="I104" s="13" t="s">
        <v>20</v>
      </c>
      <c r="J104" s="13" t="s">
        <v>1150</v>
      </c>
      <c r="K104" s="13" t="s">
        <v>1668</v>
      </c>
      <c r="L104" s="13" t="s">
        <v>149</v>
      </c>
      <c r="N104" s="5">
        <f t="shared" si="34"/>
        <v>42105</v>
      </c>
      <c r="O104" s="5" t="str">
        <f t="shared" si="35"/>
        <v>M14-13</v>
      </c>
      <c r="P104" t="str">
        <f t="shared" si="36"/>
        <v>Quantitative</v>
      </c>
      <c r="Q104" t="str">
        <f t="shared" si="37"/>
        <v>DS</v>
      </c>
      <c r="R104" t="str">
        <f t="shared" si="38"/>
        <v>INEQUALITIES</v>
      </c>
      <c r="S104">
        <f t="shared" si="39"/>
        <v>0</v>
      </c>
      <c r="T104">
        <f t="shared" si="40"/>
        <v>1</v>
      </c>
      <c r="U104">
        <f t="shared" si="41"/>
        <v>0</v>
      </c>
      <c r="V104">
        <f t="shared" si="42"/>
        <v>7</v>
      </c>
      <c r="W104">
        <f t="shared" si="43"/>
        <v>700</v>
      </c>
      <c r="X104" t="str">
        <f t="shared" si="44"/>
        <v>+</v>
      </c>
      <c r="Y104" t="str">
        <f t="shared" si="45"/>
        <v>-</v>
      </c>
      <c r="Z104" t="str">
        <f t="shared" si="46"/>
        <v>-</v>
      </c>
      <c r="AA104" s="6">
        <f t="shared" si="47"/>
        <v>1.2268518518518518E-3</v>
      </c>
      <c r="AB104" t="str">
        <f t="shared" si="48"/>
        <v>44:02</v>
      </c>
      <c r="AC104" t="str">
        <f t="shared" si="49"/>
        <v>-</v>
      </c>
      <c r="AD104">
        <f>1</f>
        <v>1</v>
      </c>
      <c r="AE104" t="str">
        <f t="shared" si="50"/>
        <v>56:28</v>
      </c>
    </row>
    <row r="105" spans="2:31" x14ac:dyDescent="0.25">
      <c r="B105" s="5">
        <v>42105</v>
      </c>
      <c r="C105" s="13" t="s">
        <v>1563</v>
      </c>
      <c r="D105" s="13" t="s">
        <v>107</v>
      </c>
      <c r="E105" s="13" t="s">
        <v>20</v>
      </c>
      <c r="F105" s="13">
        <v>700</v>
      </c>
      <c r="G105" s="13" t="s">
        <v>19</v>
      </c>
      <c r="H105" s="13" t="s">
        <v>19</v>
      </c>
      <c r="I105" s="13" t="s">
        <v>20</v>
      </c>
      <c r="J105" s="13" t="s">
        <v>1564</v>
      </c>
      <c r="K105" s="13" t="s">
        <v>1669</v>
      </c>
      <c r="L105" s="13" t="s">
        <v>153</v>
      </c>
      <c r="N105" s="5">
        <f t="shared" si="34"/>
        <v>42105</v>
      </c>
      <c r="O105" s="5" t="str">
        <f t="shared" si="35"/>
        <v>M30-15</v>
      </c>
      <c r="P105" t="str">
        <f t="shared" si="36"/>
        <v>Quantitative</v>
      </c>
      <c r="Q105" t="str">
        <f t="shared" si="37"/>
        <v>PS</v>
      </c>
      <c r="R105" t="str">
        <f t="shared" si="38"/>
        <v>DIVISIBILITY / MULTIPLES / FACTORS</v>
      </c>
      <c r="S105">
        <f t="shared" si="39"/>
        <v>0</v>
      </c>
      <c r="T105">
        <f t="shared" si="40"/>
        <v>1</v>
      </c>
      <c r="U105">
        <f t="shared" si="41"/>
        <v>0</v>
      </c>
      <c r="V105">
        <f t="shared" si="42"/>
        <v>7</v>
      </c>
      <c r="W105">
        <f t="shared" si="43"/>
        <v>700</v>
      </c>
      <c r="X105" t="str">
        <f t="shared" si="44"/>
        <v>+</v>
      </c>
      <c r="Y105" t="str">
        <f t="shared" si="45"/>
        <v>+</v>
      </c>
      <c r="Z105" t="str">
        <f t="shared" si="46"/>
        <v>-</v>
      </c>
      <c r="AA105" s="6">
        <f t="shared" si="47"/>
        <v>1.6435185185185183E-3</v>
      </c>
      <c r="AB105" t="str">
        <f t="shared" si="48"/>
        <v>46:24</v>
      </c>
      <c r="AC105" t="str">
        <f t="shared" si="49"/>
        <v>-</v>
      </c>
      <c r="AD105">
        <f>1</f>
        <v>1</v>
      </c>
      <c r="AE105" t="str">
        <f t="shared" si="50"/>
        <v>58:29</v>
      </c>
    </row>
    <row r="106" spans="2:31" x14ac:dyDescent="0.25">
      <c r="B106" s="5">
        <v>42105</v>
      </c>
      <c r="C106" s="13" t="s">
        <v>1565</v>
      </c>
      <c r="D106" s="13" t="s">
        <v>233</v>
      </c>
      <c r="E106" s="13" t="s">
        <v>20</v>
      </c>
      <c r="F106" s="13">
        <v>700</v>
      </c>
      <c r="G106" s="13" t="s">
        <v>19</v>
      </c>
      <c r="H106" s="13" t="s">
        <v>20</v>
      </c>
      <c r="I106" s="13" t="s">
        <v>20</v>
      </c>
      <c r="J106" s="13" t="s">
        <v>439</v>
      </c>
      <c r="K106" s="13" t="s">
        <v>1670</v>
      </c>
      <c r="L106" s="13" t="s">
        <v>158</v>
      </c>
      <c r="N106" s="5">
        <f t="shared" si="34"/>
        <v>42105</v>
      </c>
      <c r="O106" s="5" t="str">
        <f t="shared" si="35"/>
        <v>M12-17</v>
      </c>
      <c r="P106" t="str">
        <f t="shared" si="36"/>
        <v>Quantitative</v>
      </c>
      <c r="Q106" t="str">
        <f t="shared" si="37"/>
        <v>PS</v>
      </c>
      <c r="R106" t="str">
        <f t="shared" si="38"/>
        <v>EXPONENTS / ROOTS</v>
      </c>
      <c r="S106">
        <f t="shared" si="39"/>
        <v>0</v>
      </c>
      <c r="T106">
        <f t="shared" si="40"/>
        <v>1</v>
      </c>
      <c r="U106">
        <f t="shared" si="41"/>
        <v>0</v>
      </c>
      <c r="V106">
        <f t="shared" si="42"/>
        <v>7</v>
      </c>
      <c r="W106">
        <f t="shared" si="43"/>
        <v>700</v>
      </c>
      <c r="X106" t="str">
        <f t="shared" si="44"/>
        <v>+</v>
      </c>
      <c r="Y106" t="str">
        <f t="shared" si="45"/>
        <v>-</v>
      </c>
      <c r="Z106" t="str">
        <f t="shared" si="46"/>
        <v>-</v>
      </c>
      <c r="AA106" s="6">
        <f t="shared" si="47"/>
        <v>1.9907407407407408E-3</v>
      </c>
      <c r="AB106" t="str">
        <f t="shared" si="48"/>
        <v>49:16</v>
      </c>
      <c r="AC106" t="str">
        <f t="shared" si="49"/>
        <v>-</v>
      </c>
      <c r="AD106">
        <f>1</f>
        <v>1</v>
      </c>
      <c r="AE106" t="str">
        <f t="shared" si="50"/>
        <v>60:30</v>
      </c>
    </row>
    <row r="107" spans="2:31" x14ac:dyDescent="0.25">
      <c r="B107" s="5">
        <v>42105</v>
      </c>
      <c r="C107" s="13" t="s">
        <v>1566</v>
      </c>
      <c r="D107" s="13" t="s">
        <v>69</v>
      </c>
      <c r="E107" s="13" t="s">
        <v>19</v>
      </c>
      <c r="F107" s="13">
        <v>700</v>
      </c>
      <c r="G107" s="13" t="s">
        <v>19</v>
      </c>
      <c r="H107" s="13" t="s">
        <v>20</v>
      </c>
      <c r="I107" s="13" t="s">
        <v>20</v>
      </c>
      <c r="J107" s="13" t="s">
        <v>650</v>
      </c>
      <c r="K107" s="13" t="s">
        <v>1671</v>
      </c>
      <c r="L107" s="13" t="s">
        <v>162</v>
      </c>
      <c r="N107" s="5">
        <f t="shared" si="34"/>
        <v>42105</v>
      </c>
      <c r="O107" s="5" t="str">
        <f t="shared" si="35"/>
        <v>M12-31</v>
      </c>
      <c r="P107" t="str">
        <f t="shared" si="36"/>
        <v>Quantitative</v>
      </c>
      <c r="Q107" t="str">
        <f t="shared" si="37"/>
        <v>DS</v>
      </c>
      <c r="R107" t="str">
        <f t="shared" si="38"/>
        <v>DIVISIBILITY / MULTIPLES / FACTORS</v>
      </c>
      <c r="S107">
        <f t="shared" si="39"/>
        <v>1</v>
      </c>
      <c r="T107">
        <f t="shared" si="40"/>
        <v>0</v>
      </c>
      <c r="U107">
        <f t="shared" si="41"/>
        <v>7</v>
      </c>
      <c r="V107">
        <f t="shared" si="42"/>
        <v>0</v>
      </c>
      <c r="W107">
        <f t="shared" si="43"/>
        <v>700</v>
      </c>
      <c r="X107" t="str">
        <f t="shared" si="44"/>
        <v>+</v>
      </c>
      <c r="Y107" t="str">
        <f t="shared" si="45"/>
        <v>-</v>
      </c>
      <c r="Z107" t="str">
        <f t="shared" si="46"/>
        <v>-</v>
      </c>
      <c r="AA107" s="6">
        <f t="shared" si="47"/>
        <v>1.5972222222222221E-3</v>
      </c>
      <c r="AB107" t="str">
        <f t="shared" si="48"/>
        <v>51:34</v>
      </c>
      <c r="AC107" t="str">
        <f t="shared" si="49"/>
        <v>+</v>
      </c>
      <c r="AD107">
        <f>1</f>
        <v>1</v>
      </c>
      <c r="AE107" t="str">
        <f t="shared" si="50"/>
        <v>62:31</v>
      </c>
    </row>
    <row r="108" spans="2:31" x14ac:dyDescent="0.25">
      <c r="B108" s="5">
        <v>42105</v>
      </c>
      <c r="C108" s="13" t="s">
        <v>1567</v>
      </c>
      <c r="D108" s="13" t="s">
        <v>233</v>
      </c>
      <c r="E108" s="13" t="s">
        <v>19</v>
      </c>
      <c r="F108" s="13">
        <v>700</v>
      </c>
      <c r="G108" s="13" t="s">
        <v>20</v>
      </c>
      <c r="H108" s="13" t="s">
        <v>20</v>
      </c>
      <c r="I108" s="13" t="s">
        <v>20</v>
      </c>
      <c r="J108" s="13" t="s">
        <v>168</v>
      </c>
      <c r="K108" s="13" t="s">
        <v>1672</v>
      </c>
      <c r="L108" s="13" t="s">
        <v>166</v>
      </c>
      <c r="N108" s="5">
        <f t="shared" si="34"/>
        <v>42105</v>
      </c>
      <c r="O108" s="5" t="str">
        <f t="shared" si="35"/>
        <v>M16-36</v>
      </c>
      <c r="P108" t="str">
        <f t="shared" si="36"/>
        <v>Quantitative</v>
      </c>
      <c r="Q108" t="str">
        <f t="shared" si="37"/>
        <v>PS</v>
      </c>
      <c r="R108" t="str">
        <f t="shared" si="38"/>
        <v>EXPONENTS / ROOTS</v>
      </c>
      <c r="S108">
        <f t="shared" si="39"/>
        <v>1</v>
      </c>
      <c r="T108">
        <f t="shared" si="40"/>
        <v>0</v>
      </c>
      <c r="U108">
        <f t="shared" si="41"/>
        <v>7</v>
      </c>
      <c r="V108">
        <f t="shared" si="42"/>
        <v>0</v>
      </c>
      <c r="W108">
        <f t="shared" si="43"/>
        <v>700</v>
      </c>
      <c r="X108" t="str">
        <f t="shared" si="44"/>
        <v>-</v>
      </c>
      <c r="Y108" t="str">
        <f t="shared" si="45"/>
        <v>-</v>
      </c>
      <c r="Z108" t="str">
        <f t="shared" si="46"/>
        <v>-</v>
      </c>
      <c r="AA108" s="6">
        <f t="shared" si="47"/>
        <v>8.7962962962962962E-4</v>
      </c>
      <c r="AB108" t="str">
        <f t="shared" si="48"/>
        <v>52:50</v>
      </c>
      <c r="AC108" t="str">
        <f t="shared" si="49"/>
        <v>+</v>
      </c>
      <c r="AD108">
        <f>1</f>
        <v>1</v>
      </c>
      <c r="AE108" t="str">
        <f t="shared" si="50"/>
        <v>64:32</v>
      </c>
    </row>
    <row r="109" spans="2:31" x14ac:dyDescent="0.25">
      <c r="B109" s="5">
        <v>42105</v>
      </c>
      <c r="C109" s="13" t="s">
        <v>1568</v>
      </c>
      <c r="D109" s="13" t="s">
        <v>248</v>
      </c>
      <c r="E109" s="13" t="s">
        <v>19</v>
      </c>
      <c r="F109" s="13">
        <v>700</v>
      </c>
      <c r="G109" s="13" t="s">
        <v>19</v>
      </c>
      <c r="H109" s="13" t="s">
        <v>19</v>
      </c>
      <c r="I109" s="13" t="s">
        <v>20</v>
      </c>
      <c r="J109" s="13" t="s">
        <v>1569</v>
      </c>
      <c r="K109" s="13" t="s">
        <v>1673</v>
      </c>
      <c r="L109" s="13" t="s">
        <v>170</v>
      </c>
      <c r="N109" s="5">
        <f t="shared" si="34"/>
        <v>42105</v>
      </c>
      <c r="O109" s="5" t="str">
        <f t="shared" si="35"/>
        <v>M07-06</v>
      </c>
      <c r="P109" t="str">
        <f t="shared" si="36"/>
        <v>Quantitative</v>
      </c>
      <c r="Q109" t="str">
        <f t="shared" si="37"/>
        <v>PS</v>
      </c>
      <c r="R109" t="str">
        <f t="shared" si="38"/>
        <v>WORK / RATE PROBLEMS</v>
      </c>
      <c r="S109">
        <f t="shared" si="39"/>
        <v>1</v>
      </c>
      <c r="T109">
        <f t="shared" si="40"/>
        <v>0</v>
      </c>
      <c r="U109">
        <f t="shared" si="41"/>
        <v>7</v>
      </c>
      <c r="V109">
        <f t="shared" si="42"/>
        <v>0</v>
      </c>
      <c r="W109">
        <f t="shared" si="43"/>
        <v>700</v>
      </c>
      <c r="X109" t="str">
        <f t="shared" si="44"/>
        <v>+</v>
      </c>
      <c r="Y109" t="str">
        <f t="shared" si="45"/>
        <v>+</v>
      </c>
      <c r="Z109" t="str">
        <f t="shared" si="46"/>
        <v>-</v>
      </c>
      <c r="AA109" s="6">
        <f t="shared" si="47"/>
        <v>2.3148148148148151E-3</v>
      </c>
      <c r="AB109" t="str">
        <f t="shared" si="48"/>
        <v>56:10</v>
      </c>
      <c r="AC109" t="str">
        <f t="shared" si="49"/>
        <v>+</v>
      </c>
      <c r="AD109">
        <f>1</f>
        <v>1</v>
      </c>
      <c r="AE109" t="str">
        <f t="shared" si="50"/>
        <v>66:33</v>
      </c>
    </row>
    <row r="110" spans="2:31" x14ac:dyDescent="0.25">
      <c r="B110" s="5">
        <v>42105</v>
      </c>
      <c r="C110" s="13" t="s">
        <v>1570</v>
      </c>
      <c r="D110" s="13" t="s">
        <v>88</v>
      </c>
      <c r="E110" s="13" t="s">
        <v>19</v>
      </c>
      <c r="F110" s="13">
        <v>500</v>
      </c>
      <c r="G110" s="13" t="s">
        <v>19</v>
      </c>
      <c r="H110" s="13" t="s">
        <v>20</v>
      </c>
      <c r="I110" s="13" t="s">
        <v>20</v>
      </c>
      <c r="J110" s="13" t="s">
        <v>1483</v>
      </c>
      <c r="K110" s="13" t="s">
        <v>1674</v>
      </c>
      <c r="L110" s="13" t="s">
        <v>173</v>
      </c>
      <c r="N110" s="5">
        <f t="shared" si="34"/>
        <v>42105</v>
      </c>
      <c r="O110" s="5" t="str">
        <f t="shared" si="35"/>
        <v>M09-14</v>
      </c>
      <c r="P110" t="str">
        <f t="shared" si="36"/>
        <v>Quantitative</v>
      </c>
      <c r="Q110" t="str">
        <f t="shared" si="37"/>
        <v>PS</v>
      </c>
      <c r="R110" t="str">
        <f t="shared" si="38"/>
        <v>ARITHMETIC</v>
      </c>
      <c r="S110">
        <f t="shared" si="39"/>
        <v>1</v>
      </c>
      <c r="T110">
        <f t="shared" si="40"/>
        <v>0</v>
      </c>
      <c r="U110">
        <f t="shared" si="41"/>
        <v>5</v>
      </c>
      <c r="V110">
        <f t="shared" si="42"/>
        <v>0</v>
      </c>
      <c r="W110">
        <f t="shared" si="43"/>
        <v>500</v>
      </c>
      <c r="X110" t="str">
        <f t="shared" si="44"/>
        <v>+</v>
      </c>
      <c r="Y110" t="str">
        <f t="shared" si="45"/>
        <v>-</v>
      </c>
      <c r="Z110" t="str">
        <f t="shared" si="46"/>
        <v>-</v>
      </c>
      <c r="AA110" s="6">
        <f t="shared" si="47"/>
        <v>1.4699074074074074E-3</v>
      </c>
      <c r="AB110" t="str">
        <f t="shared" si="48"/>
        <v>58:17</v>
      </c>
      <c r="AC110" t="str">
        <f t="shared" si="49"/>
        <v>+</v>
      </c>
      <c r="AD110">
        <f>1</f>
        <v>1</v>
      </c>
      <c r="AE110" t="str">
        <f t="shared" si="50"/>
        <v>68:34</v>
      </c>
    </row>
    <row r="111" spans="2:31" x14ac:dyDescent="0.25">
      <c r="B111" s="5">
        <v>42105</v>
      </c>
      <c r="C111" s="13" t="s">
        <v>1571</v>
      </c>
      <c r="D111" s="13" t="s">
        <v>97</v>
      </c>
      <c r="E111" s="13" t="s">
        <v>20</v>
      </c>
      <c r="F111" s="13">
        <v>700</v>
      </c>
      <c r="G111" s="13" t="s">
        <v>19</v>
      </c>
      <c r="H111" s="13" t="s">
        <v>20</v>
      </c>
      <c r="I111" s="13" t="s">
        <v>20</v>
      </c>
      <c r="J111" s="13" t="s">
        <v>98</v>
      </c>
      <c r="K111" s="13" t="s">
        <v>1675</v>
      </c>
      <c r="L111" s="13" t="s">
        <v>178</v>
      </c>
      <c r="N111" s="5">
        <f t="shared" si="34"/>
        <v>42105</v>
      </c>
      <c r="O111" s="5" t="str">
        <f t="shared" si="35"/>
        <v>M30-13</v>
      </c>
      <c r="P111" t="str">
        <f t="shared" si="36"/>
        <v>Quantitative</v>
      </c>
      <c r="Q111" t="str">
        <f t="shared" si="37"/>
        <v>PS</v>
      </c>
      <c r="R111" t="str">
        <f t="shared" si="38"/>
        <v>ALGEBRA</v>
      </c>
      <c r="S111">
        <f t="shared" si="39"/>
        <v>0</v>
      </c>
      <c r="T111">
        <f t="shared" si="40"/>
        <v>1</v>
      </c>
      <c r="U111">
        <f t="shared" si="41"/>
        <v>0</v>
      </c>
      <c r="V111">
        <f t="shared" si="42"/>
        <v>7</v>
      </c>
      <c r="W111">
        <f t="shared" si="43"/>
        <v>700</v>
      </c>
      <c r="X111" t="str">
        <f t="shared" si="44"/>
        <v>+</v>
      </c>
      <c r="Y111" t="str">
        <f t="shared" si="45"/>
        <v>-</v>
      </c>
      <c r="Z111" t="str">
        <f t="shared" si="46"/>
        <v>-</v>
      </c>
      <c r="AA111" s="6">
        <f t="shared" si="47"/>
        <v>1.1458333333333333E-3</v>
      </c>
      <c r="AB111" t="str">
        <f t="shared" si="48"/>
        <v>59:56</v>
      </c>
      <c r="AC111" t="str">
        <f t="shared" si="49"/>
        <v>-</v>
      </c>
      <c r="AD111">
        <f>1</f>
        <v>1</v>
      </c>
      <c r="AE111" t="str">
        <f t="shared" si="50"/>
        <v>70:35</v>
      </c>
    </row>
    <row r="112" spans="2:31" x14ac:dyDescent="0.25">
      <c r="B112" s="5">
        <v>42105</v>
      </c>
      <c r="C112" s="13" t="s">
        <v>1572</v>
      </c>
      <c r="D112" s="13" t="s">
        <v>18</v>
      </c>
      <c r="E112" s="13" t="s">
        <v>20</v>
      </c>
      <c r="F112" s="13">
        <v>700</v>
      </c>
      <c r="G112" s="13" t="s">
        <v>19</v>
      </c>
      <c r="H112" s="13" t="s">
        <v>19</v>
      </c>
      <c r="I112" s="13" t="s">
        <v>20</v>
      </c>
      <c r="J112" s="13" t="s">
        <v>1573</v>
      </c>
      <c r="K112" s="13" t="s">
        <v>1676</v>
      </c>
      <c r="L112" s="13" t="s">
        <v>182</v>
      </c>
      <c r="N112" s="5">
        <f t="shared" si="34"/>
        <v>42105</v>
      </c>
      <c r="O112" s="5" t="str">
        <f t="shared" si="35"/>
        <v>M20-13</v>
      </c>
      <c r="P112" t="str">
        <f t="shared" si="36"/>
        <v>Quantitative</v>
      </c>
      <c r="Q112" t="str">
        <f t="shared" si="37"/>
        <v>PS</v>
      </c>
      <c r="R112" t="str">
        <f t="shared" si="38"/>
        <v>PERCENTS AND INTEREST PROBLEMS</v>
      </c>
      <c r="S112">
        <f t="shared" si="39"/>
        <v>0</v>
      </c>
      <c r="T112">
        <f t="shared" si="40"/>
        <v>1</v>
      </c>
      <c r="U112">
        <f t="shared" si="41"/>
        <v>0</v>
      </c>
      <c r="V112">
        <f t="shared" si="42"/>
        <v>7</v>
      </c>
      <c r="W112">
        <f t="shared" si="43"/>
        <v>700</v>
      </c>
      <c r="X112" t="str">
        <f t="shared" si="44"/>
        <v>+</v>
      </c>
      <c r="Y112" t="str">
        <f t="shared" si="45"/>
        <v>+</v>
      </c>
      <c r="Z112" t="str">
        <f t="shared" si="46"/>
        <v>-</v>
      </c>
      <c r="AA112" s="6">
        <f t="shared" si="47"/>
        <v>4.1435185185185186E-3</v>
      </c>
      <c r="AB112" t="str">
        <f t="shared" si="48"/>
        <v>65:54</v>
      </c>
      <c r="AC112" t="str">
        <f t="shared" si="49"/>
        <v>-</v>
      </c>
      <c r="AD112">
        <f>1</f>
        <v>1</v>
      </c>
      <c r="AE112" t="str">
        <f t="shared" si="50"/>
        <v>72:36</v>
      </c>
    </row>
    <row r="113" spans="2:31" x14ac:dyDescent="0.25">
      <c r="B113" s="5">
        <v>42105</v>
      </c>
      <c r="C113" s="13" t="s">
        <v>1574</v>
      </c>
      <c r="D113" s="13" t="s">
        <v>44</v>
      </c>
      <c r="E113" s="13" t="s">
        <v>19</v>
      </c>
      <c r="F113" s="13">
        <v>700</v>
      </c>
      <c r="G113" s="13" t="s">
        <v>19</v>
      </c>
      <c r="H113" s="13" t="s">
        <v>20</v>
      </c>
      <c r="I113" s="13" t="s">
        <v>20</v>
      </c>
      <c r="J113" s="13" t="s">
        <v>1575</v>
      </c>
      <c r="K113" s="13" t="s">
        <v>1677</v>
      </c>
      <c r="L113" s="13" t="s">
        <v>186</v>
      </c>
      <c r="N113" s="5">
        <f t="shared" si="34"/>
        <v>42105</v>
      </c>
      <c r="O113" s="5" t="str">
        <f t="shared" si="35"/>
        <v>M15-20</v>
      </c>
      <c r="P113" t="str">
        <f t="shared" si="36"/>
        <v>Quantitative</v>
      </c>
      <c r="Q113" t="str">
        <f t="shared" si="37"/>
        <v>PS</v>
      </c>
      <c r="R113" t="str">
        <f t="shared" si="38"/>
        <v>WORD PROBLEMS</v>
      </c>
      <c r="S113">
        <f t="shared" si="39"/>
        <v>1</v>
      </c>
      <c r="T113">
        <f t="shared" si="40"/>
        <v>0</v>
      </c>
      <c r="U113">
        <f t="shared" si="41"/>
        <v>7</v>
      </c>
      <c r="V113">
        <f t="shared" si="42"/>
        <v>0</v>
      </c>
      <c r="W113">
        <f t="shared" si="43"/>
        <v>700</v>
      </c>
      <c r="X113" t="str">
        <f t="shared" si="44"/>
        <v>+</v>
      </c>
      <c r="Y113" t="str">
        <f t="shared" si="45"/>
        <v>-</v>
      </c>
      <c r="Z113" t="str">
        <f t="shared" si="46"/>
        <v>-</v>
      </c>
      <c r="AA113" s="6">
        <f t="shared" si="47"/>
        <v>2.7777777777777779E-3</v>
      </c>
      <c r="AB113" t="str">
        <f t="shared" si="48"/>
        <v>69:54</v>
      </c>
      <c r="AC113" t="str">
        <f t="shared" si="49"/>
        <v>+</v>
      </c>
      <c r="AD113">
        <f>1</f>
        <v>1</v>
      </c>
      <c r="AE113" t="str">
        <f t="shared" si="50"/>
        <v>75:00</v>
      </c>
    </row>
    <row r="114" spans="2:31" x14ac:dyDescent="0.25">
      <c r="B114" s="5">
        <v>42099</v>
      </c>
      <c r="C114" t="s">
        <v>1464</v>
      </c>
      <c r="D114" t="s">
        <v>88</v>
      </c>
      <c r="E114" t="s">
        <v>19</v>
      </c>
      <c r="F114">
        <v>600</v>
      </c>
      <c r="G114" t="s">
        <v>20</v>
      </c>
      <c r="H114" t="s">
        <v>20</v>
      </c>
      <c r="I114" t="s">
        <v>20</v>
      </c>
      <c r="J114" t="s">
        <v>147</v>
      </c>
      <c r="K114" t="s">
        <v>147</v>
      </c>
      <c r="L114" t="s">
        <v>22</v>
      </c>
      <c r="N114" s="5">
        <f t="shared" ref="N114:N150" si="51">B114</f>
        <v>42099</v>
      </c>
      <c r="O114" s="5" t="str">
        <f t="shared" ref="O114:O150" si="52">C114</f>
        <v>M12-25</v>
      </c>
      <c r="P114" t="str">
        <f t="shared" ref="P114:P150" si="53">LEFT(D114,SEARCH("/",D114)-2)</f>
        <v>Quantitative</v>
      </c>
      <c r="Q114" t="str">
        <f t="shared" ref="Q114:Q150" si="54">LEFT(RIGHT(D114,LEN(D114)-SEARCH("/",D114)-1),SEARCH("/",RIGHT(D114,LEN(D114)-SEARCH("/",D114)-1))-2)</f>
        <v>PS</v>
      </c>
      <c r="R114" t="str">
        <f t="shared" ref="R114:R150" si="55">RIGHT(RIGHT(D114,LEN(D114)-SEARCH("/",D114)-1),LEN(RIGHT(D114,LEN(D114)-SEARCH("/",D114)-1))-SEARCH("/",RIGHT(D114,LEN(D114)-SEARCH("/",D114)-1))-1)</f>
        <v>ARITHMETIC</v>
      </c>
      <c r="S114">
        <f t="shared" ref="S114:S150" si="56">IF(E114="+",1,0)</f>
        <v>1</v>
      </c>
      <c r="T114">
        <f t="shared" ref="T114:T150" si="57">IF(E114="-",1,0)</f>
        <v>0</v>
      </c>
      <c r="U114">
        <f t="shared" ref="U114:U150" si="58">S114*W114/100</f>
        <v>6</v>
      </c>
      <c r="V114">
        <f t="shared" ref="V114:V150" si="59">T114*W114/100</f>
        <v>0</v>
      </c>
      <c r="W114">
        <f t="shared" ref="W114:W150" si="60">F114</f>
        <v>600</v>
      </c>
      <c r="X114" t="str">
        <f t="shared" ref="X114:X150" si="61">G114</f>
        <v>-</v>
      </c>
      <c r="Y114" t="str">
        <f t="shared" ref="Y114:Y150" si="62">H114</f>
        <v>-</v>
      </c>
      <c r="Z114" t="str">
        <f t="shared" ref="Z114:Z150" si="63">I114</f>
        <v>-</v>
      </c>
      <c r="AA114" s="6">
        <f t="shared" ref="AA114:AA150" si="64">TIMEVALUE("0:"&amp;J114)</f>
        <v>6.5972222222222213E-4</v>
      </c>
      <c r="AB114" t="str">
        <f t="shared" ref="AB114:AB150" si="65">K114</f>
        <v>0:57</v>
      </c>
      <c r="AC114" t="str">
        <f t="shared" ref="AC114:AC150" si="66">E114</f>
        <v>+</v>
      </c>
      <c r="AD114">
        <f>1</f>
        <v>1</v>
      </c>
      <c r="AE114" t="str">
        <f t="shared" ref="AE114:AE150" si="67">L114</f>
        <v>2:01</v>
      </c>
    </row>
    <row r="115" spans="2:31" x14ac:dyDescent="0.25">
      <c r="B115" s="5">
        <v>42099</v>
      </c>
      <c r="C115" t="s">
        <v>1465</v>
      </c>
      <c r="D115" t="s">
        <v>217</v>
      </c>
      <c r="E115" t="s">
        <v>19</v>
      </c>
      <c r="F115">
        <v>700</v>
      </c>
      <c r="G115" t="s">
        <v>20</v>
      </c>
      <c r="H115" t="s">
        <v>20</v>
      </c>
      <c r="I115" t="s">
        <v>20</v>
      </c>
      <c r="J115" t="s">
        <v>1466</v>
      </c>
      <c r="K115" t="s">
        <v>1467</v>
      </c>
      <c r="L115" t="s">
        <v>27</v>
      </c>
      <c r="N115" s="5">
        <f t="shared" si="51"/>
        <v>42099</v>
      </c>
      <c r="O115" s="5" t="str">
        <f t="shared" si="52"/>
        <v>M24-19</v>
      </c>
      <c r="P115" t="str">
        <f t="shared" si="53"/>
        <v>Quantitative</v>
      </c>
      <c r="Q115" t="str">
        <f t="shared" si="54"/>
        <v>DS</v>
      </c>
      <c r="R115" t="str">
        <f t="shared" si="55"/>
        <v>PERCENTS AND INTEREST PROBLEMS</v>
      </c>
      <c r="S115">
        <f t="shared" si="56"/>
        <v>1</v>
      </c>
      <c r="T115">
        <f t="shared" si="57"/>
        <v>0</v>
      </c>
      <c r="U115">
        <f t="shared" si="58"/>
        <v>7</v>
      </c>
      <c r="V115">
        <f t="shared" si="59"/>
        <v>0</v>
      </c>
      <c r="W115">
        <f t="shared" si="60"/>
        <v>700</v>
      </c>
      <c r="X115" t="str">
        <f t="shared" si="61"/>
        <v>-</v>
      </c>
      <c r="Y115" t="str">
        <f t="shared" si="62"/>
        <v>-</v>
      </c>
      <c r="Z115" t="str">
        <f t="shared" si="63"/>
        <v>-</v>
      </c>
      <c r="AA115" s="6">
        <f t="shared" si="64"/>
        <v>1.3888888888888889E-3</v>
      </c>
      <c r="AB115" t="str">
        <f t="shared" si="65"/>
        <v>2:57</v>
      </c>
      <c r="AC115" t="str">
        <f t="shared" si="66"/>
        <v>+</v>
      </c>
      <c r="AD115">
        <f>1</f>
        <v>1</v>
      </c>
      <c r="AE115" t="str">
        <f t="shared" si="67"/>
        <v>4:02</v>
      </c>
    </row>
    <row r="116" spans="2:31" x14ac:dyDescent="0.25">
      <c r="B116" s="5">
        <v>42099</v>
      </c>
      <c r="C116" t="s">
        <v>1468</v>
      </c>
      <c r="D116" t="s">
        <v>29</v>
      </c>
      <c r="E116" t="s">
        <v>20</v>
      </c>
      <c r="F116">
        <v>500</v>
      </c>
      <c r="G116" t="s">
        <v>20</v>
      </c>
      <c r="H116" t="s">
        <v>20</v>
      </c>
      <c r="I116" t="s">
        <v>20</v>
      </c>
      <c r="J116" t="s">
        <v>1469</v>
      </c>
      <c r="K116" t="s">
        <v>1470</v>
      </c>
      <c r="L116" t="s">
        <v>32</v>
      </c>
      <c r="N116" s="5">
        <f t="shared" si="51"/>
        <v>42099</v>
      </c>
      <c r="O116" s="5" t="str">
        <f t="shared" si="52"/>
        <v>M23-11</v>
      </c>
      <c r="P116" t="str">
        <f t="shared" si="53"/>
        <v>Quantitative</v>
      </c>
      <c r="Q116" t="str">
        <f t="shared" si="54"/>
        <v>PS</v>
      </c>
      <c r="R116" t="str">
        <f t="shared" si="55"/>
        <v>NUMBER PROPERTIES</v>
      </c>
      <c r="S116">
        <f t="shared" si="56"/>
        <v>0</v>
      </c>
      <c r="T116">
        <f t="shared" si="57"/>
        <v>1</v>
      </c>
      <c r="U116">
        <f t="shared" si="58"/>
        <v>0</v>
      </c>
      <c r="V116">
        <f t="shared" si="59"/>
        <v>5</v>
      </c>
      <c r="W116">
        <f t="shared" si="60"/>
        <v>500</v>
      </c>
      <c r="X116" t="str">
        <f t="shared" si="61"/>
        <v>-</v>
      </c>
      <c r="Y116" t="str">
        <f t="shared" si="62"/>
        <v>-</v>
      </c>
      <c r="Z116" t="str">
        <f t="shared" si="63"/>
        <v>-</v>
      </c>
      <c r="AA116" s="6">
        <f t="shared" si="64"/>
        <v>4.2824074074074075E-4</v>
      </c>
      <c r="AB116" t="str">
        <f t="shared" si="65"/>
        <v>3:34</v>
      </c>
      <c r="AC116" t="str">
        <f t="shared" si="66"/>
        <v>-</v>
      </c>
      <c r="AD116">
        <f>1</f>
        <v>1</v>
      </c>
      <c r="AE116" t="str">
        <f t="shared" si="67"/>
        <v>6:03</v>
      </c>
    </row>
    <row r="117" spans="2:31" x14ac:dyDescent="0.25">
      <c r="B117" s="5">
        <v>42099</v>
      </c>
      <c r="C117" t="s">
        <v>1471</v>
      </c>
      <c r="D117" t="s">
        <v>102</v>
      </c>
      <c r="E117" t="s">
        <v>20</v>
      </c>
      <c r="F117">
        <v>700</v>
      </c>
      <c r="G117" t="s">
        <v>19</v>
      </c>
      <c r="H117" t="s">
        <v>20</v>
      </c>
      <c r="I117" t="s">
        <v>20</v>
      </c>
      <c r="J117" t="s">
        <v>280</v>
      </c>
      <c r="K117" t="s">
        <v>743</v>
      </c>
      <c r="L117" t="s">
        <v>37</v>
      </c>
      <c r="N117" s="5">
        <f t="shared" si="51"/>
        <v>42099</v>
      </c>
      <c r="O117" s="5" t="str">
        <f t="shared" si="52"/>
        <v>M08-21</v>
      </c>
      <c r="P117" t="str">
        <f t="shared" si="53"/>
        <v>Quantitative</v>
      </c>
      <c r="Q117" t="str">
        <f t="shared" si="54"/>
        <v>PS</v>
      </c>
      <c r="R117" t="str">
        <f t="shared" si="55"/>
        <v>COMBINATORICS AND PROBABILITY</v>
      </c>
      <c r="S117">
        <f t="shared" si="56"/>
        <v>0</v>
      </c>
      <c r="T117">
        <f t="shared" si="57"/>
        <v>1</v>
      </c>
      <c r="U117">
        <f t="shared" si="58"/>
        <v>0</v>
      </c>
      <c r="V117">
        <f t="shared" si="59"/>
        <v>7</v>
      </c>
      <c r="W117">
        <f t="shared" si="60"/>
        <v>700</v>
      </c>
      <c r="X117" t="str">
        <f t="shared" si="61"/>
        <v>+</v>
      </c>
      <c r="Y117" t="str">
        <f t="shared" si="62"/>
        <v>-</v>
      </c>
      <c r="Z117" t="str">
        <f t="shared" si="63"/>
        <v>-</v>
      </c>
      <c r="AA117" s="6">
        <f t="shared" si="64"/>
        <v>2.1064814814814813E-3</v>
      </c>
      <c r="AB117" t="str">
        <f t="shared" si="65"/>
        <v>6:36</v>
      </c>
      <c r="AC117" t="str">
        <f t="shared" si="66"/>
        <v>-</v>
      </c>
      <c r="AD117">
        <f>1</f>
        <v>1</v>
      </c>
      <c r="AE117" t="str">
        <f t="shared" si="67"/>
        <v>8:04</v>
      </c>
    </row>
    <row r="118" spans="2:31" x14ac:dyDescent="0.25">
      <c r="B118" s="5">
        <v>42099</v>
      </c>
      <c r="C118" t="s">
        <v>1472</v>
      </c>
      <c r="D118" t="s">
        <v>208</v>
      </c>
      <c r="E118" t="s">
        <v>19</v>
      </c>
      <c r="F118">
        <v>600</v>
      </c>
      <c r="G118" t="s">
        <v>20</v>
      </c>
      <c r="H118" t="s">
        <v>20</v>
      </c>
      <c r="I118" t="s">
        <v>20</v>
      </c>
      <c r="J118" t="s">
        <v>488</v>
      </c>
      <c r="K118" t="s">
        <v>1473</v>
      </c>
      <c r="L118" t="s">
        <v>42</v>
      </c>
      <c r="N118" s="5">
        <f t="shared" si="51"/>
        <v>42099</v>
      </c>
      <c r="O118" s="5" t="str">
        <f t="shared" si="52"/>
        <v>M12-28</v>
      </c>
      <c r="P118" t="str">
        <f t="shared" si="53"/>
        <v>Quantitative</v>
      </c>
      <c r="Q118" t="str">
        <f t="shared" si="54"/>
        <v>DS</v>
      </c>
      <c r="R118" t="str">
        <f t="shared" si="55"/>
        <v>WORD PROBLEMS</v>
      </c>
      <c r="S118">
        <f t="shared" si="56"/>
        <v>1</v>
      </c>
      <c r="T118">
        <f t="shared" si="57"/>
        <v>0</v>
      </c>
      <c r="U118">
        <f t="shared" si="58"/>
        <v>6</v>
      </c>
      <c r="V118">
        <f t="shared" si="59"/>
        <v>0</v>
      </c>
      <c r="W118">
        <f t="shared" si="60"/>
        <v>600</v>
      </c>
      <c r="X118" t="str">
        <f t="shared" si="61"/>
        <v>-</v>
      </c>
      <c r="Y118" t="str">
        <f t="shared" si="62"/>
        <v>-</v>
      </c>
      <c r="Z118" t="str">
        <f t="shared" si="63"/>
        <v>-</v>
      </c>
      <c r="AA118" s="6">
        <f t="shared" si="64"/>
        <v>8.6805555555555551E-4</v>
      </c>
      <c r="AB118" t="str">
        <f t="shared" si="65"/>
        <v>7:51</v>
      </c>
      <c r="AC118" t="str">
        <f t="shared" si="66"/>
        <v>+</v>
      </c>
      <c r="AD118">
        <f>1</f>
        <v>1</v>
      </c>
      <c r="AE118" t="str">
        <f t="shared" si="67"/>
        <v>10:05</v>
      </c>
    </row>
    <row r="119" spans="2:31" x14ac:dyDescent="0.25">
      <c r="B119" s="5">
        <v>42099</v>
      </c>
      <c r="C119" t="s">
        <v>1474</v>
      </c>
      <c r="D119" t="s">
        <v>142</v>
      </c>
      <c r="E119" t="s">
        <v>20</v>
      </c>
      <c r="F119">
        <v>700</v>
      </c>
      <c r="G119" t="s">
        <v>20</v>
      </c>
      <c r="H119" t="s">
        <v>20</v>
      </c>
      <c r="I119" t="s">
        <v>20</v>
      </c>
      <c r="J119" t="s">
        <v>324</v>
      </c>
      <c r="K119" t="s">
        <v>1475</v>
      </c>
      <c r="L119" t="s">
        <v>47</v>
      </c>
      <c r="N119" s="5">
        <f t="shared" si="51"/>
        <v>42099</v>
      </c>
      <c r="O119" s="5" t="str">
        <f t="shared" si="52"/>
        <v>M14-17</v>
      </c>
      <c r="P119" t="str">
        <f t="shared" si="53"/>
        <v>Quantitative</v>
      </c>
      <c r="Q119" t="str">
        <f t="shared" si="54"/>
        <v>PS</v>
      </c>
      <c r="R119" t="str">
        <f t="shared" si="55"/>
        <v>GEOMETRY / COORDINATE GEOMETRY</v>
      </c>
      <c r="S119">
        <f t="shared" si="56"/>
        <v>0</v>
      </c>
      <c r="T119">
        <f t="shared" si="57"/>
        <v>1</v>
      </c>
      <c r="U119">
        <f t="shared" si="58"/>
        <v>0</v>
      </c>
      <c r="V119">
        <f t="shared" si="59"/>
        <v>7</v>
      </c>
      <c r="W119">
        <f t="shared" si="60"/>
        <v>700</v>
      </c>
      <c r="X119" t="str">
        <f t="shared" si="61"/>
        <v>-</v>
      </c>
      <c r="Y119" t="str">
        <f t="shared" si="62"/>
        <v>-</v>
      </c>
      <c r="Z119" t="str">
        <f t="shared" si="63"/>
        <v>-</v>
      </c>
      <c r="AA119" s="6">
        <f t="shared" si="64"/>
        <v>1.0879629629629629E-3</v>
      </c>
      <c r="AB119" t="str">
        <f t="shared" si="65"/>
        <v>9:25</v>
      </c>
      <c r="AC119" t="str">
        <f t="shared" si="66"/>
        <v>-</v>
      </c>
      <c r="AD119">
        <f>1</f>
        <v>1</v>
      </c>
      <c r="AE119" t="str">
        <f t="shared" si="67"/>
        <v>12:06</v>
      </c>
    </row>
    <row r="120" spans="2:31" x14ac:dyDescent="0.25">
      <c r="B120" s="5">
        <v>42099</v>
      </c>
      <c r="C120" t="s">
        <v>1476</v>
      </c>
      <c r="D120" t="s">
        <v>566</v>
      </c>
      <c r="E120" t="s">
        <v>19</v>
      </c>
      <c r="F120">
        <v>500</v>
      </c>
      <c r="G120" t="s">
        <v>20</v>
      </c>
      <c r="H120" t="s">
        <v>20</v>
      </c>
      <c r="I120" t="s">
        <v>20</v>
      </c>
      <c r="J120" t="s">
        <v>616</v>
      </c>
      <c r="K120" t="s">
        <v>1477</v>
      </c>
      <c r="L120" t="s">
        <v>52</v>
      </c>
      <c r="N120" s="5">
        <f t="shared" si="51"/>
        <v>42099</v>
      </c>
      <c r="O120" s="5" t="str">
        <f t="shared" si="52"/>
        <v>M11-34</v>
      </c>
      <c r="P120" t="str">
        <f t="shared" si="53"/>
        <v>Quantitative</v>
      </c>
      <c r="Q120" t="str">
        <f t="shared" si="54"/>
        <v>PS</v>
      </c>
      <c r="R120" t="str">
        <f t="shared" si="55"/>
        <v>REMAINDERS</v>
      </c>
      <c r="S120">
        <f t="shared" si="56"/>
        <v>1</v>
      </c>
      <c r="T120">
        <f t="shared" si="57"/>
        <v>0</v>
      </c>
      <c r="U120">
        <f t="shared" si="58"/>
        <v>5</v>
      </c>
      <c r="V120">
        <f t="shared" si="59"/>
        <v>0</v>
      </c>
      <c r="W120">
        <f t="shared" si="60"/>
        <v>500</v>
      </c>
      <c r="X120" t="str">
        <f t="shared" si="61"/>
        <v>-</v>
      </c>
      <c r="Y120" t="str">
        <f t="shared" si="62"/>
        <v>-</v>
      </c>
      <c r="Z120" t="str">
        <f t="shared" si="63"/>
        <v>-</v>
      </c>
      <c r="AA120" s="6">
        <f t="shared" si="64"/>
        <v>1.1921296296296296E-3</v>
      </c>
      <c r="AB120" t="str">
        <f t="shared" si="65"/>
        <v>11:08</v>
      </c>
      <c r="AC120" t="str">
        <f t="shared" si="66"/>
        <v>+</v>
      </c>
      <c r="AD120">
        <f>1</f>
        <v>1</v>
      </c>
      <c r="AE120" t="str">
        <f t="shared" si="67"/>
        <v>14:07</v>
      </c>
    </row>
    <row r="121" spans="2:31" x14ac:dyDescent="0.25">
      <c r="B121" s="5">
        <v>42099</v>
      </c>
      <c r="C121" t="s">
        <v>1478</v>
      </c>
      <c r="D121" t="s">
        <v>120</v>
      </c>
      <c r="E121" t="s">
        <v>20</v>
      </c>
      <c r="F121">
        <v>700</v>
      </c>
      <c r="G121" t="s">
        <v>19</v>
      </c>
      <c r="H121" t="s">
        <v>20</v>
      </c>
      <c r="I121" t="s">
        <v>20</v>
      </c>
      <c r="J121" t="s">
        <v>1187</v>
      </c>
      <c r="K121" t="s">
        <v>1479</v>
      </c>
      <c r="L121" t="s">
        <v>57</v>
      </c>
      <c r="N121" s="5">
        <f t="shared" si="51"/>
        <v>42099</v>
      </c>
      <c r="O121" s="5" t="str">
        <f t="shared" si="52"/>
        <v>M12-14</v>
      </c>
      <c r="P121" t="str">
        <f t="shared" si="53"/>
        <v>Quantitative</v>
      </c>
      <c r="Q121" t="str">
        <f t="shared" si="54"/>
        <v>DS</v>
      </c>
      <c r="R121" t="str">
        <f t="shared" si="55"/>
        <v>PROPERTIES OF SETS</v>
      </c>
      <c r="S121">
        <f t="shared" si="56"/>
        <v>0</v>
      </c>
      <c r="T121">
        <f t="shared" si="57"/>
        <v>1</v>
      </c>
      <c r="U121">
        <f t="shared" si="58"/>
        <v>0</v>
      </c>
      <c r="V121">
        <f t="shared" si="59"/>
        <v>7</v>
      </c>
      <c r="W121">
        <f t="shared" si="60"/>
        <v>700</v>
      </c>
      <c r="X121" t="str">
        <f t="shared" si="61"/>
        <v>+</v>
      </c>
      <c r="Y121" t="str">
        <f t="shared" si="62"/>
        <v>-</v>
      </c>
      <c r="Z121" t="str">
        <f t="shared" si="63"/>
        <v>-</v>
      </c>
      <c r="AA121" s="6">
        <f t="shared" si="64"/>
        <v>1.7824074074074072E-3</v>
      </c>
      <c r="AB121" t="str">
        <f t="shared" si="65"/>
        <v>13:42</v>
      </c>
      <c r="AC121" t="str">
        <f t="shared" si="66"/>
        <v>-</v>
      </c>
      <c r="AD121">
        <f>1</f>
        <v>1</v>
      </c>
      <c r="AE121" t="str">
        <f t="shared" si="67"/>
        <v>16:08</v>
      </c>
    </row>
    <row r="122" spans="2:31" x14ac:dyDescent="0.25">
      <c r="B122" s="5">
        <v>42099</v>
      </c>
      <c r="C122" t="s">
        <v>1480</v>
      </c>
      <c r="D122" t="s">
        <v>248</v>
      </c>
      <c r="E122" t="s">
        <v>19</v>
      </c>
      <c r="F122">
        <v>600</v>
      </c>
      <c r="G122" t="s">
        <v>20</v>
      </c>
      <c r="H122" t="s">
        <v>20</v>
      </c>
      <c r="I122" t="s">
        <v>20</v>
      </c>
      <c r="J122" t="s">
        <v>321</v>
      </c>
      <c r="K122" t="s">
        <v>1481</v>
      </c>
      <c r="L122" t="s">
        <v>62</v>
      </c>
      <c r="N122" s="5">
        <f t="shared" si="51"/>
        <v>42099</v>
      </c>
      <c r="O122" s="5" t="str">
        <f t="shared" si="52"/>
        <v>M11-19</v>
      </c>
      <c r="P122" t="str">
        <f t="shared" si="53"/>
        <v>Quantitative</v>
      </c>
      <c r="Q122" t="str">
        <f t="shared" si="54"/>
        <v>PS</v>
      </c>
      <c r="R122" t="str">
        <f t="shared" si="55"/>
        <v>WORK / RATE PROBLEMS</v>
      </c>
      <c r="S122">
        <f t="shared" si="56"/>
        <v>1</v>
      </c>
      <c r="T122">
        <f t="shared" si="57"/>
        <v>0</v>
      </c>
      <c r="U122">
        <f t="shared" si="58"/>
        <v>6</v>
      </c>
      <c r="V122">
        <f t="shared" si="59"/>
        <v>0</v>
      </c>
      <c r="W122">
        <f t="shared" si="60"/>
        <v>600</v>
      </c>
      <c r="X122" t="str">
        <f t="shared" si="61"/>
        <v>-</v>
      </c>
      <c r="Y122" t="str">
        <f t="shared" si="62"/>
        <v>-</v>
      </c>
      <c r="Z122" t="str">
        <f t="shared" si="63"/>
        <v>-</v>
      </c>
      <c r="AA122" s="6">
        <f t="shared" si="64"/>
        <v>7.6388888888888893E-4</v>
      </c>
      <c r="AB122" t="str">
        <f t="shared" si="65"/>
        <v>14:48</v>
      </c>
      <c r="AC122" t="str">
        <f t="shared" si="66"/>
        <v>+</v>
      </c>
      <c r="AD122">
        <f>1</f>
        <v>1</v>
      </c>
      <c r="AE122" t="str">
        <f t="shared" si="67"/>
        <v>18:09</v>
      </c>
    </row>
    <row r="123" spans="2:31" x14ac:dyDescent="0.25">
      <c r="B123" s="5">
        <v>42099</v>
      </c>
      <c r="C123" t="s">
        <v>1482</v>
      </c>
      <c r="D123" t="s">
        <v>79</v>
      </c>
      <c r="E123" t="s">
        <v>20</v>
      </c>
      <c r="F123">
        <v>700</v>
      </c>
      <c r="G123" t="s">
        <v>19</v>
      </c>
      <c r="H123" t="s">
        <v>20</v>
      </c>
      <c r="I123" t="s">
        <v>20</v>
      </c>
      <c r="J123" t="s">
        <v>1483</v>
      </c>
      <c r="K123" t="s">
        <v>1484</v>
      </c>
      <c r="L123" t="s">
        <v>67</v>
      </c>
      <c r="N123" s="5">
        <f t="shared" si="51"/>
        <v>42099</v>
      </c>
      <c r="O123" s="5" t="str">
        <f t="shared" si="52"/>
        <v>M16-09</v>
      </c>
      <c r="P123" t="str">
        <f t="shared" si="53"/>
        <v>Quantitative</v>
      </c>
      <c r="Q123" t="str">
        <f t="shared" si="54"/>
        <v>DS</v>
      </c>
      <c r="R123" t="str">
        <f t="shared" si="55"/>
        <v>EXPONENTS / ROOTS</v>
      </c>
      <c r="S123">
        <f t="shared" si="56"/>
        <v>0</v>
      </c>
      <c r="T123">
        <f t="shared" si="57"/>
        <v>1</v>
      </c>
      <c r="U123">
        <f t="shared" si="58"/>
        <v>0</v>
      </c>
      <c r="V123">
        <f t="shared" si="59"/>
        <v>7</v>
      </c>
      <c r="W123">
        <f t="shared" si="60"/>
        <v>700</v>
      </c>
      <c r="X123" t="str">
        <f t="shared" si="61"/>
        <v>+</v>
      </c>
      <c r="Y123" t="str">
        <f t="shared" si="62"/>
        <v>-</v>
      </c>
      <c r="Z123" t="str">
        <f t="shared" si="63"/>
        <v>-</v>
      </c>
      <c r="AA123" s="6">
        <f t="shared" si="64"/>
        <v>1.4699074074074074E-3</v>
      </c>
      <c r="AB123" t="str">
        <f t="shared" si="65"/>
        <v>16:55</v>
      </c>
      <c r="AC123" t="str">
        <f t="shared" si="66"/>
        <v>-</v>
      </c>
      <c r="AD123">
        <f>1</f>
        <v>1</v>
      </c>
      <c r="AE123" t="str">
        <f t="shared" si="67"/>
        <v>20:10</v>
      </c>
    </row>
    <row r="124" spans="2:31" x14ac:dyDescent="0.25">
      <c r="B124" s="5">
        <v>42099</v>
      </c>
      <c r="C124" t="s">
        <v>1485</v>
      </c>
      <c r="D124" t="s">
        <v>69</v>
      </c>
      <c r="E124" t="s">
        <v>20</v>
      </c>
      <c r="F124">
        <v>700</v>
      </c>
      <c r="G124" t="s">
        <v>20</v>
      </c>
      <c r="H124" t="s">
        <v>20</v>
      </c>
      <c r="I124" t="s">
        <v>20</v>
      </c>
      <c r="J124" t="s">
        <v>974</v>
      </c>
      <c r="K124" t="s">
        <v>1486</v>
      </c>
      <c r="L124" t="s">
        <v>72</v>
      </c>
      <c r="N124" s="5">
        <f t="shared" si="51"/>
        <v>42099</v>
      </c>
      <c r="O124" s="5" t="str">
        <f t="shared" si="52"/>
        <v>M12-02</v>
      </c>
      <c r="P124" t="str">
        <f t="shared" si="53"/>
        <v>Quantitative</v>
      </c>
      <c r="Q124" t="str">
        <f t="shared" si="54"/>
        <v>DS</v>
      </c>
      <c r="R124" t="str">
        <f t="shared" si="55"/>
        <v>DIVISIBILITY / MULTIPLES / FACTORS</v>
      </c>
      <c r="S124">
        <f t="shared" si="56"/>
        <v>0</v>
      </c>
      <c r="T124">
        <f t="shared" si="57"/>
        <v>1</v>
      </c>
      <c r="U124">
        <f t="shared" si="58"/>
        <v>0</v>
      </c>
      <c r="V124">
        <f t="shared" si="59"/>
        <v>7</v>
      </c>
      <c r="W124">
        <f t="shared" si="60"/>
        <v>700</v>
      </c>
      <c r="X124" t="str">
        <f t="shared" si="61"/>
        <v>-</v>
      </c>
      <c r="Y124" t="str">
        <f t="shared" si="62"/>
        <v>-</v>
      </c>
      <c r="Z124" t="str">
        <f t="shared" si="63"/>
        <v>-</v>
      </c>
      <c r="AA124" s="6">
        <f t="shared" si="64"/>
        <v>5.6712962962962956E-4</v>
      </c>
      <c r="AB124" t="str">
        <f t="shared" si="65"/>
        <v>17:44</v>
      </c>
      <c r="AC124" t="str">
        <f t="shared" si="66"/>
        <v>-</v>
      </c>
      <c r="AD124">
        <f>1</f>
        <v>1</v>
      </c>
      <c r="AE124" t="str">
        <f t="shared" si="67"/>
        <v>22:11</v>
      </c>
    </row>
    <row r="125" spans="2:31" x14ac:dyDescent="0.25">
      <c r="B125" s="5">
        <v>42099</v>
      </c>
      <c r="C125" t="s">
        <v>1487</v>
      </c>
      <c r="D125" t="s">
        <v>201</v>
      </c>
      <c r="E125" t="s">
        <v>20</v>
      </c>
      <c r="F125">
        <v>700</v>
      </c>
      <c r="G125" t="s">
        <v>20</v>
      </c>
      <c r="H125" t="s">
        <v>20</v>
      </c>
      <c r="I125" t="s">
        <v>20</v>
      </c>
      <c r="J125" t="s">
        <v>98</v>
      </c>
      <c r="K125" t="s">
        <v>1488</v>
      </c>
      <c r="L125" t="s">
        <v>77</v>
      </c>
      <c r="N125" s="5">
        <f t="shared" si="51"/>
        <v>42099</v>
      </c>
      <c r="O125" s="5" t="str">
        <f t="shared" si="52"/>
        <v>M13-08</v>
      </c>
      <c r="P125" t="str">
        <f t="shared" si="53"/>
        <v>Quantitative</v>
      </c>
      <c r="Q125" t="str">
        <f t="shared" si="54"/>
        <v>DS</v>
      </c>
      <c r="R125" t="str">
        <f t="shared" si="55"/>
        <v>INEQUALITIES</v>
      </c>
      <c r="S125">
        <f t="shared" si="56"/>
        <v>0</v>
      </c>
      <c r="T125">
        <f t="shared" si="57"/>
        <v>1</v>
      </c>
      <c r="U125">
        <f t="shared" si="58"/>
        <v>0</v>
      </c>
      <c r="V125">
        <f t="shared" si="59"/>
        <v>7</v>
      </c>
      <c r="W125">
        <f t="shared" si="60"/>
        <v>700</v>
      </c>
      <c r="X125" t="str">
        <f t="shared" si="61"/>
        <v>-</v>
      </c>
      <c r="Y125" t="str">
        <f t="shared" si="62"/>
        <v>-</v>
      </c>
      <c r="Z125" t="str">
        <f t="shared" si="63"/>
        <v>-</v>
      </c>
      <c r="AA125" s="6">
        <f t="shared" si="64"/>
        <v>1.1458333333333333E-3</v>
      </c>
      <c r="AB125" t="str">
        <f t="shared" si="65"/>
        <v>19:23</v>
      </c>
      <c r="AC125" t="str">
        <f t="shared" si="66"/>
        <v>-</v>
      </c>
      <c r="AD125">
        <f>1</f>
        <v>1</v>
      </c>
      <c r="AE125" t="str">
        <f t="shared" si="67"/>
        <v>24:12</v>
      </c>
    </row>
    <row r="126" spans="2:31" x14ac:dyDescent="0.25">
      <c r="B126" s="5">
        <v>42099</v>
      </c>
      <c r="C126" t="s">
        <v>1489</v>
      </c>
      <c r="D126" t="s">
        <v>142</v>
      </c>
      <c r="E126" t="s">
        <v>20</v>
      </c>
      <c r="F126">
        <v>700</v>
      </c>
      <c r="G126" t="s">
        <v>20</v>
      </c>
      <c r="H126" t="s">
        <v>20</v>
      </c>
      <c r="I126" t="s">
        <v>20</v>
      </c>
      <c r="J126" t="s">
        <v>295</v>
      </c>
      <c r="K126" t="s">
        <v>1490</v>
      </c>
      <c r="L126" t="s">
        <v>82</v>
      </c>
      <c r="N126" s="5">
        <f t="shared" si="51"/>
        <v>42099</v>
      </c>
      <c r="O126" s="5" t="str">
        <f t="shared" si="52"/>
        <v>M14-23</v>
      </c>
      <c r="P126" t="str">
        <f t="shared" si="53"/>
        <v>Quantitative</v>
      </c>
      <c r="Q126" t="str">
        <f t="shared" si="54"/>
        <v>PS</v>
      </c>
      <c r="R126" t="str">
        <f t="shared" si="55"/>
        <v>GEOMETRY / COORDINATE GEOMETRY</v>
      </c>
      <c r="S126">
        <f t="shared" si="56"/>
        <v>0</v>
      </c>
      <c r="T126">
        <f t="shared" si="57"/>
        <v>1</v>
      </c>
      <c r="U126">
        <f t="shared" si="58"/>
        <v>0</v>
      </c>
      <c r="V126">
        <f t="shared" si="59"/>
        <v>7</v>
      </c>
      <c r="W126">
        <f t="shared" si="60"/>
        <v>700</v>
      </c>
      <c r="X126" t="str">
        <f t="shared" si="61"/>
        <v>-</v>
      </c>
      <c r="Y126" t="str">
        <f t="shared" si="62"/>
        <v>-</v>
      </c>
      <c r="Z126" t="str">
        <f t="shared" si="63"/>
        <v>-</v>
      </c>
      <c r="AA126" s="6">
        <f t="shared" si="64"/>
        <v>1.4120370370370369E-3</v>
      </c>
      <c r="AB126" t="str">
        <f t="shared" si="65"/>
        <v>21:25</v>
      </c>
      <c r="AC126" t="str">
        <f t="shared" si="66"/>
        <v>-</v>
      </c>
      <c r="AD126">
        <f>1</f>
        <v>1</v>
      </c>
      <c r="AE126" t="str">
        <f t="shared" si="67"/>
        <v>26:13</v>
      </c>
    </row>
    <row r="127" spans="2:31" x14ac:dyDescent="0.25">
      <c r="B127" s="5">
        <v>42099</v>
      </c>
      <c r="C127" t="s">
        <v>1491</v>
      </c>
      <c r="D127" t="s">
        <v>69</v>
      </c>
      <c r="E127" t="s">
        <v>19</v>
      </c>
      <c r="F127">
        <v>600</v>
      </c>
      <c r="G127" t="s">
        <v>20</v>
      </c>
      <c r="H127" t="s">
        <v>20</v>
      </c>
      <c r="I127" t="s">
        <v>20</v>
      </c>
      <c r="J127" t="s">
        <v>613</v>
      </c>
      <c r="K127" t="s">
        <v>1492</v>
      </c>
      <c r="L127" t="s">
        <v>86</v>
      </c>
      <c r="N127" s="5">
        <f t="shared" si="51"/>
        <v>42099</v>
      </c>
      <c r="O127" s="5" t="str">
        <f t="shared" si="52"/>
        <v>M06-26</v>
      </c>
      <c r="P127" t="str">
        <f t="shared" si="53"/>
        <v>Quantitative</v>
      </c>
      <c r="Q127" t="str">
        <f t="shared" si="54"/>
        <v>DS</v>
      </c>
      <c r="R127" t="str">
        <f t="shared" si="55"/>
        <v>DIVISIBILITY / MULTIPLES / FACTORS</v>
      </c>
      <c r="S127">
        <f t="shared" si="56"/>
        <v>1</v>
      </c>
      <c r="T127">
        <f t="shared" si="57"/>
        <v>0</v>
      </c>
      <c r="U127">
        <f t="shared" si="58"/>
        <v>6</v>
      </c>
      <c r="V127">
        <f t="shared" si="59"/>
        <v>0</v>
      </c>
      <c r="W127">
        <f t="shared" si="60"/>
        <v>600</v>
      </c>
      <c r="X127" t="str">
        <f t="shared" si="61"/>
        <v>-</v>
      </c>
      <c r="Y127" t="str">
        <f t="shared" si="62"/>
        <v>-</v>
      </c>
      <c r="Z127" t="str">
        <f t="shared" si="63"/>
        <v>-</v>
      </c>
      <c r="AA127" s="6">
        <f t="shared" si="64"/>
        <v>9.2592592592592585E-4</v>
      </c>
      <c r="AB127" t="str">
        <f t="shared" si="65"/>
        <v>22:45</v>
      </c>
      <c r="AC127" t="str">
        <f t="shared" si="66"/>
        <v>+</v>
      </c>
      <c r="AD127">
        <f>1</f>
        <v>1</v>
      </c>
      <c r="AE127" t="str">
        <f t="shared" si="67"/>
        <v>28:14</v>
      </c>
    </row>
    <row r="128" spans="2:31" x14ac:dyDescent="0.25">
      <c r="B128" s="5">
        <v>42099</v>
      </c>
      <c r="C128" t="s">
        <v>1493</v>
      </c>
      <c r="D128" t="s">
        <v>64</v>
      </c>
      <c r="E128" t="s">
        <v>19</v>
      </c>
      <c r="F128">
        <v>600</v>
      </c>
      <c r="G128" t="s">
        <v>20</v>
      </c>
      <c r="H128" t="s">
        <v>20</v>
      </c>
      <c r="I128" t="s">
        <v>20</v>
      </c>
      <c r="J128" t="s">
        <v>254</v>
      </c>
      <c r="K128" t="s">
        <v>1494</v>
      </c>
      <c r="L128" t="s">
        <v>91</v>
      </c>
      <c r="N128" s="5">
        <f t="shared" si="51"/>
        <v>42099</v>
      </c>
      <c r="O128" s="5" t="str">
        <f t="shared" si="52"/>
        <v>M01-13</v>
      </c>
      <c r="P128" t="str">
        <f t="shared" si="53"/>
        <v>Quantitative</v>
      </c>
      <c r="Q128" t="str">
        <f t="shared" si="54"/>
        <v>DS</v>
      </c>
      <c r="R128" t="str">
        <f t="shared" si="55"/>
        <v>ALGEBRA</v>
      </c>
      <c r="S128">
        <f t="shared" si="56"/>
        <v>1</v>
      </c>
      <c r="T128">
        <f t="shared" si="57"/>
        <v>0</v>
      </c>
      <c r="U128">
        <f t="shared" si="58"/>
        <v>6</v>
      </c>
      <c r="V128">
        <f t="shared" si="59"/>
        <v>0</v>
      </c>
      <c r="W128">
        <f t="shared" si="60"/>
        <v>600</v>
      </c>
      <c r="X128" t="str">
        <f t="shared" si="61"/>
        <v>-</v>
      </c>
      <c r="Y128" t="str">
        <f t="shared" si="62"/>
        <v>-</v>
      </c>
      <c r="Z128" t="str">
        <f t="shared" si="63"/>
        <v>-</v>
      </c>
      <c r="AA128" s="6">
        <f t="shared" si="64"/>
        <v>1.1574074074074073E-3</v>
      </c>
      <c r="AB128" t="str">
        <f t="shared" si="65"/>
        <v>24:25</v>
      </c>
      <c r="AC128" t="str">
        <f t="shared" si="66"/>
        <v>+</v>
      </c>
      <c r="AD128">
        <f>1</f>
        <v>1</v>
      </c>
      <c r="AE128" t="str">
        <f t="shared" si="67"/>
        <v>30:15</v>
      </c>
    </row>
    <row r="129" spans="2:31" x14ac:dyDescent="0.25">
      <c r="B129" s="5">
        <v>42099</v>
      </c>
      <c r="C129" t="s">
        <v>1495</v>
      </c>
      <c r="D129" t="s">
        <v>24</v>
      </c>
      <c r="E129" t="s">
        <v>20</v>
      </c>
      <c r="F129">
        <v>700</v>
      </c>
      <c r="G129" t="s">
        <v>20</v>
      </c>
      <c r="H129" t="s">
        <v>20</v>
      </c>
      <c r="I129" t="s">
        <v>20</v>
      </c>
      <c r="J129" t="s">
        <v>1192</v>
      </c>
      <c r="K129" t="s">
        <v>1496</v>
      </c>
      <c r="L129" t="s">
        <v>95</v>
      </c>
      <c r="N129" s="5">
        <f t="shared" si="51"/>
        <v>42099</v>
      </c>
      <c r="O129" s="5" t="str">
        <f t="shared" si="52"/>
        <v>M10-31</v>
      </c>
      <c r="P129" t="str">
        <f t="shared" si="53"/>
        <v>Quantitative</v>
      </c>
      <c r="Q129" t="str">
        <f t="shared" si="54"/>
        <v>DS</v>
      </c>
      <c r="R129" t="str">
        <f t="shared" si="55"/>
        <v>GEOMETRY / COORDINATE GEOMETRY</v>
      </c>
      <c r="S129">
        <f t="shared" si="56"/>
        <v>0</v>
      </c>
      <c r="T129">
        <f t="shared" si="57"/>
        <v>1</v>
      </c>
      <c r="U129">
        <f t="shared" si="58"/>
        <v>0</v>
      </c>
      <c r="V129">
        <f t="shared" si="59"/>
        <v>7</v>
      </c>
      <c r="W129">
        <f t="shared" si="60"/>
        <v>700</v>
      </c>
      <c r="X129" t="str">
        <f t="shared" si="61"/>
        <v>-</v>
      </c>
      <c r="Y129" t="str">
        <f t="shared" si="62"/>
        <v>-</v>
      </c>
      <c r="Z129" t="str">
        <f t="shared" si="63"/>
        <v>-</v>
      </c>
      <c r="AA129" s="6">
        <f t="shared" si="64"/>
        <v>8.9120370370370362E-4</v>
      </c>
      <c r="AB129" t="str">
        <f t="shared" si="65"/>
        <v>25:42</v>
      </c>
      <c r="AC129" t="str">
        <f t="shared" si="66"/>
        <v>-</v>
      </c>
      <c r="AD129">
        <f>1</f>
        <v>1</v>
      </c>
      <c r="AE129" t="str">
        <f t="shared" si="67"/>
        <v>32:16</v>
      </c>
    </row>
    <row r="130" spans="2:31" x14ac:dyDescent="0.25">
      <c r="B130" s="5">
        <v>42099</v>
      </c>
      <c r="C130" t="s">
        <v>1497</v>
      </c>
      <c r="D130" t="s">
        <v>175</v>
      </c>
      <c r="E130" t="s">
        <v>19</v>
      </c>
      <c r="F130">
        <v>700</v>
      </c>
      <c r="G130" t="s">
        <v>20</v>
      </c>
      <c r="H130" t="s">
        <v>20</v>
      </c>
      <c r="I130" t="s">
        <v>20</v>
      </c>
      <c r="J130" t="s">
        <v>298</v>
      </c>
      <c r="K130" t="s">
        <v>1498</v>
      </c>
      <c r="L130" t="s">
        <v>100</v>
      </c>
      <c r="N130" s="5">
        <f t="shared" si="51"/>
        <v>42099</v>
      </c>
      <c r="O130" s="5" t="str">
        <f t="shared" si="52"/>
        <v>M27-03</v>
      </c>
      <c r="P130" t="str">
        <f t="shared" si="53"/>
        <v>Quantitative</v>
      </c>
      <c r="Q130" t="str">
        <f t="shared" si="54"/>
        <v>DS</v>
      </c>
      <c r="R130" t="str">
        <f t="shared" si="55"/>
        <v>OVERLAPPING SETS</v>
      </c>
      <c r="S130">
        <f t="shared" si="56"/>
        <v>1</v>
      </c>
      <c r="T130">
        <f t="shared" si="57"/>
        <v>0</v>
      </c>
      <c r="U130">
        <f t="shared" si="58"/>
        <v>7</v>
      </c>
      <c r="V130">
        <f t="shared" si="59"/>
        <v>0</v>
      </c>
      <c r="W130">
        <f t="shared" si="60"/>
        <v>700</v>
      </c>
      <c r="X130" t="str">
        <f t="shared" si="61"/>
        <v>-</v>
      </c>
      <c r="Y130" t="str">
        <f t="shared" si="62"/>
        <v>-</v>
      </c>
      <c r="Z130" t="str">
        <f t="shared" si="63"/>
        <v>-</v>
      </c>
      <c r="AA130" s="6">
        <f t="shared" si="64"/>
        <v>1.2384259259259258E-3</v>
      </c>
      <c r="AB130" t="str">
        <f t="shared" si="65"/>
        <v>27:29</v>
      </c>
      <c r="AC130" t="str">
        <f t="shared" si="66"/>
        <v>+</v>
      </c>
      <c r="AD130">
        <f>1</f>
        <v>1</v>
      </c>
      <c r="AE130" t="str">
        <f t="shared" si="67"/>
        <v>34:17</v>
      </c>
    </row>
    <row r="131" spans="2:31" x14ac:dyDescent="0.25">
      <c r="B131" s="5">
        <v>42099</v>
      </c>
      <c r="C131" t="s">
        <v>1499</v>
      </c>
      <c r="D131" t="s">
        <v>44</v>
      </c>
      <c r="E131" t="s">
        <v>19</v>
      </c>
      <c r="F131">
        <v>700</v>
      </c>
      <c r="G131" t="s">
        <v>20</v>
      </c>
      <c r="H131" t="s">
        <v>20</v>
      </c>
      <c r="I131" t="s">
        <v>20</v>
      </c>
      <c r="J131" t="s">
        <v>70</v>
      </c>
      <c r="K131" t="s">
        <v>1500</v>
      </c>
      <c r="L131" t="s">
        <v>105</v>
      </c>
      <c r="N131" s="5">
        <f t="shared" si="51"/>
        <v>42099</v>
      </c>
      <c r="O131" s="5" t="str">
        <f t="shared" si="52"/>
        <v>M11-15</v>
      </c>
      <c r="P131" t="str">
        <f t="shared" si="53"/>
        <v>Quantitative</v>
      </c>
      <c r="Q131" t="str">
        <f t="shared" si="54"/>
        <v>PS</v>
      </c>
      <c r="R131" t="str">
        <f t="shared" si="55"/>
        <v>WORD PROBLEMS</v>
      </c>
      <c r="S131">
        <f t="shared" si="56"/>
        <v>1</v>
      </c>
      <c r="T131">
        <f t="shared" si="57"/>
        <v>0</v>
      </c>
      <c r="U131">
        <f t="shared" si="58"/>
        <v>7</v>
      </c>
      <c r="V131">
        <f t="shared" si="59"/>
        <v>0</v>
      </c>
      <c r="W131">
        <f t="shared" si="60"/>
        <v>700</v>
      </c>
      <c r="X131" t="str">
        <f t="shared" si="61"/>
        <v>-</v>
      </c>
      <c r="Y131" t="str">
        <f t="shared" si="62"/>
        <v>-</v>
      </c>
      <c r="Z131" t="str">
        <f t="shared" si="63"/>
        <v>-</v>
      </c>
      <c r="AA131" s="6">
        <f t="shared" si="64"/>
        <v>8.1018518518518516E-4</v>
      </c>
      <c r="AB131" t="str">
        <f t="shared" si="65"/>
        <v>28:39</v>
      </c>
      <c r="AC131" t="str">
        <f t="shared" si="66"/>
        <v>+</v>
      </c>
      <c r="AD131">
        <f>1</f>
        <v>1</v>
      </c>
      <c r="AE131" t="str">
        <f t="shared" si="67"/>
        <v>36:18</v>
      </c>
    </row>
    <row r="132" spans="2:31" x14ac:dyDescent="0.25">
      <c r="B132" s="5">
        <v>42099</v>
      </c>
      <c r="C132" t="s">
        <v>1501</v>
      </c>
      <c r="D132" t="s">
        <v>155</v>
      </c>
      <c r="E132" t="s">
        <v>20</v>
      </c>
      <c r="F132">
        <v>700</v>
      </c>
      <c r="G132" t="s">
        <v>20</v>
      </c>
      <c r="H132" t="s">
        <v>20</v>
      </c>
      <c r="I132" t="s">
        <v>20</v>
      </c>
      <c r="J132" t="s">
        <v>65</v>
      </c>
      <c r="K132" t="s">
        <v>687</v>
      </c>
      <c r="L132" t="s">
        <v>110</v>
      </c>
      <c r="N132" s="5">
        <f t="shared" si="51"/>
        <v>42099</v>
      </c>
      <c r="O132" s="5" t="str">
        <f t="shared" si="52"/>
        <v>M30-21</v>
      </c>
      <c r="P132" t="str">
        <f t="shared" si="53"/>
        <v>Quantitative</v>
      </c>
      <c r="Q132" t="str">
        <f t="shared" si="54"/>
        <v>PS</v>
      </c>
      <c r="R132" t="str">
        <f t="shared" si="55"/>
        <v>ABSOLUTE VALUES</v>
      </c>
      <c r="S132">
        <f t="shared" si="56"/>
        <v>0</v>
      </c>
      <c r="T132">
        <f t="shared" si="57"/>
        <v>1</v>
      </c>
      <c r="U132">
        <f t="shared" si="58"/>
        <v>0</v>
      </c>
      <c r="V132">
        <f t="shared" si="59"/>
        <v>7</v>
      </c>
      <c r="W132">
        <f t="shared" si="60"/>
        <v>700</v>
      </c>
      <c r="X132" t="str">
        <f t="shared" si="61"/>
        <v>-</v>
      </c>
      <c r="Y132" t="str">
        <f t="shared" si="62"/>
        <v>-</v>
      </c>
      <c r="Z132" t="str">
        <f t="shared" si="63"/>
        <v>-</v>
      </c>
      <c r="AA132" s="6">
        <f t="shared" si="64"/>
        <v>1.4351851851851854E-3</v>
      </c>
      <c r="AB132" t="str">
        <f t="shared" si="65"/>
        <v>30:43</v>
      </c>
      <c r="AC132" t="str">
        <f t="shared" si="66"/>
        <v>-</v>
      </c>
      <c r="AD132">
        <f>1</f>
        <v>1</v>
      </c>
      <c r="AE132" t="str">
        <f t="shared" si="67"/>
        <v>38:19</v>
      </c>
    </row>
    <row r="133" spans="2:31" x14ac:dyDescent="0.25">
      <c r="B133" s="5">
        <v>42099</v>
      </c>
      <c r="C133" t="s">
        <v>1502</v>
      </c>
      <c r="D133" t="s">
        <v>142</v>
      </c>
      <c r="E133" t="s">
        <v>19</v>
      </c>
      <c r="F133">
        <v>700</v>
      </c>
      <c r="G133" t="s">
        <v>20</v>
      </c>
      <c r="H133" t="s">
        <v>20</v>
      </c>
      <c r="I133" t="s">
        <v>20</v>
      </c>
      <c r="J133" t="s">
        <v>1429</v>
      </c>
      <c r="K133" t="s">
        <v>1503</v>
      </c>
      <c r="L133" t="s">
        <v>114</v>
      </c>
      <c r="N133" s="5">
        <f t="shared" si="51"/>
        <v>42099</v>
      </c>
      <c r="O133" s="5" t="str">
        <f t="shared" si="52"/>
        <v>M14-34</v>
      </c>
      <c r="P133" t="str">
        <f t="shared" si="53"/>
        <v>Quantitative</v>
      </c>
      <c r="Q133" t="str">
        <f t="shared" si="54"/>
        <v>PS</v>
      </c>
      <c r="R133" t="str">
        <f t="shared" si="55"/>
        <v>GEOMETRY / COORDINATE GEOMETRY</v>
      </c>
      <c r="S133">
        <f t="shared" si="56"/>
        <v>1</v>
      </c>
      <c r="T133">
        <f t="shared" si="57"/>
        <v>0</v>
      </c>
      <c r="U133">
        <f t="shared" si="58"/>
        <v>7</v>
      </c>
      <c r="V133">
        <f t="shared" si="59"/>
        <v>0</v>
      </c>
      <c r="W133">
        <f t="shared" si="60"/>
        <v>700</v>
      </c>
      <c r="X133" t="str">
        <f t="shared" si="61"/>
        <v>-</v>
      </c>
      <c r="Y133" t="str">
        <f t="shared" si="62"/>
        <v>-</v>
      </c>
      <c r="Z133" t="str">
        <f t="shared" si="63"/>
        <v>-</v>
      </c>
      <c r="AA133" s="6">
        <f t="shared" si="64"/>
        <v>7.407407407407407E-4</v>
      </c>
      <c r="AB133" t="str">
        <f t="shared" si="65"/>
        <v>31:47</v>
      </c>
      <c r="AC133" t="str">
        <f t="shared" si="66"/>
        <v>+</v>
      </c>
      <c r="AD133">
        <f>1</f>
        <v>1</v>
      </c>
      <c r="AE133" t="str">
        <f t="shared" si="67"/>
        <v>40:20</v>
      </c>
    </row>
    <row r="134" spans="2:31" x14ac:dyDescent="0.25">
      <c r="B134" s="5">
        <v>42099</v>
      </c>
      <c r="C134" t="s">
        <v>1504</v>
      </c>
      <c r="D134" t="s">
        <v>97</v>
      </c>
      <c r="E134" t="s">
        <v>19</v>
      </c>
      <c r="F134">
        <v>500</v>
      </c>
      <c r="G134" t="s">
        <v>20</v>
      </c>
      <c r="H134" t="s">
        <v>20</v>
      </c>
      <c r="I134" t="s">
        <v>20</v>
      </c>
      <c r="J134" t="s">
        <v>417</v>
      </c>
      <c r="K134" t="s">
        <v>1505</v>
      </c>
      <c r="L134" t="s">
        <v>118</v>
      </c>
      <c r="N134" s="5">
        <f t="shared" si="51"/>
        <v>42099</v>
      </c>
      <c r="O134" s="5" t="str">
        <f t="shared" si="52"/>
        <v>M03-18</v>
      </c>
      <c r="P134" t="str">
        <f t="shared" si="53"/>
        <v>Quantitative</v>
      </c>
      <c r="Q134" t="str">
        <f t="shared" si="54"/>
        <v>PS</v>
      </c>
      <c r="R134" t="str">
        <f t="shared" si="55"/>
        <v>ALGEBRA</v>
      </c>
      <c r="S134">
        <f t="shared" si="56"/>
        <v>1</v>
      </c>
      <c r="T134">
        <f t="shared" si="57"/>
        <v>0</v>
      </c>
      <c r="U134">
        <f t="shared" si="58"/>
        <v>5</v>
      </c>
      <c r="V134">
        <f t="shared" si="59"/>
        <v>0</v>
      </c>
      <c r="W134">
        <f t="shared" si="60"/>
        <v>500</v>
      </c>
      <c r="X134" t="str">
        <f t="shared" si="61"/>
        <v>-</v>
      </c>
      <c r="Y134" t="str">
        <f t="shared" si="62"/>
        <v>-</v>
      </c>
      <c r="Z134" t="str">
        <f t="shared" si="63"/>
        <v>-</v>
      </c>
      <c r="AA134" s="6">
        <f t="shared" si="64"/>
        <v>4.7453703703703704E-4</v>
      </c>
      <c r="AB134" t="str">
        <f t="shared" si="65"/>
        <v>32:28</v>
      </c>
      <c r="AC134" t="str">
        <f t="shared" si="66"/>
        <v>+</v>
      </c>
      <c r="AD134">
        <f>1</f>
        <v>1</v>
      </c>
      <c r="AE134" t="str">
        <f t="shared" si="67"/>
        <v>42:21</v>
      </c>
    </row>
    <row r="135" spans="2:31" x14ac:dyDescent="0.25">
      <c r="B135" s="5">
        <v>42099</v>
      </c>
      <c r="C135" t="s">
        <v>1506</v>
      </c>
      <c r="D135" t="s">
        <v>49</v>
      </c>
      <c r="E135" t="s">
        <v>19</v>
      </c>
      <c r="F135">
        <v>700</v>
      </c>
      <c r="G135" t="s">
        <v>20</v>
      </c>
      <c r="H135" t="s">
        <v>20</v>
      </c>
      <c r="I135" t="s">
        <v>20</v>
      </c>
      <c r="J135" t="s">
        <v>988</v>
      </c>
      <c r="K135" t="s">
        <v>1507</v>
      </c>
      <c r="L135" t="s">
        <v>123</v>
      </c>
      <c r="N135" s="5">
        <f t="shared" si="51"/>
        <v>42099</v>
      </c>
      <c r="O135" s="5" t="str">
        <f t="shared" si="52"/>
        <v>M14-33</v>
      </c>
      <c r="P135" t="str">
        <f t="shared" si="53"/>
        <v>Quantitative</v>
      </c>
      <c r="Q135" t="str">
        <f t="shared" si="54"/>
        <v>PS</v>
      </c>
      <c r="R135" t="str">
        <f t="shared" si="55"/>
        <v>MUST OR COULD BE TRUE QUESTIONS</v>
      </c>
      <c r="S135">
        <f t="shared" si="56"/>
        <v>1</v>
      </c>
      <c r="T135">
        <f t="shared" si="57"/>
        <v>0</v>
      </c>
      <c r="U135">
        <f t="shared" si="58"/>
        <v>7</v>
      </c>
      <c r="V135">
        <f t="shared" si="59"/>
        <v>0</v>
      </c>
      <c r="W135">
        <f t="shared" si="60"/>
        <v>700</v>
      </c>
      <c r="X135" t="str">
        <f t="shared" si="61"/>
        <v>-</v>
      </c>
      <c r="Y135" t="str">
        <f t="shared" si="62"/>
        <v>-</v>
      </c>
      <c r="Z135" t="str">
        <f t="shared" si="63"/>
        <v>-</v>
      </c>
      <c r="AA135" s="6">
        <f t="shared" si="64"/>
        <v>1.6319444444444445E-3</v>
      </c>
      <c r="AB135" t="str">
        <f t="shared" si="65"/>
        <v>34:49</v>
      </c>
      <c r="AC135" t="str">
        <f t="shared" si="66"/>
        <v>+</v>
      </c>
      <c r="AD135">
        <f>1</f>
        <v>1</v>
      </c>
      <c r="AE135" t="str">
        <f t="shared" si="67"/>
        <v>44:22</v>
      </c>
    </row>
    <row r="136" spans="2:31" x14ac:dyDescent="0.25">
      <c r="B136" s="5">
        <v>42099</v>
      </c>
      <c r="C136" t="s">
        <v>1508</v>
      </c>
      <c r="D136" t="s">
        <v>88</v>
      </c>
      <c r="E136" t="s">
        <v>19</v>
      </c>
      <c r="F136">
        <v>500</v>
      </c>
      <c r="G136" t="s">
        <v>20</v>
      </c>
      <c r="H136" t="s">
        <v>20</v>
      </c>
      <c r="I136" t="s">
        <v>20</v>
      </c>
      <c r="J136" t="s">
        <v>592</v>
      </c>
      <c r="K136" t="s">
        <v>692</v>
      </c>
      <c r="L136" t="s">
        <v>126</v>
      </c>
      <c r="N136" s="5">
        <f t="shared" si="51"/>
        <v>42099</v>
      </c>
      <c r="O136" s="5" t="str">
        <f t="shared" si="52"/>
        <v>M04-27</v>
      </c>
      <c r="P136" t="str">
        <f t="shared" si="53"/>
        <v>Quantitative</v>
      </c>
      <c r="Q136" t="str">
        <f t="shared" si="54"/>
        <v>PS</v>
      </c>
      <c r="R136" t="str">
        <f t="shared" si="55"/>
        <v>ARITHMETIC</v>
      </c>
      <c r="S136">
        <f t="shared" si="56"/>
        <v>1</v>
      </c>
      <c r="T136">
        <f t="shared" si="57"/>
        <v>0</v>
      </c>
      <c r="U136">
        <f t="shared" si="58"/>
        <v>5</v>
      </c>
      <c r="V136">
        <f t="shared" si="59"/>
        <v>0</v>
      </c>
      <c r="W136">
        <f t="shared" si="60"/>
        <v>500</v>
      </c>
      <c r="X136" t="str">
        <f t="shared" si="61"/>
        <v>-</v>
      </c>
      <c r="Y136" t="str">
        <f t="shared" si="62"/>
        <v>-</v>
      </c>
      <c r="Z136" t="str">
        <f t="shared" si="63"/>
        <v>-</v>
      </c>
      <c r="AA136" s="6">
        <f t="shared" si="64"/>
        <v>3.5879629629629635E-4</v>
      </c>
      <c r="AB136" t="str">
        <f t="shared" si="65"/>
        <v>35:20</v>
      </c>
      <c r="AC136" t="str">
        <f t="shared" si="66"/>
        <v>+</v>
      </c>
      <c r="AD136">
        <f>1</f>
        <v>1</v>
      </c>
      <c r="AE136" t="str">
        <f t="shared" si="67"/>
        <v>46:23</v>
      </c>
    </row>
    <row r="137" spans="2:31" x14ac:dyDescent="0.25">
      <c r="B137" s="5">
        <v>42099</v>
      </c>
      <c r="C137" t="s">
        <v>1509</v>
      </c>
      <c r="D137" t="s">
        <v>44</v>
      </c>
      <c r="E137" t="s">
        <v>19</v>
      </c>
      <c r="F137">
        <v>500</v>
      </c>
      <c r="G137" t="s">
        <v>20</v>
      </c>
      <c r="H137" t="s">
        <v>20</v>
      </c>
      <c r="I137" t="s">
        <v>20</v>
      </c>
      <c r="J137" t="s">
        <v>269</v>
      </c>
      <c r="K137" t="s">
        <v>1510</v>
      </c>
      <c r="L137" t="s">
        <v>130</v>
      </c>
      <c r="N137" s="5">
        <f t="shared" si="51"/>
        <v>42099</v>
      </c>
      <c r="O137" s="5" t="str">
        <f t="shared" si="52"/>
        <v>M03-13</v>
      </c>
      <c r="P137" t="str">
        <f t="shared" si="53"/>
        <v>Quantitative</v>
      </c>
      <c r="Q137" t="str">
        <f t="shared" si="54"/>
        <v>PS</v>
      </c>
      <c r="R137" t="str">
        <f t="shared" si="55"/>
        <v>WORD PROBLEMS</v>
      </c>
      <c r="S137">
        <f t="shared" si="56"/>
        <v>1</v>
      </c>
      <c r="T137">
        <f t="shared" si="57"/>
        <v>0</v>
      </c>
      <c r="U137">
        <f t="shared" si="58"/>
        <v>5</v>
      </c>
      <c r="V137">
        <f t="shared" si="59"/>
        <v>0</v>
      </c>
      <c r="W137">
        <f t="shared" si="60"/>
        <v>500</v>
      </c>
      <c r="X137" t="str">
        <f t="shared" si="61"/>
        <v>-</v>
      </c>
      <c r="Y137" t="str">
        <f t="shared" si="62"/>
        <v>-</v>
      </c>
      <c r="Z137" t="str">
        <f t="shared" si="63"/>
        <v>-</v>
      </c>
      <c r="AA137" s="6">
        <f t="shared" si="64"/>
        <v>1.9328703703703704E-3</v>
      </c>
      <c r="AB137" t="str">
        <f t="shared" si="65"/>
        <v>38:07</v>
      </c>
      <c r="AC137" t="str">
        <f t="shared" si="66"/>
        <v>+</v>
      </c>
      <c r="AD137">
        <f>1</f>
        <v>1</v>
      </c>
      <c r="AE137" t="str">
        <f t="shared" si="67"/>
        <v>48:24</v>
      </c>
    </row>
    <row r="138" spans="2:31" x14ac:dyDescent="0.25">
      <c r="B138" s="5">
        <v>42099</v>
      </c>
      <c r="C138" t="s">
        <v>1511</v>
      </c>
      <c r="D138" t="s">
        <v>217</v>
      </c>
      <c r="E138" t="s">
        <v>19</v>
      </c>
      <c r="F138">
        <v>500</v>
      </c>
      <c r="G138" t="s">
        <v>20</v>
      </c>
      <c r="H138" t="s">
        <v>20</v>
      </c>
      <c r="I138" t="s">
        <v>20</v>
      </c>
      <c r="J138" t="s">
        <v>595</v>
      </c>
      <c r="K138" t="s">
        <v>1512</v>
      </c>
      <c r="L138" t="s">
        <v>135</v>
      </c>
      <c r="N138" s="5">
        <f t="shared" si="51"/>
        <v>42099</v>
      </c>
      <c r="O138" s="5" t="str">
        <f t="shared" si="52"/>
        <v>M21-26</v>
      </c>
      <c r="P138" t="str">
        <f t="shared" si="53"/>
        <v>Quantitative</v>
      </c>
      <c r="Q138" t="str">
        <f t="shared" si="54"/>
        <v>DS</v>
      </c>
      <c r="R138" t="str">
        <f t="shared" si="55"/>
        <v>PERCENTS AND INTEREST PROBLEMS</v>
      </c>
      <c r="S138">
        <f t="shared" si="56"/>
        <v>1</v>
      </c>
      <c r="T138">
        <f t="shared" si="57"/>
        <v>0</v>
      </c>
      <c r="U138">
        <f t="shared" si="58"/>
        <v>5</v>
      </c>
      <c r="V138">
        <f t="shared" si="59"/>
        <v>0</v>
      </c>
      <c r="W138">
        <f t="shared" si="60"/>
        <v>500</v>
      </c>
      <c r="X138" t="str">
        <f t="shared" si="61"/>
        <v>-</v>
      </c>
      <c r="Y138" t="str">
        <f t="shared" si="62"/>
        <v>-</v>
      </c>
      <c r="Z138" t="str">
        <f t="shared" si="63"/>
        <v>-</v>
      </c>
      <c r="AA138" s="6">
        <f t="shared" si="64"/>
        <v>1.1689814814814816E-3</v>
      </c>
      <c r="AB138" t="str">
        <f t="shared" si="65"/>
        <v>39:48</v>
      </c>
      <c r="AC138" t="str">
        <f t="shared" si="66"/>
        <v>+</v>
      </c>
      <c r="AD138">
        <f>1</f>
        <v>1</v>
      </c>
      <c r="AE138" t="str">
        <f t="shared" si="67"/>
        <v>50:25</v>
      </c>
    </row>
    <row r="139" spans="2:31" x14ac:dyDescent="0.25">
      <c r="B139" s="5">
        <v>42099</v>
      </c>
      <c r="C139" t="s">
        <v>1513</v>
      </c>
      <c r="D139" t="s">
        <v>208</v>
      </c>
      <c r="E139" t="s">
        <v>19</v>
      </c>
      <c r="F139">
        <v>500</v>
      </c>
      <c r="G139" t="s">
        <v>20</v>
      </c>
      <c r="H139" t="s">
        <v>20</v>
      </c>
      <c r="I139" t="s">
        <v>20</v>
      </c>
      <c r="J139" t="s">
        <v>321</v>
      </c>
      <c r="K139" t="s">
        <v>1175</v>
      </c>
      <c r="L139" t="s">
        <v>140</v>
      </c>
      <c r="N139" s="5">
        <f t="shared" si="51"/>
        <v>42099</v>
      </c>
      <c r="O139" s="5" t="str">
        <f t="shared" si="52"/>
        <v>M08-20</v>
      </c>
      <c r="P139" t="str">
        <f t="shared" si="53"/>
        <v>Quantitative</v>
      </c>
      <c r="Q139" t="str">
        <f t="shared" si="54"/>
        <v>DS</v>
      </c>
      <c r="R139" t="str">
        <f t="shared" si="55"/>
        <v>WORD PROBLEMS</v>
      </c>
      <c r="S139">
        <f t="shared" si="56"/>
        <v>1</v>
      </c>
      <c r="T139">
        <f t="shared" si="57"/>
        <v>0</v>
      </c>
      <c r="U139">
        <f t="shared" si="58"/>
        <v>5</v>
      </c>
      <c r="V139">
        <f t="shared" si="59"/>
        <v>0</v>
      </c>
      <c r="W139">
        <f t="shared" si="60"/>
        <v>500</v>
      </c>
      <c r="X139" t="str">
        <f t="shared" si="61"/>
        <v>-</v>
      </c>
      <c r="Y139" t="str">
        <f t="shared" si="62"/>
        <v>-</v>
      </c>
      <c r="Z139" t="str">
        <f t="shared" si="63"/>
        <v>-</v>
      </c>
      <c r="AA139" s="6">
        <f t="shared" si="64"/>
        <v>7.6388888888888893E-4</v>
      </c>
      <c r="AB139" t="str">
        <f t="shared" si="65"/>
        <v>40:54</v>
      </c>
      <c r="AC139" t="str">
        <f t="shared" si="66"/>
        <v>+</v>
      </c>
      <c r="AD139">
        <f>1</f>
        <v>1</v>
      </c>
      <c r="AE139" t="str">
        <f t="shared" si="67"/>
        <v>52:26</v>
      </c>
    </row>
    <row r="140" spans="2:31" x14ac:dyDescent="0.25">
      <c r="B140" s="5">
        <v>42099</v>
      </c>
      <c r="C140" t="s">
        <v>1514</v>
      </c>
      <c r="D140" t="s">
        <v>233</v>
      </c>
      <c r="E140" t="s">
        <v>19</v>
      </c>
      <c r="F140">
        <v>600</v>
      </c>
      <c r="G140" t="s">
        <v>20</v>
      </c>
      <c r="H140" t="s">
        <v>20</v>
      </c>
      <c r="I140" t="s">
        <v>20</v>
      </c>
      <c r="J140" t="s">
        <v>397</v>
      </c>
      <c r="K140" t="s">
        <v>699</v>
      </c>
      <c r="L140" t="s">
        <v>145</v>
      </c>
      <c r="N140" s="5">
        <f t="shared" si="51"/>
        <v>42099</v>
      </c>
      <c r="O140" s="5" t="str">
        <f t="shared" si="52"/>
        <v>M06-20</v>
      </c>
      <c r="P140" t="str">
        <f t="shared" si="53"/>
        <v>Quantitative</v>
      </c>
      <c r="Q140" t="str">
        <f t="shared" si="54"/>
        <v>PS</v>
      </c>
      <c r="R140" t="str">
        <f t="shared" si="55"/>
        <v>EXPONENTS / ROOTS</v>
      </c>
      <c r="S140">
        <f t="shared" si="56"/>
        <v>1</v>
      </c>
      <c r="T140">
        <f t="shared" si="57"/>
        <v>0</v>
      </c>
      <c r="U140">
        <f t="shared" si="58"/>
        <v>6</v>
      </c>
      <c r="V140">
        <f t="shared" si="59"/>
        <v>0</v>
      </c>
      <c r="W140">
        <f t="shared" si="60"/>
        <v>600</v>
      </c>
      <c r="X140" t="str">
        <f t="shared" si="61"/>
        <v>-</v>
      </c>
      <c r="Y140" t="str">
        <f t="shared" si="62"/>
        <v>-</v>
      </c>
      <c r="Z140" t="str">
        <f t="shared" si="63"/>
        <v>-</v>
      </c>
      <c r="AA140" s="6">
        <f t="shared" si="64"/>
        <v>8.564814814814815E-4</v>
      </c>
      <c r="AB140" t="str">
        <f t="shared" si="65"/>
        <v>42:08</v>
      </c>
      <c r="AC140" t="str">
        <f t="shared" si="66"/>
        <v>+</v>
      </c>
      <c r="AD140">
        <f>1</f>
        <v>1</v>
      </c>
      <c r="AE140" t="str">
        <f t="shared" si="67"/>
        <v>54:27</v>
      </c>
    </row>
    <row r="141" spans="2:31" x14ac:dyDescent="0.25">
      <c r="B141" s="5">
        <v>42099</v>
      </c>
      <c r="C141" t="s">
        <v>1515</v>
      </c>
      <c r="D141" t="s">
        <v>266</v>
      </c>
      <c r="E141" t="s">
        <v>20</v>
      </c>
      <c r="F141">
        <v>600</v>
      </c>
      <c r="G141" t="s">
        <v>20</v>
      </c>
      <c r="H141" t="s">
        <v>20</v>
      </c>
      <c r="I141" t="s">
        <v>20</v>
      </c>
      <c r="J141" t="s">
        <v>1516</v>
      </c>
      <c r="K141" t="s">
        <v>1517</v>
      </c>
      <c r="L141" t="s">
        <v>149</v>
      </c>
      <c r="N141" s="5">
        <f t="shared" si="51"/>
        <v>42099</v>
      </c>
      <c r="O141" s="5" t="str">
        <f t="shared" si="52"/>
        <v>M03-24</v>
      </c>
      <c r="P141" t="str">
        <f t="shared" si="53"/>
        <v>Quantitative</v>
      </c>
      <c r="Q141" t="str">
        <f t="shared" si="54"/>
        <v>DS</v>
      </c>
      <c r="R141" t="str">
        <f t="shared" si="55"/>
        <v>NUMBER PROPERTIES</v>
      </c>
      <c r="S141">
        <f t="shared" si="56"/>
        <v>0</v>
      </c>
      <c r="T141">
        <f t="shared" si="57"/>
        <v>1</v>
      </c>
      <c r="U141">
        <f t="shared" si="58"/>
        <v>0</v>
      </c>
      <c r="V141">
        <f t="shared" si="59"/>
        <v>6</v>
      </c>
      <c r="W141">
        <f t="shared" si="60"/>
        <v>600</v>
      </c>
      <c r="X141" t="str">
        <f t="shared" si="61"/>
        <v>-</v>
      </c>
      <c r="Y141" t="str">
        <f t="shared" si="62"/>
        <v>-</v>
      </c>
      <c r="Z141" t="str">
        <f t="shared" si="63"/>
        <v>-</v>
      </c>
      <c r="AA141" s="6">
        <f t="shared" si="64"/>
        <v>2.6620370370370372E-4</v>
      </c>
      <c r="AB141" t="str">
        <f t="shared" si="65"/>
        <v>42:31</v>
      </c>
      <c r="AC141" t="str">
        <f t="shared" si="66"/>
        <v>-</v>
      </c>
      <c r="AD141">
        <f>1</f>
        <v>1</v>
      </c>
      <c r="AE141" t="str">
        <f t="shared" si="67"/>
        <v>56:28</v>
      </c>
    </row>
    <row r="142" spans="2:31" x14ac:dyDescent="0.25">
      <c r="B142" s="5">
        <v>42099</v>
      </c>
      <c r="C142" t="s">
        <v>1518</v>
      </c>
      <c r="D142" t="s">
        <v>120</v>
      </c>
      <c r="E142" t="s">
        <v>20</v>
      </c>
      <c r="F142">
        <v>700</v>
      </c>
      <c r="G142" t="s">
        <v>20</v>
      </c>
      <c r="H142" t="s">
        <v>20</v>
      </c>
      <c r="I142" t="s">
        <v>20</v>
      </c>
      <c r="J142" t="s">
        <v>1466</v>
      </c>
      <c r="K142" t="s">
        <v>1519</v>
      </c>
      <c r="L142" t="s">
        <v>153</v>
      </c>
      <c r="N142" s="5">
        <f t="shared" si="51"/>
        <v>42099</v>
      </c>
      <c r="O142" s="5" t="str">
        <f t="shared" si="52"/>
        <v>M13-26</v>
      </c>
      <c r="P142" t="str">
        <f t="shared" si="53"/>
        <v>Quantitative</v>
      </c>
      <c r="Q142" t="str">
        <f t="shared" si="54"/>
        <v>DS</v>
      </c>
      <c r="R142" t="str">
        <f t="shared" si="55"/>
        <v>PROPERTIES OF SETS</v>
      </c>
      <c r="S142">
        <f t="shared" si="56"/>
        <v>0</v>
      </c>
      <c r="T142">
        <f t="shared" si="57"/>
        <v>1</v>
      </c>
      <c r="U142">
        <f t="shared" si="58"/>
        <v>0</v>
      </c>
      <c r="V142">
        <f t="shared" si="59"/>
        <v>7</v>
      </c>
      <c r="W142">
        <f t="shared" si="60"/>
        <v>700</v>
      </c>
      <c r="X142" t="str">
        <f t="shared" si="61"/>
        <v>-</v>
      </c>
      <c r="Y142" t="str">
        <f t="shared" si="62"/>
        <v>-</v>
      </c>
      <c r="Z142" t="str">
        <f t="shared" si="63"/>
        <v>-</v>
      </c>
      <c r="AA142" s="6">
        <f t="shared" si="64"/>
        <v>1.3888888888888889E-3</v>
      </c>
      <c r="AB142" t="str">
        <f t="shared" si="65"/>
        <v>44:31</v>
      </c>
      <c r="AC142" t="str">
        <f t="shared" si="66"/>
        <v>-</v>
      </c>
      <c r="AD142">
        <f>1</f>
        <v>1</v>
      </c>
      <c r="AE142" t="str">
        <f t="shared" si="67"/>
        <v>58:29</v>
      </c>
    </row>
    <row r="143" spans="2:31" x14ac:dyDescent="0.25">
      <c r="B143" s="5">
        <v>42099</v>
      </c>
      <c r="C143" t="s">
        <v>1520</v>
      </c>
      <c r="D143" t="s">
        <v>107</v>
      </c>
      <c r="E143" t="s">
        <v>19</v>
      </c>
      <c r="F143">
        <v>500</v>
      </c>
      <c r="G143" t="s">
        <v>20</v>
      </c>
      <c r="H143" t="s">
        <v>20</v>
      </c>
      <c r="I143" t="s">
        <v>20</v>
      </c>
      <c r="J143" t="s">
        <v>1469</v>
      </c>
      <c r="K143" t="s">
        <v>1521</v>
      </c>
      <c r="L143" t="s">
        <v>158</v>
      </c>
      <c r="N143" s="5">
        <f t="shared" si="51"/>
        <v>42099</v>
      </c>
      <c r="O143" s="5" t="str">
        <f t="shared" si="52"/>
        <v>M10-37</v>
      </c>
      <c r="P143" t="str">
        <f t="shared" si="53"/>
        <v>Quantitative</v>
      </c>
      <c r="Q143" t="str">
        <f t="shared" si="54"/>
        <v>PS</v>
      </c>
      <c r="R143" t="str">
        <f t="shared" si="55"/>
        <v>DIVISIBILITY / MULTIPLES / FACTORS</v>
      </c>
      <c r="S143">
        <f t="shared" si="56"/>
        <v>1</v>
      </c>
      <c r="T143">
        <f t="shared" si="57"/>
        <v>0</v>
      </c>
      <c r="U143">
        <f t="shared" si="58"/>
        <v>5</v>
      </c>
      <c r="V143">
        <f t="shared" si="59"/>
        <v>0</v>
      </c>
      <c r="W143">
        <f t="shared" si="60"/>
        <v>500</v>
      </c>
      <c r="X143" t="str">
        <f t="shared" si="61"/>
        <v>-</v>
      </c>
      <c r="Y143" t="str">
        <f t="shared" si="62"/>
        <v>-</v>
      </c>
      <c r="Z143" t="str">
        <f t="shared" si="63"/>
        <v>-</v>
      </c>
      <c r="AA143" s="6">
        <f t="shared" si="64"/>
        <v>4.2824074074074075E-4</v>
      </c>
      <c r="AB143" t="str">
        <f t="shared" si="65"/>
        <v>45:08</v>
      </c>
      <c r="AC143" t="str">
        <f t="shared" si="66"/>
        <v>+</v>
      </c>
      <c r="AD143">
        <f>1</f>
        <v>1</v>
      </c>
      <c r="AE143" t="str">
        <f t="shared" si="67"/>
        <v>60:30</v>
      </c>
    </row>
    <row r="144" spans="2:31" x14ac:dyDescent="0.25">
      <c r="B144" s="5">
        <v>42099</v>
      </c>
      <c r="C144" t="s">
        <v>1522</v>
      </c>
      <c r="D144" t="s">
        <v>102</v>
      </c>
      <c r="E144" t="s">
        <v>19</v>
      </c>
      <c r="F144">
        <v>700</v>
      </c>
      <c r="G144" t="s">
        <v>20</v>
      </c>
      <c r="H144" t="s">
        <v>20</v>
      </c>
      <c r="I144" t="s">
        <v>20</v>
      </c>
      <c r="J144" t="s">
        <v>483</v>
      </c>
      <c r="K144" t="s">
        <v>1523</v>
      </c>
      <c r="L144" t="s">
        <v>162</v>
      </c>
      <c r="N144" s="5">
        <f t="shared" si="51"/>
        <v>42099</v>
      </c>
      <c r="O144" s="5" t="str">
        <f t="shared" si="52"/>
        <v>M08-30</v>
      </c>
      <c r="P144" t="str">
        <f t="shared" si="53"/>
        <v>Quantitative</v>
      </c>
      <c r="Q144" t="str">
        <f t="shared" si="54"/>
        <v>PS</v>
      </c>
      <c r="R144" t="str">
        <f t="shared" si="55"/>
        <v>COMBINATORICS AND PROBABILITY</v>
      </c>
      <c r="S144">
        <f t="shared" si="56"/>
        <v>1</v>
      </c>
      <c r="T144">
        <f t="shared" si="57"/>
        <v>0</v>
      </c>
      <c r="U144">
        <f t="shared" si="58"/>
        <v>7</v>
      </c>
      <c r="V144">
        <f t="shared" si="59"/>
        <v>0</v>
      </c>
      <c r="W144">
        <f t="shared" si="60"/>
        <v>700</v>
      </c>
      <c r="X144" t="str">
        <f t="shared" si="61"/>
        <v>-</v>
      </c>
      <c r="Y144" t="str">
        <f t="shared" si="62"/>
        <v>-</v>
      </c>
      <c r="Z144" t="str">
        <f t="shared" si="63"/>
        <v>-</v>
      </c>
      <c r="AA144" s="6">
        <f t="shared" si="64"/>
        <v>1.0763888888888889E-3</v>
      </c>
      <c r="AB144" t="str">
        <f t="shared" si="65"/>
        <v>46:41</v>
      </c>
      <c r="AC144" t="str">
        <f t="shared" si="66"/>
        <v>+</v>
      </c>
      <c r="AD144">
        <f>1</f>
        <v>1</v>
      </c>
      <c r="AE144" t="str">
        <f t="shared" si="67"/>
        <v>62:31</v>
      </c>
    </row>
    <row r="145" spans="2:31" x14ac:dyDescent="0.25">
      <c r="B145" s="5">
        <v>42099</v>
      </c>
      <c r="C145" t="s">
        <v>1524</v>
      </c>
      <c r="D145" t="s">
        <v>102</v>
      </c>
      <c r="E145" t="s">
        <v>19</v>
      </c>
      <c r="F145">
        <v>700</v>
      </c>
      <c r="G145" t="s">
        <v>20</v>
      </c>
      <c r="H145" t="s">
        <v>20</v>
      </c>
      <c r="I145" t="s">
        <v>20</v>
      </c>
      <c r="J145" t="s">
        <v>75</v>
      </c>
      <c r="K145" t="s">
        <v>1114</v>
      </c>
      <c r="L145" t="s">
        <v>166</v>
      </c>
      <c r="N145" s="5">
        <f t="shared" si="51"/>
        <v>42099</v>
      </c>
      <c r="O145" s="5" t="str">
        <f t="shared" si="52"/>
        <v>M09-17</v>
      </c>
      <c r="P145" t="str">
        <f t="shared" si="53"/>
        <v>Quantitative</v>
      </c>
      <c r="Q145" t="str">
        <f t="shared" si="54"/>
        <v>PS</v>
      </c>
      <c r="R145" t="str">
        <f t="shared" si="55"/>
        <v>COMBINATORICS AND PROBABILITY</v>
      </c>
      <c r="S145">
        <f t="shared" si="56"/>
        <v>1</v>
      </c>
      <c r="T145">
        <f t="shared" si="57"/>
        <v>0</v>
      </c>
      <c r="U145">
        <f t="shared" si="58"/>
        <v>7</v>
      </c>
      <c r="V145">
        <f t="shared" si="59"/>
        <v>0</v>
      </c>
      <c r="W145">
        <f t="shared" si="60"/>
        <v>700</v>
      </c>
      <c r="X145" t="str">
        <f t="shared" si="61"/>
        <v>-</v>
      </c>
      <c r="Y145" t="str">
        <f t="shared" si="62"/>
        <v>-</v>
      </c>
      <c r="Z145" t="str">
        <f t="shared" si="63"/>
        <v>-</v>
      </c>
      <c r="AA145" s="6">
        <f t="shared" si="64"/>
        <v>1.2962962962962963E-3</v>
      </c>
      <c r="AB145" t="str">
        <f t="shared" si="65"/>
        <v>48:33</v>
      </c>
      <c r="AC145" t="str">
        <f t="shared" si="66"/>
        <v>+</v>
      </c>
      <c r="AD145">
        <f>1</f>
        <v>1</v>
      </c>
      <c r="AE145" t="str">
        <f t="shared" si="67"/>
        <v>64:32</v>
      </c>
    </row>
    <row r="146" spans="2:31" x14ac:dyDescent="0.25">
      <c r="B146" s="5">
        <v>42099</v>
      </c>
      <c r="C146" t="s">
        <v>1525</v>
      </c>
      <c r="D146" t="s">
        <v>233</v>
      </c>
      <c r="E146" t="s">
        <v>19</v>
      </c>
      <c r="F146">
        <v>700</v>
      </c>
      <c r="G146" t="s">
        <v>19</v>
      </c>
      <c r="H146" t="s">
        <v>20</v>
      </c>
      <c r="I146" t="s">
        <v>20</v>
      </c>
      <c r="J146" t="s">
        <v>321</v>
      </c>
      <c r="K146" t="s">
        <v>1526</v>
      </c>
      <c r="L146" t="s">
        <v>170</v>
      </c>
      <c r="N146" s="5">
        <f t="shared" si="51"/>
        <v>42099</v>
      </c>
      <c r="O146" s="5" t="str">
        <f t="shared" si="52"/>
        <v>M11-18</v>
      </c>
      <c r="P146" t="str">
        <f t="shared" si="53"/>
        <v>Quantitative</v>
      </c>
      <c r="Q146" t="str">
        <f t="shared" si="54"/>
        <v>PS</v>
      </c>
      <c r="R146" t="str">
        <f t="shared" si="55"/>
        <v>EXPONENTS / ROOTS</v>
      </c>
      <c r="S146">
        <f t="shared" si="56"/>
        <v>1</v>
      </c>
      <c r="T146">
        <f t="shared" si="57"/>
        <v>0</v>
      </c>
      <c r="U146">
        <f t="shared" si="58"/>
        <v>7</v>
      </c>
      <c r="V146">
        <f t="shared" si="59"/>
        <v>0</v>
      </c>
      <c r="W146">
        <f t="shared" si="60"/>
        <v>700</v>
      </c>
      <c r="X146" t="str">
        <f t="shared" si="61"/>
        <v>+</v>
      </c>
      <c r="Y146" t="str">
        <f t="shared" si="62"/>
        <v>-</v>
      </c>
      <c r="Z146" t="str">
        <f t="shared" si="63"/>
        <v>-</v>
      </c>
      <c r="AA146" s="6">
        <f t="shared" si="64"/>
        <v>7.6388888888888893E-4</v>
      </c>
      <c r="AB146" t="str">
        <f t="shared" si="65"/>
        <v>49:39</v>
      </c>
      <c r="AC146" t="str">
        <f t="shared" si="66"/>
        <v>+</v>
      </c>
      <c r="AD146">
        <f>1</f>
        <v>1</v>
      </c>
      <c r="AE146" t="str">
        <f t="shared" si="67"/>
        <v>66:33</v>
      </c>
    </row>
    <row r="147" spans="2:31" x14ac:dyDescent="0.25">
      <c r="B147" s="5">
        <v>42099</v>
      </c>
      <c r="C147" t="s">
        <v>1527</v>
      </c>
      <c r="D147" t="s">
        <v>29</v>
      </c>
      <c r="E147" t="s">
        <v>19</v>
      </c>
      <c r="F147">
        <v>500</v>
      </c>
      <c r="G147" t="s">
        <v>20</v>
      </c>
      <c r="H147" t="s">
        <v>20</v>
      </c>
      <c r="I147" t="s">
        <v>20</v>
      </c>
      <c r="J147" t="s">
        <v>193</v>
      </c>
      <c r="K147" t="s">
        <v>1528</v>
      </c>
      <c r="L147" t="s">
        <v>173</v>
      </c>
      <c r="N147" s="5">
        <f t="shared" si="51"/>
        <v>42099</v>
      </c>
      <c r="O147" s="5" t="str">
        <f t="shared" si="52"/>
        <v>M24-09</v>
      </c>
      <c r="P147" t="str">
        <f t="shared" si="53"/>
        <v>Quantitative</v>
      </c>
      <c r="Q147" t="str">
        <f t="shared" si="54"/>
        <v>PS</v>
      </c>
      <c r="R147" t="str">
        <f t="shared" si="55"/>
        <v>NUMBER PROPERTIES</v>
      </c>
      <c r="S147">
        <f t="shared" si="56"/>
        <v>1</v>
      </c>
      <c r="T147">
        <f t="shared" si="57"/>
        <v>0</v>
      </c>
      <c r="U147">
        <f t="shared" si="58"/>
        <v>5</v>
      </c>
      <c r="V147">
        <f t="shared" si="59"/>
        <v>0</v>
      </c>
      <c r="W147">
        <f t="shared" si="60"/>
        <v>500</v>
      </c>
      <c r="X147" t="str">
        <f t="shared" si="61"/>
        <v>-</v>
      </c>
      <c r="Y147" t="str">
        <f t="shared" si="62"/>
        <v>-</v>
      </c>
      <c r="Z147" t="str">
        <f t="shared" si="63"/>
        <v>-</v>
      </c>
      <c r="AA147" s="6">
        <f t="shared" si="64"/>
        <v>5.0925925925925921E-4</v>
      </c>
      <c r="AB147" t="str">
        <f t="shared" si="65"/>
        <v>50:23</v>
      </c>
      <c r="AC147" t="str">
        <f t="shared" si="66"/>
        <v>+</v>
      </c>
      <c r="AD147">
        <f>1</f>
        <v>1</v>
      </c>
      <c r="AE147" t="str">
        <f t="shared" si="67"/>
        <v>68:34</v>
      </c>
    </row>
    <row r="148" spans="2:31" x14ac:dyDescent="0.25">
      <c r="B148" s="5">
        <v>42099</v>
      </c>
      <c r="C148" t="s">
        <v>1529</v>
      </c>
      <c r="D148" t="s">
        <v>102</v>
      </c>
      <c r="E148" t="s">
        <v>19</v>
      </c>
      <c r="F148">
        <v>700</v>
      </c>
      <c r="G148" t="s">
        <v>20</v>
      </c>
      <c r="H148" t="s">
        <v>20</v>
      </c>
      <c r="I148" t="s">
        <v>20</v>
      </c>
      <c r="J148" t="s">
        <v>307</v>
      </c>
      <c r="K148" t="s">
        <v>1195</v>
      </c>
      <c r="L148" t="s">
        <v>178</v>
      </c>
      <c r="N148" s="5">
        <f t="shared" si="51"/>
        <v>42099</v>
      </c>
      <c r="O148" s="5" t="str">
        <f t="shared" si="52"/>
        <v>M10-13</v>
      </c>
      <c r="P148" t="str">
        <f t="shared" si="53"/>
        <v>Quantitative</v>
      </c>
      <c r="Q148" t="str">
        <f t="shared" si="54"/>
        <v>PS</v>
      </c>
      <c r="R148" t="str">
        <f t="shared" si="55"/>
        <v>COMBINATORICS AND PROBABILITY</v>
      </c>
      <c r="S148">
        <f t="shared" si="56"/>
        <v>1</v>
      </c>
      <c r="T148">
        <f t="shared" si="57"/>
        <v>0</v>
      </c>
      <c r="U148">
        <f t="shared" si="58"/>
        <v>7</v>
      </c>
      <c r="V148">
        <f t="shared" si="59"/>
        <v>0</v>
      </c>
      <c r="W148">
        <f t="shared" si="60"/>
        <v>700</v>
      </c>
      <c r="X148" t="str">
        <f t="shared" si="61"/>
        <v>-</v>
      </c>
      <c r="Y148" t="str">
        <f t="shared" si="62"/>
        <v>-</v>
      </c>
      <c r="Z148" t="str">
        <f t="shared" si="63"/>
        <v>-</v>
      </c>
      <c r="AA148" s="6">
        <f t="shared" si="64"/>
        <v>1.261574074074074E-3</v>
      </c>
      <c r="AB148" t="str">
        <f t="shared" si="65"/>
        <v>52:12</v>
      </c>
      <c r="AC148" t="str">
        <f t="shared" si="66"/>
        <v>+</v>
      </c>
      <c r="AD148">
        <f>1</f>
        <v>1</v>
      </c>
      <c r="AE148" t="str">
        <f t="shared" si="67"/>
        <v>70:35</v>
      </c>
    </row>
    <row r="149" spans="2:31" x14ac:dyDescent="0.25">
      <c r="B149" s="5">
        <v>42099</v>
      </c>
      <c r="C149" t="s">
        <v>1530</v>
      </c>
      <c r="D149" t="s">
        <v>201</v>
      </c>
      <c r="E149" t="s">
        <v>19</v>
      </c>
      <c r="F149">
        <v>700</v>
      </c>
      <c r="G149" t="s">
        <v>20</v>
      </c>
      <c r="H149" t="s">
        <v>20</v>
      </c>
      <c r="I149" t="s">
        <v>20</v>
      </c>
      <c r="J149" t="s">
        <v>168</v>
      </c>
      <c r="K149" t="s">
        <v>1531</v>
      </c>
      <c r="L149" t="s">
        <v>182</v>
      </c>
      <c r="N149" s="5">
        <f t="shared" si="51"/>
        <v>42099</v>
      </c>
      <c r="O149" s="5" t="str">
        <f t="shared" si="52"/>
        <v>M13-19</v>
      </c>
      <c r="P149" t="str">
        <f t="shared" si="53"/>
        <v>Quantitative</v>
      </c>
      <c r="Q149" t="str">
        <f t="shared" si="54"/>
        <v>DS</v>
      </c>
      <c r="R149" t="str">
        <f t="shared" si="55"/>
        <v>INEQUALITIES</v>
      </c>
      <c r="S149">
        <f t="shared" si="56"/>
        <v>1</v>
      </c>
      <c r="T149">
        <f t="shared" si="57"/>
        <v>0</v>
      </c>
      <c r="U149">
        <f t="shared" si="58"/>
        <v>7</v>
      </c>
      <c r="V149">
        <f t="shared" si="59"/>
        <v>0</v>
      </c>
      <c r="W149">
        <f t="shared" si="60"/>
        <v>700</v>
      </c>
      <c r="X149" t="str">
        <f t="shared" si="61"/>
        <v>-</v>
      </c>
      <c r="Y149" t="str">
        <f t="shared" si="62"/>
        <v>-</v>
      </c>
      <c r="Z149" t="str">
        <f t="shared" si="63"/>
        <v>-</v>
      </c>
      <c r="AA149" s="6">
        <f t="shared" si="64"/>
        <v>8.7962962962962962E-4</v>
      </c>
      <c r="AB149" t="str">
        <f t="shared" si="65"/>
        <v>53:28</v>
      </c>
      <c r="AC149" t="str">
        <f t="shared" si="66"/>
        <v>+</v>
      </c>
      <c r="AD149">
        <f>1</f>
        <v>1</v>
      </c>
      <c r="AE149" t="str">
        <f t="shared" si="67"/>
        <v>72:36</v>
      </c>
    </row>
    <row r="150" spans="2:31" x14ac:dyDescent="0.25">
      <c r="B150" s="5">
        <v>42099</v>
      </c>
      <c r="C150" t="s">
        <v>1532</v>
      </c>
      <c r="D150" t="s">
        <v>205</v>
      </c>
      <c r="E150" t="s">
        <v>19</v>
      </c>
      <c r="F150">
        <v>700</v>
      </c>
      <c r="G150" t="s">
        <v>20</v>
      </c>
      <c r="H150" t="s">
        <v>20</v>
      </c>
      <c r="I150" t="s">
        <v>20</v>
      </c>
      <c r="J150" t="s">
        <v>1130</v>
      </c>
      <c r="K150" t="s">
        <v>466</v>
      </c>
      <c r="L150" t="s">
        <v>186</v>
      </c>
      <c r="N150" s="5">
        <f t="shared" si="51"/>
        <v>42099</v>
      </c>
      <c r="O150" s="5" t="str">
        <f t="shared" si="52"/>
        <v>M05-04</v>
      </c>
      <c r="P150" t="str">
        <f t="shared" si="53"/>
        <v>Quantitative</v>
      </c>
      <c r="Q150" t="str">
        <f t="shared" si="54"/>
        <v>PS</v>
      </c>
      <c r="R150" t="str">
        <f t="shared" si="55"/>
        <v>FRACTIONS / RATIOS / DECIMALS</v>
      </c>
      <c r="S150">
        <f t="shared" si="56"/>
        <v>1</v>
      </c>
      <c r="T150">
        <f t="shared" si="57"/>
        <v>0</v>
      </c>
      <c r="U150">
        <f t="shared" si="58"/>
        <v>7</v>
      </c>
      <c r="V150">
        <f t="shared" si="59"/>
        <v>0</v>
      </c>
      <c r="W150">
        <f t="shared" si="60"/>
        <v>700</v>
      </c>
      <c r="X150" t="str">
        <f t="shared" si="61"/>
        <v>-</v>
      </c>
      <c r="Y150" t="str">
        <f t="shared" si="62"/>
        <v>-</v>
      </c>
      <c r="Z150" t="str">
        <f t="shared" si="63"/>
        <v>-</v>
      </c>
      <c r="AA150" s="6">
        <f t="shared" si="64"/>
        <v>1.6087962962962963E-3</v>
      </c>
      <c r="AB150" t="str">
        <f t="shared" si="65"/>
        <v>55:47</v>
      </c>
      <c r="AC150" t="str">
        <f t="shared" si="66"/>
        <v>+</v>
      </c>
      <c r="AD150">
        <f>1</f>
        <v>1</v>
      </c>
      <c r="AE150" t="str">
        <f t="shared" si="67"/>
        <v>75:00</v>
      </c>
    </row>
    <row r="151" spans="2:31" x14ac:dyDescent="0.25">
      <c r="B151" s="5">
        <v>42098</v>
      </c>
      <c r="C151" s="12" t="s">
        <v>1391</v>
      </c>
      <c r="D151" s="12" t="s">
        <v>208</v>
      </c>
      <c r="E151" s="12" t="s">
        <v>19</v>
      </c>
      <c r="F151" s="12">
        <v>600</v>
      </c>
      <c r="G151" s="12" t="s">
        <v>20</v>
      </c>
      <c r="H151" s="12" t="s">
        <v>20</v>
      </c>
      <c r="I151" s="12" t="s">
        <v>20</v>
      </c>
      <c r="J151" s="12" t="s">
        <v>682</v>
      </c>
      <c r="K151" s="12" t="s">
        <v>682</v>
      </c>
      <c r="L151" s="12" t="s">
        <v>22</v>
      </c>
      <c r="N151" s="5">
        <f t="shared" ref="N151:N187" si="68">B151</f>
        <v>42098</v>
      </c>
      <c r="O151" s="5" t="str">
        <f t="shared" ref="O151:O187" si="69">C151</f>
        <v>M05-30</v>
      </c>
      <c r="P151" t="str">
        <f t="shared" ref="P151:P187" si="70">LEFT(D151,SEARCH("/",D151)-2)</f>
        <v>Quantitative</v>
      </c>
      <c r="Q151" t="str">
        <f t="shared" ref="Q151:Q187" si="71">LEFT(RIGHT(D151,LEN(D151)-SEARCH("/",D151)-1),SEARCH("/",RIGHT(D151,LEN(D151)-SEARCH("/",D151)-1))-2)</f>
        <v>DS</v>
      </c>
      <c r="R151" t="str">
        <f t="shared" ref="R151:R187" si="72">RIGHT(RIGHT(D151,LEN(D151)-SEARCH("/",D151)-1),LEN(RIGHT(D151,LEN(D151)-SEARCH("/",D151)-1))-SEARCH("/",RIGHT(D151,LEN(D151)-SEARCH("/",D151)-1))-1)</f>
        <v>WORD PROBLEMS</v>
      </c>
      <c r="S151">
        <f t="shared" ref="S151:S187" si="73">IF(E151="+",1,0)</f>
        <v>1</v>
      </c>
      <c r="T151">
        <f t="shared" ref="T151:T187" si="74">IF(E151="-",1,0)</f>
        <v>0</v>
      </c>
      <c r="U151">
        <f t="shared" ref="U151:U187" si="75">S151*W151/100</f>
        <v>6</v>
      </c>
      <c r="V151">
        <f t="shared" ref="V151:V187" si="76">T151*W151/100</f>
        <v>0</v>
      </c>
      <c r="W151">
        <f t="shared" ref="W151:W187" si="77">F151</f>
        <v>600</v>
      </c>
      <c r="X151" t="str">
        <f t="shared" ref="X151:X187" si="78">G151</f>
        <v>-</v>
      </c>
      <c r="Y151" t="str">
        <f t="shared" ref="Y151:Y187" si="79">H151</f>
        <v>-</v>
      </c>
      <c r="Z151" t="str">
        <f t="shared" ref="Z151:Z187" si="80">I151</f>
        <v>-</v>
      </c>
      <c r="AA151" s="6">
        <f t="shared" ref="AA151:AA187" si="81">TIMEVALUE("0:"&amp;J151)</f>
        <v>7.8703703703703705E-4</v>
      </c>
      <c r="AB151" t="str">
        <f t="shared" ref="AB151:AB187" si="82">K151</f>
        <v>1:08</v>
      </c>
      <c r="AC151" t="str">
        <f t="shared" ref="AC151:AC187" si="83">E151</f>
        <v>+</v>
      </c>
      <c r="AD151">
        <f>1</f>
        <v>1</v>
      </c>
      <c r="AE151" t="str">
        <f t="shared" ref="AE151:AE187" si="84">L151</f>
        <v>2:01</v>
      </c>
    </row>
    <row r="152" spans="2:31" x14ac:dyDescent="0.25">
      <c r="B152" s="5">
        <v>42098</v>
      </c>
      <c r="C152" s="12" t="s">
        <v>1392</v>
      </c>
      <c r="D152" s="12" t="s">
        <v>217</v>
      </c>
      <c r="E152" s="12" t="s">
        <v>19</v>
      </c>
      <c r="F152" s="12">
        <v>700</v>
      </c>
      <c r="G152" s="12" t="s">
        <v>20</v>
      </c>
      <c r="H152" s="12" t="s">
        <v>20</v>
      </c>
      <c r="I152" s="12" t="s">
        <v>20</v>
      </c>
      <c r="J152" s="12" t="s">
        <v>184</v>
      </c>
      <c r="K152" s="12" t="s">
        <v>138</v>
      </c>
      <c r="L152" s="12" t="s">
        <v>27</v>
      </c>
      <c r="N152" s="5">
        <f t="shared" si="68"/>
        <v>42098</v>
      </c>
      <c r="O152" s="5" t="str">
        <f t="shared" si="69"/>
        <v>M19-13</v>
      </c>
      <c r="P152" t="str">
        <f t="shared" si="70"/>
        <v>Quantitative</v>
      </c>
      <c r="Q152" t="str">
        <f t="shared" si="71"/>
        <v>DS</v>
      </c>
      <c r="R152" t="str">
        <f t="shared" si="72"/>
        <v>PERCENTS AND INTEREST PROBLEMS</v>
      </c>
      <c r="S152">
        <f t="shared" si="73"/>
        <v>1</v>
      </c>
      <c r="T152">
        <f t="shared" si="74"/>
        <v>0</v>
      </c>
      <c r="U152">
        <f t="shared" si="75"/>
        <v>7</v>
      </c>
      <c r="V152">
        <f t="shared" si="76"/>
        <v>0</v>
      </c>
      <c r="W152">
        <f t="shared" si="77"/>
        <v>700</v>
      </c>
      <c r="X152" t="str">
        <f t="shared" si="78"/>
        <v>-</v>
      </c>
      <c r="Y152" t="str">
        <f t="shared" si="79"/>
        <v>-</v>
      </c>
      <c r="Z152" t="str">
        <f t="shared" si="80"/>
        <v>-</v>
      </c>
      <c r="AA152" s="6">
        <f t="shared" si="81"/>
        <v>7.9861111111111105E-4</v>
      </c>
      <c r="AB152" t="str">
        <f t="shared" si="82"/>
        <v>2:17</v>
      </c>
      <c r="AC152" t="str">
        <f t="shared" si="83"/>
        <v>+</v>
      </c>
      <c r="AD152">
        <f>1</f>
        <v>1</v>
      </c>
      <c r="AE152" t="str">
        <f t="shared" si="84"/>
        <v>4:02</v>
      </c>
    </row>
    <row r="153" spans="2:31" x14ac:dyDescent="0.25">
      <c r="B153" s="5">
        <v>42098</v>
      </c>
      <c r="C153" s="12" t="s">
        <v>1393</v>
      </c>
      <c r="D153" s="12" t="s">
        <v>49</v>
      </c>
      <c r="E153" s="12" t="s">
        <v>20</v>
      </c>
      <c r="F153" s="12">
        <v>700</v>
      </c>
      <c r="G153" s="12" t="s">
        <v>20</v>
      </c>
      <c r="H153" s="12" t="s">
        <v>20</v>
      </c>
      <c r="I153" s="12" t="s">
        <v>20</v>
      </c>
      <c r="J153" s="12" t="s">
        <v>1394</v>
      </c>
      <c r="K153" s="12" t="s">
        <v>133</v>
      </c>
      <c r="L153" s="12" t="s">
        <v>32</v>
      </c>
      <c r="N153" s="5">
        <f t="shared" si="68"/>
        <v>42098</v>
      </c>
      <c r="O153" s="5" t="str">
        <f t="shared" si="69"/>
        <v>M14-09</v>
      </c>
      <c r="P153" t="str">
        <f t="shared" si="70"/>
        <v>Quantitative</v>
      </c>
      <c r="Q153" t="str">
        <f t="shared" si="71"/>
        <v>PS</v>
      </c>
      <c r="R153" t="str">
        <f t="shared" si="72"/>
        <v>MUST OR COULD BE TRUE QUESTIONS</v>
      </c>
      <c r="S153">
        <f t="shared" si="73"/>
        <v>0</v>
      </c>
      <c r="T153">
        <f t="shared" si="74"/>
        <v>1</v>
      </c>
      <c r="U153">
        <f t="shared" si="75"/>
        <v>0</v>
      </c>
      <c r="V153">
        <f t="shared" si="76"/>
        <v>7</v>
      </c>
      <c r="W153">
        <f t="shared" si="77"/>
        <v>700</v>
      </c>
      <c r="X153" t="str">
        <f t="shared" si="78"/>
        <v>-</v>
      </c>
      <c r="Y153" t="str">
        <f t="shared" si="79"/>
        <v>-</v>
      </c>
      <c r="Z153" t="str">
        <f t="shared" si="80"/>
        <v>-</v>
      </c>
      <c r="AA153" s="6">
        <f t="shared" si="81"/>
        <v>1.689814814814815E-3</v>
      </c>
      <c r="AB153" t="str">
        <f t="shared" si="82"/>
        <v>4:43</v>
      </c>
      <c r="AC153" t="str">
        <f t="shared" si="83"/>
        <v>-</v>
      </c>
      <c r="AD153">
        <f>1</f>
        <v>1</v>
      </c>
      <c r="AE153" t="str">
        <f t="shared" si="84"/>
        <v>6:03</v>
      </c>
    </row>
    <row r="154" spans="2:31" x14ac:dyDescent="0.25">
      <c r="B154" s="5">
        <v>42098</v>
      </c>
      <c r="C154" s="12" t="s">
        <v>1395</v>
      </c>
      <c r="D154" s="12" t="s">
        <v>266</v>
      </c>
      <c r="E154" s="12" t="s">
        <v>20</v>
      </c>
      <c r="F154" s="12">
        <v>700</v>
      </c>
      <c r="G154" s="12" t="s">
        <v>20</v>
      </c>
      <c r="H154" s="12" t="s">
        <v>20</v>
      </c>
      <c r="I154" s="12" t="s">
        <v>20</v>
      </c>
      <c r="J154" s="12" t="s">
        <v>592</v>
      </c>
      <c r="K154" s="12" t="s">
        <v>1396</v>
      </c>
      <c r="L154" s="12" t="s">
        <v>37</v>
      </c>
      <c r="N154" s="5">
        <f t="shared" si="68"/>
        <v>42098</v>
      </c>
      <c r="O154" s="5" t="str">
        <f t="shared" si="69"/>
        <v>M10-19</v>
      </c>
      <c r="P154" t="str">
        <f t="shared" si="70"/>
        <v>Quantitative</v>
      </c>
      <c r="Q154" t="str">
        <f t="shared" si="71"/>
        <v>DS</v>
      </c>
      <c r="R154" t="str">
        <f t="shared" si="72"/>
        <v>NUMBER PROPERTIES</v>
      </c>
      <c r="S154">
        <f t="shared" si="73"/>
        <v>0</v>
      </c>
      <c r="T154">
        <f t="shared" si="74"/>
        <v>1</v>
      </c>
      <c r="U154">
        <f t="shared" si="75"/>
        <v>0</v>
      </c>
      <c r="V154">
        <f t="shared" si="76"/>
        <v>7</v>
      </c>
      <c r="W154">
        <f t="shared" si="77"/>
        <v>700</v>
      </c>
      <c r="X154" t="str">
        <f t="shared" si="78"/>
        <v>-</v>
      </c>
      <c r="Y154" t="str">
        <f t="shared" si="79"/>
        <v>-</v>
      </c>
      <c r="Z154" t="str">
        <f t="shared" si="80"/>
        <v>-</v>
      </c>
      <c r="AA154" s="6">
        <f t="shared" si="81"/>
        <v>3.5879629629629635E-4</v>
      </c>
      <c r="AB154" t="str">
        <f t="shared" si="82"/>
        <v>5:14</v>
      </c>
      <c r="AC154" t="str">
        <f t="shared" si="83"/>
        <v>-</v>
      </c>
      <c r="AD154">
        <f>1</f>
        <v>1</v>
      </c>
      <c r="AE154" t="str">
        <f t="shared" si="84"/>
        <v>8:04</v>
      </c>
    </row>
    <row r="155" spans="2:31" x14ac:dyDescent="0.25">
      <c r="B155" s="5">
        <v>42098</v>
      </c>
      <c r="C155" s="12" t="s">
        <v>1397</v>
      </c>
      <c r="D155" s="12" t="s">
        <v>566</v>
      </c>
      <c r="E155" s="12" t="s">
        <v>19</v>
      </c>
      <c r="F155" s="12">
        <v>500</v>
      </c>
      <c r="G155" s="12" t="s">
        <v>20</v>
      </c>
      <c r="H155" s="12" t="s">
        <v>20</v>
      </c>
      <c r="I155" s="12" t="s">
        <v>20</v>
      </c>
      <c r="J155" s="12" t="s">
        <v>221</v>
      </c>
      <c r="K155" s="12" t="s">
        <v>1398</v>
      </c>
      <c r="L155" s="12" t="s">
        <v>42</v>
      </c>
      <c r="N155" s="5">
        <f t="shared" si="68"/>
        <v>42098</v>
      </c>
      <c r="O155" s="5" t="str">
        <f t="shared" si="69"/>
        <v>M09-08</v>
      </c>
      <c r="P155" t="str">
        <f t="shared" si="70"/>
        <v>Quantitative</v>
      </c>
      <c r="Q155" t="str">
        <f t="shared" si="71"/>
        <v>PS</v>
      </c>
      <c r="R155" t="str">
        <f t="shared" si="72"/>
        <v>REMAINDERS</v>
      </c>
      <c r="S155">
        <f t="shared" si="73"/>
        <v>1</v>
      </c>
      <c r="T155">
        <f t="shared" si="74"/>
        <v>0</v>
      </c>
      <c r="U155">
        <f t="shared" si="75"/>
        <v>5</v>
      </c>
      <c r="V155">
        <f t="shared" si="76"/>
        <v>0</v>
      </c>
      <c r="W155">
        <f t="shared" si="77"/>
        <v>500</v>
      </c>
      <c r="X155" t="str">
        <f t="shared" si="78"/>
        <v>-</v>
      </c>
      <c r="Y155" t="str">
        <f t="shared" si="79"/>
        <v>-</v>
      </c>
      <c r="Z155" t="str">
        <f t="shared" si="80"/>
        <v>-</v>
      </c>
      <c r="AA155" s="6">
        <f t="shared" si="81"/>
        <v>1.1111111111111111E-3</v>
      </c>
      <c r="AB155" t="str">
        <f t="shared" si="82"/>
        <v>6:50</v>
      </c>
      <c r="AC155" t="str">
        <f t="shared" si="83"/>
        <v>+</v>
      </c>
      <c r="AD155">
        <f>1</f>
        <v>1</v>
      </c>
      <c r="AE155" t="str">
        <f t="shared" si="84"/>
        <v>10:05</v>
      </c>
    </row>
    <row r="156" spans="2:31" x14ac:dyDescent="0.25">
      <c r="B156" s="5">
        <v>42098</v>
      </c>
      <c r="C156" s="12" t="s">
        <v>1399</v>
      </c>
      <c r="D156" s="12" t="s">
        <v>64</v>
      </c>
      <c r="E156" s="12" t="s">
        <v>20</v>
      </c>
      <c r="F156" s="12">
        <v>700</v>
      </c>
      <c r="G156" s="12" t="s">
        <v>20</v>
      </c>
      <c r="H156" s="12" t="s">
        <v>20</v>
      </c>
      <c r="I156" s="12" t="s">
        <v>20</v>
      </c>
      <c r="J156" s="12" t="s">
        <v>180</v>
      </c>
      <c r="K156" s="12" t="s">
        <v>880</v>
      </c>
      <c r="L156" s="12" t="s">
        <v>47</v>
      </c>
      <c r="N156" s="5">
        <f t="shared" si="68"/>
        <v>42098</v>
      </c>
      <c r="O156" s="5" t="str">
        <f t="shared" si="69"/>
        <v>M15-35</v>
      </c>
      <c r="P156" t="str">
        <f t="shared" si="70"/>
        <v>Quantitative</v>
      </c>
      <c r="Q156" t="str">
        <f t="shared" si="71"/>
        <v>DS</v>
      </c>
      <c r="R156" t="str">
        <f t="shared" si="72"/>
        <v>ALGEBRA</v>
      </c>
      <c r="S156">
        <f t="shared" si="73"/>
        <v>0</v>
      </c>
      <c r="T156">
        <f t="shared" si="74"/>
        <v>1</v>
      </c>
      <c r="U156">
        <f t="shared" si="75"/>
        <v>0</v>
      </c>
      <c r="V156">
        <f t="shared" si="76"/>
        <v>7</v>
      </c>
      <c r="W156">
        <f t="shared" si="77"/>
        <v>700</v>
      </c>
      <c r="X156" t="str">
        <f t="shared" si="78"/>
        <v>-</v>
      </c>
      <c r="Y156" t="str">
        <f t="shared" si="79"/>
        <v>-</v>
      </c>
      <c r="Z156" t="str">
        <f t="shared" si="80"/>
        <v>-</v>
      </c>
      <c r="AA156" s="6">
        <f t="shared" si="81"/>
        <v>1.2731481481481483E-3</v>
      </c>
      <c r="AB156" t="str">
        <f t="shared" si="82"/>
        <v>8:40</v>
      </c>
      <c r="AC156" t="str">
        <f t="shared" si="83"/>
        <v>-</v>
      </c>
      <c r="AD156">
        <f>1</f>
        <v>1</v>
      </c>
      <c r="AE156" t="str">
        <f t="shared" si="84"/>
        <v>12:06</v>
      </c>
    </row>
    <row r="157" spans="2:31" x14ac:dyDescent="0.25">
      <c r="B157" s="5">
        <v>42098</v>
      </c>
      <c r="C157" s="12" t="s">
        <v>1400</v>
      </c>
      <c r="D157" s="12" t="s">
        <v>79</v>
      </c>
      <c r="E157" s="12" t="s">
        <v>20</v>
      </c>
      <c r="F157" s="12">
        <v>600</v>
      </c>
      <c r="G157" s="12" t="s">
        <v>20</v>
      </c>
      <c r="H157" s="12" t="s">
        <v>20</v>
      </c>
      <c r="I157" s="12" t="s">
        <v>20</v>
      </c>
      <c r="J157" s="12" t="s">
        <v>188</v>
      </c>
      <c r="K157" s="12" t="s">
        <v>1401</v>
      </c>
      <c r="L157" s="12" t="s">
        <v>52</v>
      </c>
      <c r="N157" s="5">
        <f t="shared" si="68"/>
        <v>42098</v>
      </c>
      <c r="O157" s="5" t="str">
        <f t="shared" si="69"/>
        <v>M13-01</v>
      </c>
      <c r="P157" t="str">
        <f t="shared" si="70"/>
        <v>Quantitative</v>
      </c>
      <c r="Q157" t="str">
        <f t="shared" si="71"/>
        <v>DS</v>
      </c>
      <c r="R157" t="str">
        <f t="shared" si="72"/>
        <v>EXPONENTS / ROOTS</v>
      </c>
      <c r="S157">
        <f t="shared" si="73"/>
        <v>0</v>
      </c>
      <c r="T157">
        <f t="shared" si="74"/>
        <v>1</v>
      </c>
      <c r="U157">
        <f t="shared" si="75"/>
        <v>0</v>
      </c>
      <c r="V157">
        <f t="shared" si="76"/>
        <v>6</v>
      </c>
      <c r="W157">
        <f t="shared" si="77"/>
        <v>600</v>
      </c>
      <c r="X157" t="str">
        <f t="shared" si="78"/>
        <v>-</v>
      </c>
      <c r="Y157" t="str">
        <f t="shared" si="79"/>
        <v>-</v>
      </c>
      <c r="Z157" t="str">
        <f t="shared" si="80"/>
        <v>-</v>
      </c>
      <c r="AA157" s="6">
        <f t="shared" si="81"/>
        <v>5.7870370370370378E-4</v>
      </c>
      <c r="AB157" t="str">
        <f t="shared" si="82"/>
        <v>9:30</v>
      </c>
      <c r="AC157" t="str">
        <f t="shared" si="83"/>
        <v>-</v>
      </c>
      <c r="AD157">
        <f>1</f>
        <v>1</v>
      </c>
      <c r="AE157" t="str">
        <f t="shared" si="84"/>
        <v>14:07</v>
      </c>
    </row>
    <row r="158" spans="2:31" x14ac:dyDescent="0.25">
      <c r="B158" s="5">
        <v>42098</v>
      </c>
      <c r="C158" s="12" t="s">
        <v>1402</v>
      </c>
      <c r="D158" s="12" t="s">
        <v>201</v>
      </c>
      <c r="E158" s="12" t="s">
        <v>19</v>
      </c>
      <c r="F158" s="12">
        <v>600</v>
      </c>
      <c r="G158" s="12" t="s">
        <v>20</v>
      </c>
      <c r="H158" s="12" t="s">
        <v>20</v>
      </c>
      <c r="I158" s="12" t="s">
        <v>20</v>
      </c>
      <c r="J158" s="12" t="s">
        <v>93</v>
      </c>
      <c r="K158" s="12" t="s">
        <v>1403</v>
      </c>
      <c r="L158" s="12" t="s">
        <v>57</v>
      </c>
      <c r="N158" s="5">
        <f t="shared" si="68"/>
        <v>42098</v>
      </c>
      <c r="O158" s="5" t="str">
        <f t="shared" si="69"/>
        <v>M05-19</v>
      </c>
      <c r="P158" t="str">
        <f t="shared" si="70"/>
        <v>Quantitative</v>
      </c>
      <c r="Q158" t="str">
        <f t="shared" si="71"/>
        <v>DS</v>
      </c>
      <c r="R158" t="str">
        <f t="shared" si="72"/>
        <v>INEQUALITIES</v>
      </c>
      <c r="S158">
        <f t="shared" si="73"/>
        <v>1</v>
      </c>
      <c r="T158">
        <f t="shared" si="74"/>
        <v>0</v>
      </c>
      <c r="U158">
        <f t="shared" si="75"/>
        <v>6</v>
      </c>
      <c r="V158">
        <f t="shared" si="76"/>
        <v>0</v>
      </c>
      <c r="W158">
        <f t="shared" si="77"/>
        <v>600</v>
      </c>
      <c r="X158" t="str">
        <f t="shared" si="78"/>
        <v>-</v>
      </c>
      <c r="Y158" t="str">
        <f t="shared" si="79"/>
        <v>-</v>
      </c>
      <c r="Z158" t="str">
        <f t="shared" si="80"/>
        <v>-</v>
      </c>
      <c r="AA158" s="6">
        <f t="shared" si="81"/>
        <v>9.0277777777777784E-4</v>
      </c>
      <c r="AB158" t="str">
        <f t="shared" si="82"/>
        <v>10:48</v>
      </c>
      <c r="AC158" t="str">
        <f t="shared" si="83"/>
        <v>+</v>
      </c>
      <c r="AD158">
        <f>1</f>
        <v>1</v>
      </c>
      <c r="AE158" t="str">
        <f t="shared" si="84"/>
        <v>16:08</v>
      </c>
    </row>
    <row r="159" spans="2:31" x14ac:dyDescent="0.25">
      <c r="B159" s="5">
        <v>42098</v>
      </c>
      <c r="C159" s="12" t="s">
        <v>1404</v>
      </c>
      <c r="D159" s="12" t="s">
        <v>24</v>
      </c>
      <c r="E159" s="12" t="s">
        <v>19</v>
      </c>
      <c r="F159" s="12">
        <v>600</v>
      </c>
      <c r="G159" s="12" t="s">
        <v>20</v>
      </c>
      <c r="H159" s="12" t="s">
        <v>20</v>
      </c>
      <c r="I159" s="12" t="s">
        <v>20</v>
      </c>
      <c r="J159" s="12" t="s">
        <v>1405</v>
      </c>
      <c r="K159" s="12" t="s">
        <v>1406</v>
      </c>
      <c r="L159" s="12" t="s">
        <v>62</v>
      </c>
      <c r="N159" s="5">
        <f t="shared" si="68"/>
        <v>42098</v>
      </c>
      <c r="O159" s="5" t="str">
        <f t="shared" si="69"/>
        <v>M22-02</v>
      </c>
      <c r="P159" t="str">
        <f t="shared" si="70"/>
        <v>Quantitative</v>
      </c>
      <c r="Q159" t="str">
        <f t="shared" si="71"/>
        <v>DS</v>
      </c>
      <c r="R159" t="str">
        <f t="shared" si="72"/>
        <v>GEOMETRY / COORDINATE GEOMETRY</v>
      </c>
      <c r="S159">
        <f t="shared" si="73"/>
        <v>1</v>
      </c>
      <c r="T159">
        <f t="shared" si="74"/>
        <v>0</v>
      </c>
      <c r="U159">
        <f t="shared" si="75"/>
        <v>6</v>
      </c>
      <c r="V159">
        <f t="shared" si="76"/>
        <v>0</v>
      </c>
      <c r="W159">
        <f t="shared" si="77"/>
        <v>600</v>
      </c>
      <c r="X159" t="str">
        <f t="shared" si="78"/>
        <v>-</v>
      </c>
      <c r="Y159" t="str">
        <f t="shared" si="79"/>
        <v>-</v>
      </c>
      <c r="Z159" t="str">
        <f t="shared" si="80"/>
        <v>-</v>
      </c>
      <c r="AA159" s="6">
        <f t="shared" si="81"/>
        <v>1.0532407407407407E-3</v>
      </c>
      <c r="AB159" t="str">
        <f t="shared" si="82"/>
        <v>12:19</v>
      </c>
      <c r="AC159" t="str">
        <f t="shared" si="83"/>
        <v>+</v>
      </c>
      <c r="AD159">
        <f>1</f>
        <v>1</v>
      </c>
      <c r="AE159" t="str">
        <f t="shared" si="84"/>
        <v>18:09</v>
      </c>
    </row>
    <row r="160" spans="2:31" x14ac:dyDescent="0.25">
      <c r="B160" s="5">
        <v>42098</v>
      </c>
      <c r="C160" s="12" t="s">
        <v>1407</v>
      </c>
      <c r="D160" s="12" t="s">
        <v>102</v>
      </c>
      <c r="E160" s="12" t="s">
        <v>19</v>
      </c>
      <c r="F160" s="12">
        <v>700</v>
      </c>
      <c r="G160" s="12" t="s">
        <v>20</v>
      </c>
      <c r="H160" s="12" t="s">
        <v>20</v>
      </c>
      <c r="I160" s="12" t="s">
        <v>20</v>
      </c>
      <c r="J160" s="12" t="s">
        <v>513</v>
      </c>
      <c r="K160" s="12" t="s">
        <v>1408</v>
      </c>
      <c r="L160" s="12" t="s">
        <v>67</v>
      </c>
      <c r="N160" s="5">
        <f t="shared" si="68"/>
        <v>42098</v>
      </c>
      <c r="O160" s="5" t="str">
        <f t="shared" si="69"/>
        <v>M06-10</v>
      </c>
      <c r="P160" t="str">
        <f t="shared" si="70"/>
        <v>Quantitative</v>
      </c>
      <c r="Q160" t="str">
        <f t="shared" si="71"/>
        <v>PS</v>
      </c>
      <c r="R160" t="str">
        <f t="shared" si="72"/>
        <v>COMBINATORICS AND PROBABILITY</v>
      </c>
      <c r="S160">
        <f t="shared" si="73"/>
        <v>1</v>
      </c>
      <c r="T160">
        <f t="shared" si="74"/>
        <v>0</v>
      </c>
      <c r="U160">
        <f t="shared" si="75"/>
        <v>7</v>
      </c>
      <c r="V160">
        <f t="shared" si="76"/>
        <v>0</v>
      </c>
      <c r="W160">
        <f t="shared" si="77"/>
        <v>700</v>
      </c>
      <c r="X160" t="str">
        <f t="shared" si="78"/>
        <v>-</v>
      </c>
      <c r="Y160" t="str">
        <f t="shared" si="79"/>
        <v>-</v>
      </c>
      <c r="Z160" t="str">
        <f t="shared" si="80"/>
        <v>-</v>
      </c>
      <c r="AA160" s="6">
        <f t="shared" si="81"/>
        <v>1.6782407407407406E-3</v>
      </c>
      <c r="AB160" t="str">
        <f t="shared" si="82"/>
        <v>14:44</v>
      </c>
      <c r="AC160" t="str">
        <f t="shared" si="83"/>
        <v>+</v>
      </c>
      <c r="AD160">
        <f>1</f>
        <v>1</v>
      </c>
      <c r="AE160" t="str">
        <f t="shared" si="84"/>
        <v>20:10</v>
      </c>
    </row>
    <row r="161" spans="2:31" x14ac:dyDescent="0.25">
      <c r="B161" s="5">
        <v>42098</v>
      </c>
      <c r="C161" s="12" t="s">
        <v>1409</v>
      </c>
      <c r="D161" s="12" t="s">
        <v>107</v>
      </c>
      <c r="E161" s="12" t="s">
        <v>19</v>
      </c>
      <c r="F161" s="12">
        <v>500</v>
      </c>
      <c r="G161" s="12" t="s">
        <v>20</v>
      </c>
      <c r="H161" s="12" t="s">
        <v>20</v>
      </c>
      <c r="I161" s="12" t="s">
        <v>20</v>
      </c>
      <c r="J161" s="12" t="s">
        <v>147</v>
      </c>
      <c r="K161" s="12" t="s">
        <v>1410</v>
      </c>
      <c r="L161" s="12" t="s">
        <v>72</v>
      </c>
      <c r="N161" s="5">
        <f t="shared" si="68"/>
        <v>42098</v>
      </c>
      <c r="O161" s="5" t="str">
        <f t="shared" si="69"/>
        <v>M09-33</v>
      </c>
      <c r="P161" t="str">
        <f t="shared" si="70"/>
        <v>Quantitative</v>
      </c>
      <c r="Q161" t="str">
        <f t="shared" si="71"/>
        <v>PS</v>
      </c>
      <c r="R161" t="str">
        <f t="shared" si="72"/>
        <v>DIVISIBILITY / MULTIPLES / FACTORS</v>
      </c>
      <c r="S161">
        <f t="shared" si="73"/>
        <v>1</v>
      </c>
      <c r="T161">
        <f t="shared" si="74"/>
        <v>0</v>
      </c>
      <c r="U161">
        <f t="shared" si="75"/>
        <v>5</v>
      </c>
      <c r="V161">
        <f t="shared" si="76"/>
        <v>0</v>
      </c>
      <c r="W161">
        <f t="shared" si="77"/>
        <v>500</v>
      </c>
      <c r="X161" t="str">
        <f t="shared" si="78"/>
        <v>-</v>
      </c>
      <c r="Y161" t="str">
        <f t="shared" si="79"/>
        <v>-</v>
      </c>
      <c r="Z161" t="str">
        <f t="shared" si="80"/>
        <v>-</v>
      </c>
      <c r="AA161" s="6">
        <f t="shared" si="81"/>
        <v>6.5972222222222213E-4</v>
      </c>
      <c r="AB161" t="str">
        <f t="shared" si="82"/>
        <v>15:41</v>
      </c>
      <c r="AC161" t="str">
        <f t="shared" si="83"/>
        <v>+</v>
      </c>
      <c r="AD161">
        <f>1</f>
        <v>1</v>
      </c>
      <c r="AE161" t="str">
        <f t="shared" si="84"/>
        <v>22:11</v>
      </c>
    </row>
    <row r="162" spans="2:31" x14ac:dyDescent="0.25">
      <c r="B162" s="5">
        <v>42098</v>
      </c>
      <c r="C162" s="12" t="s">
        <v>1411</v>
      </c>
      <c r="D162" s="12" t="s">
        <v>44</v>
      </c>
      <c r="E162" s="12" t="s">
        <v>19</v>
      </c>
      <c r="F162" s="12">
        <v>600</v>
      </c>
      <c r="G162" s="12" t="s">
        <v>20</v>
      </c>
      <c r="H162" s="12" t="s">
        <v>20</v>
      </c>
      <c r="I162" s="12" t="s">
        <v>20</v>
      </c>
      <c r="J162" s="12" t="s">
        <v>193</v>
      </c>
      <c r="K162" s="12" t="s">
        <v>1412</v>
      </c>
      <c r="L162" s="12" t="s">
        <v>77</v>
      </c>
      <c r="N162" s="5">
        <f t="shared" si="68"/>
        <v>42098</v>
      </c>
      <c r="O162" s="5" t="str">
        <f t="shared" si="69"/>
        <v>M06-03</v>
      </c>
      <c r="P162" t="str">
        <f t="shared" si="70"/>
        <v>Quantitative</v>
      </c>
      <c r="Q162" t="str">
        <f t="shared" si="71"/>
        <v>PS</v>
      </c>
      <c r="R162" t="str">
        <f t="shared" si="72"/>
        <v>WORD PROBLEMS</v>
      </c>
      <c r="S162">
        <f t="shared" si="73"/>
        <v>1</v>
      </c>
      <c r="T162">
        <f t="shared" si="74"/>
        <v>0</v>
      </c>
      <c r="U162">
        <f t="shared" si="75"/>
        <v>6</v>
      </c>
      <c r="V162">
        <f t="shared" si="76"/>
        <v>0</v>
      </c>
      <c r="W162">
        <f t="shared" si="77"/>
        <v>600</v>
      </c>
      <c r="X162" t="str">
        <f t="shared" si="78"/>
        <v>-</v>
      </c>
      <c r="Y162" t="str">
        <f t="shared" si="79"/>
        <v>-</v>
      </c>
      <c r="Z162" t="str">
        <f t="shared" si="80"/>
        <v>-</v>
      </c>
      <c r="AA162" s="6">
        <f t="shared" si="81"/>
        <v>5.0925925925925921E-4</v>
      </c>
      <c r="AB162" t="str">
        <f t="shared" si="82"/>
        <v>16:25</v>
      </c>
      <c r="AC162" t="str">
        <f t="shared" si="83"/>
        <v>+</v>
      </c>
      <c r="AD162">
        <f>1</f>
        <v>1</v>
      </c>
      <c r="AE162" t="str">
        <f t="shared" si="84"/>
        <v>24:12</v>
      </c>
    </row>
    <row r="163" spans="2:31" x14ac:dyDescent="0.25">
      <c r="B163" s="5">
        <v>42098</v>
      </c>
      <c r="C163" s="12" t="s">
        <v>1413</v>
      </c>
      <c r="D163" s="12" t="s">
        <v>132</v>
      </c>
      <c r="E163" s="12" t="s">
        <v>20</v>
      </c>
      <c r="F163" s="12">
        <v>700</v>
      </c>
      <c r="G163" s="12" t="s">
        <v>20</v>
      </c>
      <c r="H163" s="12" t="s">
        <v>20</v>
      </c>
      <c r="I163" s="12" t="s">
        <v>20</v>
      </c>
      <c r="J163" s="12" t="s">
        <v>254</v>
      </c>
      <c r="K163" s="12" t="s">
        <v>1414</v>
      </c>
      <c r="L163" s="12" t="s">
        <v>82</v>
      </c>
      <c r="N163" s="5">
        <f t="shared" si="68"/>
        <v>42098</v>
      </c>
      <c r="O163" s="5" t="str">
        <f t="shared" si="69"/>
        <v>M12-23</v>
      </c>
      <c r="P163" t="str">
        <f t="shared" si="70"/>
        <v>Quantitative</v>
      </c>
      <c r="Q163" t="str">
        <f t="shared" si="71"/>
        <v>PS</v>
      </c>
      <c r="R163" t="str">
        <f t="shared" si="72"/>
        <v>PROPERTIES OF SETS</v>
      </c>
      <c r="S163">
        <f t="shared" si="73"/>
        <v>0</v>
      </c>
      <c r="T163">
        <f t="shared" si="74"/>
        <v>1</v>
      </c>
      <c r="U163">
        <f t="shared" si="75"/>
        <v>0</v>
      </c>
      <c r="V163">
        <f t="shared" si="76"/>
        <v>7</v>
      </c>
      <c r="W163">
        <f t="shared" si="77"/>
        <v>700</v>
      </c>
      <c r="X163" t="str">
        <f t="shared" si="78"/>
        <v>-</v>
      </c>
      <c r="Y163" t="str">
        <f t="shared" si="79"/>
        <v>-</v>
      </c>
      <c r="Z163" t="str">
        <f t="shared" si="80"/>
        <v>-</v>
      </c>
      <c r="AA163" s="6">
        <f t="shared" si="81"/>
        <v>1.1574074074074073E-3</v>
      </c>
      <c r="AB163" t="str">
        <f t="shared" si="82"/>
        <v>18:05</v>
      </c>
      <c r="AC163" t="str">
        <f t="shared" si="83"/>
        <v>-</v>
      </c>
      <c r="AD163">
        <f>1</f>
        <v>1</v>
      </c>
      <c r="AE163" t="str">
        <f t="shared" si="84"/>
        <v>26:13</v>
      </c>
    </row>
    <row r="164" spans="2:31" x14ac:dyDescent="0.25">
      <c r="B164" s="5">
        <v>42098</v>
      </c>
      <c r="C164" s="12" t="s">
        <v>1415</v>
      </c>
      <c r="D164" s="12" t="s">
        <v>44</v>
      </c>
      <c r="E164" s="12" t="s">
        <v>19</v>
      </c>
      <c r="F164" s="12">
        <v>700</v>
      </c>
      <c r="G164" s="12" t="s">
        <v>20</v>
      </c>
      <c r="H164" s="12" t="s">
        <v>20</v>
      </c>
      <c r="I164" s="12" t="s">
        <v>20</v>
      </c>
      <c r="J164" s="12" t="s">
        <v>648</v>
      </c>
      <c r="K164" s="12" t="s">
        <v>1416</v>
      </c>
      <c r="L164" s="12" t="s">
        <v>86</v>
      </c>
      <c r="N164" s="5">
        <f t="shared" si="68"/>
        <v>42098</v>
      </c>
      <c r="O164" s="5" t="str">
        <f t="shared" si="69"/>
        <v>M09-12</v>
      </c>
      <c r="P164" t="str">
        <f t="shared" si="70"/>
        <v>Quantitative</v>
      </c>
      <c r="Q164" t="str">
        <f t="shared" si="71"/>
        <v>PS</v>
      </c>
      <c r="R164" t="str">
        <f t="shared" si="72"/>
        <v>WORD PROBLEMS</v>
      </c>
      <c r="S164">
        <f t="shared" si="73"/>
        <v>1</v>
      </c>
      <c r="T164">
        <f t="shared" si="74"/>
        <v>0</v>
      </c>
      <c r="U164">
        <f t="shared" si="75"/>
        <v>7</v>
      </c>
      <c r="V164">
        <f t="shared" si="76"/>
        <v>0</v>
      </c>
      <c r="W164">
        <f t="shared" si="77"/>
        <v>700</v>
      </c>
      <c r="X164" t="str">
        <f t="shared" si="78"/>
        <v>-</v>
      </c>
      <c r="Y164" t="str">
        <f t="shared" si="79"/>
        <v>-</v>
      </c>
      <c r="Z164" t="str">
        <f t="shared" si="80"/>
        <v>-</v>
      </c>
      <c r="AA164" s="6">
        <f t="shared" si="81"/>
        <v>6.018518518518519E-4</v>
      </c>
      <c r="AB164" t="str">
        <f t="shared" si="82"/>
        <v>18:57</v>
      </c>
      <c r="AC164" t="str">
        <f t="shared" si="83"/>
        <v>+</v>
      </c>
      <c r="AD164">
        <f>1</f>
        <v>1</v>
      </c>
      <c r="AE164" t="str">
        <f t="shared" si="84"/>
        <v>28:14</v>
      </c>
    </row>
    <row r="165" spans="2:31" x14ac:dyDescent="0.25">
      <c r="B165" s="5">
        <v>42098</v>
      </c>
      <c r="C165" s="12" t="s">
        <v>1417</v>
      </c>
      <c r="D165" s="12" t="s">
        <v>175</v>
      </c>
      <c r="E165" s="12" t="s">
        <v>19</v>
      </c>
      <c r="F165" s="12">
        <v>600</v>
      </c>
      <c r="G165" s="12" t="s">
        <v>20</v>
      </c>
      <c r="H165" s="12" t="s">
        <v>20</v>
      </c>
      <c r="I165" s="12" t="s">
        <v>20</v>
      </c>
      <c r="J165" s="12" t="s">
        <v>300</v>
      </c>
      <c r="K165" s="12" t="s">
        <v>1418</v>
      </c>
      <c r="L165" s="12" t="s">
        <v>91</v>
      </c>
      <c r="N165" s="5">
        <f t="shared" si="68"/>
        <v>42098</v>
      </c>
      <c r="O165" s="5" t="str">
        <f t="shared" si="69"/>
        <v>M11-30</v>
      </c>
      <c r="P165" t="str">
        <f t="shared" si="70"/>
        <v>Quantitative</v>
      </c>
      <c r="Q165" t="str">
        <f t="shared" si="71"/>
        <v>DS</v>
      </c>
      <c r="R165" t="str">
        <f t="shared" si="72"/>
        <v>OVERLAPPING SETS</v>
      </c>
      <c r="S165">
        <f t="shared" si="73"/>
        <v>1</v>
      </c>
      <c r="T165">
        <f t="shared" si="74"/>
        <v>0</v>
      </c>
      <c r="U165">
        <f t="shared" si="75"/>
        <v>6</v>
      </c>
      <c r="V165">
        <f t="shared" si="76"/>
        <v>0</v>
      </c>
      <c r="W165">
        <f t="shared" si="77"/>
        <v>600</v>
      </c>
      <c r="X165" t="str">
        <f t="shared" si="78"/>
        <v>-</v>
      </c>
      <c r="Y165" t="str">
        <f t="shared" si="79"/>
        <v>-</v>
      </c>
      <c r="Z165" t="str">
        <f t="shared" si="80"/>
        <v>-</v>
      </c>
      <c r="AA165" s="6">
        <f t="shared" si="81"/>
        <v>6.8287037037037025E-4</v>
      </c>
      <c r="AB165" t="str">
        <f t="shared" si="82"/>
        <v>19:56</v>
      </c>
      <c r="AC165" t="str">
        <f t="shared" si="83"/>
        <v>+</v>
      </c>
      <c r="AD165">
        <f>1</f>
        <v>1</v>
      </c>
      <c r="AE165" t="str">
        <f t="shared" si="84"/>
        <v>30:15</v>
      </c>
    </row>
    <row r="166" spans="2:31" x14ac:dyDescent="0.25">
      <c r="B166" s="5">
        <v>42098</v>
      </c>
      <c r="C166" s="12" t="s">
        <v>1419</v>
      </c>
      <c r="D166" s="12" t="s">
        <v>132</v>
      </c>
      <c r="E166" s="12" t="s">
        <v>19</v>
      </c>
      <c r="F166" s="12">
        <v>500</v>
      </c>
      <c r="G166" s="12" t="s">
        <v>20</v>
      </c>
      <c r="H166" s="12" t="s">
        <v>20</v>
      </c>
      <c r="I166" s="12" t="s">
        <v>20</v>
      </c>
      <c r="J166" s="12" t="s">
        <v>505</v>
      </c>
      <c r="K166" s="12" t="s">
        <v>1420</v>
      </c>
      <c r="L166" s="12" t="s">
        <v>95</v>
      </c>
      <c r="N166" s="5">
        <f t="shared" si="68"/>
        <v>42098</v>
      </c>
      <c r="O166" s="5" t="str">
        <f t="shared" si="69"/>
        <v>M03-34</v>
      </c>
      <c r="P166" t="str">
        <f t="shared" si="70"/>
        <v>Quantitative</v>
      </c>
      <c r="Q166" t="str">
        <f t="shared" si="71"/>
        <v>PS</v>
      </c>
      <c r="R166" t="str">
        <f t="shared" si="72"/>
        <v>PROPERTIES OF SETS</v>
      </c>
      <c r="S166">
        <f t="shared" si="73"/>
        <v>1</v>
      </c>
      <c r="T166">
        <f t="shared" si="74"/>
        <v>0</v>
      </c>
      <c r="U166">
        <f t="shared" si="75"/>
        <v>5</v>
      </c>
      <c r="V166">
        <f t="shared" si="76"/>
        <v>0</v>
      </c>
      <c r="W166">
        <f t="shared" si="77"/>
        <v>500</v>
      </c>
      <c r="X166" t="str">
        <f t="shared" si="78"/>
        <v>-</v>
      </c>
      <c r="Y166" t="str">
        <f t="shared" si="79"/>
        <v>-</v>
      </c>
      <c r="Z166" t="str">
        <f t="shared" si="80"/>
        <v>-</v>
      </c>
      <c r="AA166" s="6">
        <f t="shared" si="81"/>
        <v>3.3564814814814812E-4</v>
      </c>
      <c r="AB166" t="str">
        <f t="shared" si="82"/>
        <v>20:25</v>
      </c>
      <c r="AC166" t="str">
        <f t="shared" si="83"/>
        <v>+</v>
      </c>
      <c r="AD166">
        <f>1</f>
        <v>1</v>
      </c>
      <c r="AE166" t="str">
        <f t="shared" si="84"/>
        <v>32:16</v>
      </c>
    </row>
    <row r="167" spans="2:31" x14ac:dyDescent="0.25">
      <c r="B167" s="5">
        <v>42098</v>
      </c>
      <c r="C167" s="12" t="s">
        <v>1421</v>
      </c>
      <c r="D167" s="12" t="s">
        <v>69</v>
      </c>
      <c r="E167" s="12" t="s">
        <v>19</v>
      </c>
      <c r="F167" s="12">
        <v>600</v>
      </c>
      <c r="G167" s="12" t="s">
        <v>20</v>
      </c>
      <c r="H167" s="12" t="s">
        <v>20</v>
      </c>
      <c r="I167" s="12" t="s">
        <v>20</v>
      </c>
      <c r="J167" s="12" t="s">
        <v>974</v>
      </c>
      <c r="K167" s="12" t="s">
        <v>1422</v>
      </c>
      <c r="L167" s="12" t="s">
        <v>100</v>
      </c>
      <c r="N167" s="5">
        <f t="shared" si="68"/>
        <v>42098</v>
      </c>
      <c r="O167" s="5" t="str">
        <f t="shared" si="69"/>
        <v>M05-22</v>
      </c>
      <c r="P167" t="str">
        <f t="shared" si="70"/>
        <v>Quantitative</v>
      </c>
      <c r="Q167" t="str">
        <f t="shared" si="71"/>
        <v>DS</v>
      </c>
      <c r="R167" t="str">
        <f t="shared" si="72"/>
        <v>DIVISIBILITY / MULTIPLES / FACTORS</v>
      </c>
      <c r="S167">
        <f t="shared" si="73"/>
        <v>1</v>
      </c>
      <c r="T167">
        <f t="shared" si="74"/>
        <v>0</v>
      </c>
      <c r="U167">
        <f t="shared" si="75"/>
        <v>6</v>
      </c>
      <c r="V167">
        <f t="shared" si="76"/>
        <v>0</v>
      </c>
      <c r="W167">
        <f t="shared" si="77"/>
        <v>600</v>
      </c>
      <c r="X167" t="str">
        <f t="shared" si="78"/>
        <v>-</v>
      </c>
      <c r="Y167" t="str">
        <f t="shared" si="79"/>
        <v>-</v>
      </c>
      <c r="Z167" t="str">
        <f t="shared" si="80"/>
        <v>-</v>
      </c>
      <c r="AA167" s="6">
        <f t="shared" si="81"/>
        <v>5.6712962962962956E-4</v>
      </c>
      <c r="AB167" t="str">
        <f t="shared" si="82"/>
        <v>21:14</v>
      </c>
      <c r="AC167" t="str">
        <f t="shared" si="83"/>
        <v>+</v>
      </c>
      <c r="AD167">
        <f>1</f>
        <v>1</v>
      </c>
      <c r="AE167" t="str">
        <f t="shared" si="84"/>
        <v>34:17</v>
      </c>
    </row>
    <row r="168" spans="2:31" x14ac:dyDescent="0.25">
      <c r="B168" s="5">
        <v>42098</v>
      </c>
      <c r="C168" s="12" t="s">
        <v>1423</v>
      </c>
      <c r="D168" s="12" t="s">
        <v>29</v>
      </c>
      <c r="E168" s="12" t="s">
        <v>19</v>
      </c>
      <c r="F168" s="12">
        <v>600</v>
      </c>
      <c r="G168" s="12" t="s">
        <v>20</v>
      </c>
      <c r="H168" s="12" t="s">
        <v>20</v>
      </c>
      <c r="I168" s="12" t="s">
        <v>20</v>
      </c>
      <c r="J168" s="12" t="s">
        <v>963</v>
      </c>
      <c r="K168" s="12" t="s">
        <v>1424</v>
      </c>
      <c r="L168" s="12" t="s">
        <v>105</v>
      </c>
      <c r="N168" s="5">
        <f t="shared" si="68"/>
        <v>42098</v>
      </c>
      <c r="O168" s="5" t="str">
        <f t="shared" si="69"/>
        <v>M26-17</v>
      </c>
      <c r="P168" t="str">
        <f t="shared" si="70"/>
        <v>Quantitative</v>
      </c>
      <c r="Q168" t="str">
        <f t="shared" si="71"/>
        <v>PS</v>
      </c>
      <c r="R168" t="str">
        <f t="shared" si="72"/>
        <v>NUMBER PROPERTIES</v>
      </c>
      <c r="S168">
        <f t="shared" si="73"/>
        <v>1</v>
      </c>
      <c r="T168">
        <f t="shared" si="74"/>
        <v>0</v>
      </c>
      <c r="U168">
        <f t="shared" si="75"/>
        <v>6</v>
      </c>
      <c r="V168">
        <f t="shared" si="76"/>
        <v>0</v>
      </c>
      <c r="W168">
        <f t="shared" si="77"/>
        <v>600</v>
      </c>
      <c r="X168" t="str">
        <f t="shared" si="78"/>
        <v>-</v>
      </c>
      <c r="Y168" t="str">
        <f t="shared" si="79"/>
        <v>-</v>
      </c>
      <c r="Z168" t="str">
        <f t="shared" si="80"/>
        <v>-</v>
      </c>
      <c r="AA168" s="6">
        <f t="shared" si="81"/>
        <v>2.627314814814815E-3</v>
      </c>
      <c r="AB168" t="str">
        <f t="shared" si="82"/>
        <v>25:01</v>
      </c>
      <c r="AC168" t="str">
        <f t="shared" si="83"/>
        <v>+</v>
      </c>
      <c r="AD168">
        <f>1</f>
        <v>1</v>
      </c>
      <c r="AE168" t="str">
        <f t="shared" si="84"/>
        <v>36:18</v>
      </c>
    </row>
    <row r="169" spans="2:31" x14ac:dyDescent="0.25">
      <c r="B169" s="5">
        <v>42098</v>
      </c>
      <c r="C169" s="12" t="s">
        <v>1425</v>
      </c>
      <c r="D169" s="12" t="s">
        <v>97</v>
      </c>
      <c r="E169" s="12" t="s">
        <v>19</v>
      </c>
      <c r="F169" s="12">
        <v>600</v>
      </c>
      <c r="G169" s="12" t="s">
        <v>20</v>
      </c>
      <c r="H169" s="12" t="s">
        <v>20</v>
      </c>
      <c r="I169" s="12" t="s">
        <v>20</v>
      </c>
      <c r="J169" s="12" t="s">
        <v>436</v>
      </c>
      <c r="K169" s="12" t="s">
        <v>590</v>
      </c>
      <c r="L169" s="12" t="s">
        <v>110</v>
      </c>
      <c r="N169" s="5">
        <f t="shared" si="68"/>
        <v>42098</v>
      </c>
      <c r="O169" s="5" t="str">
        <f t="shared" si="69"/>
        <v>M18-35</v>
      </c>
      <c r="P169" t="str">
        <f t="shared" si="70"/>
        <v>Quantitative</v>
      </c>
      <c r="Q169" t="str">
        <f t="shared" si="71"/>
        <v>PS</v>
      </c>
      <c r="R169" t="str">
        <f t="shared" si="72"/>
        <v>ALGEBRA</v>
      </c>
      <c r="S169">
        <f t="shared" si="73"/>
        <v>1</v>
      </c>
      <c r="T169">
        <f t="shared" si="74"/>
        <v>0</v>
      </c>
      <c r="U169">
        <f t="shared" si="75"/>
        <v>6</v>
      </c>
      <c r="V169">
        <f t="shared" si="76"/>
        <v>0</v>
      </c>
      <c r="W169">
        <f t="shared" si="77"/>
        <v>600</v>
      </c>
      <c r="X169" t="str">
        <f t="shared" si="78"/>
        <v>-</v>
      </c>
      <c r="Y169" t="str">
        <f t="shared" si="79"/>
        <v>-</v>
      </c>
      <c r="Z169" t="str">
        <f t="shared" si="80"/>
        <v>-</v>
      </c>
      <c r="AA169" s="6">
        <f t="shared" si="81"/>
        <v>6.9444444444444447E-4</v>
      </c>
      <c r="AB169" t="str">
        <f t="shared" si="82"/>
        <v>26:01</v>
      </c>
      <c r="AC169" t="str">
        <f t="shared" si="83"/>
        <v>+</v>
      </c>
      <c r="AD169">
        <f>1</f>
        <v>1</v>
      </c>
      <c r="AE169" t="str">
        <f t="shared" si="84"/>
        <v>38:19</v>
      </c>
    </row>
    <row r="170" spans="2:31" x14ac:dyDescent="0.25">
      <c r="B170" s="5">
        <v>42098</v>
      </c>
      <c r="C170" s="12" t="s">
        <v>1426</v>
      </c>
      <c r="D170" s="12" t="s">
        <v>18</v>
      </c>
      <c r="E170" s="12" t="s">
        <v>19</v>
      </c>
      <c r="F170" s="12">
        <v>700</v>
      </c>
      <c r="G170" s="12" t="s">
        <v>20</v>
      </c>
      <c r="H170" s="12" t="s">
        <v>20</v>
      </c>
      <c r="I170" s="12" t="s">
        <v>20</v>
      </c>
      <c r="J170" s="12" t="s">
        <v>368</v>
      </c>
      <c r="K170" s="12" t="s">
        <v>1427</v>
      </c>
      <c r="L170" s="12" t="s">
        <v>114</v>
      </c>
      <c r="N170" s="5">
        <f t="shared" si="68"/>
        <v>42098</v>
      </c>
      <c r="O170" s="5" t="str">
        <f t="shared" si="69"/>
        <v>M16-29</v>
      </c>
      <c r="P170" t="str">
        <f t="shared" si="70"/>
        <v>Quantitative</v>
      </c>
      <c r="Q170" t="str">
        <f t="shared" si="71"/>
        <v>PS</v>
      </c>
      <c r="R170" t="str">
        <f t="shared" si="72"/>
        <v>PERCENTS AND INTEREST PROBLEMS</v>
      </c>
      <c r="S170">
        <f t="shared" si="73"/>
        <v>1</v>
      </c>
      <c r="T170">
        <f t="shared" si="74"/>
        <v>0</v>
      </c>
      <c r="U170">
        <f t="shared" si="75"/>
        <v>7</v>
      </c>
      <c r="V170">
        <f t="shared" si="76"/>
        <v>0</v>
      </c>
      <c r="W170">
        <f t="shared" si="77"/>
        <v>700</v>
      </c>
      <c r="X170" t="str">
        <f t="shared" si="78"/>
        <v>-</v>
      </c>
      <c r="Y170" t="str">
        <f t="shared" si="79"/>
        <v>-</v>
      </c>
      <c r="Z170" t="str">
        <f t="shared" si="80"/>
        <v>-</v>
      </c>
      <c r="AA170" s="6">
        <f t="shared" si="81"/>
        <v>1.8055555555555557E-3</v>
      </c>
      <c r="AB170" t="str">
        <f t="shared" si="82"/>
        <v>28:37</v>
      </c>
      <c r="AC170" t="str">
        <f t="shared" si="83"/>
        <v>+</v>
      </c>
      <c r="AD170">
        <f>1</f>
        <v>1</v>
      </c>
      <c r="AE170" t="str">
        <f t="shared" si="84"/>
        <v>40:20</v>
      </c>
    </row>
    <row r="171" spans="2:31" x14ac:dyDescent="0.25">
      <c r="B171" s="5">
        <v>42098</v>
      </c>
      <c r="C171" s="12" t="s">
        <v>1428</v>
      </c>
      <c r="D171" s="12" t="s">
        <v>24</v>
      </c>
      <c r="E171" s="12" t="s">
        <v>19</v>
      </c>
      <c r="F171" s="12">
        <v>500</v>
      </c>
      <c r="G171" s="12" t="s">
        <v>20</v>
      </c>
      <c r="H171" s="12" t="s">
        <v>20</v>
      </c>
      <c r="I171" s="12" t="s">
        <v>20</v>
      </c>
      <c r="J171" s="12" t="s">
        <v>1429</v>
      </c>
      <c r="K171" s="12" t="s">
        <v>1430</v>
      </c>
      <c r="L171" s="12" t="s">
        <v>118</v>
      </c>
      <c r="N171" s="5">
        <f t="shared" si="68"/>
        <v>42098</v>
      </c>
      <c r="O171" s="5" t="str">
        <f t="shared" si="69"/>
        <v>M05-13</v>
      </c>
      <c r="P171" t="str">
        <f t="shared" si="70"/>
        <v>Quantitative</v>
      </c>
      <c r="Q171" t="str">
        <f t="shared" si="71"/>
        <v>DS</v>
      </c>
      <c r="R171" t="str">
        <f t="shared" si="72"/>
        <v>GEOMETRY / COORDINATE GEOMETRY</v>
      </c>
      <c r="S171">
        <f t="shared" si="73"/>
        <v>1</v>
      </c>
      <c r="T171">
        <f t="shared" si="74"/>
        <v>0</v>
      </c>
      <c r="U171">
        <f t="shared" si="75"/>
        <v>5</v>
      </c>
      <c r="V171">
        <f t="shared" si="76"/>
        <v>0</v>
      </c>
      <c r="W171">
        <f t="shared" si="77"/>
        <v>500</v>
      </c>
      <c r="X171" t="str">
        <f t="shared" si="78"/>
        <v>-</v>
      </c>
      <c r="Y171" t="str">
        <f t="shared" si="79"/>
        <v>-</v>
      </c>
      <c r="Z171" t="str">
        <f t="shared" si="80"/>
        <v>-</v>
      </c>
      <c r="AA171" s="6">
        <f t="shared" si="81"/>
        <v>7.407407407407407E-4</v>
      </c>
      <c r="AB171" t="str">
        <f t="shared" si="82"/>
        <v>29:41</v>
      </c>
      <c r="AC171" t="str">
        <f t="shared" si="83"/>
        <v>+</v>
      </c>
      <c r="AD171">
        <f>1</f>
        <v>1</v>
      </c>
      <c r="AE171" t="str">
        <f t="shared" si="84"/>
        <v>42:21</v>
      </c>
    </row>
    <row r="172" spans="2:31" x14ac:dyDescent="0.25">
      <c r="B172" s="5">
        <v>42098</v>
      </c>
      <c r="C172" s="12" t="s">
        <v>1431</v>
      </c>
      <c r="D172" s="12" t="s">
        <v>155</v>
      </c>
      <c r="E172" s="12" t="s">
        <v>20</v>
      </c>
      <c r="F172" s="12">
        <v>700</v>
      </c>
      <c r="G172" s="12" t="s">
        <v>20</v>
      </c>
      <c r="H172" s="12" t="s">
        <v>20</v>
      </c>
      <c r="I172" s="12" t="s">
        <v>20</v>
      </c>
      <c r="J172" s="12" t="s">
        <v>70</v>
      </c>
      <c r="K172" s="12" t="s">
        <v>1432</v>
      </c>
      <c r="L172" s="12" t="s">
        <v>123</v>
      </c>
      <c r="N172" s="5">
        <f t="shared" si="68"/>
        <v>42098</v>
      </c>
      <c r="O172" s="5" t="str">
        <f t="shared" si="69"/>
        <v>M26-25</v>
      </c>
      <c r="P172" t="str">
        <f t="shared" si="70"/>
        <v>Quantitative</v>
      </c>
      <c r="Q172" t="str">
        <f t="shared" si="71"/>
        <v>PS</v>
      </c>
      <c r="R172" t="str">
        <f t="shared" si="72"/>
        <v>ABSOLUTE VALUES</v>
      </c>
      <c r="S172">
        <f t="shared" si="73"/>
        <v>0</v>
      </c>
      <c r="T172">
        <f t="shared" si="74"/>
        <v>1</v>
      </c>
      <c r="U172">
        <f t="shared" si="75"/>
        <v>0</v>
      </c>
      <c r="V172">
        <f t="shared" si="76"/>
        <v>7</v>
      </c>
      <c r="W172">
        <f t="shared" si="77"/>
        <v>700</v>
      </c>
      <c r="X172" t="str">
        <f t="shared" si="78"/>
        <v>-</v>
      </c>
      <c r="Y172" t="str">
        <f t="shared" si="79"/>
        <v>-</v>
      </c>
      <c r="Z172" t="str">
        <f t="shared" si="80"/>
        <v>-</v>
      </c>
      <c r="AA172" s="6">
        <f t="shared" si="81"/>
        <v>8.1018518518518516E-4</v>
      </c>
      <c r="AB172" t="str">
        <f t="shared" si="82"/>
        <v>30:51</v>
      </c>
      <c r="AC172" t="str">
        <f t="shared" si="83"/>
        <v>-</v>
      </c>
      <c r="AD172">
        <f>1</f>
        <v>1</v>
      </c>
      <c r="AE172" t="str">
        <f t="shared" si="84"/>
        <v>44:22</v>
      </c>
    </row>
    <row r="173" spans="2:31" x14ac:dyDescent="0.25">
      <c r="B173" s="5">
        <v>42098</v>
      </c>
      <c r="C173" s="12" t="s">
        <v>1433</v>
      </c>
      <c r="D173" s="12" t="s">
        <v>34</v>
      </c>
      <c r="E173" s="12" t="s">
        <v>19</v>
      </c>
      <c r="F173" s="12">
        <v>500</v>
      </c>
      <c r="G173" s="12" t="s">
        <v>20</v>
      </c>
      <c r="H173" s="12" t="s">
        <v>20</v>
      </c>
      <c r="I173" s="12" t="s">
        <v>20</v>
      </c>
      <c r="J173" s="12" t="s">
        <v>457</v>
      </c>
      <c r="K173" s="12" t="s">
        <v>1434</v>
      </c>
      <c r="L173" s="12" t="s">
        <v>126</v>
      </c>
      <c r="N173" s="5">
        <f t="shared" si="68"/>
        <v>42098</v>
      </c>
      <c r="O173" s="5" t="str">
        <f t="shared" si="69"/>
        <v>M06-14</v>
      </c>
      <c r="P173" t="str">
        <f t="shared" si="70"/>
        <v>Quantitative</v>
      </c>
      <c r="Q173" t="str">
        <f t="shared" si="71"/>
        <v>DS</v>
      </c>
      <c r="R173" t="str">
        <f t="shared" si="72"/>
        <v>FRACTIONS / RATIOS / DECIMALS</v>
      </c>
      <c r="S173">
        <f t="shared" si="73"/>
        <v>1</v>
      </c>
      <c r="T173">
        <f t="shared" si="74"/>
        <v>0</v>
      </c>
      <c r="U173">
        <f t="shared" si="75"/>
        <v>5</v>
      </c>
      <c r="V173">
        <f t="shared" si="76"/>
        <v>0</v>
      </c>
      <c r="W173">
        <f t="shared" si="77"/>
        <v>500</v>
      </c>
      <c r="X173" t="str">
        <f t="shared" si="78"/>
        <v>-</v>
      </c>
      <c r="Y173" t="str">
        <f t="shared" si="79"/>
        <v>-</v>
      </c>
      <c r="Z173" t="str">
        <f t="shared" si="80"/>
        <v>-</v>
      </c>
      <c r="AA173" s="6">
        <f t="shared" si="81"/>
        <v>3.2407407407407406E-4</v>
      </c>
      <c r="AB173" t="str">
        <f t="shared" si="82"/>
        <v>31:19</v>
      </c>
      <c r="AC173" t="str">
        <f t="shared" si="83"/>
        <v>+</v>
      </c>
      <c r="AD173">
        <f>1</f>
        <v>1</v>
      </c>
      <c r="AE173" t="str">
        <f t="shared" si="84"/>
        <v>46:23</v>
      </c>
    </row>
    <row r="174" spans="2:31" x14ac:dyDescent="0.25">
      <c r="B174" s="5">
        <v>42098</v>
      </c>
      <c r="C174" s="12" t="s">
        <v>1435</v>
      </c>
      <c r="D174" s="12" t="s">
        <v>44</v>
      </c>
      <c r="E174" s="12" t="s">
        <v>20</v>
      </c>
      <c r="F174" s="12">
        <v>700</v>
      </c>
      <c r="G174" s="12" t="s">
        <v>20</v>
      </c>
      <c r="H174" s="12" t="s">
        <v>20</v>
      </c>
      <c r="I174" s="12" t="s">
        <v>20</v>
      </c>
      <c r="J174" s="12" t="s">
        <v>218</v>
      </c>
      <c r="K174" s="12" t="s">
        <v>1436</v>
      </c>
      <c r="L174" s="12" t="s">
        <v>130</v>
      </c>
      <c r="N174" s="5">
        <f t="shared" si="68"/>
        <v>42098</v>
      </c>
      <c r="O174" s="5" t="str">
        <f t="shared" si="69"/>
        <v>M09-13</v>
      </c>
      <c r="P174" t="str">
        <f t="shared" si="70"/>
        <v>Quantitative</v>
      </c>
      <c r="Q174" t="str">
        <f t="shared" si="71"/>
        <v>PS</v>
      </c>
      <c r="R174" t="str">
        <f t="shared" si="72"/>
        <v>WORD PROBLEMS</v>
      </c>
      <c r="S174">
        <f t="shared" si="73"/>
        <v>0</v>
      </c>
      <c r="T174">
        <f t="shared" si="74"/>
        <v>1</v>
      </c>
      <c r="U174">
        <f t="shared" si="75"/>
        <v>0</v>
      </c>
      <c r="V174">
        <f t="shared" si="76"/>
        <v>7</v>
      </c>
      <c r="W174">
        <f t="shared" si="77"/>
        <v>700</v>
      </c>
      <c r="X174" t="str">
        <f t="shared" si="78"/>
        <v>-</v>
      </c>
      <c r="Y174" t="str">
        <f t="shared" si="79"/>
        <v>-</v>
      </c>
      <c r="Z174" t="str">
        <f t="shared" si="80"/>
        <v>-</v>
      </c>
      <c r="AA174" s="6">
        <f t="shared" si="81"/>
        <v>1.1805555555555556E-3</v>
      </c>
      <c r="AB174" t="str">
        <f t="shared" si="82"/>
        <v>33:01</v>
      </c>
      <c r="AC174" t="str">
        <f t="shared" si="83"/>
        <v>-</v>
      </c>
      <c r="AD174">
        <f>1</f>
        <v>1</v>
      </c>
      <c r="AE174" t="str">
        <f t="shared" si="84"/>
        <v>48:24</v>
      </c>
    </row>
    <row r="175" spans="2:31" x14ac:dyDescent="0.25">
      <c r="B175" s="5">
        <v>42098</v>
      </c>
      <c r="C175" s="12" t="s">
        <v>1437</v>
      </c>
      <c r="D175" s="12" t="s">
        <v>88</v>
      </c>
      <c r="E175" s="12" t="s">
        <v>20</v>
      </c>
      <c r="F175" s="12">
        <v>700</v>
      </c>
      <c r="G175" s="12" t="s">
        <v>20</v>
      </c>
      <c r="H175" s="12" t="s">
        <v>20</v>
      </c>
      <c r="I175" s="12" t="s">
        <v>20</v>
      </c>
      <c r="J175" s="12" t="s">
        <v>472</v>
      </c>
      <c r="K175" s="12" t="s">
        <v>1438</v>
      </c>
      <c r="L175" s="12" t="s">
        <v>135</v>
      </c>
      <c r="N175" s="5">
        <f t="shared" si="68"/>
        <v>42098</v>
      </c>
      <c r="O175" s="5" t="str">
        <f t="shared" si="69"/>
        <v>M26-24</v>
      </c>
      <c r="P175" t="str">
        <f t="shared" si="70"/>
        <v>Quantitative</v>
      </c>
      <c r="Q175" t="str">
        <f t="shared" si="71"/>
        <v>PS</v>
      </c>
      <c r="R175" t="str">
        <f t="shared" si="72"/>
        <v>ARITHMETIC</v>
      </c>
      <c r="S175">
        <f t="shared" si="73"/>
        <v>0</v>
      </c>
      <c r="T175">
        <f t="shared" si="74"/>
        <v>1</v>
      </c>
      <c r="U175">
        <f t="shared" si="75"/>
        <v>0</v>
      </c>
      <c r="V175">
        <f t="shared" si="76"/>
        <v>7</v>
      </c>
      <c r="W175">
        <f t="shared" si="77"/>
        <v>700</v>
      </c>
      <c r="X175" t="str">
        <f t="shared" si="78"/>
        <v>-</v>
      </c>
      <c r="Y175" t="str">
        <f t="shared" si="79"/>
        <v>-</v>
      </c>
      <c r="Z175" t="str">
        <f t="shared" si="80"/>
        <v>-</v>
      </c>
      <c r="AA175" s="6">
        <f t="shared" si="81"/>
        <v>1.5509259259259261E-3</v>
      </c>
      <c r="AB175" t="str">
        <f t="shared" si="82"/>
        <v>35:15</v>
      </c>
      <c r="AC175" t="str">
        <f t="shared" si="83"/>
        <v>-</v>
      </c>
      <c r="AD175">
        <f>1</f>
        <v>1</v>
      </c>
      <c r="AE175" t="str">
        <f t="shared" si="84"/>
        <v>50:25</v>
      </c>
    </row>
    <row r="176" spans="2:31" x14ac:dyDescent="0.25">
      <c r="B176" s="5">
        <v>42098</v>
      </c>
      <c r="C176" s="12" t="s">
        <v>1439</v>
      </c>
      <c r="D176" s="12" t="s">
        <v>142</v>
      </c>
      <c r="E176" s="12" t="s">
        <v>20</v>
      </c>
      <c r="F176" s="12">
        <v>700</v>
      </c>
      <c r="G176" s="12" t="s">
        <v>19</v>
      </c>
      <c r="H176" s="12" t="s">
        <v>20</v>
      </c>
      <c r="I176" s="12" t="s">
        <v>20</v>
      </c>
      <c r="J176" s="12" t="s">
        <v>342</v>
      </c>
      <c r="K176" s="12" t="s">
        <v>1440</v>
      </c>
      <c r="L176" s="12" t="s">
        <v>140</v>
      </c>
      <c r="N176" s="5">
        <f t="shared" si="68"/>
        <v>42098</v>
      </c>
      <c r="O176" s="5" t="str">
        <f t="shared" si="69"/>
        <v>M13-12</v>
      </c>
      <c r="P176" t="str">
        <f t="shared" si="70"/>
        <v>Quantitative</v>
      </c>
      <c r="Q176" t="str">
        <f t="shared" si="71"/>
        <v>PS</v>
      </c>
      <c r="R176" t="str">
        <f t="shared" si="72"/>
        <v>GEOMETRY / COORDINATE GEOMETRY</v>
      </c>
      <c r="S176">
        <f t="shared" si="73"/>
        <v>0</v>
      </c>
      <c r="T176">
        <f t="shared" si="74"/>
        <v>1</v>
      </c>
      <c r="U176">
        <f t="shared" si="75"/>
        <v>0</v>
      </c>
      <c r="V176">
        <f t="shared" si="76"/>
        <v>7</v>
      </c>
      <c r="W176">
        <f t="shared" si="77"/>
        <v>700</v>
      </c>
      <c r="X176" t="str">
        <f t="shared" si="78"/>
        <v>+</v>
      </c>
      <c r="Y176" t="str">
        <f t="shared" si="79"/>
        <v>-</v>
      </c>
      <c r="Z176" t="str">
        <f t="shared" si="80"/>
        <v>-</v>
      </c>
      <c r="AA176" s="6">
        <f t="shared" si="81"/>
        <v>1.3078703703703705E-3</v>
      </c>
      <c r="AB176" t="str">
        <f t="shared" si="82"/>
        <v>37:08</v>
      </c>
      <c r="AC176" t="str">
        <f t="shared" si="83"/>
        <v>-</v>
      </c>
      <c r="AD176">
        <f>1</f>
        <v>1</v>
      </c>
      <c r="AE176" t="str">
        <f t="shared" si="84"/>
        <v>52:26</v>
      </c>
    </row>
    <row r="177" spans="2:31" x14ac:dyDescent="0.25">
      <c r="B177" s="5">
        <v>42098</v>
      </c>
      <c r="C177" s="12" t="s">
        <v>1441</v>
      </c>
      <c r="D177" s="12" t="s">
        <v>142</v>
      </c>
      <c r="E177" s="12" t="s">
        <v>19</v>
      </c>
      <c r="F177" s="12">
        <v>500</v>
      </c>
      <c r="G177" s="12" t="s">
        <v>20</v>
      </c>
      <c r="H177" s="12" t="s">
        <v>20</v>
      </c>
      <c r="I177" s="12" t="s">
        <v>20</v>
      </c>
      <c r="J177" s="12" t="s">
        <v>93</v>
      </c>
      <c r="K177" s="12" t="s">
        <v>1442</v>
      </c>
      <c r="L177" s="12" t="s">
        <v>145</v>
      </c>
      <c r="N177" s="5">
        <f t="shared" si="68"/>
        <v>42098</v>
      </c>
      <c r="O177" s="5" t="str">
        <f t="shared" si="69"/>
        <v>M09-25</v>
      </c>
      <c r="P177" t="str">
        <f t="shared" si="70"/>
        <v>Quantitative</v>
      </c>
      <c r="Q177" t="str">
        <f t="shared" si="71"/>
        <v>PS</v>
      </c>
      <c r="R177" t="str">
        <f t="shared" si="72"/>
        <v>GEOMETRY / COORDINATE GEOMETRY</v>
      </c>
      <c r="S177">
        <f t="shared" si="73"/>
        <v>1</v>
      </c>
      <c r="T177">
        <f t="shared" si="74"/>
        <v>0</v>
      </c>
      <c r="U177">
        <f t="shared" si="75"/>
        <v>5</v>
      </c>
      <c r="V177">
        <f t="shared" si="76"/>
        <v>0</v>
      </c>
      <c r="W177">
        <f t="shared" si="77"/>
        <v>500</v>
      </c>
      <c r="X177" t="str">
        <f t="shared" si="78"/>
        <v>-</v>
      </c>
      <c r="Y177" t="str">
        <f t="shared" si="79"/>
        <v>-</v>
      </c>
      <c r="Z177" t="str">
        <f t="shared" si="80"/>
        <v>-</v>
      </c>
      <c r="AA177" s="6">
        <f t="shared" si="81"/>
        <v>9.0277777777777784E-4</v>
      </c>
      <c r="AB177" t="str">
        <f t="shared" si="82"/>
        <v>38:26</v>
      </c>
      <c r="AC177" t="str">
        <f t="shared" si="83"/>
        <v>+</v>
      </c>
      <c r="AD177">
        <f>1</f>
        <v>1</v>
      </c>
      <c r="AE177" t="str">
        <f t="shared" si="84"/>
        <v>54:27</v>
      </c>
    </row>
    <row r="178" spans="2:31" x14ac:dyDescent="0.25">
      <c r="B178" s="5">
        <v>42098</v>
      </c>
      <c r="C178" s="12" t="s">
        <v>1443</v>
      </c>
      <c r="D178" s="12" t="s">
        <v>248</v>
      </c>
      <c r="E178" s="12" t="s">
        <v>19</v>
      </c>
      <c r="F178" s="12">
        <v>600</v>
      </c>
      <c r="G178" s="12" t="s">
        <v>20</v>
      </c>
      <c r="H178" s="12" t="s">
        <v>20</v>
      </c>
      <c r="I178" s="12" t="s">
        <v>20</v>
      </c>
      <c r="J178" s="12" t="s">
        <v>414</v>
      </c>
      <c r="K178" s="12" t="s">
        <v>1444</v>
      </c>
      <c r="L178" s="12" t="s">
        <v>149</v>
      </c>
      <c r="N178" s="5">
        <f t="shared" si="68"/>
        <v>42098</v>
      </c>
      <c r="O178" s="5" t="str">
        <f t="shared" si="69"/>
        <v>M05-23</v>
      </c>
      <c r="P178" t="str">
        <f t="shared" si="70"/>
        <v>Quantitative</v>
      </c>
      <c r="Q178" t="str">
        <f t="shared" si="71"/>
        <v>PS</v>
      </c>
      <c r="R178" t="str">
        <f t="shared" si="72"/>
        <v>WORK / RATE PROBLEMS</v>
      </c>
      <c r="S178">
        <f t="shared" si="73"/>
        <v>1</v>
      </c>
      <c r="T178">
        <f t="shared" si="74"/>
        <v>0</v>
      </c>
      <c r="U178">
        <f t="shared" si="75"/>
        <v>6</v>
      </c>
      <c r="V178">
        <f t="shared" si="76"/>
        <v>0</v>
      </c>
      <c r="W178">
        <f t="shared" si="77"/>
        <v>600</v>
      </c>
      <c r="X178" t="str">
        <f t="shared" si="78"/>
        <v>-</v>
      </c>
      <c r="Y178" t="str">
        <f t="shared" si="79"/>
        <v>-</v>
      </c>
      <c r="Z178" t="str">
        <f t="shared" si="80"/>
        <v>-</v>
      </c>
      <c r="AA178" s="6">
        <f t="shared" si="81"/>
        <v>1.4583333333333334E-3</v>
      </c>
      <c r="AB178" t="str">
        <f t="shared" si="82"/>
        <v>40:32</v>
      </c>
      <c r="AC178" t="str">
        <f t="shared" si="83"/>
        <v>+</v>
      </c>
      <c r="AD178">
        <f>1</f>
        <v>1</v>
      </c>
      <c r="AE178" t="str">
        <f t="shared" si="84"/>
        <v>56:28</v>
      </c>
    </row>
    <row r="179" spans="2:31" x14ac:dyDescent="0.25">
      <c r="B179" s="5">
        <v>42098</v>
      </c>
      <c r="C179" s="12" t="s">
        <v>1445</v>
      </c>
      <c r="D179" s="12" t="s">
        <v>64</v>
      </c>
      <c r="E179" s="12" t="s">
        <v>19</v>
      </c>
      <c r="F179" s="12">
        <v>700</v>
      </c>
      <c r="G179" s="12" t="s">
        <v>20</v>
      </c>
      <c r="H179" s="12" t="s">
        <v>20</v>
      </c>
      <c r="I179" s="12" t="s">
        <v>20</v>
      </c>
      <c r="J179" s="12" t="s">
        <v>298</v>
      </c>
      <c r="K179" s="12" t="s">
        <v>1446</v>
      </c>
      <c r="L179" s="12" t="s">
        <v>153</v>
      </c>
      <c r="N179" s="5">
        <f t="shared" si="68"/>
        <v>42098</v>
      </c>
      <c r="O179" s="5" t="str">
        <f t="shared" si="69"/>
        <v>M18-08</v>
      </c>
      <c r="P179" t="str">
        <f t="shared" si="70"/>
        <v>Quantitative</v>
      </c>
      <c r="Q179" t="str">
        <f t="shared" si="71"/>
        <v>DS</v>
      </c>
      <c r="R179" t="str">
        <f t="shared" si="72"/>
        <v>ALGEBRA</v>
      </c>
      <c r="S179">
        <f t="shared" si="73"/>
        <v>1</v>
      </c>
      <c r="T179">
        <f t="shared" si="74"/>
        <v>0</v>
      </c>
      <c r="U179">
        <f t="shared" si="75"/>
        <v>7</v>
      </c>
      <c r="V179">
        <f t="shared" si="76"/>
        <v>0</v>
      </c>
      <c r="W179">
        <f t="shared" si="77"/>
        <v>700</v>
      </c>
      <c r="X179" t="str">
        <f t="shared" si="78"/>
        <v>-</v>
      </c>
      <c r="Y179" t="str">
        <f t="shared" si="79"/>
        <v>-</v>
      </c>
      <c r="Z179" t="str">
        <f t="shared" si="80"/>
        <v>-</v>
      </c>
      <c r="AA179" s="6">
        <f t="shared" si="81"/>
        <v>1.2384259259259258E-3</v>
      </c>
      <c r="AB179" t="str">
        <f t="shared" si="82"/>
        <v>42:19</v>
      </c>
      <c r="AC179" t="str">
        <f t="shared" si="83"/>
        <v>+</v>
      </c>
      <c r="AD179">
        <f>1</f>
        <v>1</v>
      </c>
      <c r="AE179" t="str">
        <f t="shared" si="84"/>
        <v>58:29</v>
      </c>
    </row>
    <row r="180" spans="2:31" x14ac:dyDescent="0.25">
      <c r="B180" s="5">
        <v>42098</v>
      </c>
      <c r="C180" s="12" t="s">
        <v>1447</v>
      </c>
      <c r="D180" s="12" t="s">
        <v>266</v>
      </c>
      <c r="E180" s="12" t="s">
        <v>19</v>
      </c>
      <c r="F180" s="12">
        <v>700</v>
      </c>
      <c r="G180" s="12" t="s">
        <v>20</v>
      </c>
      <c r="H180" s="12" t="s">
        <v>20</v>
      </c>
      <c r="I180" s="12" t="s">
        <v>20</v>
      </c>
      <c r="J180" s="12" t="s">
        <v>388</v>
      </c>
      <c r="K180" s="12" t="s">
        <v>1448</v>
      </c>
      <c r="L180" s="12" t="s">
        <v>158</v>
      </c>
      <c r="N180" s="5">
        <f t="shared" si="68"/>
        <v>42098</v>
      </c>
      <c r="O180" s="5" t="str">
        <f t="shared" si="69"/>
        <v>M12-21</v>
      </c>
      <c r="P180" t="str">
        <f t="shared" si="70"/>
        <v>Quantitative</v>
      </c>
      <c r="Q180" t="str">
        <f t="shared" si="71"/>
        <v>DS</v>
      </c>
      <c r="R180" t="str">
        <f t="shared" si="72"/>
        <v>NUMBER PROPERTIES</v>
      </c>
      <c r="S180">
        <f t="shared" si="73"/>
        <v>1</v>
      </c>
      <c r="T180">
        <f t="shared" si="74"/>
        <v>0</v>
      </c>
      <c r="U180">
        <f t="shared" si="75"/>
        <v>7</v>
      </c>
      <c r="V180">
        <f t="shared" si="76"/>
        <v>0</v>
      </c>
      <c r="W180">
        <f t="shared" si="77"/>
        <v>700</v>
      </c>
      <c r="X180" t="str">
        <f t="shared" si="78"/>
        <v>-</v>
      </c>
      <c r="Y180" t="str">
        <f t="shared" si="79"/>
        <v>-</v>
      </c>
      <c r="Z180" t="str">
        <f t="shared" si="80"/>
        <v>-</v>
      </c>
      <c r="AA180" s="6">
        <f t="shared" si="81"/>
        <v>1.3425925925925925E-3</v>
      </c>
      <c r="AB180" t="str">
        <f t="shared" si="82"/>
        <v>44:15</v>
      </c>
      <c r="AC180" t="str">
        <f t="shared" si="83"/>
        <v>+</v>
      </c>
      <c r="AD180">
        <f>1</f>
        <v>1</v>
      </c>
      <c r="AE180" t="str">
        <f t="shared" si="84"/>
        <v>60:30</v>
      </c>
    </row>
    <row r="181" spans="2:31" x14ac:dyDescent="0.25">
      <c r="B181" s="5">
        <v>42098</v>
      </c>
      <c r="C181" s="12" t="s">
        <v>1449</v>
      </c>
      <c r="D181" s="12" t="s">
        <v>248</v>
      </c>
      <c r="E181" s="12" t="s">
        <v>19</v>
      </c>
      <c r="F181" s="12">
        <v>700</v>
      </c>
      <c r="G181" s="12" t="s">
        <v>20</v>
      </c>
      <c r="H181" s="12" t="s">
        <v>20</v>
      </c>
      <c r="I181" s="12" t="s">
        <v>20</v>
      </c>
      <c r="J181" s="12" t="s">
        <v>1450</v>
      </c>
      <c r="K181" s="12" t="s">
        <v>1451</v>
      </c>
      <c r="L181" s="12" t="s">
        <v>162</v>
      </c>
      <c r="N181" s="5">
        <f t="shared" si="68"/>
        <v>42098</v>
      </c>
      <c r="O181" s="5" t="str">
        <f t="shared" si="69"/>
        <v>M05-35</v>
      </c>
      <c r="P181" t="str">
        <f t="shared" si="70"/>
        <v>Quantitative</v>
      </c>
      <c r="Q181" t="str">
        <f t="shared" si="71"/>
        <v>PS</v>
      </c>
      <c r="R181" t="str">
        <f t="shared" si="72"/>
        <v>WORK / RATE PROBLEMS</v>
      </c>
      <c r="S181">
        <f t="shared" si="73"/>
        <v>1</v>
      </c>
      <c r="T181">
        <f t="shared" si="74"/>
        <v>0</v>
      </c>
      <c r="U181">
        <f t="shared" si="75"/>
        <v>7</v>
      </c>
      <c r="V181">
        <f t="shared" si="76"/>
        <v>0</v>
      </c>
      <c r="W181">
        <f t="shared" si="77"/>
        <v>700</v>
      </c>
      <c r="X181" t="str">
        <f t="shared" si="78"/>
        <v>-</v>
      </c>
      <c r="Y181" t="str">
        <f t="shared" si="79"/>
        <v>-</v>
      </c>
      <c r="Z181" t="str">
        <f t="shared" si="80"/>
        <v>-</v>
      </c>
      <c r="AA181" s="6">
        <f t="shared" si="81"/>
        <v>2.2916666666666667E-3</v>
      </c>
      <c r="AB181" t="str">
        <f t="shared" si="82"/>
        <v>47:33</v>
      </c>
      <c r="AC181" t="str">
        <f t="shared" si="83"/>
        <v>+</v>
      </c>
      <c r="AD181">
        <f>1</f>
        <v>1</v>
      </c>
      <c r="AE181" t="str">
        <f t="shared" si="84"/>
        <v>62:31</v>
      </c>
    </row>
    <row r="182" spans="2:31" x14ac:dyDescent="0.25">
      <c r="B182" s="5">
        <v>42098</v>
      </c>
      <c r="C182" s="12" t="s">
        <v>1452</v>
      </c>
      <c r="D182" s="12" t="s">
        <v>88</v>
      </c>
      <c r="E182" s="12" t="s">
        <v>19</v>
      </c>
      <c r="F182" s="12">
        <v>500</v>
      </c>
      <c r="G182" s="12" t="s">
        <v>20</v>
      </c>
      <c r="H182" s="12" t="s">
        <v>20</v>
      </c>
      <c r="I182" s="12" t="s">
        <v>20</v>
      </c>
      <c r="J182" s="12" t="s">
        <v>188</v>
      </c>
      <c r="K182" s="12" t="s">
        <v>1453</v>
      </c>
      <c r="L182" s="12" t="s">
        <v>166</v>
      </c>
      <c r="N182" s="5">
        <f t="shared" si="68"/>
        <v>42098</v>
      </c>
      <c r="O182" s="5" t="str">
        <f t="shared" si="69"/>
        <v>M02-35</v>
      </c>
      <c r="P182" t="str">
        <f t="shared" si="70"/>
        <v>Quantitative</v>
      </c>
      <c r="Q182" t="str">
        <f t="shared" si="71"/>
        <v>PS</v>
      </c>
      <c r="R182" t="str">
        <f t="shared" si="72"/>
        <v>ARITHMETIC</v>
      </c>
      <c r="S182">
        <f t="shared" si="73"/>
        <v>1</v>
      </c>
      <c r="T182">
        <f t="shared" si="74"/>
        <v>0</v>
      </c>
      <c r="U182">
        <f t="shared" si="75"/>
        <v>5</v>
      </c>
      <c r="V182">
        <f t="shared" si="76"/>
        <v>0</v>
      </c>
      <c r="W182">
        <f t="shared" si="77"/>
        <v>500</v>
      </c>
      <c r="X182" t="str">
        <f t="shared" si="78"/>
        <v>-</v>
      </c>
      <c r="Y182" t="str">
        <f t="shared" si="79"/>
        <v>-</v>
      </c>
      <c r="Z182" t="str">
        <f t="shared" si="80"/>
        <v>-</v>
      </c>
      <c r="AA182" s="6">
        <f t="shared" si="81"/>
        <v>5.7870370370370378E-4</v>
      </c>
      <c r="AB182" t="str">
        <f t="shared" si="82"/>
        <v>48:23</v>
      </c>
      <c r="AC182" t="str">
        <f t="shared" si="83"/>
        <v>+</v>
      </c>
      <c r="AD182">
        <f>1</f>
        <v>1</v>
      </c>
      <c r="AE182" t="str">
        <f t="shared" si="84"/>
        <v>64:32</v>
      </c>
    </row>
    <row r="183" spans="2:31" x14ac:dyDescent="0.25">
      <c r="B183" s="5">
        <v>42098</v>
      </c>
      <c r="C183" s="12" t="s">
        <v>1454</v>
      </c>
      <c r="D183" s="12" t="s">
        <v>201</v>
      </c>
      <c r="E183" s="12" t="s">
        <v>20</v>
      </c>
      <c r="F183" s="12">
        <v>700</v>
      </c>
      <c r="G183" s="12" t="s">
        <v>20</v>
      </c>
      <c r="H183" s="12" t="s">
        <v>20</v>
      </c>
      <c r="I183" s="12" t="s">
        <v>20</v>
      </c>
      <c r="J183" s="12" t="s">
        <v>674</v>
      </c>
      <c r="K183" s="12" t="s">
        <v>1455</v>
      </c>
      <c r="L183" s="12" t="s">
        <v>170</v>
      </c>
      <c r="N183" s="5">
        <f t="shared" si="68"/>
        <v>42098</v>
      </c>
      <c r="O183" s="5" t="str">
        <f t="shared" si="69"/>
        <v>M12-16</v>
      </c>
      <c r="P183" t="str">
        <f t="shared" si="70"/>
        <v>Quantitative</v>
      </c>
      <c r="Q183" t="str">
        <f t="shared" si="71"/>
        <v>DS</v>
      </c>
      <c r="R183" t="str">
        <f t="shared" si="72"/>
        <v>INEQUALITIES</v>
      </c>
      <c r="S183">
        <f t="shared" si="73"/>
        <v>0</v>
      </c>
      <c r="T183">
        <f t="shared" si="74"/>
        <v>1</v>
      </c>
      <c r="U183">
        <f t="shared" si="75"/>
        <v>0</v>
      </c>
      <c r="V183">
        <f t="shared" si="76"/>
        <v>7</v>
      </c>
      <c r="W183">
        <f t="shared" si="77"/>
        <v>700</v>
      </c>
      <c r="X183" t="str">
        <f t="shared" si="78"/>
        <v>-</v>
      </c>
      <c r="Y183" t="str">
        <f t="shared" si="79"/>
        <v>-</v>
      </c>
      <c r="Z183" t="str">
        <f t="shared" si="80"/>
        <v>-</v>
      </c>
      <c r="AA183" s="6">
        <f t="shared" si="81"/>
        <v>1.6550925925925926E-3</v>
      </c>
      <c r="AB183" t="str">
        <f t="shared" si="82"/>
        <v>50:46</v>
      </c>
      <c r="AC183" t="str">
        <f t="shared" si="83"/>
        <v>-</v>
      </c>
      <c r="AD183">
        <f>1</f>
        <v>1</v>
      </c>
      <c r="AE183" t="str">
        <f t="shared" si="84"/>
        <v>66:33</v>
      </c>
    </row>
    <row r="184" spans="2:31" x14ac:dyDescent="0.25">
      <c r="B184" s="5">
        <v>42098</v>
      </c>
      <c r="C184" s="12" t="s">
        <v>1456</v>
      </c>
      <c r="D184" s="12" t="s">
        <v>24</v>
      </c>
      <c r="E184" s="12" t="s">
        <v>19</v>
      </c>
      <c r="F184" s="12">
        <v>700</v>
      </c>
      <c r="G184" s="12" t="s">
        <v>20</v>
      </c>
      <c r="H184" s="12" t="s">
        <v>20</v>
      </c>
      <c r="I184" s="12" t="s">
        <v>20</v>
      </c>
      <c r="J184" s="12" t="s">
        <v>93</v>
      </c>
      <c r="K184" s="12" t="s">
        <v>1457</v>
      </c>
      <c r="L184" s="12" t="s">
        <v>173</v>
      </c>
      <c r="N184" s="5">
        <f t="shared" si="68"/>
        <v>42098</v>
      </c>
      <c r="O184" s="5" t="str">
        <f t="shared" si="69"/>
        <v>M10-27</v>
      </c>
      <c r="P184" t="str">
        <f t="shared" si="70"/>
        <v>Quantitative</v>
      </c>
      <c r="Q184" t="str">
        <f t="shared" si="71"/>
        <v>DS</v>
      </c>
      <c r="R184" t="str">
        <f t="shared" si="72"/>
        <v>GEOMETRY / COORDINATE GEOMETRY</v>
      </c>
      <c r="S184">
        <f t="shared" si="73"/>
        <v>1</v>
      </c>
      <c r="T184">
        <f t="shared" si="74"/>
        <v>0</v>
      </c>
      <c r="U184">
        <f t="shared" si="75"/>
        <v>7</v>
      </c>
      <c r="V184">
        <f t="shared" si="76"/>
        <v>0</v>
      </c>
      <c r="W184">
        <f t="shared" si="77"/>
        <v>700</v>
      </c>
      <c r="X184" t="str">
        <f t="shared" si="78"/>
        <v>-</v>
      </c>
      <c r="Y184" t="str">
        <f t="shared" si="79"/>
        <v>-</v>
      </c>
      <c r="Z184" t="str">
        <f t="shared" si="80"/>
        <v>-</v>
      </c>
      <c r="AA184" s="6">
        <f t="shared" si="81"/>
        <v>9.0277777777777784E-4</v>
      </c>
      <c r="AB184" t="str">
        <f t="shared" si="82"/>
        <v>52:04</v>
      </c>
      <c r="AC184" t="str">
        <f t="shared" si="83"/>
        <v>+</v>
      </c>
      <c r="AD184">
        <f>1</f>
        <v>1</v>
      </c>
      <c r="AE184" t="str">
        <f t="shared" si="84"/>
        <v>68:34</v>
      </c>
    </row>
    <row r="185" spans="2:31" x14ac:dyDescent="0.25">
      <c r="B185" s="5">
        <v>42098</v>
      </c>
      <c r="C185" s="12" t="s">
        <v>1458</v>
      </c>
      <c r="D185" s="12" t="s">
        <v>102</v>
      </c>
      <c r="E185" s="12" t="s">
        <v>20</v>
      </c>
      <c r="F185" s="12">
        <v>700</v>
      </c>
      <c r="G185" s="12" t="s">
        <v>20</v>
      </c>
      <c r="H185" s="12" t="s">
        <v>20</v>
      </c>
      <c r="I185" s="12" t="s">
        <v>20</v>
      </c>
      <c r="J185" s="12" t="s">
        <v>324</v>
      </c>
      <c r="K185" s="12" t="s">
        <v>1459</v>
      </c>
      <c r="L185" s="12" t="s">
        <v>178</v>
      </c>
      <c r="N185" s="5">
        <f t="shared" si="68"/>
        <v>42098</v>
      </c>
      <c r="O185" s="5" t="str">
        <f t="shared" si="69"/>
        <v>M06-11</v>
      </c>
      <c r="P185" t="str">
        <f t="shared" si="70"/>
        <v>Quantitative</v>
      </c>
      <c r="Q185" t="str">
        <f t="shared" si="71"/>
        <v>PS</v>
      </c>
      <c r="R185" t="str">
        <f t="shared" si="72"/>
        <v>COMBINATORICS AND PROBABILITY</v>
      </c>
      <c r="S185">
        <f t="shared" si="73"/>
        <v>0</v>
      </c>
      <c r="T185">
        <f t="shared" si="74"/>
        <v>1</v>
      </c>
      <c r="U185">
        <f t="shared" si="75"/>
        <v>0</v>
      </c>
      <c r="V185">
        <f t="shared" si="76"/>
        <v>7</v>
      </c>
      <c r="W185">
        <f t="shared" si="77"/>
        <v>700</v>
      </c>
      <c r="X185" t="str">
        <f t="shared" si="78"/>
        <v>-</v>
      </c>
      <c r="Y185" t="str">
        <f t="shared" si="79"/>
        <v>-</v>
      </c>
      <c r="Z185" t="str">
        <f t="shared" si="80"/>
        <v>-</v>
      </c>
      <c r="AA185" s="6">
        <f t="shared" si="81"/>
        <v>1.0879629629629629E-3</v>
      </c>
      <c r="AB185" t="str">
        <f t="shared" si="82"/>
        <v>53:38</v>
      </c>
      <c r="AC185" t="str">
        <f t="shared" si="83"/>
        <v>-</v>
      </c>
      <c r="AD185">
        <f>1</f>
        <v>1</v>
      </c>
      <c r="AE185" t="str">
        <f t="shared" si="84"/>
        <v>70:35</v>
      </c>
    </row>
    <row r="186" spans="2:31" x14ac:dyDescent="0.25">
      <c r="B186" s="5">
        <v>42098</v>
      </c>
      <c r="C186" s="12" t="s">
        <v>1460</v>
      </c>
      <c r="D186" s="12" t="s">
        <v>102</v>
      </c>
      <c r="E186" s="12" t="s">
        <v>19</v>
      </c>
      <c r="F186" s="12">
        <v>700</v>
      </c>
      <c r="G186" s="12" t="s">
        <v>20</v>
      </c>
      <c r="H186" s="12" t="s">
        <v>20</v>
      </c>
      <c r="I186" s="12" t="s">
        <v>20</v>
      </c>
      <c r="J186" s="12" t="s">
        <v>1394</v>
      </c>
      <c r="K186" s="12" t="s">
        <v>1461</v>
      </c>
      <c r="L186" s="12" t="s">
        <v>182</v>
      </c>
      <c r="N186" s="5">
        <f t="shared" si="68"/>
        <v>42098</v>
      </c>
      <c r="O186" s="5" t="str">
        <f t="shared" si="69"/>
        <v>M07-12</v>
      </c>
      <c r="P186" t="str">
        <f t="shared" si="70"/>
        <v>Quantitative</v>
      </c>
      <c r="Q186" t="str">
        <f t="shared" si="71"/>
        <v>PS</v>
      </c>
      <c r="R186" t="str">
        <f t="shared" si="72"/>
        <v>COMBINATORICS AND PROBABILITY</v>
      </c>
      <c r="S186">
        <f t="shared" si="73"/>
        <v>1</v>
      </c>
      <c r="T186">
        <f t="shared" si="74"/>
        <v>0</v>
      </c>
      <c r="U186">
        <f t="shared" si="75"/>
        <v>7</v>
      </c>
      <c r="V186">
        <f t="shared" si="76"/>
        <v>0</v>
      </c>
      <c r="W186">
        <f t="shared" si="77"/>
        <v>700</v>
      </c>
      <c r="X186" t="str">
        <f t="shared" si="78"/>
        <v>-</v>
      </c>
      <c r="Y186" t="str">
        <f t="shared" si="79"/>
        <v>-</v>
      </c>
      <c r="Z186" t="str">
        <f t="shared" si="80"/>
        <v>-</v>
      </c>
      <c r="AA186" s="6">
        <f t="shared" si="81"/>
        <v>1.689814814814815E-3</v>
      </c>
      <c r="AB186" t="str">
        <f t="shared" si="82"/>
        <v>56:04</v>
      </c>
      <c r="AC186" t="str">
        <f t="shared" si="83"/>
        <v>+</v>
      </c>
      <c r="AD186">
        <f>1</f>
        <v>1</v>
      </c>
      <c r="AE186" t="str">
        <f t="shared" si="84"/>
        <v>72:36</v>
      </c>
    </row>
    <row r="187" spans="2:31" x14ac:dyDescent="0.25">
      <c r="B187" s="5">
        <v>42098</v>
      </c>
      <c r="C187" s="12" t="s">
        <v>1462</v>
      </c>
      <c r="D187" s="12" t="s">
        <v>107</v>
      </c>
      <c r="E187" s="12" t="s">
        <v>19</v>
      </c>
      <c r="F187" s="12">
        <v>700</v>
      </c>
      <c r="G187" s="12" t="s">
        <v>20</v>
      </c>
      <c r="H187" s="12" t="s">
        <v>20</v>
      </c>
      <c r="I187" s="12" t="s">
        <v>20</v>
      </c>
      <c r="J187" s="12" t="s">
        <v>243</v>
      </c>
      <c r="K187" s="12" t="s">
        <v>1463</v>
      </c>
      <c r="L187" s="12" t="s">
        <v>186</v>
      </c>
      <c r="N187" s="5">
        <f t="shared" si="68"/>
        <v>42098</v>
      </c>
      <c r="O187" s="5" t="str">
        <f t="shared" si="69"/>
        <v>M28-33</v>
      </c>
      <c r="P187" t="str">
        <f t="shared" si="70"/>
        <v>Quantitative</v>
      </c>
      <c r="Q187" t="str">
        <f t="shared" si="71"/>
        <v>PS</v>
      </c>
      <c r="R187" t="str">
        <f t="shared" si="72"/>
        <v>DIVISIBILITY / MULTIPLES / FACTORS</v>
      </c>
      <c r="S187">
        <f t="shared" si="73"/>
        <v>1</v>
      </c>
      <c r="T187">
        <f t="shared" si="74"/>
        <v>0</v>
      </c>
      <c r="U187">
        <f t="shared" si="75"/>
        <v>7</v>
      </c>
      <c r="V187">
        <f t="shared" si="76"/>
        <v>0</v>
      </c>
      <c r="W187">
        <f t="shared" si="77"/>
        <v>700</v>
      </c>
      <c r="X187" t="str">
        <f t="shared" si="78"/>
        <v>-</v>
      </c>
      <c r="Y187" t="str">
        <f t="shared" si="79"/>
        <v>-</v>
      </c>
      <c r="Z187" t="str">
        <f t="shared" si="80"/>
        <v>-</v>
      </c>
      <c r="AA187" s="6">
        <f t="shared" si="81"/>
        <v>1.6666666666666668E-3</v>
      </c>
      <c r="AB187" t="str">
        <f t="shared" si="82"/>
        <v>58:28</v>
      </c>
      <c r="AC187" t="str">
        <f t="shared" si="83"/>
        <v>+</v>
      </c>
      <c r="AD187">
        <f>1</f>
        <v>1</v>
      </c>
      <c r="AE187" t="str">
        <f t="shared" si="84"/>
        <v>75:00</v>
      </c>
    </row>
    <row r="188" spans="2:31" x14ac:dyDescent="0.25">
      <c r="B188" s="5">
        <v>42096</v>
      </c>
      <c r="C188" t="s">
        <v>1241</v>
      </c>
      <c r="D188" t="s">
        <v>74</v>
      </c>
      <c r="E188" t="s">
        <v>19</v>
      </c>
      <c r="F188">
        <v>700</v>
      </c>
      <c r="G188" t="s">
        <v>20</v>
      </c>
      <c r="H188" t="s">
        <v>20</v>
      </c>
      <c r="I188" t="s">
        <v>20</v>
      </c>
      <c r="J188" t="s">
        <v>188</v>
      </c>
      <c r="K188" t="s">
        <v>188</v>
      </c>
      <c r="L188" t="s">
        <v>22</v>
      </c>
      <c r="N188" s="5">
        <f t="shared" ref="N188:N251" si="85">B188</f>
        <v>42096</v>
      </c>
      <c r="O188" s="5" t="str">
        <f t="shared" ref="O188:O251" si="86">C188</f>
        <v>M28-41</v>
      </c>
      <c r="P188" t="str">
        <f t="shared" ref="P188:P251" si="87">LEFT(D188,SEARCH("/",D188)-2)</f>
        <v>Quantitative</v>
      </c>
      <c r="Q188" t="str">
        <f t="shared" ref="Q188:Q251" si="88">LEFT(RIGHT(D188,LEN(D188)-SEARCH("/",D188)-1),SEARCH("/",RIGHT(D188,LEN(D188)-SEARCH("/",D188)-1))-2)</f>
        <v>DS</v>
      </c>
      <c r="R188" t="str">
        <f t="shared" ref="R188:R251" si="89">RIGHT(RIGHT(D188,LEN(D188)-SEARCH("/",D188)-1),LEN(RIGHT(D188,LEN(D188)-SEARCH("/",D188)-1))-SEARCH("/",RIGHT(D188,LEN(D188)-SEARCH("/",D188)-1))-1)</f>
        <v>WORK / RATE PROBLEMS</v>
      </c>
      <c r="S188">
        <f t="shared" ref="S188:S251" si="90">IF(E188="+",1,0)</f>
        <v>1</v>
      </c>
      <c r="T188">
        <f t="shared" ref="T188:T251" si="91">IF(E188="-",1,0)</f>
        <v>0</v>
      </c>
      <c r="U188">
        <f t="shared" ref="U188:U251" si="92">S188*W188/100</f>
        <v>7</v>
      </c>
      <c r="V188">
        <f t="shared" ref="V188:V251" si="93">T188*W188/100</f>
        <v>0</v>
      </c>
      <c r="W188">
        <f t="shared" ref="W188:W251" si="94">F188</f>
        <v>700</v>
      </c>
      <c r="X188" t="str">
        <f t="shared" ref="X188:X251" si="95">G188</f>
        <v>-</v>
      </c>
      <c r="Y188" t="str">
        <f t="shared" ref="Y188:Y251" si="96">H188</f>
        <v>-</v>
      </c>
      <c r="Z188" t="str">
        <f t="shared" ref="Z188:Z251" si="97">I188</f>
        <v>-</v>
      </c>
      <c r="AA188" s="6">
        <f>TIMEVALUE("0:"&amp;J188)</f>
        <v>5.7870370370370378E-4</v>
      </c>
      <c r="AB188" t="str">
        <f t="shared" ref="AB188:AB251" si="98">K188</f>
        <v>0:50</v>
      </c>
      <c r="AC188" t="str">
        <f>E188</f>
        <v>+</v>
      </c>
      <c r="AD188">
        <f>1</f>
        <v>1</v>
      </c>
      <c r="AE188" t="str">
        <f t="shared" ref="AE188:AE251" si="99">L188</f>
        <v>2:01</v>
      </c>
    </row>
    <row r="189" spans="2:31" x14ac:dyDescent="0.25">
      <c r="B189" s="5">
        <v>42096</v>
      </c>
      <c r="C189" t="s">
        <v>1242</v>
      </c>
      <c r="D189" t="s">
        <v>49</v>
      </c>
      <c r="E189" t="s">
        <v>19</v>
      </c>
      <c r="F189">
        <v>700</v>
      </c>
      <c r="G189" t="s">
        <v>20</v>
      </c>
      <c r="H189" t="s">
        <v>20</v>
      </c>
      <c r="I189" t="s">
        <v>20</v>
      </c>
      <c r="J189" t="s">
        <v>243</v>
      </c>
      <c r="K189" t="s">
        <v>365</v>
      </c>
      <c r="L189" t="s">
        <v>27</v>
      </c>
      <c r="N189" s="5">
        <f t="shared" si="85"/>
        <v>42096</v>
      </c>
      <c r="O189" s="5" t="str">
        <f t="shared" si="86"/>
        <v>M11-16</v>
      </c>
      <c r="P189" t="str">
        <f t="shared" si="87"/>
        <v>Quantitative</v>
      </c>
      <c r="Q189" t="str">
        <f t="shared" si="88"/>
        <v>PS</v>
      </c>
      <c r="R189" t="str">
        <f t="shared" si="89"/>
        <v>MUST OR COULD BE TRUE QUESTIONS</v>
      </c>
      <c r="S189">
        <f t="shared" si="90"/>
        <v>1</v>
      </c>
      <c r="T189">
        <f t="shared" si="91"/>
        <v>0</v>
      </c>
      <c r="U189">
        <f t="shared" si="92"/>
        <v>7</v>
      </c>
      <c r="V189">
        <f t="shared" si="93"/>
        <v>0</v>
      </c>
      <c r="W189">
        <f t="shared" si="94"/>
        <v>700</v>
      </c>
      <c r="X189" t="str">
        <f t="shared" si="95"/>
        <v>-</v>
      </c>
      <c r="Y189" t="str">
        <f t="shared" si="96"/>
        <v>-</v>
      </c>
      <c r="Z189" t="str">
        <f t="shared" si="97"/>
        <v>-</v>
      </c>
      <c r="AA189" s="6">
        <f t="shared" ref="AA189:AA252" si="100">TIMEVALUE("0:"&amp;J189)</f>
        <v>1.6666666666666668E-3</v>
      </c>
      <c r="AB189" t="str">
        <f t="shared" si="98"/>
        <v>3:14</v>
      </c>
      <c r="AC189" t="str">
        <f t="shared" ref="AC189:AC252" si="101">E189</f>
        <v>+</v>
      </c>
      <c r="AD189">
        <f>1</f>
        <v>1</v>
      </c>
      <c r="AE189" t="str">
        <f t="shared" si="99"/>
        <v>4:02</v>
      </c>
    </row>
    <row r="190" spans="2:31" x14ac:dyDescent="0.25">
      <c r="B190" s="5">
        <v>42096</v>
      </c>
      <c r="C190" t="s">
        <v>1243</v>
      </c>
      <c r="D190" t="s">
        <v>97</v>
      </c>
      <c r="E190" t="s">
        <v>19</v>
      </c>
      <c r="F190">
        <v>700</v>
      </c>
      <c r="G190" t="s">
        <v>20</v>
      </c>
      <c r="H190" t="s">
        <v>20</v>
      </c>
      <c r="I190" t="s">
        <v>20</v>
      </c>
      <c r="J190" t="s">
        <v>251</v>
      </c>
      <c r="K190" t="s">
        <v>1244</v>
      </c>
      <c r="L190" t="s">
        <v>32</v>
      </c>
      <c r="N190" s="5">
        <f t="shared" si="85"/>
        <v>42096</v>
      </c>
      <c r="O190" s="5" t="str">
        <f t="shared" si="86"/>
        <v>M28-13</v>
      </c>
      <c r="P190" t="str">
        <f t="shared" si="87"/>
        <v>Quantitative</v>
      </c>
      <c r="Q190" t="str">
        <f t="shared" si="88"/>
        <v>PS</v>
      </c>
      <c r="R190" t="str">
        <f t="shared" si="89"/>
        <v>ALGEBRA</v>
      </c>
      <c r="S190">
        <f t="shared" si="90"/>
        <v>1</v>
      </c>
      <c r="T190">
        <f t="shared" si="91"/>
        <v>0</v>
      </c>
      <c r="U190">
        <f t="shared" si="92"/>
        <v>7</v>
      </c>
      <c r="V190">
        <f t="shared" si="93"/>
        <v>0</v>
      </c>
      <c r="W190">
        <f t="shared" si="94"/>
        <v>700</v>
      </c>
      <c r="X190" t="str">
        <f t="shared" si="95"/>
        <v>-</v>
      </c>
      <c r="Y190" t="str">
        <f t="shared" si="96"/>
        <v>-</v>
      </c>
      <c r="Z190" t="str">
        <f t="shared" si="97"/>
        <v>-</v>
      </c>
      <c r="AA190" s="6">
        <f t="shared" si="100"/>
        <v>5.9027777777777778E-4</v>
      </c>
      <c r="AB190" t="str">
        <f t="shared" si="98"/>
        <v>4:05</v>
      </c>
      <c r="AC190" t="str">
        <f t="shared" si="101"/>
        <v>+</v>
      </c>
      <c r="AD190">
        <f>1</f>
        <v>1</v>
      </c>
      <c r="AE190" t="str">
        <f t="shared" si="99"/>
        <v>6:03</v>
      </c>
    </row>
    <row r="191" spans="2:31" x14ac:dyDescent="0.25">
      <c r="B191" s="5">
        <v>42096</v>
      </c>
      <c r="C191" t="s">
        <v>1245</v>
      </c>
      <c r="D191" t="s">
        <v>208</v>
      </c>
      <c r="E191" t="s">
        <v>19</v>
      </c>
      <c r="F191">
        <v>500</v>
      </c>
      <c r="G191" t="s">
        <v>20</v>
      </c>
      <c r="H191" t="s">
        <v>20</v>
      </c>
      <c r="I191" t="s">
        <v>20</v>
      </c>
      <c r="J191" t="s">
        <v>436</v>
      </c>
      <c r="K191" t="s">
        <v>1246</v>
      </c>
      <c r="L191" t="s">
        <v>37</v>
      </c>
      <c r="N191" s="5">
        <f t="shared" si="85"/>
        <v>42096</v>
      </c>
      <c r="O191" s="5" t="str">
        <f t="shared" si="86"/>
        <v>M04-22</v>
      </c>
      <c r="P191" t="str">
        <f t="shared" si="87"/>
        <v>Quantitative</v>
      </c>
      <c r="Q191" t="str">
        <f t="shared" si="88"/>
        <v>DS</v>
      </c>
      <c r="R191" t="str">
        <f t="shared" si="89"/>
        <v>WORD PROBLEMS</v>
      </c>
      <c r="S191">
        <f t="shared" si="90"/>
        <v>1</v>
      </c>
      <c r="T191">
        <f t="shared" si="91"/>
        <v>0</v>
      </c>
      <c r="U191">
        <f t="shared" si="92"/>
        <v>5</v>
      </c>
      <c r="V191">
        <f t="shared" si="93"/>
        <v>0</v>
      </c>
      <c r="W191">
        <f t="shared" si="94"/>
        <v>500</v>
      </c>
      <c r="X191" t="str">
        <f t="shared" si="95"/>
        <v>-</v>
      </c>
      <c r="Y191" t="str">
        <f t="shared" si="96"/>
        <v>-</v>
      </c>
      <c r="Z191" t="str">
        <f t="shared" si="97"/>
        <v>-</v>
      </c>
      <c r="AA191" s="6">
        <f t="shared" si="100"/>
        <v>6.9444444444444447E-4</v>
      </c>
      <c r="AB191" t="str">
        <f t="shared" si="98"/>
        <v>5:05</v>
      </c>
      <c r="AC191" t="str">
        <f t="shared" si="101"/>
        <v>+</v>
      </c>
      <c r="AD191">
        <f>1</f>
        <v>1</v>
      </c>
      <c r="AE191" t="str">
        <f t="shared" si="99"/>
        <v>8:04</v>
      </c>
    </row>
    <row r="192" spans="2:31" x14ac:dyDescent="0.25">
      <c r="B192" s="5">
        <v>42096</v>
      </c>
      <c r="C192" t="s">
        <v>1247</v>
      </c>
      <c r="D192" t="s">
        <v>233</v>
      </c>
      <c r="E192" t="s">
        <v>20</v>
      </c>
      <c r="F192">
        <v>700</v>
      </c>
      <c r="G192" t="s">
        <v>19</v>
      </c>
      <c r="H192" t="s">
        <v>20</v>
      </c>
      <c r="I192" t="s">
        <v>20</v>
      </c>
      <c r="J192" t="s">
        <v>465</v>
      </c>
      <c r="K192" t="s">
        <v>571</v>
      </c>
      <c r="L192" t="s">
        <v>42</v>
      </c>
      <c r="N192" s="5">
        <f t="shared" si="85"/>
        <v>42096</v>
      </c>
      <c r="O192" s="5" t="str">
        <f t="shared" si="86"/>
        <v>M09-31</v>
      </c>
      <c r="P192" t="str">
        <f t="shared" si="87"/>
        <v>Quantitative</v>
      </c>
      <c r="Q192" t="str">
        <f t="shared" si="88"/>
        <v>PS</v>
      </c>
      <c r="R192" t="str">
        <f t="shared" si="89"/>
        <v>EXPONENTS / ROOTS</v>
      </c>
      <c r="S192">
        <f t="shared" si="90"/>
        <v>0</v>
      </c>
      <c r="T192">
        <f t="shared" si="91"/>
        <v>1</v>
      </c>
      <c r="U192">
        <f t="shared" si="92"/>
        <v>0</v>
      </c>
      <c r="V192">
        <f t="shared" si="93"/>
        <v>7</v>
      </c>
      <c r="W192">
        <f t="shared" si="94"/>
        <v>700</v>
      </c>
      <c r="X192" t="str">
        <f t="shared" si="95"/>
        <v>+</v>
      </c>
      <c r="Y192" t="str">
        <f t="shared" si="96"/>
        <v>-</v>
      </c>
      <c r="Z192" t="str">
        <f t="shared" si="97"/>
        <v>-</v>
      </c>
      <c r="AA192" s="6">
        <f t="shared" si="100"/>
        <v>1.736111111111111E-3</v>
      </c>
      <c r="AB192" t="str">
        <f t="shared" si="98"/>
        <v>7:35</v>
      </c>
      <c r="AC192" t="str">
        <f t="shared" si="101"/>
        <v>-</v>
      </c>
      <c r="AD192">
        <f>1</f>
        <v>1</v>
      </c>
      <c r="AE192" t="str">
        <f t="shared" si="99"/>
        <v>10:05</v>
      </c>
    </row>
    <row r="193" spans="2:31" x14ac:dyDescent="0.25">
      <c r="B193" s="5">
        <v>42096</v>
      </c>
      <c r="C193" t="s">
        <v>1248</v>
      </c>
      <c r="D193" t="s">
        <v>24</v>
      </c>
      <c r="E193" t="s">
        <v>20</v>
      </c>
      <c r="F193">
        <v>700</v>
      </c>
      <c r="G193" t="s">
        <v>19</v>
      </c>
      <c r="H193" t="s">
        <v>20</v>
      </c>
      <c r="I193" t="s">
        <v>20</v>
      </c>
      <c r="J193" t="s">
        <v>240</v>
      </c>
      <c r="K193" t="s">
        <v>1249</v>
      </c>
      <c r="L193" t="s">
        <v>47</v>
      </c>
      <c r="N193" s="5">
        <f t="shared" si="85"/>
        <v>42096</v>
      </c>
      <c r="O193" s="5" t="str">
        <f t="shared" si="86"/>
        <v>M09-34</v>
      </c>
      <c r="P193" t="str">
        <f t="shared" si="87"/>
        <v>Quantitative</v>
      </c>
      <c r="Q193" t="str">
        <f t="shared" si="88"/>
        <v>DS</v>
      </c>
      <c r="R193" t="str">
        <f t="shared" si="89"/>
        <v>GEOMETRY / COORDINATE GEOMETRY</v>
      </c>
      <c r="S193">
        <f t="shared" si="90"/>
        <v>0</v>
      </c>
      <c r="T193">
        <f t="shared" si="91"/>
        <v>1</v>
      </c>
      <c r="U193">
        <f t="shared" si="92"/>
        <v>0</v>
      </c>
      <c r="V193">
        <f t="shared" si="93"/>
        <v>7</v>
      </c>
      <c r="W193">
        <f t="shared" si="94"/>
        <v>700</v>
      </c>
      <c r="X193" t="str">
        <f t="shared" si="95"/>
        <v>+</v>
      </c>
      <c r="Y193" t="str">
        <f t="shared" si="96"/>
        <v>-</v>
      </c>
      <c r="Z193" t="str">
        <f t="shared" si="97"/>
        <v>-</v>
      </c>
      <c r="AA193" s="6">
        <f t="shared" si="100"/>
        <v>1.5393518518518519E-3</v>
      </c>
      <c r="AB193" t="str">
        <f t="shared" si="98"/>
        <v>9:48</v>
      </c>
      <c r="AC193" t="str">
        <f t="shared" si="101"/>
        <v>-</v>
      </c>
      <c r="AD193">
        <f>1</f>
        <v>1</v>
      </c>
      <c r="AE193" t="str">
        <f t="shared" si="99"/>
        <v>12:06</v>
      </c>
    </row>
    <row r="194" spans="2:31" x14ac:dyDescent="0.25">
      <c r="B194" s="5">
        <v>42096</v>
      </c>
      <c r="C194" t="s">
        <v>1250</v>
      </c>
      <c r="D194" t="s">
        <v>137</v>
      </c>
      <c r="E194" t="s">
        <v>19</v>
      </c>
      <c r="F194">
        <v>700</v>
      </c>
      <c r="G194" t="s">
        <v>19</v>
      </c>
      <c r="H194" t="s">
        <v>20</v>
      </c>
      <c r="I194" t="s">
        <v>20</v>
      </c>
      <c r="J194" t="s">
        <v>619</v>
      </c>
      <c r="K194" t="s">
        <v>1251</v>
      </c>
      <c r="L194" t="s">
        <v>52</v>
      </c>
      <c r="N194" s="5">
        <f t="shared" si="85"/>
        <v>42096</v>
      </c>
      <c r="O194" s="5" t="str">
        <f t="shared" si="86"/>
        <v>M07-28</v>
      </c>
      <c r="P194" t="str">
        <f t="shared" si="87"/>
        <v>Quantitative</v>
      </c>
      <c r="Q194" t="str">
        <f t="shared" si="88"/>
        <v>PS</v>
      </c>
      <c r="R194" t="str">
        <f t="shared" si="89"/>
        <v>MIXTURE PROBLEMS</v>
      </c>
      <c r="S194">
        <f t="shared" si="90"/>
        <v>1</v>
      </c>
      <c r="T194">
        <f t="shared" si="91"/>
        <v>0</v>
      </c>
      <c r="U194">
        <f t="shared" si="92"/>
        <v>7</v>
      </c>
      <c r="V194">
        <f t="shared" si="93"/>
        <v>0</v>
      </c>
      <c r="W194">
        <f t="shared" si="94"/>
        <v>700</v>
      </c>
      <c r="X194" t="str">
        <f t="shared" si="95"/>
        <v>+</v>
      </c>
      <c r="Y194" t="str">
        <f t="shared" si="96"/>
        <v>-</v>
      </c>
      <c r="Z194" t="str">
        <f t="shared" si="97"/>
        <v>-</v>
      </c>
      <c r="AA194" s="6">
        <f t="shared" si="100"/>
        <v>1.9444444444444442E-3</v>
      </c>
      <c r="AB194" t="str">
        <f t="shared" si="98"/>
        <v>12:36</v>
      </c>
      <c r="AC194" t="str">
        <f t="shared" si="101"/>
        <v>+</v>
      </c>
      <c r="AD194">
        <f>1</f>
        <v>1</v>
      </c>
      <c r="AE194" t="str">
        <f t="shared" si="99"/>
        <v>14:07</v>
      </c>
    </row>
    <row r="195" spans="2:31" x14ac:dyDescent="0.25">
      <c r="B195" s="5">
        <v>42096</v>
      </c>
      <c r="C195" t="s">
        <v>1252</v>
      </c>
      <c r="D195" t="s">
        <v>29</v>
      </c>
      <c r="E195" t="s">
        <v>19</v>
      </c>
      <c r="F195">
        <v>500</v>
      </c>
      <c r="G195" t="s">
        <v>20</v>
      </c>
      <c r="H195" t="s">
        <v>20</v>
      </c>
      <c r="I195" t="s">
        <v>20</v>
      </c>
      <c r="J195" t="s">
        <v>613</v>
      </c>
      <c r="K195" t="s">
        <v>1253</v>
      </c>
      <c r="L195" t="s">
        <v>57</v>
      </c>
      <c r="N195" s="5">
        <f t="shared" si="85"/>
        <v>42096</v>
      </c>
      <c r="O195" s="5" t="str">
        <f t="shared" si="86"/>
        <v>M20-15</v>
      </c>
      <c r="P195" t="str">
        <f t="shared" si="87"/>
        <v>Quantitative</v>
      </c>
      <c r="Q195" t="str">
        <f t="shared" si="88"/>
        <v>PS</v>
      </c>
      <c r="R195" t="str">
        <f t="shared" si="89"/>
        <v>NUMBER PROPERTIES</v>
      </c>
      <c r="S195">
        <f t="shared" si="90"/>
        <v>1</v>
      </c>
      <c r="T195">
        <f t="shared" si="91"/>
        <v>0</v>
      </c>
      <c r="U195">
        <f t="shared" si="92"/>
        <v>5</v>
      </c>
      <c r="V195">
        <f t="shared" si="93"/>
        <v>0</v>
      </c>
      <c r="W195">
        <f t="shared" si="94"/>
        <v>500</v>
      </c>
      <c r="X195" t="str">
        <f t="shared" si="95"/>
        <v>-</v>
      </c>
      <c r="Y195" t="str">
        <f t="shared" si="96"/>
        <v>-</v>
      </c>
      <c r="Z195" t="str">
        <f t="shared" si="97"/>
        <v>-</v>
      </c>
      <c r="AA195" s="6">
        <f t="shared" si="100"/>
        <v>9.2592592592592585E-4</v>
      </c>
      <c r="AB195" t="str">
        <f t="shared" si="98"/>
        <v>13:56</v>
      </c>
      <c r="AC195" t="str">
        <f t="shared" si="101"/>
        <v>+</v>
      </c>
      <c r="AD195">
        <f>1</f>
        <v>1</v>
      </c>
      <c r="AE195" t="str">
        <f t="shared" si="99"/>
        <v>16:08</v>
      </c>
    </row>
    <row r="196" spans="2:31" x14ac:dyDescent="0.25">
      <c r="B196" s="5">
        <v>42096</v>
      </c>
      <c r="C196" t="s">
        <v>1254</v>
      </c>
      <c r="D196" t="s">
        <v>102</v>
      </c>
      <c r="E196" t="s">
        <v>20</v>
      </c>
      <c r="F196">
        <v>700</v>
      </c>
      <c r="G196" t="s">
        <v>20</v>
      </c>
      <c r="H196" t="s">
        <v>20</v>
      </c>
      <c r="I196" t="s">
        <v>20</v>
      </c>
      <c r="J196" t="s">
        <v>191</v>
      </c>
      <c r="K196" t="s">
        <v>1255</v>
      </c>
      <c r="L196" t="s">
        <v>62</v>
      </c>
      <c r="N196" s="5">
        <f t="shared" si="85"/>
        <v>42096</v>
      </c>
      <c r="O196" s="5" t="str">
        <f t="shared" si="86"/>
        <v>M05-10</v>
      </c>
      <c r="P196" t="str">
        <f t="shared" si="87"/>
        <v>Quantitative</v>
      </c>
      <c r="Q196" t="str">
        <f t="shared" si="88"/>
        <v>PS</v>
      </c>
      <c r="R196" t="str">
        <f t="shared" si="89"/>
        <v>COMBINATORICS AND PROBABILITY</v>
      </c>
      <c r="S196">
        <f t="shared" si="90"/>
        <v>0</v>
      </c>
      <c r="T196">
        <f t="shared" si="91"/>
        <v>1</v>
      </c>
      <c r="U196">
        <f t="shared" si="92"/>
        <v>0</v>
      </c>
      <c r="V196">
        <f t="shared" si="93"/>
        <v>7</v>
      </c>
      <c r="W196">
        <f t="shared" si="94"/>
        <v>700</v>
      </c>
      <c r="X196" t="str">
        <f t="shared" si="95"/>
        <v>-</v>
      </c>
      <c r="Y196" t="str">
        <f t="shared" si="96"/>
        <v>-</v>
      </c>
      <c r="Z196" t="str">
        <f t="shared" si="97"/>
        <v>-</v>
      </c>
      <c r="AA196" s="6">
        <f t="shared" si="100"/>
        <v>1.2037037037037038E-3</v>
      </c>
      <c r="AB196" t="str">
        <f t="shared" si="98"/>
        <v>15:40</v>
      </c>
      <c r="AC196" t="str">
        <f t="shared" si="101"/>
        <v>-</v>
      </c>
      <c r="AD196">
        <f>1</f>
        <v>1</v>
      </c>
      <c r="AE196" t="str">
        <f t="shared" si="99"/>
        <v>18:09</v>
      </c>
    </row>
    <row r="197" spans="2:31" x14ac:dyDescent="0.25">
      <c r="B197" s="5">
        <v>42096</v>
      </c>
      <c r="C197" t="s">
        <v>1256</v>
      </c>
      <c r="D197" t="s">
        <v>566</v>
      </c>
      <c r="E197" t="s">
        <v>19</v>
      </c>
      <c r="F197">
        <v>700</v>
      </c>
      <c r="G197" t="s">
        <v>20</v>
      </c>
      <c r="H197" t="s">
        <v>20</v>
      </c>
      <c r="I197" t="s">
        <v>20</v>
      </c>
      <c r="J197" t="s">
        <v>80</v>
      </c>
      <c r="K197" t="s">
        <v>1257</v>
      </c>
      <c r="L197" t="s">
        <v>67</v>
      </c>
      <c r="N197" s="5">
        <f t="shared" si="85"/>
        <v>42096</v>
      </c>
      <c r="O197" s="5" t="str">
        <f t="shared" si="86"/>
        <v>M26-27</v>
      </c>
      <c r="P197" t="str">
        <f t="shared" si="87"/>
        <v>Quantitative</v>
      </c>
      <c r="Q197" t="str">
        <f t="shared" si="88"/>
        <v>PS</v>
      </c>
      <c r="R197" t="str">
        <f t="shared" si="89"/>
        <v>REMAINDERS</v>
      </c>
      <c r="S197">
        <f t="shared" si="90"/>
        <v>1</v>
      </c>
      <c r="T197">
        <f t="shared" si="91"/>
        <v>0</v>
      </c>
      <c r="U197">
        <f t="shared" si="92"/>
        <v>7</v>
      </c>
      <c r="V197">
        <f t="shared" si="93"/>
        <v>0</v>
      </c>
      <c r="W197">
        <f t="shared" si="94"/>
        <v>700</v>
      </c>
      <c r="X197" t="str">
        <f t="shared" si="95"/>
        <v>-</v>
      </c>
      <c r="Y197" t="str">
        <f t="shared" si="96"/>
        <v>-</v>
      </c>
      <c r="Z197" t="str">
        <f t="shared" si="97"/>
        <v>-</v>
      </c>
      <c r="AA197" s="6">
        <f t="shared" si="100"/>
        <v>8.2175925925925917E-4</v>
      </c>
      <c r="AB197" t="str">
        <f t="shared" si="98"/>
        <v>16:51</v>
      </c>
      <c r="AC197" t="str">
        <f t="shared" si="101"/>
        <v>+</v>
      </c>
      <c r="AD197">
        <f>1</f>
        <v>1</v>
      </c>
      <c r="AE197" t="str">
        <f t="shared" si="99"/>
        <v>20:10</v>
      </c>
    </row>
    <row r="198" spans="2:31" x14ac:dyDescent="0.25">
      <c r="B198" s="5">
        <v>42096</v>
      </c>
      <c r="C198" t="s">
        <v>1258</v>
      </c>
      <c r="D198" t="s">
        <v>107</v>
      </c>
      <c r="E198" t="s">
        <v>20</v>
      </c>
      <c r="F198">
        <v>700</v>
      </c>
      <c r="G198" t="s">
        <v>20</v>
      </c>
      <c r="H198" t="s">
        <v>20</v>
      </c>
      <c r="I198" t="s">
        <v>20</v>
      </c>
      <c r="J198" t="s">
        <v>25</v>
      </c>
      <c r="K198" t="s">
        <v>1259</v>
      </c>
      <c r="L198" t="s">
        <v>72</v>
      </c>
      <c r="N198" s="5">
        <f t="shared" si="85"/>
        <v>42096</v>
      </c>
      <c r="O198" s="5" t="str">
        <f t="shared" si="86"/>
        <v>M23-35</v>
      </c>
      <c r="P198" t="str">
        <f t="shared" si="87"/>
        <v>Quantitative</v>
      </c>
      <c r="Q198" t="str">
        <f t="shared" si="88"/>
        <v>PS</v>
      </c>
      <c r="R198" t="str">
        <f t="shared" si="89"/>
        <v>DIVISIBILITY / MULTIPLES / FACTORS</v>
      </c>
      <c r="S198">
        <f t="shared" si="90"/>
        <v>0</v>
      </c>
      <c r="T198">
        <f t="shared" si="91"/>
        <v>1</v>
      </c>
      <c r="U198">
        <f t="shared" si="92"/>
        <v>0</v>
      </c>
      <c r="V198">
        <f t="shared" si="93"/>
        <v>7</v>
      </c>
      <c r="W198">
        <f t="shared" si="94"/>
        <v>700</v>
      </c>
      <c r="X198" t="str">
        <f t="shared" si="95"/>
        <v>-</v>
      </c>
      <c r="Y198" t="str">
        <f t="shared" si="96"/>
        <v>-</v>
      </c>
      <c r="Z198" t="str">
        <f t="shared" si="97"/>
        <v>-</v>
      </c>
      <c r="AA198" s="6">
        <f t="shared" si="100"/>
        <v>9.7222222222222209E-4</v>
      </c>
      <c r="AB198" t="str">
        <f t="shared" si="98"/>
        <v>18:15</v>
      </c>
      <c r="AC198" t="str">
        <f t="shared" si="101"/>
        <v>-</v>
      </c>
      <c r="AD198">
        <f>1</f>
        <v>1</v>
      </c>
      <c r="AE198" t="str">
        <f t="shared" si="99"/>
        <v>22:11</v>
      </c>
    </row>
    <row r="199" spans="2:31" x14ac:dyDescent="0.25">
      <c r="B199" s="5">
        <v>42096</v>
      </c>
      <c r="C199" t="s">
        <v>1260</v>
      </c>
      <c r="D199" t="s">
        <v>88</v>
      </c>
      <c r="E199" t="s">
        <v>19</v>
      </c>
      <c r="F199">
        <v>700</v>
      </c>
      <c r="G199" t="s">
        <v>20</v>
      </c>
      <c r="H199" t="s">
        <v>20</v>
      </c>
      <c r="I199" t="s">
        <v>20</v>
      </c>
      <c r="J199" t="s">
        <v>60</v>
      </c>
      <c r="K199" t="s">
        <v>1261</v>
      </c>
      <c r="L199" t="s">
        <v>77</v>
      </c>
      <c r="N199" s="5">
        <f t="shared" si="85"/>
        <v>42096</v>
      </c>
      <c r="O199" s="5" t="str">
        <f t="shared" si="86"/>
        <v>M19-30</v>
      </c>
      <c r="P199" t="str">
        <f t="shared" si="87"/>
        <v>Quantitative</v>
      </c>
      <c r="Q199" t="str">
        <f t="shared" si="88"/>
        <v>PS</v>
      </c>
      <c r="R199" t="str">
        <f t="shared" si="89"/>
        <v>ARITHMETIC</v>
      </c>
      <c r="S199">
        <f t="shared" si="90"/>
        <v>1</v>
      </c>
      <c r="T199">
        <f t="shared" si="91"/>
        <v>0</v>
      </c>
      <c r="U199">
        <f t="shared" si="92"/>
        <v>7</v>
      </c>
      <c r="V199">
        <f t="shared" si="93"/>
        <v>0</v>
      </c>
      <c r="W199">
        <f t="shared" si="94"/>
        <v>700</v>
      </c>
      <c r="X199" t="str">
        <f t="shared" si="95"/>
        <v>-</v>
      </c>
      <c r="Y199" t="str">
        <f t="shared" si="96"/>
        <v>-</v>
      </c>
      <c r="Z199" t="str">
        <f t="shared" si="97"/>
        <v>-</v>
      </c>
      <c r="AA199" s="6">
        <f t="shared" si="100"/>
        <v>1.3541666666666667E-3</v>
      </c>
      <c r="AB199" t="str">
        <f t="shared" si="98"/>
        <v>20:12</v>
      </c>
      <c r="AC199" t="str">
        <f t="shared" si="101"/>
        <v>+</v>
      </c>
      <c r="AD199">
        <f>1</f>
        <v>1</v>
      </c>
      <c r="AE199" t="str">
        <f t="shared" si="99"/>
        <v>24:12</v>
      </c>
    </row>
    <row r="200" spans="2:31" x14ac:dyDescent="0.25">
      <c r="B200" s="5">
        <v>42096</v>
      </c>
      <c r="C200" t="s">
        <v>1262</v>
      </c>
      <c r="D200" t="s">
        <v>205</v>
      </c>
      <c r="E200" t="s">
        <v>20</v>
      </c>
      <c r="F200">
        <v>600</v>
      </c>
      <c r="G200" t="s">
        <v>20</v>
      </c>
      <c r="H200" t="s">
        <v>20</v>
      </c>
      <c r="I200" t="s">
        <v>20</v>
      </c>
      <c r="J200" t="s">
        <v>1105</v>
      </c>
      <c r="K200" t="s">
        <v>1263</v>
      </c>
      <c r="L200" t="s">
        <v>82</v>
      </c>
      <c r="N200" s="5">
        <f t="shared" si="85"/>
        <v>42096</v>
      </c>
      <c r="O200" s="5" t="str">
        <f t="shared" si="86"/>
        <v>M09-32</v>
      </c>
      <c r="P200" t="str">
        <f t="shared" si="87"/>
        <v>Quantitative</v>
      </c>
      <c r="Q200" t="str">
        <f t="shared" si="88"/>
        <v>PS</v>
      </c>
      <c r="R200" t="str">
        <f t="shared" si="89"/>
        <v>FRACTIONS / RATIOS / DECIMALS</v>
      </c>
      <c r="S200">
        <f t="shared" si="90"/>
        <v>0</v>
      </c>
      <c r="T200">
        <f t="shared" si="91"/>
        <v>1</v>
      </c>
      <c r="U200">
        <f t="shared" si="92"/>
        <v>0</v>
      </c>
      <c r="V200">
        <f t="shared" si="93"/>
        <v>6</v>
      </c>
      <c r="W200">
        <f t="shared" si="94"/>
        <v>600</v>
      </c>
      <c r="X200" t="str">
        <f t="shared" si="95"/>
        <v>-</v>
      </c>
      <c r="Y200" t="str">
        <f t="shared" si="96"/>
        <v>-</v>
      </c>
      <c r="Z200" t="str">
        <f t="shared" si="97"/>
        <v>-</v>
      </c>
      <c r="AA200" s="6">
        <f t="shared" si="100"/>
        <v>3.8194444444444446E-4</v>
      </c>
      <c r="AB200" t="str">
        <f t="shared" si="98"/>
        <v>20:45</v>
      </c>
      <c r="AC200" t="str">
        <f t="shared" si="101"/>
        <v>-</v>
      </c>
      <c r="AD200">
        <f>1</f>
        <v>1</v>
      </c>
      <c r="AE200" t="str">
        <f t="shared" si="99"/>
        <v>26:13</v>
      </c>
    </row>
    <row r="201" spans="2:31" x14ac:dyDescent="0.25">
      <c r="B201" s="5">
        <v>42096</v>
      </c>
      <c r="C201" t="s">
        <v>1264</v>
      </c>
      <c r="D201" t="s">
        <v>69</v>
      </c>
      <c r="E201" t="s">
        <v>19</v>
      </c>
      <c r="F201">
        <v>500</v>
      </c>
      <c r="G201" t="s">
        <v>20</v>
      </c>
      <c r="H201" t="s">
        <v>20</v>
      </c>
      <c r="I201" t="s">
        <v>20</v>
      </c>
      <c r="J201" t="s">
        <v>392</v>
      </c>
      <c r="K201" t="s">
        <v>1265</v>
      </c>
      <c r="L201" t="s">
        <v>86</v>
      </c>
      <c r="N201" s="5">
        <f t="shared" si="85"/>
        <v>42096</v>
      </c>
      <c r="O201" s="5" t="str">
        <f t="shared" si="86"/>
        <v>M03-37</v>
      </c>
      <c r="P201" t="str">
        <f t="shared" si="87"/>
        <v>Quantitative</v>
      </c>
      <c r="Q201" t="str">
        <f t="shared" si="88"/>
        <v>DS</v>
      </c>
      <c r="R201" t="str">
        <f t="shared" si="89"/>
        <v>DIVISIBILITY / MULTIPLES / FACTORS</v>
      </c>
      <c r="S201">
        <f t="shared" si="90"/>
        <v>1</v>
      </c>
      <c r="T201">
        <f t="shared" si="91"/>
        <v>0</v>
      </c>
      <c r="U201">
        <f t="shared" si="92"/>
        <v>5</v>
      </c>
      <c r="V201">
        <f t="shared" si="93"/>
        <v>0</v>
      </c>
      <c r="W201">
        <f t="shared" si="94"/>
        <v>500</v>
      </c>
      <c r="X201" t="str">
        <f t="shared" si="95"/>
        <v>-</v>
      </c>
      <c r="Y201" t="str">
        <f t="shared" si="96"/>
        <v>-</v>
      </c>
      <c r="Z201" t="str">
        <f t="shared" si="97"/>
        <v>-</v>
      </c>
      <c r="AA201" s="6">
        <f t="shared" si="100"/>
        <v>6.4814814814814813E-4</v>
      </c>
      <c r="AB201" t="str">
        <f t="shared" si="98"/>
        <v>21:41</v>
      </c>
      <c r="AC201" t="str">
        <f t="shared" si="101"/>
        <v>+</v>
      </c>
      <c r="AD201">
        <f>1</f>
        <v>1</v>
      </c>
      <c r="AE201" t="str">
        <f t="shared" si="99"/>
        <v>28:14</v>
      </c>
    </row>
    <row r="202" spans="2:31" x14ac:dyDescent="0.25">
      <c r="B202" s="5">
        <v>42096</v>
      </c>
      <c r="C202" t="s">
        <v>1266</v>
      </c>
      <c r="D202" t="s">
        <v>217</v>
      </c>
      <c r="E202" t="s">
        <v>19</v>
      </c>
      <c r="F202">
        <v>600</v>
      </c>
      <c r="G202" t="s">
        <v>20</v>
      </c>
      <c r="H202" t="s">
        <v>20</v>
      </c>
      <c r="I202" t="s">
        <v>20</v>
      </c>
      <c r="J202" t="s">
        <v>274</v>
      </c>
      <c r="K202" t="s">
        <v>1267</v>
      </c>
      <c r="L202" t="s">
        <v>91</v>
      </c>
      <c r="N202" s="5">
        <f t="shared" si="85"/>
        <v>42096</v>
      </c>
      <c r="O202" s="5" t="str">
        <f t="shared" si="86"/>
        <v>M22-18</v>
      </c>
      <c r="P202" t="str">
        <f t="shared" si="87"/>
        <v>Quantitative</v>
      </c>
      <c r="Q202" t="str">
        <f t="shared" si="88"/>
        <v>DS</v>
      </c>
      <c r="R202" t="str">
        <f t="shared" si="89"/>
        <v>PERCENTS AND INTEREST PROBLEMS</v>
      </c>
      <c r="S202">
        <f t="shared" si="90"/>
        <v>1</v>
      </c>
      <c r="T202">
        <f t="shared" si="91"/>
        <v>0</v>
      </c>
      <c r="U202">
        <f t="shared" si="92"/>
        <v>6</v>
      </c>
      <c r="V202">
        <f t="shared" si="93"/>
        <v>0</v>
      </c>
      <c r="W202">
        <f t="shared" si="94"/>
        <v>600</v>
      </c>
      <c r="X202" t="str">
        <f t="shared" si="95"/>
        <v>-</v>
      </c>
      <c r="Y202" t="str">
        <f t="shared" si="96"/>
        <v>-</v>
      </c>
      <c r="Z202" t="str">
        <f t="shared" si="97"/>
        <v>-</v>
      </c>
      <c r="AA202" s="6">
        <f t="shared" si="100"/>
        <v>8.449074074074075E-4</v>
      </c>
      <c r="AB202" t="str">
        <f t="shared" si="98"/>
        <v>22:54</v>
      </c>
      <c r="AC202" t="str">
        <f t="shared" si="101"/>
        <v>+</v>
      </c>
      <c r="AD202">
        <f>1</f>
        <v>1</v>
      </c>
      <c r="AE202" t="str">
        <f t="shared" si="99"/>
        <v>30:15</v>
      </c>
    </row>
    <row r="203" spans="2:31" x14ac:dyDescent="0.25">
      <c r="B203" s="5">
        <v>42096</v>
      </c>
      <c r="C203" t="s">
        <v>1268</v>
      </c>
      <c r="D203" t="s">
        <v>201</v>
      </c>
      <c r="E203" t="s">
        <v>20</v>
      </c>
      <c r="F203">
        <v>700</v>
      </c>
      <c r="G203" t="s">
        <v>20</v>
      </c>
      <c r="H203" t="s">
        <v>20</v>
      </c>
      <c r="I203" t="s">
        <v>20</v>
      </c>
      <c r="J203" t="s">
        <v>1192</v>
      </c>
      <c r="K203" t="s">
        <v>1269</v>
      </c>
      <c r="L203" t="s">
        <v>95</v>
      </c>
      <c r="N203" s="5">
        <f t="shared" si="85"/>
        <v>42096</v>
      </c>
      <c r="O203" s="5" t="str">
        <f t="shared" si="86"/>
        <v>M11-26</v>
      </c>
      <c r="P203" t="str">
        <f t="shared" si="87"/>
        <v>Quantitative</v>
      </c>
      <c r="Q203" t="str">
        <f t="shared" si="88"/>
        <v>DS</v>
      </c>
      <c r="R203" t="str">
        <f t="shared" si="89"/>
        <v>INEQUALITIES</v>
      </c>
      <c r="S203">
        <f t="shared" si="90"/>
        <v>0</v>
      </c>
      <c r="T203">
        <f t="shared" si="91"/>
        <v>1</v>
      </c>
      <c r="U203">
        <f t="shared" si="92"/>
        <v>0</v>
      </c>
      <c r="V203">
        <f t="shared" si="93"/>
        <v>7</v>
      </c>
      <c r="W203">
        <f t="shared" si="94"/>
        <v>700</v>
      </c>
      <c r="X203" t="str">
        <f t="shared" si="95"/>
        <v>-</v>
      </c>
      <c r="Y203" t="str">
        <f t="shared" si="96"/>
        <v>-</v>
      </c>
      <c r="Z203" t="str">
        <f t="shared" si="97"/>
        <v>-</v>
      </c>
      <c r="AA203" s="6">
        <f t="shared" si="100"/>
        <v>8.9120370370370362E-4</v>
      </c>
      <c r="AB203" t="str">
        <f t="shared" si="98"/>
        <v>24:11</v>
      </c>
      <c r="AC203" t="str">
        <f t="shared" si="101"/>
        <v>-</v>
      </c>
      <c r="AD203">
        <f>1</f>
        <v>1</v>
      </c>
      <c r="AE203" t="str">
        <f t="shared" si="99"/>
        <v>32:16</v>
      </c>
    </row>
    <row r="204" spans="2:31" x14ac:dyDescent="0.25">
      <c r="B204" s="5">
        <v>42096</v>
      </c>
      <c r="C204" t="s">
        <v>1270</v>
      </c>
      <c r="D204" t="s">
        <v>214</v>
      </c>
      <c r="E204" t="s">
        <v>19</v>
      </c>
      <c r="F204">
        <v>700</v>
      </c>
      <c r="G204" t="s">
        <v>20</v>
      </c>
      <c r="H204" t="s">
        <v>20</v>
      </c>
      <c r="I204" t="s">
        <v>20</v>
      </c>
      <c r="J204" t="s">
        <v>472</v>
      </c>
      <c r="K204" t="s">
        <v>993</v>
      </c>
      <c r="L204" t="s">
        <v>100</v>
      </c>
      <c r="N204" s="5">
        <f t="shared" si="85"/>
        <v>42096</v>
      </c>
      <c r="O204" s="5" t="str">
        <f t="shared" si="86"/>
        <v>M13-16</v>
      </c>
      <c r="P204" t="str">
        <f t="shared" si="87"/>
        <v>Quantitative</v>
      </c>
      <c r="Q204" t="str">
        <f t="shared" si="88"/>
        <v>PS</v>
      </c>
      <c r="R204" t="str">
        <f t="shared" si="89"/>
        <v>MIN/MAX PROBLEMS</v>
      </c>
      <c r="S204">
        <f t="shared" si="90"/>
        <v>1</v>
      </c>
      <c r="T204">
        <f t="shared" si="91"/>
        <v>0</v>
      </c>
      <c r="U204">
        <f t="shared" si="92"/>
        <v>7</v>
      </c>
      <c r="V204">
        <f t="shared" si="93"/>
        <v>0</v>
      </c>
      <c r="W204">
        <f t="shared" si="94"/>
        <v>700</v>
      </c>
      <c r="X204" t="str">
        <f t="shared" si="95"/>
        <v>-</v>
      </c>
      <c r="Y204" t="str">
        <f t="shared" si="96"/>
        <v>-</v>
      </c>
      <c r="Z204" t="str">
        <f t="shared" si="97"/>
        <v>-</v>
      </c>
      <c r="AA204" s="6">
        <f t="shared" si="100"/>
        <v>1.5509259259259261E-3</v>
      </c>
      <c r="AB204" t="str">
        <f t="shared" si="98"/>
        <v>26:25</v>
      </c>
      <c r="AC204" t="str">
        <f t="shared" si="101"/>
        <v>+</v>
      </c>
      <c r="AD204">
        <f>1</f>
        <v>1</v>
      </c>
      <c r="AE204" t="str">
        <f t="shared" si="99"/>
        <v>34:17</v>
      </c>
    </row>
    <row r="205" spans="2:31" x14ac:dyDescent="0.25">
      <c r="B205" s="5">
        <v>42096</v>
      </c>
      <c r="C205" t="s">
        <v>1271</v>
      </c>
      <c r="D205" t="s">
        <v>44</v>
      </c>
      <c r="E205" t="s">
        <v>19</v>
      </c>
      <c r="F205">
        <v>700</v>
      </c>
      <c r="G205" t="s">
        <v>20</v>
      </c>
      <c r="H205" t="s">
        <v>20</v>
      </c>
      <c r="I205" t="s">
        <v>20</v>
      </c>
      <c r="J205" t="s">
        <v>409</v>
      </c>
      <c r="K205" t="s">
        <v>1272</v>
      </c>
      <c r="L205" t="s">
        <v>105</v>
      </c>
      <c r="N205" s="5">
        <f t="shared" si="85"/>
        <v>42096</v>
      </c>
      <c r="O205" s="5" t="str">
        <f t="shared" si="86"/>
        <v>M09-09</v>
      </c>
      <c r="P205" t="str">
        <f t="shared" si="87"/>
        <v>Quantitative</v>
      </c>
      <c r="Q205" t="str">
        <f t="shared" si="88"/>
        <v>PS</v>
      </c>
      <c r="R205" t="str">
        <f t="shared" si="89"/>
        <v>WORD PROBLEMS</v>
      </c>
      <c r="S205">
        <f t="shared" si="90"/>
        <v>1</v>
      </c>
      <c r="T205">
        <f t="shared" si="91"/>
        <v>0</v>
      </c>
      <c r="U205">
        <f t="shared" si="92"/>
        <v>7</v>
      </c>
      <c r="V205">
        <f t="shared" si="93"/>
        <v>0</v>
      </c>
      <c r="W205">
        <f t="shared" si="94"/>
        <v>700</v>
      </c>
      <c r="X205" t="str">
        <f t="shared" si="95"/>
        <v>-</v>
      </c>
      <c r="Y205" t="str">
        <f t="shared" si="96"/>
        <v>-</v>
      </c>
      <c r="Z205" t="str">
        <f t="shared" si="97"/>
        <v>-</v>
      </c>
      <c r="AA205" s="6">
        <f t="shared" si="100"/>
        <v>1.7939814814814815E-3</v>
      </c>
      <c r="AB205" t="str">
        <f t="shared" si="98"/>
        <v>29:00</v>
      </c>
      <c r="AC205" t="str">
        <f t="shared" si="101"/>
        <v>+</v>
      </c>
      <c r="AD205">
        <f>1</f>
        <v>1</v>
      </c>
      <c r="AE205" t="str">
        <f t="shared" si="99"/>
        <v>36:18</v>
      </c>
    </row>
    <row r="206" spans="2:31" x14ac:dyDescent="0.25">
      <c r="B206" s="5">
        <v>42096</v>
      </c>
      <c r="C206" t="s">
        <v>1273</v>
      </c>
      <c r="D206" t="s">
        <v>24</v>
      </c>
      <c r="E206" t="s">
        <v>19</v>
      </c>
      <c r="F206">
        <v>500</v>
      </c>
      <c r="G206" t="s">
        <v>20</v>
      </c>
      <c r="H206" t="s">
        <v>20</v>
      </c>
      <c r="I206" t="s">
        <v>20</v>
      </c>
      <c r="J206" t="s">
        <v>893</v>
      </c>
      <c r="K206" t="s">
        <v>1274</v>
      </c>
      <c r="L206" t="s">
        <v>110</v>
      </c>
      <c r="N206" s="5">
        <f t="shared" si="85"/>
        <v>42096</v>
      </c>
      <c r="O206" s="5" t="str">
        <f t="shared" si="86"/>
        <v>M05-08</v>
      </c>
      <c r="P206" t="str">
        <f t="shared" si="87"/>
        <v>Quantitative</v>
      </c>
      <c r="Q206" t="str">
        <f t="shared" si="88"/>
        <v>DS</v>
      </c>
      <c r="R206" t="str">
        <f t="shared" si="89"/>
        <v>GEOMETRY / COORDINATE GEOMETRY</v>
      </c>
      <c r="S206">
        <f t="shared" si="90"/>
        <v>1</v>
      </c>
      <c r="T206">
        <f t="shared" si="91"/>
        <v>0</v>
      </c>
      <c r="U206">
        <f t="shared" si="92"/>
        <v>5</v>
      </c>
      <c r="V206">
        <f t="shared" si="93"/>
        <v>0</v>
      </c>
      <c r="W206">
        <f t="shared" si="94"/>
        <v>500</v>
      </c>
      <c r="X206" t="str">
        <f t="shared" si="95"/>
        <v>-</v>
      </c>
      <c r="Y206" t="str">
        <f t="shared" si="96"/>
        <v>-</v>
      </c>
      <c r="Z206" t="str">
        <f t="shared" si="97"/>
        <v>-</v>
      </c>
      <c r="AA206" s="6">
        <f t="shared" si="100"/>
        <v>4.6296296296296293E-4</v>
      </c>
      <c r="AB206" t="str">
        <f t="shared" si="98"/>
        <v>29:40</v>
      </c>
      <c r="AC206" t="str">
        <f t="shared" si="101"/>
        <v>+</v>
      </c>
      <c r="AD206">
        <f>1</f>
        <v>1</v>
      </c>
      <c r="AE206" t="str">
        <f t="shared" si="99"/>
        <v>38:19</v>
      </c>
    </row>
    <row r="207" spans="2:31" x14ac:dyDescent="0.25">
      <c r="B207" s="5">
        <v>42096</v>
      </c>
      <c r="C207" t="s">
        <v>1275</v>
      </c>
      <c r="D207" t="s">
        <v>175</v>
      </c>
      <c r="E207" t="s">
        <v>19</v>
      </c>
      <c r="F207">
        <v>600</v>
      </c>
      <c r="G207" t="s">
        <v>20</v>
      </c>
      <c r="H207" t="s">
        <v>20</v>
      </c>
      <c r="I207" t="s">
        <v>20</v>
      </c>
      <c r="J207" t="s">
        <v>234</v>
      </c>
      <c r="K207" t="s">
        <v>1276</v>
      </c>
      <c r="L207" t="s">
        <v>114</v>
      </c>
      <c r="N207" s="5">
        <f t="shared" si="85"/>
        <v>42096</v>
      </c>
      <c r="O207" s="5" t="str">
        <f t="shared" si="86"/>
        <v>M10-17</v>
      </c>
      <c r="P207" t="str">
        <f t="shared" si="87"/>
        <v>Quantitative</v>
      </c>
      <c r="Q207" t="str">
        <f t="shared" si="88"/>
        <v>DS</v>
      </c>
      <c r="R207" t="str">
        <f t="shared" si="89"/>
        <v>OVERLAPPING SETS</v>
      </c>
      <c r="S207">
        <f t="shared" si="90"/>
        <v>1</v>
      </c>
      <c r="T207">
        <f t="shared" si="91"/>
        <v>0</v>
      </c>
      <c r="U207">
        <f t="shared" si="92"/>
        <v>6</v>
      </c>
      <c r="V207">
        <f t="shared" si="93"/>
        <v>0</v>
      </c>
      <c r="W207">
        <f t="shared" si="94"/>
        <v>600</v>
      </c>
      <c r="X207" t="str">
        <f t="shared" si="95"/>
        <v>-</v>
      </c>
      <c r="Y207" t="str">
        <f t="shared" si="96"/>
        <v>-</v>
      </c>
      <c r="Z207" t="str">
        <f t="shared" si="97"/>
        <v>-</v>
      </c>
      <c r="AA207" s="6">
        <f t="shared" si="100"/>
        <v>9.1435185185185185E-4</v>
      </c>
      <c r="AB207" t="str">
        <f t="shared" si="98"/>
        <v>30:59</v>
      </c>
      <c r="AC207" t="str">
        <f t="shared" si="101"/>
        <v>+</v>
      </c>
      <c r="AD207">
        <f>1</f>
        <v>1</v>
      </c>
      <c r="AE207" t="str">
        <f t="shared" si="99"/>
        <v>40:20</v>
      </c>
    </row>
    <row r="208" spans="2:31" x14ac:dyDescent="0.25">
      <c r="B208" s="5">
        <v>42096</v>
      </c>
      <c r="C208" t="s">
        <v>1277</v>
      </c>
      <c r="D208" t="s">
        <v>155</v>
      </c>
      <c r="E208" t="s">
        <v>19</v>
      </c>
      <c r="F208">
        <v>700</v>
      </c>
      <c r="G208" t="s">
        <v>20</v>
      </c>
      <c r="H208" t="s">
        <v>20</v>
      </c>
      <c r="I208" t="s">
        <v>20</v>
      </c>
      <c r="J208" t="s">
        <v>60</v>
      </c>
      <c r="K208" t="s">
        <v>1278</v>
      </c>
      <c r="L208" t="s">
        <v>118</v>
      </c>
      <c r="N208" s="5">
        <f t="shared" si="85"/>
        <v>42096</v>
      </c>
      <c r="O208" s="5" t="str">
        <f t="shared" si="86"/>
        <v>M13-02</v>
      </c>
      <c r="P208" t="str">
        <f t="shared" si="87"/>
        <v>Quantitative</v>
      </c>
      <c r="Q208" t="str">
        <f t="shared" si="88"/>
        <v>PS</v>
      </c>
      <c r="R208" t="str">
        <f t="shared" si="89"/>
        <v>ABSOLUTE VALUES</v>
      </c>
      <c r="S208">
        <f t="shared" si="90"/>
        <v>1</v>
      </c>
      <c r="T208">
        <f t="shared" si="91"/>
        <v>0</v>
      </c>
      <c r="U208">
        <f t="shared" si="92"/>
        <v>7</v>
      </c>
      <c r="V208">
        <f t="shared" si="93"/>
        <v>0</v>
      </c>
      <c r="W208">
        <f t="shared" si="94"/>
        <v>700</v>
      </c>
      <c r="X208" t="str">
        <f t="shared" si="95"/>
        <v>-</v>
      </c>
      <c r="Y208" t="str">
        <f t="shared" si="96"/>
        <v>-</v>
      </c>
      <c r="Z208" t="str">
        <f t="shared" si="97"/>
        <v>-</v>
      </c>
      <c r="AA208" s="6">
        <f t="shared" si="100"/>
        <v>1.3541666666666667E-3</v>
      </c>
      <c r="AB208" t="str">
        <f t="shared" si="98"/>
        <v>32:56</v>
      </c>
      <c r="AC208" t="str">
        <f t="shared" si="101"/>
        <v>+</v>
      </c>
      <c r="AD208">
        <f>1</f>
        <v>1</v>
      </c>
      <c r="AE208" t="str">
        <f t="shared" si="99"/>
        <v>42:21</v>
      </c>
    </row>
    <row r="209" spans="2:31" x14ac:dyDescent="0.25">
      <c r="B209" s="5">
        <v>42096</v>
      </c>
      <c r="C209" t="s">
        <v>1279</v>
      </c>
      <c r="D209" t="s">
        <v>29</v>
      </c>
      <c r="E209" t="s">
        <v>19</v>
      </c>
      <c r="F209">
        <v>600</v>
      </c>
      <c r="G209" t="s">
        <v>20</v>
      </c>
      <c r="H209" t="s">
        <v>20</v>
      </c>
      <c r="I209" t="s">
        <v>20</v>
      </c>
      <c r="J209" t="s">
        <v>112</v>
      </c>
      <c r="K209" t="s">
        <v>1280</v>
      </c>
      <c r="L209" t="s">
        <v>123</v>
      </c>
      <c r="N209" s="5">
        <f t="shared" si="85"/>
        <v>42096</v>
      </c>
      <c r="O209" s="5" t="str">
        <f t="shared" si="86"/>
        <v>M24-29</v>
      </c>
      <c r="P209" t="str">
        <f t="shared" si="87"/>
        <v>Quantitative</v>
      </c>
      <c r="Q209" t="str">
        <f t="shared" si="88"/>
        <v>PS</v>
      </c>
      <c r="R209" t="str">
        <f t="shared" si="89"/>
        <v>NUMBER PROPERTIES</v>
      </c>
      <c r="S209">
        <f t="shared" si="90"/>
        <v>1</v>
      </c>
      <c r="T209">
        <f t="shared" si="91"/>
        <v>0</v>
      </c>
      <c r="U209">
        <f t="shared" si="92"/>
        <v>6</v>
      </c>
      <c r="V209">
        <f t="shared" si="93"/>
        <v>0</v>
      </c>
      <c r="W209">
        <f t="shared" si="94"/>
        <v>600</v>
      </c>
      <c r="X209" t="str">
        <f t="shared" si="95"/>
        <v>-</v>
      </c>
      <c r="Y209" t="str">
        <f t="shared" si="96"/>
        <v>-</v>
      </c>
      <c r="Z209" t="str">
        <f t="shared" si="97"/>
        <v>-</v>
      </c>
      <c r="AA209" s="6">
        <f t="shared" si="100"/>
        <v>1.3310185185185185E-3</v>
      </c>
      <c r="AB209" t="str">
        <f t="shared" si="98"/>
        <v>34:51</v>
      </c>
      <c r="AC209" t="str">
        <f t="shared" si="101"/>
        <v>+</v>
      </c>
      <c r="AD209">
        <f>1</f>
        <v>1</v>
      </c>
      <c r="AE209" t="str">
        <f t="shared" si="99"/>
        <v>44:22</v>
      </c>
    </row>
    <row r="210" spans="2:31" x14ac:dyDescent="0.25">
      <c r="B210" s="5">
        <v>42096</v>
      </c>
      <c r="C210" t="s">
        <v>1281</v>
      </c>
      <c r="D210" t="s">
        <v>142</v>
      </c>
      <c r="E210" t="s">
        <v>19</v>
      </c>
      <c r="F210">
        <v>500</v>
      </c>
      <c r="G210" t="s">
        <v>20</v>
      </c>
      <c r="H210" t="s">
        <v>20</v>
      </c>
      <c r="I210" t="s">
        <v>20</v>
      </c>
      <c r="J210" t="s">
        <v>89</v>
      </c>
      <c r="K210" t="s">
        <v>1282</v>
      </c>
      <c r="L210" t="s">
        <v>126</v>
      </c>
      <c r="N210" s="5">
        <f t="shared" si="85"/>
        <v>42096</v>
      </c>
      <c r="O210" s="5" t="str">
        <f t="shared" si="86"/>
        <v>M07-29</v>
      </c>
      <c r="P210" t="str">
        <f t="shared" si="87"/>
        <v>Quantitative</v>
      </c>
      <c r="Q210" t="str">
        <f t="shared" si="88"/>
        <v>PS</v>
      </c>
      <c r="R210" t="str">
        <f t="shared" si="89"/>
        <v>GEOMETRY / COORDINATE GEOMETRY</v>
      </c>
      <c r="S210">
        <f t="shared" si="90"/>
        <v>1</v>
      </c>
      <c r="T210">
        <f t="shared" si="91"/>
        <v>0</v>
      </c>
      <c r="U210">
        <f t="shared" si="92"/>
        <v>5</v>
      </c>
      <c r="V210">
        <f t="shared" si="93"/>
        <v>0</v>
      </c>
      <c r="W210">
        <f t="shared" si="94"/>
        <v>500</v>
      </c>
      <c r="X210" t="str">
        <f t="shared" si="95"/>
        <v>-</v>
      </c>
      <c r="Y210" t="str">
        <f t="shared" si="96"/>
        <v>-</v>
      </c>
      <c r="Z210" t="str">
        <f t="shared" si="97"/>
        <v>-</v>
      </c>
      <c r="AA210" s="6">
        <f t="shared" si="100"/>
        <v>4.8611111111111104E-4</v>
      </c>
      <c r="AB210" t="str">
        <f t="shared" si="98"/>
        <v>35:33</v>
      </c>
      <c r="AC210" t="str">
        <f t="shared" si="101"/>
        <v>+</v>
      </c>
      <c r="AD210">
        <f>1</f>
        <v>1</v>
      </c>
      <c r="AE210" t="str">
        <f t="shared" si="99"/>
        <v>46:23</v>
      </c>
    </row>
    <row r="211" spans="2:31" x14ac:dyDescent="0.25">
      <c r="B211" s="5">
        <v>42096</v>
      </c>
      <c r="C211" t="s">
        <v>1283</v>
      </c>
      <c r="D211" t="s">
        <v>24</v>
      </c>
      <c r="E211" t="s">
        <v>20</v>
      </c>
      <c r="F211">
        <v>700</v>
      </c>
      <c r="G211" t="s">
        <v>19</v>
      </c>
      <c r="H211" t="s">
        <v>20</v>
      </c>
      <c r="I211" t="s">
        <v>20</v>
      </c>
      <c r="J211" t="s">
        <v>112</v>
      </c>
      <c r="K211" t="s">
        <v>1284</v>
      </c>
      <c r="L211" t="s">
        <v>130</v>
      </c>
      <c r="N211" s="5">
        <f t="shared" si="85"/>
        <v>42096</v>
      </c>
      <c r="O211" s="5" t="str">
        <f t="shared" si="86"/>
        <v>M10-05</v>
      </c>
      <c r="P211" t="str">
        <f t="shared" si="87"/>
        <v>Quantitative</v>
      </c>
      <c r="Q211" t="str">
        <f t="shared" si="88"/>
        <v>DS</v>
      </c>
      <c r="R211" t="str">
        <f t="shared" si="89"/>
        <v>GEOMETRY / COORDINATE GEOMETRY</v>
      </c>
      <c r="S211">
        <f t="shared" si="90"/>
        <v>0</v>
      </c>
      <c r="T211">
        <f t="shared" si="91"/>
        <v>1</v>
      </c>
      <c r="U211">
        <f t="shared" si="92"/>
        <v>0</v>
      </c>
      <c r="V211">
        <f t="shared" si="93"/>
        <v>7</v>
      </c>
      <c r="W211">
        <f t="shared" si="94"/>
        <v>700</v>
      </c>
      <c r="X211" t="str">
        <f t="shared" si="95"/>
        <v>+</v>
      </c>
      <c r="Y211" t="str">
        <f t="shared" si="96"/>
        <v>-</v>
      </c>
      <c r="Z211" t="str">
        <f t="shared" si="97"/>
        <v>-</v>
      </c>
      <c r="AA211" s="6">
        <f t="shared" si="100"/>
        <v>1.3310185185185185E-3</v>
      </c>
      <c r="AB211" t="str">
        <f t="shared" si="98"/>
        <v>37:28</v>
      </c>
      <c r="AC211" t="str">
        <f t="shared" si="101"/>
        <v>-</v>
      </c>
      <c r="AD211">
        <f>1</f>
        <v>1</v>
      </c>
      <c r="AE211" t="str">
        <f t="shared" si="99"/>
        <v>48:24</v>
      </c>
    </row>
    <row r="212" spans="2:31" x14ac:dyDescent="0.25">
      <c r="B212" s="5">
        <v>42096</v>
      </c>
      <c r="C212" t="s">
        <v>1285</v>
      </c>
      <c r="D212" t="s">
        <v>18</v>
      </c>
      <c r="E212" t="s">
        <v>19</v>
      </c>
      <c r="F212">
        <v>600</v>
      </c>
      <c r="G212" t="s">
        <v>20</v>
      </c>
      <c r="H212" t="s">
        <v>20</v>
      </c>
      <c r="I212" t="s">
        <v>20</v>
      </c>
      <c r="J212" t="s">
        <v>180</v>
      </c>
      <c r="K212" t="s">
        <v>1286</v>
      </c>
      <c r="L212" t="s">
        <v>135</v>
      </c>
      <c r="N212" s="5">
        <f t="shared" si="85"/>
        <v>42096</v>
      </c>
      <c r="O212" s="5" t="str">
        <f t="shared" si="86"/>
        <v>M17-03</v>
      </c>
      <c r="P212" t="str">
        <f t="shared" si="87"/>
        <v>Quantitative</v>
      </c>
      <c r="Q212" t="str">
        <f t="shared" si="88"/>
        <v>PS</v>
      </c>
      <c r="R212" t="str">
        <f t="shared" si="89"/>
        <v>PERCENTS AND INTEREST PROBLEMS</v>
      </c>
      <c r="S212">
        <f t="shared" si="90"/>
        <v>1</v>
      </c>
      <c r="T212">
        <f t="shared" si="91"/>
        <v>0</v>
      </c>
      <c r="U212">
        <f t="shared" si="92"/>
        <v>6</v>
      </c>
      <c r="V212">
        <f t="shared" si="93"/>
        <v>0</v>
      </c>
      <c r="W212">
        <f t="shared" si="94"/>
        <v>600</v>
      </c>
      <c r="X212" t="str">
        <f t="shared" si="95"/>
        <v>-</v>
      </c>
      <c r="Y212" t="str">
        <f t="shared" si="96"/>
        <v>-</v>
      </c>
      <c r="Z212" t="str">
        <f t="shared" si="97"/>
        <v>-</v>
      </c>
      <c r="AA212" s="6">
        <f t="shared" si="100"/>
        <v>1.2731481481481483E-3</v>
      </c>
      <c r="AB212" t="str">
        <f t="shared" si="98"/>
        <v>39:18</v>
      </c>
      <c r="AC212" t="str">
        <f t="shared" si="101"/>
        <v>+</v>
      </c>
      <c r="AD212">
        <f>1</f>
        <v>1</v>
      </c>
      <c r="AE212" t="str">
        <f t="shared" si="99"/>
        <v>50:25</v>
      </c>
    </row>
    <row r="213" spans="2:31" x14ac:dyDescent="0.25">
      <c r="B213" s="5">
        <v>42096</v>
      </c>
      <c r="C213" t="s">
        <v>1287</v>
      </c>
      <c r="D213" t="s">
        <v>107</v>
      </c>
      <c r="E213" t="s">
        <v>20</v>
      </c>
      <c r="F213">
        <v>700</v>
      </c>
      <c r="G213" t="s">
        <v>20</v>
      </c>
      <c r="H213" t="s">
        <v>20</v>
      </c>
      <c r="I213" t="s">
        <v>20</v>
      </c>
      <c r="J213" t="s">
        <v>595</v>
      </c>
      <c r="K213" t="s">
        <v>1288</v>
      </c>
      <c r="L213" t="s">
        <v>140</v>
      </c>
      <c r="N213" s="5">
        <f t="shared" si="85"/>
        <v>42096</v>
      </c>
      <c r="O213" s="5" t="str">
        <f t="shared" si="86"/>
        <v>M25-02</v>
      </c>
      <c r="P213" t="str">
        <f t="shared" si="87"/>
        <v>Quantitative</v>
      </c>
      <c r="Q213" t="str">
        <f t="shared" si="88"/>
        <v>PS</v>
      </c>
      <c r="R213" t="str">
        <f t="shared" si="89"/>
        <v>DIVISIBILITY / MULTIPLES / FACTORS</v>
      </c>
      <c r="S213">
        <f t="shared" si="90"/>
        <v>0</v>
      </c>
      <c r="T213">
        <f t="shared" si="91"/>
        <v>1</v>
      </c>
      <c r="U213">
        <f t="shared" si="92"/>
        <v>0</v>
      </c>
      <c r="V213">
        <f t="shared" si="93"/>
        <v>7</v>
      </c>
      <c r="W213">
        <f t="shared" si="94"/>
        <v>700</v>
      </c>
      <c r="X213" t="str">
        <f t="shared" si="95"/>
        <v>-</v>
      </c>
      <c r="Y213" t="str">
        <f t="shared" si="96"/>
        <v>-</v>
      </c>
      <c r="Z213" t="str">
        <f t="shared" si="97"/>
        <v>-</v>
      </c>
      <c r="AA213" s="6">
        <f t="shared" si="100"/>
        <v>1.1689814814814816E-3</v>
      </c>
      <c r="AB213" t="str">
        <f t="shared" si="98"/>
        <v>40:59</v>
      </c>
      <c r="AC213" t="str">
        <f t="shared" si="101"/>
        <v>-</v>
      </c>
      <c r="AD213">
        <f>1</f>
        <v>1</v>
      </c>
      <c r="AE213" t="str">
        <f t="shared" si="99"/>
        <v>52:26</v>
      </c>
    </row>
    <row r="214" spans="2:31" x14ac:dyDescent="0.25">
      <c r="B214" s="5">
        <v>42096</v>
      </c>
      <c r="C214" t="s">
        <v>1289</v>
      </c>
      <c r="D214" t="s">
        <v>29</v>
      </c>
      <c r="E214" t="s">
        <v>19</v>
      </c>
      <c r="F214">
        <v>500</v>
      </c>
      <c r="G214" t="s">
        <v>20</v>
      </c>
      <c r="H214" t="s">
        <v>20</v>
      </c>
      <c r="I214" t="s">
        <v>20</v>
      </c>
      <c r="J214" t="s">
        <v>230</v>
      </c>
      <c r="K214" t="s">
        <v>1106</v>
      </c>
      <c r="L214" t="s">
        <v>145</v>
      </c>
      <c r="N214" s="5">
        <f t="shared" si="85"/>
        <v>42096</v>
      </c>
      <c r="O214" s="5" t="str">
        <f t="shared" si="86"/>
        <v>M23-07</v>
      </c>
      <c r="P214" t="str">
        <f t="shared" si="87"/>
        <v>Quantitative</v>
      </c>
      <c r="Q214" t="str">
        <f t="shared" si="88"/>
        <v>PS</v>
      </c>
      <c r="R214" t="str">
        <f t="shared" si="89"/>
        <v>NUMBER PROPERTIES</v>
      </c>
      <c r="S214">
        <f t="shared" si="90"/>
        <v>1</v>
      </c>
      <c r="T214">
        <f t="shared" si="91"/>
        <v>0</v>
      </c>
      <c r="U214">
        <f t="shared" si="92"/>
        <v>5</v>
      </c>
      <c r="V214">
        <f t="shared" si="93"/>
        <v>0</v>
      </c>
      <c r="W214">
        <f t="shared" si="94"/>
        <v>500</v>
      </c>
      <c r="X214" t="str">
        <f t="shared" si="95"/>
        <v>-</v>
      </c>
      <c r="Y214" t="str">
        <f t="shared" si="96"/>
        <v>-</v>
      </c>
      <c r="Z214" t="str">
        <f t="shared" si="97"/>
        <v>-</v>
      </c>
      <c r="AA214" s="6">
        <f t="shared" si="100"/>
        <v>1.0416666666666667E-3</v>
      </c>
      <c r="AB214" t="str">
        <f t="shared" si="98"/>
        <v>42:29</v>
      </c>
      <c r="AC214" t="str">
        <f t="shared" si="101"/>
        <v>+</v>
      </c>
      <c r="AD214">
        <f>1</f>
        <v>1</v>
      </c>
      <c r="AE214" t="str">
        <f t="shared" si="99"/>
        <v>54:27</v>
      </c>
    </row>
    <row r="215" spans="2:31" x14ac:dyDescent="0.25">
      <c r="B215" s="5">
        <v>42096</v>
      </c>
      <c r="C215" t="s">
        <v>1290</v>
      </c>
      <c r="D215" t="s">
        <v>208</v>
      </c>
      <c r="E215" t="s">
        <v>19</v>
      </c>
      <c r="F215">
        <v>500</v>
      </c>
      <c r="G215" t="s">
        <v>20</v>
      </c>
      <c r="H215" t="s">
        <v>20</v>
      </c>
      <c r="I215" t="s">
        <v>20</v>
      </c>
      <c r="J215" t="s">
        <v>190</v>
      </c>
      <c r="K215" t="s">
        <v>1291</v>
      </c>
      <c r="L215" t="s">
        <v>149</v>
      </c>
      <c r="N215" s="5">
        <f t="shared" si="85"/>
        <v>42096</v>
      </c>
      <c r="O215" s="5" t="str">
        <f t="shared" si="86"/>
        <v>M06-25</v>
      </c>
      <c r="P215" t="str">
        <f t="shared" si="87"/>
        <v>Quantitative</v>
      </c>
      <c r="Q215" t="str">
        <f t="shared" si="88"/>
        <v>DS</v>
      </c>
      <c r="R215" t="str">
        <f t="shared" si="89"/>
        <v>WORD PROBLEMS</v>
      </c>
      <c r="S215">
        <f t="shared" si="90"/>
        <v>1</v>
      </c>
      <c r="T215">
        <f t="shared" si="91"/>
        <v>0</v>
      </c>
      <c r="U215">
        <f t="shared" si="92"/>
        <v>5</v>
      </c>
      <c r="V215">
        <f t="shared" si="93"/>
        <v>0</v>
      </c>
      <c r="W215">
        <f t="shared" si="94"/>
        <v>500</v>
      </c>
      <c r="X215" t="str">
        <f t="shared" si="95"/>
        <v>-</v>
      </c>
      <c r="Y215" t="str">
        <f t="shared" si="96"/>
        <v>-</v>
      </c>
      <c r="Z215" t="str">
        <f t="shared" si="97"/>
        <v>-</v>
      </c>
      <c r="AA215" s="6">
        <f t="shared" si="100"/>
        <v>6.2500000000000001E-4</v>
      </c>
      <c r="AB215" t="str">
        <f t="shared" si="98"/>
        <v>43:23</v>
      </c>
      <c r="AC215" t="str">
        <f t="shared" si="101"/>
        <v>+</v>
      </c>
      <c r="AD215">
        <f>1</f>
        <v>1</v>
      </c>
      <c r="AE215" t="str">
        <f t="shared" si="99"/>
        <v>56:28</v>
      </c>
    </row>
    <row r="216" spans="2:31" x14ac:dyDescent="0.25">
      <c r="B216" s="5">
        <v>42096</v>
      </c>
      <c r="C216" t="s">
        <v>1292</v>
      </c>
      <c r="D216" t="s">
        <v>88</v>
      </c>
      <c r="E216" t="s">
        <v>20</v>
      </c>
      <c r="F216">
        <v>700</v>
      </c>
      <c r="G216" t="s">
        <v>19</v>
      </c>
      <c r="H216" t="s">
        <v>20</v>
      </c>
      <c r="I216" t="s">
        <v>20</v>
      </c>
      <c r="J216" t="s">
        <v>1293</v>
      </c>
      <c r="K216" t="s">
        <v>1294</v>
      </c>
      <c r="L216" t="s">
        <v>153</v>
      </c>
      <c r="N216" s="5">
        <f t="shared" si="85"/>
        <v>42096</v>
      </c>
      <c r="O216" s="5" t="str">
        <f t="shared" si="86"/>
        <v>M21-32</v>
      </c>
      <c r="P216" t="str">
        <f t="shared" si="87"/>
        <v>Quantitative</v>
      </c>
      <c r="Q216" t="str">
        <f t="shared" si="88"/>
        <v>PS</v>
      </c>
      <c r="R216" t="str">
        <f t="shared" si="89"/>
        <v>ARITHMETIC</v>
      </c>
      <c r="S216">
        <f t="shared" si="90"/>
        <v>0</v>
      </c>
      <c r="T216">
        <f t="shared" si="91"/>
        <v>1</v>
      </c>
      <c r="U216">
        <f t="shared" si="92"/>
        <v>0</v>
      </c>
      <c r="V216">
        <f t="shared" si="93"/>
        <v>7</v>
      </c>
      <c r="W216">
        <f t="shared" si="94"/>
        <v>700</v>
      </c>
      <c r="X216" t="str">
        <f t="shared" si="95"/>
        <v>+</v>
      </c>
      <c r="Y216" t="str">
        <f t="shared" si="96"/>
        <v>-</v>
      </c>
      <c r="Z216" t="str">
        <f t="shared" si="97"/>
        <v>-</v>
      </c>
      <c r="AA216" s="6">
        <f t="shared" si="100"/>
        <v>3.1365740740740742E-3</v>
      </c>
      <c r="AB216" t="str">
        <f t="shared" si="98"/>
        <v>47:54</v>
      </c>
      <c r="AC216" t="str">
        <f t="shared" si="101"/>
        <v>-</v>
      </c>
      <c r="AD216">
        <f>1</f>
        <v>1</v>
      </c>
      <c r="AE216" t="str">
        <f t="shared" si="99"/>
        <v>58:29</v>
      </c>
    </row>
    <row r="217" spans="2:31" x14ac:dyDescent="0.25">
      <c r="B217" s="5">
        <v>42096</v>
      </c>
      <c r="C217" t="s">
        <v>1295</v>
      </c>
      <c r="D217" t="s">
        <v>102</v>
      </c>
      <c r="E217" t="s">
        <v>20</v>
      </c>
      <c r="F217">
        <v>700</v>
      </c>
      <c r="G217" t="s">
        <v>19</v>
      </c>
      <c r="H217" t="s">
        <v>20</v>
      </c>
      <c r="I217" t="s">
        <v>20</v>
      </c>
      <c r="J217" t="s">
        <v>1296</v>
      </c>
      <c r="K217" t="s">
        <v>1297</v>
      </c>
      <c r="L217" t="s">
        <v>158</v>
      </c>
      <c r="N217" s="5">
        <f t="shared" si="85"/>
        <v>42096</v>
      </c>
      <c r="O217" s="5" t="str">
        <f t="shared" si="86"/>
        <v>M05-17</v>
      </c>
      <c r="P217" t="str">
        <f t="shared" si="87"/>
        <v>Quantitative</v>
      </c>
      <c r="Q217" t="str">
        <f t="shared" si="88"/>
        <v>PS</v>
      </c>
      <c r="R217" t="str">
        <f t="shared" si="89"/>
        <v>COMBINATORICS AND PROBABILITY</v>
      </c>
      <c r="S217">
        <f t="shared" si="90"/>
        <v>0</v>
      </c>
      <c r="T217">
        <f t="shared" si="91"/>
        <v>1</v>
      </c>
      <c r="U217">
        <f t="shared" si="92"/>
        <v>0</v>
      </c>
      <c r="V217">
        <f t="shared" si="93"/>
        <v>7</v>
      </c>
      <c r="W217">
        <f t="shared" si="94"/>
        <v>700</v>
      </c>
      <c r="X217" t="str">
        <f t="shared" si="95"/>
        <v>+</v>
      </c>
      <c r="Y217" t="str">
        <f t="shared" si="96"/>
        <v>-</v>
      </c>
      <c r="Z217" t="str">
        <f t="shared" si="97"/>
        <v>-</v>
      </c>
      <c r="AA217" s="6">
        <f t="shared" si="100"/>
        <v>2.3263888888888887E-3</v>
      </c>
      <c r="AB217" t="str">
        <f t="shared" si="98"/>
        <v>51:15</v>
      </c>
      <c r="AC217" t="str">
        <f t="shared" si="101"/>
        <v>-</v>
      </c>
      <c r="AD217">
        <f>1</f>
        <v>1</v>
      </c>
      <c r="AE217" t="str">
        <f t="shared" si="99"/>
        <v>60:30</v>
      </c>
    </row>
    <row r="218" spans="2:31" x14ac:dyDescent="0.25">
      <c r="B218" s="5">
        <v>42096</v>
      </c>
      <c r="C218" t="s">
        <v>1298</v>
      </c>
      <c r="D218" t="s">
        <v>120</v>
      </c>
      <c r="E218" t="s">
        <v>19</v>
      </c>
      <c r="F218">
        <v>700</v>
      </c>
      <c r="G218" t="s">
        <v>20</v>
      </c>
      <c r="H218" t="s">
        <v>20</v>
      </c>
      <c r="I218" t="s">
        <v>20</v>
      </c>
      <c r="J218" t="s">
        <v>488</v>
      </c>
      <c r="K218" t="s">
        <v>1299</v>
      </c>
      <c r="L218" t="s">
        <v>162</v>
      </c>
      <c r="N218" s="5">
        <f t="shared" si="85"/>
        <v>42096</v>
      </c>
      <c r="O218" s="5" t="str">
        <f t="shared" si="86"/>
        <v>M10-10</v>
      </c>
      <c r="P218" t="str">
        <f t="shared" si="87"/>
        <v>Quantitative</v>
      </c>
      <c r="Q218" t="str">
        <f t="shared" si="88"/>
        <v>DS</v>
      </c>
      <c r="R218" t="str">
        <f t="shared" si="89"/>
        <v>PROPERTIES OF SETS</v>
      </c>
      <c r="S218">
        <f t="shared" si="90"/>
        <v>1</v>
      </c>
      <c r="T218">
        <f t="shared" si="91"/>
        <v>0</v>
      </c>
      <c r="U218">
        <f t="shared" si="92"/>
        <v>7</v>
      </c>
      <c r="V218">
        <f t="shared" si="93"/>
        <v>0</v>
      </c>
      <c r="W218">
        <f t="shared" si="94"/>
        <v>700</v>
      </c>
      <c r="X218" t="str">
        <f t="shared" si="95"/>
        <v>-</v>
      </c>
      <c r="Y218" t="str">
        <f t="shared" si="96"/>
        <v>-</v>
      </c>
      <c r="Z218" t="str">
        <f t="shared" si="97"/>
        <v>-</v>
      </c>
      <c r="AA218" s="6">
        <f t="shared" si="100"/>
        <v>8.6805555555555551E-4</v>
      </c>
      <c r="AB218" t="str">
        <f t="shared" si="98"/>
        <v>52:30</v>
      </c>
      <c r="AC218" t="str">
        <f t="shared" si="101"/>
        <v>+</v>
      </c>
      <c r="AD218">
        <f>1</f>
        <v>1</v>
      </c>
      <c r="AE218" t="str">
        <f t="shared" si="99"/>
        <v>62:31</v>
      </c>
    </row>
    <row r="219" spans="2:31" x14ac:dyDescent="0.25">
      <c r="B219" s="5">
        <v>42096</v>
      </c>
      <c r="C219" t="s">
        <v>1300</v>
      </c>
      <c r="D219" t="s">
        <v>266</v>
      </c>
      <c r="E219" t="s">
        <v>20</v>
      </c>
      <c r="F219">
        <v>700</v>
      </c>
      <c r="G219" t="s">
        <v>20</v>
      </c>
      <c r="H219" t="s">
        <v>20</v>
      </c>
      <c r="I219" t="s">
        <v>20</v>
      </c>
      <c r="J219" t="s">
        <v>98</v>
      </c>
      <c r="K219" t="s">
        <v>947</v>
      </c>
      <c r="L219" t="s">
        <v>166</v>
      </c>
      <c r="N219" s="5">
        <f t="shared" si="85"/>
        <v>42096</v>
      </c>
      <c r="O219" s="5" t="str">
        <f t="shared" si="86"/>
        <v>M07-02</v>
      </c>
      <c r="P219" t="str">
        <f t="shared" si="87"/>
        <v>Quantitative</v>
      </c>
      <c r="Q219" t="str">
        <f t="shared" si="88"/>
        <v>DS</v>
      </c>
      <c r="R219" t="str">
        <f t="shared" si="89"/>
        <v>NUMBER PROPERTIES</v>
      </c>
      <c r="S219">
        <f t="shared" si="90"/>
        <v>0</v>
      </c>
      <c r="T219">
        <f t="shared" si="91"/>
        <v>1</v>
      </c>
      <c r="U219">
        <f t="shared" si="92"/>
        <v>0</v>
      </c>
      <c r="V219">
        <f t="shared" si="93"/>
        <v>7</v>
      </c>
      <c r="W219">
        <f t="shared" si="94"/>
        <v>700</v>
      </c>
      <c r="X219" t="str">
        <f t="shared" si="95"/>
        <v>-</v>
      </c>
      <c r="Y219" t="str">
        <f t="shared" si="96"/>
        <v>-</v>
      </c>
      <c r="Z219" t="str">
        <f t="shared" si="97"/>
        <v>-</v>
      </c>
      <c r="AA219" s="6">
        <f t="shared" si="100"/>
        <v>1.1458333333333333E-3</v>
      </c>
      <c r="AB219" t="str">
        <f t="shared" si="98"/>
        <v>54:09</v>
      </c>
      <c r="AC219" t="str">
        <f t="shared" si="101"/>
        <v>-</v>
      </c>
      <c r="AD219">
        <f>1</f>
        <v>1</v>
      </c>
      <c r="AE219" t="str">
        <f t="shared" si="99"/>
        <v>64:32</v>
      </c>
    </row>
    <row r="220" spans="2:31" x14ac:dyDescent="0.25">
      <c r="B220" s="5">
        <v>42096</v>
      </c>
      <c r="C220" t="s">
        <v>1301</v>
      </c>
      <c r="D220" t="s">
        <v>201</v>
      </c>
      <c r="E220" t="s">
        <v>19</v>
      </c>
      <c r="F220">
        <v>700</v>
      </c>
      <c r="G220" t="s">
        <v>19</v>
      </c>
      <c r="H220" t="s">
        <v>20</v>
      </c>
      <c r="I220" t="s">
        <v>20</v>
      </c>
      <c r="J220" t="s">
        <v>283</v>
      </c>
      <c r="K220" t="s">
        <v>1302</v>
      </c>
      <c r="L220" t="s">
        <v>170</v>
      </c>
      <c r="N220" s="5">
        <f t="shared" si="85"/>
        <v>42096</v>
      </c>
      <c r="O220" s="5" t="str">
        <f t="shared" si="86"/>
        <v>M12-05</v>
      </c>
      <c r="P220" t="str">
        <f t="shared" si="87"/>
        <v>Quantitative</v>
      </c>
      <c r="Q220" t="str">
        <f t="shared" si="88"/>
        <v>DS</v>
      </c>
      <c r="R220" t="str">
        <f t="shared" si="89"/>
        <v>INEQUALITIES</v>
      </c>
      <c r="S220">
        <f t="shared" si="90"/>
        <v>1</v>
      </c>
      <c r="T220">
        <f t="shared" si="91"/>
        <v>0</v>
      </c>
      <c r="U220">
        <f t="shared" si="92"/>
        <v>7</v>
      </c>
      <c r="V220">
        <f t="shared" si="93"/>
        <v>0</v>
      </c>
      <c r="W220">
        <f t="shared" si="94"/>
        <v>700</v>
      </c>
      <c r="X220" t="str">
        <f t="shared" si="95"/>
        <v>+</v>
      </c>
      <c r="Y220" t="str">
        <f t="shared" si="96"/>
        <v>-</v>
      </c>
      <c r="Z220" t="str">
        <f t="shared" si="97"/>
        <v>-</v>
      </c>
      <c r="AA220" s="6">
        <f t="shared" si="100"/>
        <v>2.7199074074074074E-3</v>
      </c>
      <c r="AB220" t="str">
        <f t="shared" si="98"/>
        <v>58:04</v>
      </c>
      <c r="AC220" t="str">
        <f t="shared" si="101"/>
        <v>+</v>
      </c>
      <c r="AD220">
        <f>1</f>
        <v>1</v>
      </c>
      <c r="AE220" t="str">
        <f t="shared" si="99"/>
        <v>66:33</v>
      </c>
    </row>
    <row r="221" spans="2:31" x14ac:dyDescent="0.25">
      <c r="B221" s="5">
        <v>42096</v>
      </c>
      <c r="C221" t="s">
        <v>1303</v>
      </c>
      <c r="D221" t="s">
        <v>39</v>
      </c>
      <c r="E221" t="s">
        <v>19</v>
      </c>
      <c r="F221">
        <v>600</v>
      </c>
      <c r="G221" t="s">
        <v>20</v>
      </c>
      <c r="H221" t="s">
        <v>20</v>
      </c>
      <c r="I221" t="s">
        <v>20</v>
      </c>
      <c r="J221" t="s">
        <v>1192</v>
      </c>
      <c r="K221" t="s">
        <v>715</v>
      </c>
      <c r="L221" t="s">
        <v>173</v>
      </c>
      <c r="N221" s="5">
        <f t="shared" si="85"/>
        <v>42096</v>
      </c>
      <c r="O221" s="5" t="str">
        <f t="shared" si="86"/>
        <v>M16-30</v>
      </c>
      <c r="P221" t="str">
        <f t="shared" si="87"/>
        <v>Quantitative</v>
      </c>
      <c r="Q221" t="str">
        <f t="shared" si="88"/>
        <v>DS</v>
      </c>
      <c r="R221" t="str">
        <f t="shared" si="89"/>
        <v>COMBINATORICS AND PROBABILITY</v>
      </c>
      <c r="S221">
        <f t="shared" si="90"/>
        <v>1</v>
      </c>
      <c r="T221">
        <f t="shared" si="91"/>
        <v>0</v>
      </c>
      <c r="U221">
        <f t="shared" si="92"/>
        <v>6</v>
      </c>
      <c r="V221">
        <f t="shared" si="93"/>
        <v>0</v>
      </c>
      <c r="W221">
        <f t="shared" si="94"/>
        <v>600</v>
      </c>
      <c r="X221" t="str">
        <f t="shared" si="95"/>
        <v>-</v>
      </c>
      <c r="Y221" t="str">
        <f t="shared" si="96"/>
        <v>-</v>
      </c>
      <c r="Z221" t="str">
        <f t="shared" si="97"/>
        <v>-</v>
      </c>
      <c r="AA221" s="6">
        <f t="shared" si="100"/>
        <v>8.9120370370370362E-4</v>
      </c>
      <c r="AB221" t="str">
        <f t="shared" si="98"/>
        <v>59:21</v>
      </c>
      <c r="AC221" t="str">
        <f t="shared" si="101"/>
        <v>+</v>
      </c>
      <c r="AD221">
        <f>1</f>
        <v>1</v>
      </c>
      <c r="AE221" t="str">
        <f t="shared" si="99"/>
        <v>68:34</v>
      </c>
    </row>
    <row r="222" spans="2:31" x14ac:dyDescent="0.25">
      <c r="B222" s="5">
        <v>42096</v>
      </c>
      <c r="C222" t="s">
        <v>1304</v>
      </c>
      <c r="D222" t="s">
        <v>120</v>
      </c>
      <c r="E222" t="s">
        <v>20</v>
      </c>
      <c r="F222">
        <v>700</v>
      </c>
      <c r="G222" t="s">
        <v>19</v>
      </c>
      <c r="H222" t="s">
        <v>20</v>
      </c>
      <c r="I222" t="s">
        <v>20</v>
      </c>
      <c r="J222" t="s">
        <v>1130</v>
      </c>
      <c r="K222" t="s">
        <v>1305</v>
      </c>
      <c r="L222" t="s">
        <v>178</v>
      </c>
      <c r="N222" s="5">
        <f t="shared" si="85"/>
        <v>42096</v>
      </c>
      <c r="O222" s="5" t="str">
        <f t="shared" si="86"/>
        <v>M11-28</v>
      </c>
      <c r="P222" t="str">
        <f t="shared" si="87"/>
        <v>Quantitative</v>
      </c>
      <c r="Q222" t="str">
        <f t="shared" si="88"/>
        <v>DS</v>
      </c>
      <c r="R222" t="str">
        <f t="shared" si="89"/>
        <v>PROPERTIES OF SETS</v>
      </c>
      <c r="S222">
        <f t="shared" si="90"/>
        <v>0</v>
      </c>
      <c r="T222">
        <f t="shared" si="91"/>
        <v>1</v>
      </c>
      <c r="U222">
        <f t="shared" si="92"/>
        <v>0</v>
      </c>
      <c r="V222">
        <f t="shared" si="93"/>
        <v>7</v>
      </c>
      <c r="W222">
        <f t="shared" si="94"/>
        <v>700</v>
      </c>
      <c r="X222" t="str">
        <f t="shared" si="95"/>
        <v>+</v>
      </c>
      <c r="Y222" t="str">
        <f t="shared" si="96"/>
        <v>-</v>
      </c>
      <c r="Z222" t="str">
        <f t="shared" si="97"/>
        <v>-</v>
      </c>
      <c r="AA222" s="6">
        <f t="shared" si="100"/>
        <v>1.6087962962962963E-3</v>
      </c>
      <c r="AB222" t="str">
        <f t="shared" si="98"/>
        <v>61:40</v>
      </c>
      <c r="AC222" t="str">
        <f t="shared" si="101"/>
        <v>-</v>
      </c>
      <c r="AD222">
        <f>1</f>
        <v>1</v>
      </c>
      <c r="AE222" t="str">
        <f t="shared" si="99"/>
        <v>70:35</v>
      </c>
    </row>
    <row r="223" spans="2:31" x14ac:dyDescent="0.25">
      <c r="B223" s="5">
        <v>42096</v>
      </c>
      <c r="C223" t="s">
        <v>1306</v>
      </c>
      <c r="D223" t="s">
        <v>137</v>
      </c>
      <c r="E223" t="s">
        <v>20</v>
      </c>
      <c r="F223">
        <v>700</v>
      </c>
      <c r="G223" t="s">
        <v>19</v>
      </c>
      <c r="H223" t="s">
        <v>20</v>
      </c>
      <c r="I223" t="s">
        <v>20</v>
      </c>
      <c r="J223" t="s">
        <v>1307</v>
      </c>
      <c r="K223" t="s">
        <v>1308</v>
      </c>
      <c r="L223" t="s">
        <v>182</v>
      </c>
      <c r="N223" s="5">
        <f t="shared" si="85"/>
        <v>42096</v>
      </c>
      <c r="O223" s="5" t="str">
        <f t="shared" si="86"/>
        <v>M15-06</v>
      </c>
      <c r="P223" t="str">
        <f t="shared" si="87"/>
        <v>Quantitative</v>
      </c>
      <c r="Q223" t="str">
        <f t="shared" si="88"/>
        <v>PS</v>
      </c>
      <c r="R223" t="str">
        <f t="shared" si="89"/>
        <v>MIXTURE PROBLEMS</v>
      </c>
      <c r="S223">
        <f t="shared" si="90"/>
        <v>0</v>
      </c>
      <c r="T223">
        <f t="shared" si="91"/>
        <v>1</v>
      </c>
      <c r="U223">
        <f t="shared" si="92"/>
        <v>0</v>
      </c>
      <c r="V223">
        <f t="shared" si="93"/>
        <v>7</v>
      </c>
      <c r="W223">
        <f t="shared" si="94"/>
        <v>700</v>
      </c>
      <c r="X223" t="str">
        <f t="shared" si="95"/>
        <v>+</v>
      </c>
      <c r="Y223" t="str">
        <f t="shared" si="96"/>
        <v>-</v>
      </c>
      <c r="Z223" t="str">
        <f t="shared" si="97"/>
        <v>-</v>
      </c>
      <c r="AA223" s="6">
        <f t="shared" si="100"/>
        <v>3.1249999999999997E-3</v>
      </c>
      <c r="AB223" t="str">
        <f t="shared" si="98"/>
        <v>66:10</v>
      </c>
      <c r="AC223" t="str">
        <f t="shared" si="101"/>
        <v>-</v>
      </c>
      <c r="AD223">
        <f>1</f>
        <v>1</v>
      </c>
      <c r="AE223" t="str">
        <f t="shared" si="99"/>
        <v>72:36</v>
      </c>
    </row>
    <row r="224" spans="2:31" x14ac:dyDescent="0.25">
      <c r="B224" s="5">
        <v>42096</v>
      </c>
      <c r="C224" t="s">
        <v>1309</v>
      </c>
      <c r="D224" t="s">
        <v>97</v>
      </c>
      <c r="E224" t="s">
        <v>19</v>
      </c>
      <c r="F224">
        <v>700</v>
      </c>
      <c r="G224" t="s">
        <v>20</v>
      </c>
      <c r="H224" t="s">
        <v>20</v>
      </c>
      <c r="I224" t="s">
        <v>20</v>
      </c>
      <c r="J224" t="s">
        <v>689</v>
      </c>
      <c r="K224" t="s">
        <v>1310</v>
      </c>
      <c r="L224" t="s">
        <v>186</v>
      </c>
      <c r="N224" s="5">
        <f t="shared" si="85"/>
        <v>42096</v>
      </c>
      <c r="O224" s="5" t="str">
        <f t="shared" si="86"/>
        <v>M28-14</v>
      </c>
      <c r="P224" t="str">
        <f t="shared" si="87"/>
        <v>Quantitative</v>
      </c>
      <c r="Q224" t="str">
        <f t="shared" si="88"/>
        <v>PS</v>
      </c>
      <c r="R224" t="str">
        <f t="shared" si="89"/>
        <v>ALGEBRA</v>
      </c>
      <c r="S224">
        <f t="shared" si="90"/>
        <v>1</v>
      </c>
      <c r="T224">
        <f t="shared" si="91"/>
        <v>0</v>
      </c>
      <c r="U224">
        <f t="shared" si="92"/>
        <v>7</v>
      </c>
      <c r="V224">
        <f t="shared" si="93"/>
        <v>0</v>
      </c>
      <c r="W224">
        <f t="shared" si="94"/>
        <v>700</v>
      </c>
      <c r="X224" t="str">
        <f t="shared" si="95"/>
        <v>-</v>
      </c>
      <c r="Y224" t="str">
        <f t="shared" si="96"/>
        <v>-</v>
      </c>
      <c r="Z224" t="str">
        <f t="shared" si="97"/>
        <v>-</v>
      </c>
      <c r="AA224" s="6">
        <f t="shared" si="100"/>
        <v>1.3657407407407409E-3</v>
      </c>
      <c r="AB224" t="str">
        <f t="shared" si="98"/>
        <v>68:08</v>
      </c>
      <c r="AC224" t="str">
        <f t="shared" si="101"/>
        <v>+</v>
      </c>
      <c r="AD224">
        <f>1</f>
        <v>1</v>
      </c>
      <c r="AE224" t="str">
        <f t="shared" si="99"/>
        <v>75:00</v>
      </c>
    </row>
    <row r="225" spans="2:31" x14ac:dyDescent="0.25">
      <c r="B225" s="5">
        <v>42096</v>
      </c>
      <c r="C225" t="s">
        <v>1311</v>
      </c>
      <c r="D225" t="s">
        <v>953</v>
      </c>
      <c r="E225" t="s">
        <v>20</v>
      </c>
      <c r="F225">
        <v>500</v>
      </c>
      <c r="G225" t="s">
        <v>20</v>
      </c>
      <c r="H225" t="s">
        <v>20</v>
      </c>
      <c r="I225" t="s">
        <v>20</v>
      </c>
      <c r="J225" t="s">
        <v>237</v>
      </c>
      <c r="K225" t="s">
        <v>237</v>
      </c>
      <c r="L225" t="s">
        <v>307</v>
      </c>
      <c r="N225" s="5">
        <f t="shared" si="85"/>
        <v>42096</v>
      </c>
      <c r="O225" s="5" t="str">
        <f t="shared" si="86"/>
        <v>V02-26</v>
      </c>
      <c r="P225" t="str">
        <f t="shared" si="87"/>
        <v>Verbal</v>
      </c>
      <c r="Q225" t="str">
        <f t="shared" si="88"/>
        <v>SC</v>
      </c>
      <c r="R225" t="str">
        <f t="shared" si="89"/>
        <v>VERB TENSE / FORM</v>
      </c>
      <c r="S225">
        <f t="shared" si="90"/>
        <v>0</v>
      </c>
      <c r="T225">
        <f t="shared" si="91"/>
        <v>1</v>
      </c>
      <c r="U225">
        <f t="shared" si="92"/>
        <v>0</v>
      </c>
      <c r="V225">
        <f t="shared" si="93"/>
        <v>5</v>
      </c>
      <c r="W225">
        <f t="shared" si="94"/>
        <v>500</v>
      </c>
      <c r="X225" t="str">
        <f t="shared" si="95"/>
        <v>-</v>
      </c>
      <c r="Y225" t="str">
        <f t="shared" si="96"/>
        <v>-</v>
      </c>
      <c r="Z225" t="str">
        <f t="shared" si="97"/>
        <v>-</v>
      </c>
      <c r="AA225" s="6">
        <f t="shared" si="100"/>
        <v>6.7129629629629625E-4</v>
      </c>
      <c r="AB225" t="str">
        <f t="shared" si="98"/>
        <v>0:58</v>
      </c>
      <c r="AC225" t="str">
        <f t="shared" si="101"/>
        <v>-</v>
      </c>
      <c r="AD225">
        <f>1</f>
        <v>1</v>
      </c>
      <c r="AE225" t="str">
        <f t="shared" si="99"/>
        <v>1:49</v>
      </c>
    </row>
    <row r="226" spans="2:31" x14ac:dyDescent="0.25">
      <c r="B226" s="5">
        <v>42096</v>
      </c>
      <c r="C226" t="s">
        <v>1312</v>
      </c>
      <c r="D226" t="s">
        <v>777</v>
      </c>
      <c r="E226" t="s">
        <v>19</v>
      </c>
      <c r="F226">
        <v>600</v>
      </c>
      <c r="G226" t="s">
        <v>20</v>
      </c>
      <c r="H226" t="s">
        <v>20</v>
      </c>
      <c r="I226" t="s">
        <v>20</v>
      </c>
      <c r="J226" t="s">
        <v>362</v>
      </c>
      <c r="K226" t="s">
        <v>1130</v>
      </c>
      <c r="L226" t="s">
        <v>579</v>
      </c>
      <c r="N226" s="5">
        <f t="shared" si="85"/>
        <v>42096</v>
      </c>
      <c r="O226" s="5" t="str">
        <f t="shared" si="86"/>
        <v>V01-25</v>
      </c>
      <c r="P226" t="str">
        <f t="shared" si="87"/>
        <v>Verbal</v>
      </c>
      <c r="Q226" t="str">
        <f t="shared" si="88"/>
        <v>SC</v>
      </c>
      <c r="R226" t="str">
        <f t="shared" si="89"/>
        <v>MODIFIERS / LOGICAL PREDICATION</v>
      </c>
      <c r="S226">
        <f t="shared" si="90"/>
        <v>1</v>
      </c>
      <c r="T226">
        <f t="shared" si="91"/>
        <v>0</v>
      </c>
      <c r="U226">
        <f t="shared" si="92"/>
        <v>6</v>
      </c>
      <c r="V226">
        <f t="shared" si="93"/>
        <v>0</v>
      </c>
      <c r="W226">
        <f t="shared" si="94"/>
        <v>600</v>
      </c>
      <c r="X226" t="str">
        <f t="shared" si="95"/>
        <v>-</v>
      </c>
      <c r="Y226" t="str">
        <f t="shared" si="96"/>
        <v>-</v>
      </c>
      <c r="Z226" t="str">
        <f t="shared" si="97"/>
        <v>-</v>
      </c>
      <c r="AA226" s="6">
        <f t="shared" si="100"/>
        <v>9.3750000000000007E-4</v>
      </c>
      <c r="AB226" t="str">
        <f t="shared" si="98"/>
        <v>2:19</v>
      </c>
      <c r="AC226" t="str">
        <f t="shared" si="101"/>
        <v>+</v>
      </c>
      <c r="AD226">
        <f>1</f>
        <v>1</v>
      </c>
      <c r="AE226" t="str">
        <f t="shared" si="99"/>
        <v>3:38</v>
      </c>
    </row>
    <row r="227" spans="2:31" x14ac:dyDescent="0.25">
      <c r="B227" s="5">
        <v>42096</v>
      </c>
      <c r="C227" t="s">
        <v>1313</v>
      </c>
      <c r="D227" t="s">
        <v>732</v>
      </c>
      <c r="E227" t="s">
        <v>19</v>
      </c>
      <c r="F227">
        <v>600</v>
      </c>
      <c r="G227" t="s">
        <v>20</v>
      </c>
      <c r="H227" t="s">
        <v>20</v>
      </c>
      <c r="I227" t="s">
        <v>20</v>
      </c>
      <c r="J227" t="s">
        <v>382</v>
      </c>
      <c r="K227" t="s">
        <v>1314</v>
      </c>
      <c r="L227" t="s">
        <v>738</v>
      </c>
      <c r="N227" s="5">
        <f t="shared" si="85"/>
        <v>42096</v>
      </c>
      <c r="O227" s="5" t="str">
        <f t="shared" si="86"/>
        <v>V03-39</v>
      </c>
      <c r="P227" t="str">
        <f t="shared" si="87"/>
        <v>Verbal</v>
      </c>
      <c r="Q227" t="str">
        <f t="shared" si="88"/>
        <v>RC</v>
      </c>
      <c r="R227" t="str">
        <f t="shared" si="89"/>
        <v>LONG PASSAGE</v>
      </c>
      <c r="S227">
        <f t="shared" si="90"/>
        <v>1</v>
      </c>
      <c r="T227">
        <f t="shared" si="91"/>
        <v>0</v>
      </c>
      <c r="U227">
        <f t="shared" si="92"/>
        <v>6</v>
      </c>
      <c r="V227">
        <f t="shared" si="93"/>
        <v>0</v>
      </c>
      <c r="W227">
        <f t="shared" si="94"/>
        <v>600</v>
      </c>
      <c r="X227" t="str">
        <f t="shared" si="95"/>
        <v>-</v>
      </c>
      <c r="Y227" t="str">
        <f t="shared" si="96"/>
        <v>-</v>
      </c>
      <c r="Z227" t="str">
        <f t="shared" si="97"/>
        <v>-</v>
      </c>
      <c r="AA227" s="6">
        <f t="shared" si="100"/>
        <v>2.0138888888888888E-3</v>
      </c>
      <c r="AB227" t="str">
        <f t="shared" si="98"/>
        <v>5:13</v>
      </c>
      <c r="AC227" t="str">
        <f t="shared" si="101"/>
        <v>+</v>
      </c>
      <c r="AD227">
        <f>1</f>
        <v>1</v>
      </c>
      <c r="AE227" t="str">
        <f t="shared" si="99"/>
        <v>5:27</v>
      </c>
    </row>
    <row r="228" spans="2:31" x14ac:dyDescent="0.25">
      <c r="B228" s="5">
        <v>42096</v>
      </c>
      <c r="C228" t="s">
        <v>1315</v>
      </c>
      <c r="D228" t="s">
        <v>732</v>
      </c>
      <c r="E228" t="s">
        <v>19</v>
      </c>
      <c r="F228">
        <v>700</v>
      </c>
      <c r="G228" t="s">
        <v>20</v>
      </c>
      <c r="H228" t="s">
        <v>20</v>
      </c>
      <c r="I228" t="s">
        <v>20</v>
      </c>
      <c r="J228" t="s">
        <v>536</v>
      </c>
      <c r="K228" t="s">
        <v>1316</v>
      </c>
      <c r="L228" t="s">
        <v>741</v>
      </c>
      <c r="N228" s="5">
        <f t="shared" si="85"/>
        <v>42096</v>
      </c>
      <c r="O228" s="5" t="str">
        <f t="shared" si="86"/>
        <v>V03-37</v>
      </c>
      <c r="P228" t="str">
        <f t="shared" si="87"/>
        <v>Verbal</v>
      </c>
      <c r="Q228" t="str">
        <f t="shared" si="88"/>
        <v>RC</v>
      </c>
      <c r="R228" t="str">
        <f t="shared" si="89"/>
        <v>LONG PASSAGE</v>
      </c>
      <c r="S228">
        <f t="shared" si="90"/>
        <v>1</v>
      </c>
      <c r="T228">
        <f t="shared" si="91"/>
        <v>0</v>
      </c>
      <c r="U228">
        <f t="shared" si="92"/>
        <v>7</v>
      </c>
      <c r="V228">
        <f t="shared" si="93"/>
        <v>0</v>
      </c>
      <c r="W228">
        <f t="shared" si="94"/>
        <v>700</v>
      </c>
      <c r="X228" t="str">
        <f t="shared" si="95"/>
        <v>-</v>
      </c>
      <c r="Y228" t="str">
        <f t="shared" si="96"/>
        <v>-</v>
      </c>
      <c r="Z228" t="str">
        <f t="shared" si="97"/>
        <v>-</v>
      </c>
      <c r="AA228" s="6">
        <f t="shared" si="100"/>
        <v>1.2847222222222223E-3</v>
      </c>
      <c r="AB228" t="str">
        <f t="shared" si="98"/>
        <v>7:04</v>
      </c>
      <c r="AC228" t="str">
        <f t="shared" si="101"/>
        <v>+</v>
      </c>
      <c r="AD228">
        <f>1</f>
        <v>1</v>
      </c>
      <c r="AE228" t="str">
        <f t="shared" si="99"/>
        <v>7:16</v>
      </c>
    </row>
    <row r="229" spans="2:31" x14ac:dyDescent="0.25">
      <c r="B229" s="5">
        <v>42096</v>
      </c>
      <c r="C229" t="s">
        <v>1317</v>
      </c>
      <c r="D229" t="s">
        <v>732</v>
      </c>
      <c r="E229" t="s">
        <v>20</v>
      </c>
      <c r="F229">
        <v>700</v>
      </c>
      <c r="G229" t="s">
        <v>20</v>
      </c>
      <c r="H229" t="s">
        <v>20</v>
      </c>
      <c r="I229" t="s">
        <v>20</v>
      </c>
      <c r="J229" t="s">
        <v>460</v>
      </c>
      <c r="K229" t="s">
        <v>1318</v>
      </c>
      <c r="L229" t="s">
        <v>744</v>
      </c>
      <c r="N229" s="5">
        <f t="shared" si="85"/>
        <v>42096</v>
      </c>
      <c r="O229" s="5" t="str">
        <f t="shared" si="86"/>
        <v>V03-36</v>
      </c>
      <c r="P229" t="str">
        <f t="shared" si="87"/>
        <v>Verbal</v>
      </c>
      <c r="Q229" t="str">
        <f t="shared" si="88"/>
        <v>RC</v>
      </c>
      <c r="R229" t="str">
        <f t="shared" si="89"/>
        <v>LONG PASSAGE</v>
      </c>
      <c r="S229">
        <f t="shared" si="90"/>
        <v>0</v>
      </c>
      <c r="T229">
        <f t="shared" si="91"/>
        <v>1</v>
      </c>
      <c r="U229">
        <f t="shared" si="92"/>
        <v>0</v>
      </c>
      <c r="V229">
        <f t="shared" si="93"/>
        <v>7</v>
      </c>
      <c r="W229">
        <f t="shared" si="94"/>
        <v>700</v>
      </c>
      <c r="X229" t="str">
        <f t="shared" si="95"/>
        <v>-</v>
      </c>
      <c r="Y229" t="str">
        <f t="shared" si="96"/>
        <v>-</v>
      </c>
      <c r="Z229" t="str">
        <f t="shared" si="97"/>
        <v>-</v>
      </c>
      <c r="AA229" s="6">
        <f t="shared" si="100"/>
        <v>2.5462962962962961E-4</v>
      </c>
      <c r="AB229" t="str">
        <f t="shared" si="98"/>
        <v>7:26</v>
      </c>
      <c r="AC229" t="str">
        <f t="shared" si="101"/>
        <v>-</v>
      </c>
      <c r="AD229">
        <f>1</f>
        <v>1</v>
      </c>
      <c r="AE229" t="str">
        <f t="shared" si="99"/>
        <v>9:05</v>
      </c>
    </row>
    <row r="230" spans="2:31" x14ac:dyDescent="0.25">
      <c r="B230" s="5">
        <v>42096</v>
      </c>
      <c r="C230" t="s">
        <v>1319</v>
      </c>
      <c r="D230" t="s">
        <v>732</v>
      </c>
      <c r="E230" t="s">
        <v>19</v>
      </c>
      <c r="F230">
        <v>500</v>
      </c>
      <c r="G230" t="s">
        <v>20</v>
      </c>
      <c r="H230" t="s">
        <v>20</v>
      </c>
      <c r="I230" t="s">
        <v>20</v>
      </c>
      <c r="J230" t="s">
        <v>1320</v>
      </c>
      <c r="K230" t="s">
        <v>1321</v>
      </c>
      <c r="L230" t="s">
        <v>747</v>
      </c>
      <c r="N230" s="5">
        <f t="shared" si="85"/>
        <v>42096</v>
      </c>
      <c r="O230" s="5" t="str">
        <f t="shared" si="86"/>
        <v>V03-35</v>
      </c>
      <c r="P230" t="str">
        <f t="shared" si="87"/>
        <v>Verbal</v>
      </c>
      <c r="Q230" t="str">
        <f t="shared" si="88"/>
        <v>RC</v>
      </c>
      <c r="R230" t="str">
        <f t="shared" si="89"/>
        <v>LONG PASSAGE</v>
      </c>
      <c r="S230">
        <f t="shared" si="90"/>
        <v>1</v>
      </c>
      <c r="T230">
        <f t="shared" si="91"/>
        <v>0</v>
      </c>
      <c r="U230">
        <f t="shared" si="92"/>
        <v>5</v>
      </c>
      <c r="V230">
        <f t="shared" si="93"/>
        <v>0</v>
      </c>
      <c r="W230">
        <f t="shared" si="94"/>
        <v>500</v>
      </c>
      <c r="X230" t="str">
        <f t="shared" si="95"/>
        <v>-</v>
      </c>
      <c r="Y230" t="str">
        <f t="shared" si="96"/>
        <v>-</v>
      </c>
      <c r="Z230" t="str">
        <f t="shared" si="97"/>
        <v>-</v>
      </c>
      <c r="AA230" s="6">
        <f t="shared" si="100"/>
        <v>1.8518518518518518E-4</v>
      </c>
      <c r="AB230" t="str">
        <f t="shared" si="98"/>
        <v>7:42</v>
      </c>
      <c r="AC230" t="str">
        <f t="shared" si="101"/>
        <v>+</v>
      </c>
      <c r="AD230">
        <f>1</f>
        <v>1</v>
      </c>
      <c r="AE230" t="str">
        <f t="shared" si="99"/>
        <v>10:54</v>
      </c>
    </row>
    <row r="231" spans="2:31" x14ac:dyDescent="0.25">
      <c r="B231" s="5">
        <v>42096</v>
      </c>
      <c r="C231" t="s">
        <v>1322</v>
      </c>
      <c r="D231" t="s">
        <v>732</v>
      </c>
      <c r="E231" t="s">
        <v>20</v>
      </c>
      <c r="F231">
        <v>700</v>
      </c>
      <c r="G231" t="s">
        <v>20</v>
      </c>
      <c r="H231" t="s">
        <v>20</v>
      </c>
      <c r="I231" t="s">
        <v>20</v>
      </c>
      <c r="J231" t="s">
        <v>310</v>
      </c>
      <c r="K231" t="s">
        <v>313</v>
      </c>
      <c r="L231" t="s">
        <v>750</v>
      </c>
      <c r="N231" s="5">
        <f t="shared" si="85"/>
        <v>42096</v>
      </c>
      <c r="O231" s="5" t="str">
        <f t="shared" si="86"/>
        <v>V03-38</v>
      </c>
      <c r="P231" t="str">
        <f t="shared" si="87"/>
        <v>Verbal</v>
      </c>
      <c r="Q231" t="str">
        <f t="shared" si="88"/>
        <v>RC</v>
      </c>
      <c r="R231" t="str">
        <f t="shared" si="89"/>
        <v>LONG PASSAGE</v>
      </c>
      <c r="S231">
        <f t="shared" si="90"/>
        <v>0</v>
      </c>
      <c r="T231">
        <f t="shared" si="91"/>
        <v>1</v>
      </c>
      <c r="U231">
        <f t="shared" si="92"/>
        <v>0</v>
      </c>
      <c r="V231">
        <f t="shared" si="93"/>
        <v>7</v>
      </c>
      <c r="W231">
        <f t="shared" si="94"/>
        <v>700</v>
      </c>
      <c r="X231" t="str">
        <f t="shared" si="95"/>
        <v>-</v>
      </c>
      <c r="Y231" t="str">
        <f t="shared" si="96"/>
        <v>-</v>
      </c>
      <c r="Z231" t="str">
        <f t="shared" si="97"/>
        <v>-</v>
      </c>
      <c r="AA231" s="6">
        <f t="shared" si="100"/>
        <v>1.1342592592592591E-3</v>
      </c>
      <c r="AB231" t="str">
        <f t="shared" si="98"/>
        <v>9:20</v>
      </c>
      <c r="AC231" t="str">
        <f t="shared" si="101"/>
        <v>-</v>
      </c>
      <c r="AD231">
        <f>1</f>
        <v>1</v>
      </c>
      <c r="AE231" t="str">
        <f t="shared" si="99"/>
        <v>12:43</v>
      </c>
    </row>
    <row r="232" spans="2:31" x14ac:dyDescent="0.25">
      <c r="B232" s="5">
        <v>42096</v>
      </c>
      <c r="C232" t="s">
        <v>1323</v>
      </c>
      <c r="D232" t="s">
        <v>875</v>
      </c>
      <c r="E232" t="s">
        <v>19</v>
      </c>
      <c r="F232">
        <v>600</v>
      </c>
      <c r="G232" t="s">
        <v>20</v>
      </c>
      <c r="H232" t="s">
        <v>20</v>
      </c>
      <c r="I232" t="s">
        <v>20</v>
      </c>
      <c r="J232" t="s">
        <v>202</v>
      </c>
      <c r="K232" t="s">
        <v>1324</v>
      </c>
      <c r="L232" t="s">
        <v>756</v>
      </c>
      <c r="N232" s="5">
        <f t="shared" si="85"/>
        <v>42096</v>
      </c>
      <c r="O232" s="5" t="str">
        <f t="shared" si="86"/>
        <v>V03-13</v>
      </c>
      <c r="P232" t="str">
        <f t="shared" si="87"/>
        <v>Verbal</v>
      </c>
      <c r="Q232" t="str">
        <f t="shared" si="88"/>
        <v>CR</v>
      </c>
      <c r="R232" t="str">
        <f t="shared" si="89"/>
        <v>EVALUATE AN ARGUMENT</v>
      </c>
      <c r="S232">
        <f t="shared" si="90"/>
        <v>1</v>
      </c>
      <c r="T232">
        <f t="shared" si="91"/>
        <v>0</v>
      </c>
      <c r="U232">
        <f t="shared" si="92"/>
        <v>6</v>
      </c>
      <c r="V232">
        <f t="shared" si="93"/>
        <v>0</v>
      </c>
      <c r="W232">
        <f t="shared" si="94"/>
        <v>600</v>
      </c>
      <c r="X232" t="str">
        <f t="shared" si="95"/>
        <v>-</v>
      </c>
      <c r="Y232" t="str">
        <f t="shared" si="96"/>
        <v>-</v>
      </c>
      <c r="Z232" t="str">
        <f t="shared" si="97"/>
        <v>-</v>
      </c>
      <c r="AA232" s="6">
        <f t="shared" si="100"/>
        <v>1.0300925925925926E-3</v>
      </c>
      <c r="AB232" t="str">
        <f t="shared" si="98"/>
        <v>10:49</v>
      </c>
      <c r="AC232" t="str">
        <f t="shared" si="101"/>
        <v>+</v>
      </c>
      <c r="AD232">
        <f>1</f>
        <v>1</v>
      </c>
      <c r="AE232" t="str">
        <f t="shared" si="99"/>
        <v>14:32</v>
      </c>
    </row>
    <row r="233" spans="2:31" x14ac:dyDescent="0.25">
      <c r="B233" s="5">
        <v>42096</v>
      </c>
      <c r="C233" t="s">
        <v>1325</v>
      </c>
      <c r="D233" t="s">
        <v>732</v>
      </c>
      <c r="E233" t="s">
        <v>20</v>
      </c>
      <c r="F233">
        <v>500</v>
      </c>
      <c r="G233" t="s">
        <v>20</v>
      </c>
      <c r="H233" t="s">
        <v>20</v>
      </c>
      <c r="I233" t="s">
        <v>20</v>
      </c>
      <c r="J233" t="s">
        <v>1326</v>
      </c>
      <c r="K233" t="s">
        <v>319</v>
      </c>
      <c r="L233" t="s">
        <v>509</v>
      </c>
      <c r="N233" s="5">
        <f t="shared" si="85"/>
        <v>42096</v>
      </c>
      <c r="O233" s="5" t="str">
        <f t="shared" si="86"/>
        <v>V04-31</v>
      </c>
      <c r="P233" t="str">
        <f t="shared" si="87"/>
        <v>Verbal</v>
      </c>
      <c r="Q233" t="str">
        <f t="shared" si="88"/>
        <v>RC</v>
      </c>
      <c r="R233" t="str">
        <f t="shared" si="89"/>
        <v>LONG PASSAGE</v>
      </c>
      <c r="S233">
        <f t="shared" si="90"/>
        <v>0</v>
      </c>
      <c r="T233">
        <f t="shared" si="91"/>
        <v>1</v>
      </c>
      <c r="U233">
        <f t="shared" si="92"/>
        <v>0</v>
      </c>
      <c r="V233">
        <f t="shared" si="93"/>
        <v>5</v>
      </c>
      <c r="W233">
        <f t="shared" si="94"/>
        <v>500</v>
      </c>
      <c r="X233" t="str">
        <f t="shared" si="95"/>
        <v>-</v>
      </c>
      <c r="Y233" t="str">
        <f t="shared" si="96"/>
        <v>-</v>
      </c>
      <c r="Z233" t="str">
        <f t="shared" si="97"/>
        <v>-</v>
      </c>
      <c r="AA233" s="6">
        <f t="shared" si="100"/>
        <v>2.4421296296296296E-3</v>
      </c>
      <c r="AB233" t="str">
        <f t="shared" si="98"/>
        <v>14:20</v>
      </c>
      <c r="AC233" t="str">
        <f t="shared" si="101"/>
        <v>-</v>
      </c>
      <c r="AD233">
        <f>1</f>
        <v>1</v>
      </c>
      <c r="AE233" t="str">
        <f t="shared" si="99"/>
        <v>16:21</v>
      </c>
    </row>
    <row r="234" spans="2:31" x14ac:dyDescent="0.25">
      <c r="B234" s="5">
        <v>42096</v>
      </c>
      <c r="C234" t="s">
        <v>1327</v>
      </c>
      <c r="D234" t="s">
        <v>732</v>
      </c>
      <c r="E234" t="s">
        <v>20</v>
      </c>
      <c r="F234">
        <v>700</v>
      </c>
      <c r="G234" t="s">
        <v>20</v>
      </c>
      <c r="H234" t="s">
        <v>20</v>
      </c>
      <c r="I234" t="s">
        <v>20</v>
      </c>
      <c r="J234" t="s">
        <v>176</v>
      </c>
      <c r="K234" t="s">
        <v>1328</v>
      </c>
      <c r="L234" t="s">
        <v>762</v>
      </c>
      <c r="N234" s="5">
        <f t="shared" si="85"/>
        <v>42096</v>
      </c>
      <c r="O234" s="5" t="str">
        <f t="shared" si="86"/>
        <v>V04-32</v>
      </c>
      <c r="P234" t="str">
        <f t="shared" si="87"/>
        <v>Verbal</v>
      </c>
      <c r="Q234" t="str">
        <f t="shared" si="88"/>
        <v>RC</v>
      </c>
      <c r="R234" t="str">
        <f t="shared" si="89"/>
        <v>LONG PASSAGE</v>
      </c>
      <c r="S234">
        <f t="shared" si="90"/>
        <v>0</v>
      </c>
      <c r="T234">
        <f t="shared" si="91"/>
        <v>1</v>
      </c>
      <c r="U234">
        <f t="shared" si="92"/>
        <v>0</v>
      </c>
      <c r="V234">
        <f t="shared" si="93"/>
        <v>7</v>
      </c>
      <c r="W234">
        <f t="shared" si="94"/>
        <v>700</v>
      </c>
      <c r="X234" t="str">
        <f t="shared" si="95"/>
        <v>-</v>
      </c>
      <c r="Y234" t="str">
        <f t="shared" si="96"/>
        <v>-</v>
      </c>
      <c r="Z234" t="str">
        <f t="shared" si="97"/>
        <v>-</v>
      </c>
      <c r="AA234" s="6">
        <f t="shared" si="100"/>
        <v>2.0949074074074073E-3</v>
      </c>
      <c r="AB234" t="str">
        <f t="shared" si="98"/>
        <v>17:21</v>
      </c>
      <c r="AC234" t="str">
        <f t="shared" si="101"/>
        <v>-</v>
      </c>
      <c r="AD234">
        <f>1</f>
        <v>1</v>
      </c>
      <c r="AE234" t="str">
        <f t="shared" si="99"/>
        <v>18:10</v>
      </c>
    </row>
    <row r="235" spans="2:31" x14ac:dyDescent="0.25">
      <c r="B235" s="5">
        <v>42096</v>
      </c>
      <c r="C235" t="s">
        <v>1329</v>
      </c>
      <c r="D235" t="s">
        <v>732</v>
      </c>
      <c r="E235" t="s">
        <v>19</v>
      </c>
      <c r="F235">
        <v>700</v>
      </c>
      <c r="G235" t="s">
        <v>20</v>
      </c>
      <c r="H235" t="s">
        <v>20</v>
      </c>
      <c r="I235" t="s">
        <v>20</v>
      </c>
      <c r="J235" t="s">
        <v>251</v>
      </c>
      <c r="K235" t="s">
        <v>1330</v>
      </c>
      <c r="L235" t="s">
        <v>765</v>
      </c>
      <c r="N235" s="5">
        <f t="shared" si="85"/>
        <v>42096</v>
      </c>
      <c r="O235" s="5" t="str">
        <f t="shared" si="86"/>
        <v>V04-34</v>
      </c>
      <c r="P235" t="str">
        <f t="shared" si="87"/>
        <v>Verbal</v>
      </c>
      <c r="Q235" t="str">
        <f t="shared" si="88"/>
        <v>RC</v>
      </c>
      <c r="R235" t="str">
        <f t="shared" si="89"/>
        <v>LONG PASSAGE</v>
      </c>
      <c r="S235">
        <f t="shared" si="90"/>
        <v>1</v>
      </c>
      <c r="T235">
        <f t="shared" si="91"/>
        <v>0</v>
      </c>
      <c r="U235">
        <f t="shared" si="92"/>
        <v>7</v>
      </c>
      <c r="V235">
        <f t="shared" si="93"/>
        <v>0</v>
      </c>
      <c r="W235">
        <f t="shared" si="94"/>
        <v>700</v>
      </c>
      <c r="X235" t="str">
        <f t="shared" si="95"/>
        <v>-</v>
      </c>
      <c r="Y235" t="str">
        <f t="shared" si="96"/>
        <v>-</v>
      </c>
      <c r="Z235" t="str">
        <f t="shared" si="97"/>
        <v>-</v>
      </c>
      <c r="AA235" s="6">
        <f t="shared" si="100"/>
        <v>5.9027777777777778E-4</v>
      </c>
      <c r="AB235" t="str">
        <f t="shared" si="98"/>
        <v>18:12</v>
      </c>
      <c r="AC235" t="str">
        <f t="shared" si="101"/>
        <v>+</v>
      </c>
      <c r="AD235">
        <f>1</f>
        <v>1</v>
      </c>
      <c r="AE235" t="str">
        <f t="shared" si="99"/>
        <v>19:59</v>
      </c>
    </row>
    <row r="236" spans="2:31" x14ac:dyDescent="0.25">
      <c r="B236" s="5">
        <v>42096</v>
      </c>
      <c r="C236" t="s">
        <v>1331</v>
      </c>
      <c r="D236" t="s">
        <v>732</v>
      </c>
      <c r="E236" t="s">
        <v>20</v>
      </c>
      <c r="F236">
        <v>700</v>
      </c>
      <c r="G236" t="s">
        <v>20</v>
      </c>
      <c r="H236" t="s">
        <v>20</v>
      </c>
      <c r="I236" t="s">
        <v>20</v>
      </c>
      <c r="J236" t="s">
        <v>368</v>
      </c>
      <c r="K236" t="s">
        <v>1332</v>
      </c>
      <c r="L236" t="s">
        <v>768</v>
      </c>
      <c r="N236" s="5">
        <f t="shared" si="85"/>
        <v>42096</v>
      </c>
      <c r="O236" s="5" t="str">
        <f t="shared" si="86"/>
        <v>V04-33</v>
      </c>
      <c r="P236" t="str">
        <f t="shared" si="87"/>
        <v>Verbal</v>
      </c>
      <c r="Q236" t="str">
        <f t="shared" si="88"/>
        <v>RC</v>
      </c>
      <c r="R236" t="str">
        <f t="shared" si="89"/>
        <v>LONG PASSAGE</v>
      </c>
      <c r="S236">
        <f t="shared" si="90"/>
        <v>0</v>
      </c>
      <c r="T236">
        <f t="shared" si="91"/>
        <v>1</v>
      </c>
      <c r="U236">
        <f t="shared" si="92"/>
        <v>0</v>
      </c>
      <c r="V236">
        <f t="shared" si="93"/>
        <v>7</v>
      </c>
      <c r="W236">
        <f t="shared" si="94"/>
        <v>700</v>
      </c>
      <c r="X236" t="str">
        <f t="shared" si="95"/>
        <v>-</v>
      </c>
      <c r="Y236" t="str">
        <f t="shared" si="96"/>
        <v>-</v>
      </c>
      <c r="Z236" t="str">
        <f t="shared" si="97"/>
        <v>-</v>
      </c>
      <c r="AA236" s="6">
        <f t="shared" si="100"/>
        <v>1.8055555555555557E-3</v>
      </c>
      <c r="AB236" t="str">
        <f t="shared" si="98"/>
        <v>20:48</v>
      </c>
      <c r="AC236" t="str">
        <f t="shared" si="101"/>
        <v>-</v>
      </c>
      <c r="AD236">
        <f>1</f>
        <v>1</v>
      </c>
      <c r="AE236" t="str">
        <f t="shared" si="99"/>
        <v>21:48</v>
      </c>
    </row>
    <row r="237" spans="2:31" x14ac:dyDescent="0.25">
      <c r="B237" s="5">
        <v>42096</v>
      </c>
      <c r="C237" t="s">
        <v>1333</v>
      </c>
      <c r="D237" t="s">
        <v>912</v>
      </c>
      <c r="E237" t="s">
        <v>19</v>
      </c>
      <c r="F237">
        <v>500</v>
      </c>
      <c r="G237" t="s">
        <v>20</v>
      </c>
      <c r="H237" t="s">
        <v>20</v>
      </c>
      <c r="I237" t="s">
        <v>20</v>
      </c>
      <c r="J237" t="s">
        <v>164</v>
      </c>
      <c r="K237" t="s">
        <v>72</v>
      </c>
      <c r="L237" t="s">
        <v>586</v>
      </c>
      <c r="N237" s="5">
        <f t="shared" si="85"/>
        <v>42096</v>
      </c>
      <c r="O237" s="5" t="str">
        <f t="shared" si="86"/>
        <v>V06-03</v>
      </c>
      <c r="P237" t="str">
        <f t="shared" si="87"/>
        <v>Verbal</v>
      </c>
      <c r="Q237" t="str">
        <f t="shared" si="88"/>
        <v>SC</v>
      </c>
      <c r="R237" t="str">
        <f t="shared" si="89"/>
        <v>RHETORICAL CONSTRUCTION</v>
      </c>
      <c r="S237">
        <f t="shared" si="90"/>
        <v>1</v>
      </c>
      <c r="T237">
        <f t="shared" si="91"/>
        <v>0</v>
      </c>
      <c r="U237">
        <f t="shared" si="92"/>
        <v>5</v>
      </c>
      <c r="V237">
        <f t="shared" si="93"/>
        <v>0</v>
      </c>
      <c r="W237">
        <f t="shared" si="94"/>
        <v>500</v>
      </c>
      <c r="X237" t="str">
        <f t="shared" si="95"/>
        <v>-</v>
      </c>
      <c r="Y237" t="str">
        <f t="shared" si="96"/>
        <v>-</v>
      </c>
      <c r="Z237" t="str">
        <f t="shared" si="97"/>
        <v>-</v>
      </c>
      <c r="AA237" s="6">
        <f t="shared" si="100"/>
        <v>9.6064814814814808E-4</v>
      </c>
      <c r="AB237" t="str">
        <f t="shared" si="98"/>
        <v>22:11</v>
      </c>
      <c r="AC237" t="str">
        <f t="shared" si="101"/>
        <v>+</v>
      </c>
      <c r="AD237">
        <f>1</f>
        <v>1</v>
      </c>
      <c r="AE237" t="str">
        <f t="shared" si="99"/>
        <v>23:37</v>
      </c>
    </row>
    <row r="238" spans="2:31" x14ac:dyDescent="0.25">
      <c r="B238" s="5">
        <v>42096</v>
      </c>
      <c r="C238" t="s">
        <v>1334</v>
      </c>
      <c r="D238" t="s">
        <v>875</v>
      </c>
      <c r="E238" t="s">
        <v>19</v>
      </c>
      <c r="F238">
        <v>500</v>
      </c>
      <c r="G238" t="s">
        <v>20</v>
      </c>
      <c r="H238" t="s">
        <v>20</v>
      </c>
      <c r="I238" t="s">
        <v>20</v>
      </c>
      <c r="J238" t="s">
        <v>648</v>
      </c>
      <c r="K238" t="s">
        <v>1335</v>
      </c>
      <c r="L238" t="s">
        <v>775</v>
      </c>
      <c r="N238" s="5">
        <f t="shared" si="85"/>
        <v>42096</v>
      </c>
      <c r="O238" s="5" t="str">
        <f t="shared" si="86"/>
        <v>V04-18</v>
      </c>
      <c r="P238" t="str">
        <f t="shared" si="87"/>
        <v>Verbal</v>
      </c>
      <c r="Q238" t="str">
        <f t="shared" si="88"/>
        <v>CR</v>
      </c>
      <c r="R238" t="str">
        <f t="shared" si="89"/>
        <v>EVALUATE AN ARGUMENT</v>
      </c>
      <c r="S238">
        <f t="shared" si="90"/>
        <v>1</v>
      </c>
      <c r="T238">
        <f t="shared" si="91"/>
        <v>0</v>
      </c>
      <c r="U238">
        <f t="shared" si="92"/>
        <v>5</v>
      </c>
      <c r="V238">
        <f t="shared" si="93"/>
        <v>0</v>
      </c>
      <c r="W238">
        <f t="shared" si="94"/>
        <v>500</v>
      </c>
      <c r="X238" t="str">
        <f t="shared" si="95"/>
        <v>-</v>
      </c>
      <c r="Y238" t="str">
        <f t="shared" si="96"/>
        <v>-</v>
      </c>
      <c r="Z238" t="str">
        <f t="shared" si="97"/>
        <v>-</v>
      </c>
      <c r="AA238" s="6">
        <f t="shared" si="100"/>
        <v>6.018518518518519E-4</v>
      </c>
      <c r="AB238" t="str">
        <f t="shared" si="98"/>
        <v>23:03</v>
      </c>
      <c r="AC238" t="str">
        <f t="shared" si="101"/>
        <v>+</v>
      </c>
      <c r="AD238">
        <f>1</f>
        <v>1</v>
      </c>
      <c r="AE238" t="str">
        <f t="shared" si="99"/>
        <v>25:26</v>
      </c>
    </row>
    <row r="239" spans="2:31" x14ac:dyDescent="0.25">
      <c r="B239" s="5">
        <v>42096</v>
      </c>
      <c r="C239" t="s">
        <v>1336</v>
      </c>
      <c r="D239" t="s">
        <v>953</v>
      </c>
      <c r="E239" t="s">
        <v>19</v>
      </c>
      <c r="F239">
        <v>500</v>
      </c>
      <c r="G239" t="s">
        <v>20</v>
      </c>
      <c r="H239" t="s">
        <v>20</v>
      </c>
      <c r="I239" t="s">
        <v>20</v>
      </c>
      <c r="J239" t="s">
        <v>35</v>
      </c>
      <c r="K239" t="s">
        <v>1337</v>
      </c>
      <c r="L239" t="s">
        <v>779</v>
      </c>
      <c r="N239" s="5">
        <f t="shared" si="85"/>
        <v>42096</v>
      </c>
      <c r="O239" s="5" t="str">
        <f t="shared" si="86"/>
        <v>V06-01</v>
      </c>
      <c r="P239" t="str">
        <f t="shared" si="87"/>
        <v>Verbal</v>
      </c>
      <c r="Q239" t="str">
        <f t="shared" si="88"/>
        <v>SC</v>
      </c>
      <c r="R239" t="str">
        <f t="shared" si="89"/>
        <v>VERB TENSE / FORM</v>
      </c>
      <c r="S239">
        <f t="shared" si="90"/>
        <v>1</v>
      </c>
      <c r="T239">
        <f t="shared" si="91"/>
        <v>0</v>
      </c>
      <c r="U239">
        <f t="shared" si="92"/>
        <v>5</v>
      </c>
      <c r="V239">
        <f t="shared" si="93"/>
        <v>0</v>
      </c>
      <c r="W239">
        <f t="shared" si="94"/>
        <v>500</v>
      </c>
      <c r="X239" t="str">
        <f t="shared" si="95"/>
        <v>-</v>
      </c>
      <c r="Y239" t="str">
        <f t="shared" si="96"/>
        <v>-</v>
      </c>
      <c r="Z239" t="str">
        <f t="shared" si="97"/>
        <v>-</v>
      </c>
      <c r="AA239" s="6">
        <f t="shared" si="100"/>
        <v>7.175925925925927E-4</v>
      </c>
      <c r="AB239" t="str">
        <f t="shared" si="98"/>
        <v>24:05</v>
      </c>
      <c r="AC239" t="str">
        <f t="shared" si="101"/>
        <v>+</v>
      </c>
      <c r="AD239">
        <f>1</f>
        <v>1</v>
      </c>
      <c r="AE239" t="str">
        <f t="shared" si="99"/>
        <v>27:15</v>
      </c>
    </row>
    <row r="240" spans="2:31" x14ac:dyDescent="0.25">
      <c r="B240" s="5">
        <v>42096</v>
      </c>
      <c r="C240" t="s">
        <v>1338</v>
      </c>
      <c r="D240" t="s">
        <v>777</v>
      </c>
      <c r="E240" t="s">
        <v>20</v>
      </c>
      <c r="F240">
        <v>500</v>
      </c>
      <c r="G240" t="s">
        <v>20</v>
      </c>
      <c r="H240" t="s">
        <v>20</v>
      </c>
      <c r="I240" t="s">
        <v>20</v>
      </c>
      <c r="J240" t="s">
        <v>613</v>
      </c>
      <c r="K240" t="s">
        <v>1339</v>
      </c>
      <c r="L240" t="s">
        <v>783</v>
      </c>
      <c r="N240" s="5">
        <f t="shared" si="85"/>
        <v>42096</v>
      </c>
      <c r="O240" s="5" t="str">
        <f t="shared" si="86"/>
        <v>V04-04</v>
      </c>
      <c r="P240" t="str">
        <f t="shared" si="87"/>
        <v>Verbal</v>
      </c>
      <c r="Q240" t="str">
        <f t="shared" si="88"/>
        <v>SC</v>
      </c>
      <c r="R240" t="str">
        <f t="shared" si="89"/>
        <v>MODIFIERS / LOGICAL PREDICATION</v>
      </c>
      <c r="S240">
        <f t="shared" si="90"/>
        <v>0</v>
      </c>
      <c r="T240">
        <f t="shared" si="91"/>
        <v>1</v>
      </c>
      <c r="U240">
        <f t="shared" si="92"/>
        <v>0</v>
      </c>
      <c r="V240">
        <f t="shared" si="93"/>
        <v>5</v>
      </c>
      <c r="W240">
        <f t="shared" si="94"/>
        <v>500</v>
      </c>
      <c r="X240" t="str">
        <f t="shared" si="95"/>
        <v>-</v>
      </c>
      <c r="Y240" t="str">
        <f t="shared" si="96"/>
        <v>-</v>
      </c>
      <c r="Z240" t="str">
        <f t="shared" si="97"/>
        <v>-</v>
      </c>
      <c r="AA240" s="6">
        <f t="shared" si="100"/>
        <v>9.2592592592592585E-4</v>
      </c>
      <c r="AB240" t="str">
        <f t="shared" si="98"/>
        <v>25:25</v>
      </c>
      <c r="AC240" t="str">
        <f t="shared" si="101"/>
        <v>-</v>
      </c>
      <c r="AD240">
        <f>1</f>
        <v>1</v>
      </c>
      <c r="AE240" t="str">
        <f t="shared" si="99"/>
        <v>29:04</v>
      </c>
    </row>
    <row r="241" spans="2:31" x14ac:dyDescent="0.25">
      <c r="B241" s="5">
        <v>42096</v>
      </c>
      <c r="C241" t="s">
        <v>1340</v>
      </c>
      <c r="D241" t="s">
        <v>953</v>
      </c>
      <c r="E241" t="s">
        <v>19</v>
      </c>
      <c r="F241">
        <v>500</v>
      </c>
      <c r="G241" t="s">
        <v>20</v>
      </c>
      <c r="H241" t="s">
        <v>20</v>
      </c>
      <c r="I241" t="s">
        <v>20</v>
      </c>
      <c r="J241" t="s">
        <v>168</v>
      </c>
      <c r="K241" t="s">
        <v>1341</v>
      </c>
      <c r="L241" t="s">
        <v>787</v>
      </c>
      <c r="N241" s="5">
        <f t="shared" si="85"/>
        <v>42096</v>
      </c>
      <c r="O241" s="5" t="str">
        <f t="shared" si="86"/>
        <v>V04-01</v>
      </c>
      <c r="P241" t="str">
        <f t="shared" si="87"/>
        <v>Verbal</v>
      </c>
      <c r="Q241" t="str">
        <f t="shared" si="88"/>
        <v>SC</v>
      </c>
      <c r="R241" t="str">
        <f t="shared" si="89"/>
        <v>VERB TENSE / FORM</v>
      </c>
      <c r="S241">
        <f t="shared" si="90"/>
        <v>1</v>
      </c>
      <c r="T241">
        <f t="shared" si="91"/>
        <v>0</v>
      </c>
      <c r="U241">
        <f t="shared" si="92"/>
        <v>5</v>
      </c>
      <c r="V241">
        <f t="shared" si="93"/>
        <v>0</v>
      </c>
      <c r="W241">
        <f t="shared" si="94"/>
        <v>500</v>
      </c>
      <c r="X241" t="str">
        <f t="shared" si="95"/>
        <v>-</v>
      </c>
      <c r="Y241" t="str">
        <f t="shared" si="96"/>
        <v>-</v>
      </c>
      <c r="Z241" t="str">
        <f t="shared" si="97"/>
        <v>-</v>
      </c>
      <c r="AA241" s="6">
        <f t="shared" si="100"/>
        <v>8.7962962962962962E-4</v>
      </c>
      <c r="AB241" t="str">
        <f t="shared" si="98"/>
        <v>26:41</v>
      </c>
      <c r="AC241" t="str">
        <f t="shared" si="101"/>
        <v>+</v>
      </c>
      <c r="AD241">
        <f>1</f>
        <v>1</v>
      </c>
      <c r="AE241" t="str">
        <f t="shared" si="99"/>
        <v>30:53</v>
      </c>
    </row>
    <row r="242" spans="2:31" x14ac:dyDescent="0.25">
      <c r="B242" s="5">
        <v>42096</v>
      </c>
      <c r="C242" t="s">
        <v>1342</v>
      </c>
      <c r="D242" t="s">
        <v>875</v>
      </c>
      <c r="E242" t="s">
        <v>19</v>
      </c>
      <c r="F242">
        <v>600</v>
      </c>
      <c r="G242" t="s">
        <v>20</v>
      </c>
      <c r="H242" t="s">
        <v>20</v>
      </c>
      <c r="I242" t="s">
        <v>20</v>
      </c>
      <c r="J242" t="s">
        <v>648</v>
      </c>
      <c r="K242" t="s">
        <v>1343</v>
      </c>
      <c r="L242" t="s">
        <v>791</v>
      </c>
      <c r="N242" s="5">
        <f t="shared" si="85"/>
        <v>42096</v>
      </c>
      <c r="O242" s="5" t="str">
        <f t="shared" si="86"/>
        <v>V02-11</v>
      </c>
      <c r="P242" t="str">
        <f t="shared" si="87"/>
        <v>Verbal</v>
      </c>
      <c r="Q242" t="str">
        <f t="shared" si="88"/>
        <v>CR</v>
      </c>
      <c r="R242" t="str">
        <f t="shared" si="89"/>
        <v>EVALUATE AN ARGUMENT</v>
      </c>
      <c r="S242">
        <f t="shared" si="90"/>
        <v>1</v>
      </c>
      <c r="T242">
        <f t="shared" si="91"/>
        <v>0</v>
      </c>
      <c r="U242">
        <f t="shared" si="92"/>
        <v>6</v>
      </c>
      <c r="V242">
        <f t="shared" si="93"/>
        <v>0</v>
      </c>
      <c r="W242">
        <f t="shared" si="94"/>
        <v>600</v>
      </c>
      <c r="X242" t="str">
        <f t="shared" si="95"/>
        <v>-</v>
      </c>
      <c r="Y242" t="str">
        <f t="shared" si="96"/>
        <v>-</v>
      </c>
      <c r="Z242" t="str">
        <f t="shared" si="97"/>
        <v>-</v>
      </c>
      <c r="AA242" s="6">
        <f t="shared" si="100"/>
        <v>6.018518518518519E-4</v>
      </c>
      <c r="AB242" t="str">
        <f t="shared" si="98"/>
        <v>27:33</v>
      </c>
      <c r="AC242" t="str">
        <f t="shared" si="101"/>
        <v>+</v>
      </c>
      <c r="AD242">
        <f>1</f>
        <v>1</v>
      </c>
      <c r="AE242" t="str">
        <f t="shared" si="99"/>
        <v>32:42</v>
      </c>
    </row>
    <row r="243" spans="2:31" x14ac:dyDescent="0.25">
      <c r="B243" s="5">
        <v>42096</v>
      </c>
      <c r="C243" t="s">
        <v>1344</v>
      </c>
      <c r="D243" t="s">
        <v>777</v>
      </c>
      <c r="E243" t="s">
        <v>19</v>
      </c>
      <c r="F243">
        <v>500</v>
      </c>
      <c r="G243" t="s">
        <v>20</v>
      </c>
      <c r="H243" t="s">
        <v>20</v>
      </c>
      <c r="I243" t="s">
        <v>20</v>
      </c>
      <c r="J243" t="s">
        <v>230</v>
      </c>
      <c r="K243" t="s">
        <v>1345</v>
      </c>
      <c r="L243" t="s">
        <v>796</v>
      </c>
      <c r="N243" s="5">
        <f t="shared" si="85"/>
        <v>42096</v>
      </c>
      <c r="O243" s="5" t="str">
        <f t="shared" si="86"/>
        <v>V02-34</v>
      </c>
      <c r="P243" t="str">
        <f t="shared" si="87"/>
        <v>Verbal</v>
      </c>
      <c r="Q243" t="str">
        <f t="shared" si="88"/>
        <v>SC</v>
      </c>
      <c r="R243" t="str">
        <f t="shared" si="89"/>
        <v>MODIFIERS / LOGICAL PREDICATION</v>
      </c>
      <c r="S243">
        <f t="shared" si="90"/>
        <v>1</v>
      </c>
      <c r="T243">
        <f t="shared" si="91"/>
        <v>0</v>
      </c>
      <c r="U243">
        <f t="shared" si="92"/>
        <v>5</v>
      </c>
      <c r="V243">
        <f t="shared" si="93"/>
        <v>0</v>
      </c>
      <c r="W243">
        <f t="shared" si="94"/>
        <v>500</v>
      </c>
      <c r="X243" t="str">
        <f t="shared" si="95"/>
        <v>-</v>
      </c>
      <c r="Y243" t="str">
        <f t="shared" si="96"/>
        <v>-</v>
      </c>
      <c r="Z243" t="str">
        <f t="shared" si="97"/>
        <v>-</v>
      </c>
      <c r="AA243" s="6">
        <f t="shared" si="100"/>
        <v>1.0416666666666667E-3</v>
      </c>
      <c r="AB243" t="str">
        <f t="shared" si="98"/>
        <v>29:03</v>
      </c>
      <c r="AC243" t="str">
        <f t="shared" si="101"/>
        <v>+</v>
      </c>
      <c r="AD243">
        <f>1</f>
        <v>1</v>
      </c>
      <c r="AE243" t="str">
        <f t="shared" si="99"/>
        <v>34:31</v>
      </c>
    </row>
    <row r="244" spans="2:31" x14ac:dyDescent="0.25">
      <c r="B244" s="5">
        <v>42096</v>
      </c>
      <c r="C244" t="s">
        <v>1346</v>
      </c>
      <c r="D244" t="s">
        <v>785</v>
      </c>
      <c r="E244" t="s">
        <v>19</v>
      </c>
      <c r="F244">
        <v>600</v>
      </c>
      <c r="G244" t="s">
        <v>20</v>
      </c>
      <c r="H244" t="s">
        <v>20</v>
      </c>
      <c r="I244" t="s">
        <v>20</v>
      </c>
      <c r="J244" t="s">
        <v>530</v>
      </c>
      <c r="K244" t="s">
        <v>1347</v>
      </c>
      <c r="L244" t="s">
        <v>801</v>
      </c>
      <c r="N244" s="5">
        <f t="shared" si="85"/>
        <v>42096</v>
      </c>
      <c r="O244" s="5" t="str">
        <f t="shared" si="86"/>
        <v>V06-02</v>
      </c>
      <c r="P244" t="str">
        <f t="shared" si="87"/>
        <v>Verbal</v>
      </c>
      <c r="Q244" t="str">
        <f t="shared" si="88"/>
        <v>CR</v>
      </c>
      <c r="R244" t="str">
        <f t="shared" si="89"/>
        <v>CONCLUSION / INFERENCE</v>
      </c>
      <c r="S244">
        <f t="shared" si="90"/>
        <v>1</v>
      </c>
      <c r="T244">
        <f t="shared" si="91"/>
        <v>0</v>
      </c>
      <c r="U244">
        <f t="shared" si="92"/>
        <v>6</v>
      </c>
      <c r="V244">
        <f t="shared" si="93"/>
        <v>0</v>
      </c>
      <c r="W244">
        <f t="shared" si="94"/>
        <v>600</v>
      </c>
      <c r="X244" t="str">
        <f t="shared" si="95"/>
        <v>-</v>
      </c>
      <c r="Y244" t="str">
        <f t="shared" si="96"/>
        <v>-</v>
      </c>
      <c r="Z244" t="str">
        <f t="shared" si="97"/>
        <v>-</v>
      </c>
      <c r="AA244" s="6">
        <f t="shared" si="100"/>
        <v>9.8379629629629642E-4</v>
      </c>
      <c r="AB244" t="str">
        <f t="shared" si="98"/>
        <v>30:28</v>
      </c>
      <c r="AC244" t="str">
        <f t="shared" si="101"/>
        <v>+</v>
      </c>
      <c r="AD244">
        <f>1</f>
        <v>1</v>
      </c>
      <c r="AE244" t="str">
        <f t="shared" si="99"/>
        <v>36:20</v>
      </c>
    </row>
    <row r="245" spans="2:31" x14ac:dyDescent="0.25">
      <c r="B245" s="5">
        <v>42096</v>
      </c>
      <c r="C245" t="s">
        <v>1348</v>
      </c>
      <c r="D245" t="s">
        <v>875</v>
      </c>
      <c r="E245" t="s">
        <v>19</v>
      </c>
      <c r="F245">
        <v>600</v>
      </c>
      <c r="G245" t="s">
        <v>19</v>
      </c>
      <c r="H245" t="s">
        <v>20</v>
      </c>
      <c r="I245" t="s">
        <v>20</v>
      </c>
      <c r="J245" t="s">
        <v>269</v>
      </c>
      <c r="K245" t="s">
        <v>1349</v>
      </c>
      <c r="L245" t="s">
        <v>804</v>
      </c>
      <c r="N245" s="5">
        <f t="shared" si="85"/>
        <v>42096</v>
      </c>
      <c r="O245" s="5" t="str">
        <f t="shared" si="86"/>
        <v>V02-27</v>
      </c>
      <c r="P245" t="str">
        <f t="shared" si="87"/>
        <v>Verbal</v>
      </c>
      <c r="Q245" t="str">
        <f t="shared" si="88"/>
        <v>CR</v>
      </c>
      <c r="R245" t="str">
        <f t="shared" si="89"/>
        <v>EVALUATE AN ARGUMENT</v>
      </c>
      <c r="S245">
        <f t="shared" si="90"/>
        <v>1</v>
      </c>
      <c r="T245">
        <f t="shared" si="91"/>
        <v>0</v>
      </c>
      <c r="U245">
        <f t="shared" si="92"/>
        <v>6</v>
      </c>
      <c r="V245">
        <f t="shared" si="93"/>
        <v>0</v>
      </c>
      <c r="W245">
        <f t="shared" si="94"/>
        <v>600</v>
      </c>
      <c r="X245" t="str">
        <f t="shared" si="95"/>
        <v>+</v>
      </c>
      <c r="Y245" t="str">
        <f t="shared" si="96"/>
        <v>-</v>
      </c>
      <c r="Z245" t="str">
        <f t="shared" si="97"/>
        <v>-</v>
      </c>
      <c r="AA245" s="6">
        <f t="shared" si="100"/>
        <v>1.9328703703703704E-3</v>
      </c>
      <c r="AB245" t="str">
        <f t="shared" si="98"/>
        <v>33:15</v>
      </c>
      <c r="AC245" t="str">
        <f t="shared" si="101"/>
        <v>+</v>
      </c>
      <c r="AD245">
        <f>1</f>
        <v>1</v>
      </c>
      <c r="AE245" t="str">
        <f t="shared" si="99"/>
        <v>38:09</v>
      </c>
    </row>
    <row r="246" spans="2:31" x14ac:dyDescent="0.25">
      <c r="B246" s="5">
        <v>42096</v>
      </c>
      <c r="C246" t="s">
        <v>1350</v>
      </c>
      <c r="D246" t="s">
        <v>785</v>
      </c>
      <c r="E246" t="s">
        <v>19</v>
      </c>
      <c r="F246">
        <v>600</v>
      </c>
      <c r="G246" t="s">
        <v>20</v>
      </c>
      <c r="H246" t="s">
        <v>20</v>
      </c>
      <c r="I246" t="s">
        <v>20</v>
      </c>
      <c r="J246" t="s">
        <v>116</v>
      </c>
      <c r="K246" t="s">
        <v>1351</v>
      </c>
      <c r="L246" t="s">
        <v>808</v>
      </c>
      <c r="N246" s="5">
        <f t="shared" si="85"/>
        <v>42096</v>
      </c>
      <c r="O246" s="5" t="str">
        <f t="shared" si="86"/>
        <v>V02-01</v>
      </c>
      <c r="P246" t="str">
        <f t="shared" si="87"/>
        <v>Verbal</v>
      </c>
      <c r="Q246" t="str">
        <f t="shared" si="88"/>
        <v>CR</v>
      </c>
      <c r="R246" t="str">
        <f t="shared" si="89"/>
        <v>CONCLUSION / INFERENCE</v>
      </c>
      <c r="S246">
        <f t="shared" si="90"/>
        <v>1</v>
      </c>
      <c r="T246">
        <f t="shared" si="91"/>
        <v>0</v>
      </c>
      <c r="U246">
        <f t="shared" si="92"/>
        <v>6</v>
      </c>
      <c r="V246">
        <f t="shared" si="93"/>
        <v>0</v>
      </c>
      <c r="W246">
        <f t="shared" si="94"/>
        <v>600</v>
      </c>
      <c r="X246" t="str">
        <f t="shared" si="95"/>
        <v>-</v>
      </c>
      <c r="Y246" t="str">
        <f t="shared" si="96"/>
        <v>-</v>
      </c>
      <c r="Z246" t="str">
        <f t="shared" si="97"/>
        <v>-</v>
      </c>
      <c r="AA246" s="6">
        <f t="shared" si="100"/>
        <v>7.0601851851851847E-4</v>
      </c>
      <c r="AB246" t="str">
        <f t="shared" si="98"/>
        <v>34:16</v>
      </c>
      <c r="AC246" t="str">
        <f t="shared" si="101"/>
        <v>+</v>
      </c>
      <c r="AD246">
        <f>1</f>
        <v>1</v>
      </c>
      <c r="AE246" t="str">
        <f t="shared" si="99"/>
        <v>39:58</v>
      </c>
    </row>
    <row r="247" spans="2:31" x14ac:dyDescent="0.25">
      <c r="B247" s="5">
        <v>42096</v>
      </c>
      <c r="C247" t="s">
        <v>1352</v>
      </c>
      <c r="D247" t="s">
        <v>777</v>
      </c>
      <c r="E247" t="s">
        <v>19</v>
      </c>
      <c r="F247">
        <v>500</v>
      </c>
      <c r="G247" t="s">
        <v>20</v>
      </c>
      <c r="H247" t="s">
        <v>20</v>
      </c>
      <c r="I247" t="s">
        <v>20</v>
      </c>
      <c r="J247" t="s">
        <v>274</v>
      </c>
      <c r="K247" t="s">
        <v>1353</v>
      </c>
      <c r="L247" t="s">
        <v>811</v>
      </c>
      <c r="N247" s="5">
        <f t="shared" si="85"/>
        <v>42096</v>
      </c>
      <c r="O247" s="5" t="str">
        <f t="shared" si="86"/>
        <v>V07-06</v>
      </c>
      <c r="P247" t="str">
        <f t="shared" si="87"/>
        <v>Verbal</v>
      </c>
      <c r="Q247" t="str">
        <f t="shared" si="88"/>
        <v>SC</v>
      </c>
      <c r="R247" t="str">
        <f t="shared" si="89"/>
        <v>MODIFIERS / LOGICAL PREDICATION</v>
      </c>
      <c r="S247">
        <f t="shared" si="90"/>
        <v>1</v>
      </c>
      <c r="T247">
        <f t="shared" si="91"/>
        <v>0</v>
      </c>
      <c r="U247">
        <f t="shared" si="92"/>
        <v>5</v>
      </c>
      <c r="V247">
        <f t="shared" si="93"/>
        <v>0</v>
      </c>
      <c r="W247">
        <f t="shared" si="94"/>
        <v>500</v>
      </c>
      <c r="X247" t="str">
        <f t="shared" si="95"/>
        <v>-</v>
      </c>
      <c r="Y247" t="str">
        <f t="shared" si="96"/>
        <v>-</v>
      </c>
      <c r="Z247" t="str">
        <f t="shared" si="97"/>
        <v>-</v>
      </c>
      <c r="AA247" s="6">
        <f t="shared" si="100"/>
        <v>8.449074074074075E-4</v>
      </c>
      <c r="AB247" t="str">
        <f t="shared" si="98"/>
        <v>35:29</v>
      </c>
      <c r="AC247" t="str">
        <f t="shared" si="101"/>
        <v>+</v>
      </c>
      <c r="AD247">
        <f>1</f>
        <v>1</v>
      </c>
      <c r="AE247" t="str">
        <f t="shared" si="99"/>
        <v>41:47</v>
      </c>
    </row>
    <row r="248" spans="2:31" x14ac:dyDescent="0.25">
      <c r="B248" s="5">
        <v>42096</v>
      </c>
      <c r="C248" t="s">
        <v>1354</v>
      </c>
      <c r="D248" t="s">
        <v>789</v>
      </c>
      <c r="E248" t="s">
        <v>19</v>
      </c>
      <c r="F248">
        <v>500</v>
      </c>
      <c r="G248" t="s">
        <v>20</v>
      </c>
      <c r="H248" t="s">
        <v>20</v>
      </c>
      <c r="I248" t="s">
        <v>20</v>
      </c>
      <c r="J248" t="s">
        <v>465</v>
      </c>
      <c r="K248" t="s">
        <v>1355</v>
      </c>
      <c r="L248" t="s">
        <v>815</v>
      </c>
      <c r="N248" s="5">
        <f t="shared" si="85"/>
        <v>42096</v>
      </c>
      <c r="O248" s="5" t="str">
        <f t="shared" si="86"/>
        <v>V02-30</v>
      </c>
      <c r="P248" t="str">
        <f t="shared" si="87"/>
        <v>Verbal</v>
      </c>
      <c r="Q248" t="str">
        <f t="shared" si="88"/>
        <v>CR</v>
      </c>
      <c r="R248" t="str">
        <f t="shared" si="89"/>
        <v>ASSUMPTION</v>
      </c>
      <c r="S248">
        <f t="shared" si="90"/>
        <v>1</v>
      </c>
      <c r="T248">
        <f t="shared" si="91"/>
        <v>0</v>
      </c>
      <c r="U248">
        <f t="shared" si="92"/>
        <v>5</v>
      </c>
      <c r="V248">
        <f t="shared" si="93"/>
        <v>0</v>
      </c>
      <c r="W248">
        <f t="shared" si="94"/>
        <v>500</v>
      </c>
      <c r="X248" t="str">
        <f t="shared" si="95"/>
        <v>-</v>
      </c>
      <c r="Y248" t="str">
        <f t="shared" si="96"/>
        <v>-</v>
      </c>
      <c r="Z248" t="str">
        <f t="shared" si="97"/>
        <v>-</v>
      </c>
      <c r="AA248" s="6">
        <f t="shared" si="100"/>
        <v>1.736111111111111E-3</v>
      </c>
      <c r="AB248" t="str">
        <f t="shared" si="98"/>
        <v>37:59</v>
      </c>
      <c r="AC248" t="str">
        <f t="shared" si="101"/>
        <v>+</v>
      </c>
      <c r="AD248">
        <f>1</f>
        <v>1</v>
      </c>
      <c r="AE248" t="str">
        <f t="shared" si="99"/>
        <v>43:36</v>
      </c>
    </row>
    <row r="249" spans="2:31" x14ac:dyDescent="0.25">
      <c r="B249" s="5">
        <v>42096</v>
      </c>
      <c r="C249" t="s">
        <v>1356</v>
      </c>
      <c r="D249" t="s">
        <v>785</v>
      </c>
      <c r="E249" t="s">
        <v>19</v>
      </c>
      <c r="F249">
        <v>600</v>
      </c>
      <c r="G249" t="s">
        <v>20</v>
      </c>
      <c r="H249" t="s">
        <v>20</v>
      </c>
      <c r="I249" t="s">
        <v>20</v>
      </c>
      <c r="J249" t="s">
        <v>40</v>
      </c>
      <c r="K249" t="s">
        <v>1357</v>
      </c>
      <c r="L249" t="s">
        <v>818</v>
      </c>
      <c r="N249" s="5">
        <f t="shared" si="85"/>
        <v>42096</v>
      </c>
      <c r="O249" s="5" t="str">
        <f t="shared" si="86"/>
        <v>V01-10</v>
      </c>
      <c r="P249" t="str">
        <f t="shared" si="87"/>
        <v>Verbal</v>
      </c>
      <c r="Q249" t="str">
        <f t="shared" si="88"/>
        <v>CR</v>
      </c>
      <c r="R249" t="str">
        <f t="shared" si="89"/>
        <v>CONCLUSION / INFERENCE</v>
      </c>
      <c r="S249">
        <f t="shared" si="90"/>
        <v>1</v>
      </c>
      <c r="T249">
        <f t="shared" si="91"/>
        <v>0</v>
      </c>
      <c r="U249">
        <f t="shared" si="92"/>
        <v>6</v>
      </c>
      <c r="V249">
        <f t="shared" si="93"/>
        <v>0</v>
      </c>
      <c r="W249">
        <f t="shared" si="94"/>
        <v>600</v>
      </c>
      <c r="X249" t="str">
        <f t="shared" si="95"/>
        <v>-</v>
      </c>
      <c r="Y249" t="str">
        <f t="shared" si="96"/>
        <v>-</v>
      </c>
      <c r="Z249" t="str">
        <f t="shared" si="97"/>
        <v>-</v>
      </c>
      <c r="AA249" s="6">
        <f t="shared" si="100"/>
        <v>7.291666666666667E-4</v>
      </c>
      <c r="AB249" t="str">
        <f t="shared" si="98"/>
        <v>39:02</v>
      </c>
      <c r="AC249" t="str">
        <f t="shared" si="101"/>
        <v>+</v>
      </c>
      <c r="AD249">
        <f>1</f>
        <v>1</v>
      </c>
      <c r="AE249" t="str">
        <f t="shared" si="99"/>
        <v>45:25</v>
      </c>
    </row>
    <row r="250" spans="2:31" x14ac:dyDescent="0.25">
      <c r="B250" s="5">
        <v>42096</v>
      </c>
      <c r="C250" t="s">
        <v>1358</v>
      </c>
      <c r="D250" t="s">
        <v>789</v>
      </c>
      <c r="E250" t="s">
        <v>19</v>
      </c>
      <c r="F250">
        <v>500</v>
      </c>
      <c r="G250" t="s">
        <v>20</v>
      </c>
      <c r="H250" t="s">
        <v>20</v>
      </c>
      <c r="I250" t="s">
        <v>20</v>
      </c>
      <c r="J250" t="s">
        <v>445</v>
      </c>
      <c r="K250" t="s">
        <v>440</v>
      </c>
      <c r="L250" t="s">
        <v>821</v>
      </c>
      <c r="N250" s="5">
        <f t="shared" si="85"/>
        <v>42096</v>
      </c>
      <c r="O250" s="5" t="str">
        <f t="shared" si="86"/>
        <v>V06-24</v>
      </c>
      <c r="P250" t="str">
        <f t="shared" si="87"/>
        <v>Verbal</v>
      </c>
      <c r="Q250" t="str">
        <f t="shared" si="88"/>
        <v>CR</v>
      </c>
      <c r="R250" t="str">
        <f t="shared" si="89"/>
        <v>ASSUMPTION</v>
      </c>
      <c r="S250">
        <f t="shared" si="90"/>
        <v>1</v>
      </c>
      <c r="T250">
        <f t="shared" si="91"/>
        <v>0</v>
      </c>
      <c r="U250">
        <f t="shared" si="92"/>
        <v>5</v>
      </c>
      <c r="V250">
        <f t="shared" si="93"/>
        <v>0</v>
      </c>
      <c r="W250">
        <f t="shared" si="94"/>
        <v>500</v>
      </c>
      <c r="X250" t="str">
        <f t="shared" si="95"/>
        <v>-</v>
      </c>
      <c r="Y250" t="str">
        <f t="shared" si="96"/>
        <v>-</v>
      </c>
      <c r="Z250" t="str">
        <f t="shared" si="97"/>
        <v>-</v>
      </c>
      <c r="AA250" s="6">
        <f t="shared" si="100"/>
        <v>1.0648148148148147E-3</v>
      </c>
      <c r="AB250" t="str">
        <f t="shared" si="98"/>
        <v>40:34</v>
      </c>
      <c r="AC250" t="str">
        <f t="shared" si="101"/>
        <v>+</v>
      </c>
      <c r="AD250">
        <f>1</f>
        <v>1</v>
      </c>
      <c r="AE250" t="str">
        <f t="shared" si="99"/>
        <v>47:14</v>
      </c>
    </row>
    <row r="251" spans="2:31" x14ac:dyDescent="0.25">
      <c r="B251" s="5">
        <v>42096</v>
      </c>
      <c r="C251" t="s">
        <v>1359</v>
      </c>
      <c r="D251" t="s">
        <v>777</v>
      </c>
      <c r="E251" t="s">
        <v>19</v>
      </c>
      <c r="F251">
        <v>700</v>
      </c>
      <c r="G251" t="s">
        <v>20</v>
      </c>
      <c r="H251" t="s">
        <v>20</v>
      </c>
      <c r="I251" t="s">
        <v>20</v>
      </c>
      <c r="J251" t="s">
        <v>1360</v>
      </c>
      <c r="K251" t="s">
        <v>1361</v>
      </c>
      <c r="L251" t="s">
        <v>278</v>
      </c>
      <c r="N251" s="5">
        <f t="shared" si="85"/>
        <v>42096</v>
      </c>
      <c r="O251" s="5" t="str">
        <f t="shared" si="86"/>
        <v>V07-10</v>
      </c>
      <c r="P251" t="str">
        <f t="shared" si="87"/>
        <v>Verbal</v>
      </c>
      <c r="Q251" t="str">
        <f t="shared" si="88"/>
        <v>SC</v>
      </c>
      <c r="R251" t="str">
        <f t="shared" si="89"/>
        <v>MODIFIERS / LOGICAL PREDICATION</v>
      </c>
      <c r="S251">
        <f t="shared" si="90"/>
        <v>1</v>
      </c>
      <c r="T251">
        <f t="shared" si="91"/>
        <v>0</v>
      </c>
      <c r="U251">
        <f t="shared" si="92"/>
        <v>7</v>
      </c>
      <c r="V251">
        <f t="shared" si="93"/>
        <v>0</v>
      </c>
      <c r="W251">
        <f t="shared" si="94"/>
        <v>700</v>
      </c>
      <c r="X251" t="str">
        <f t="shared" si="95"/>
        <v>-</v>
      </c>
      <c r="Y251" t="str">
        <f t="shared" si="96"/>
        <v>-</v>
      </c>
      <c r="Z251" t="str">
        <f t="shared" si="97"/>
        <v>-</v>
      </c>
      <c r="AA251" s="6">
        <f t="shared" si="100"/>
        <v>2.2337962962962967E-3</v>
      </c>
      <c r="AB251" t="str">
        <f t="shared" si="98"/>
        <v>43:47</v>
      </c>
      <c r="AC251" t="str">
        <f t="shared" si="101"/>
        <v>+</v>
      </c>
      <c r="AD251">
        <f>1</f>
        <v>1</v>
      </c>
      <c r="AE251" t="str">
        <f t="shared" si="99"/>
        <v>49:03</v>
      </c>
    </row>
    <row r="252" spans="2:31" x14ac:dyDescent="0.25">
      <c r="B252" s="5">
        <v>42096</v>
      </c>
      <c r="C252" t="s">
        <v>1362</v>
      </c>
      <c r="D252" t="s">
        <v>806</v>
      </c>
      <c r="E252" t="s">
        <v>19</v>
      </c>
      <c r="F252">
        <v>500</v>
      </c>
      <c r="G252" t="s">
        <v>20</v>
      </c>
      <c r="H252" t="s">
        <v>20</v>
      </c>
      <c r="I252" t="s">
        <v>20</v>
      </c>
      <c r="J252" t="s">
        <v>327</v>
      </c>
      <c r="K252" t="s">
        <v>1363</v>
      </c>
      <c r="L252" t="s">
        <v>828</v>
      </c>
      <c r="N252" s="5">
        <f t="shared" ref="N252:N265" si="102">B252</f>
        <v>42096</v>
      </c>
      <c r="O252" s="5" t="str">
        <f t="shared" ref="O252:O265" si="103">C252</f>
        <v>V05-36</v>
      </c>
      <c r="P252" t="str">
        <f t="shared" ref="P252:P265" si="104">LEFT(D252,SEARCH("/",D252)-2)</f>
        <v>Verbal</v>
      </c>
      <c r="Q252" t="str">
        <f t="shared" ref="Q252:Q265" si="105">LEFT(RIGHT(D252,LEN(D252)-SEARCH("/",D252)-1),SEARCH("/",RIGHT(D252,LEN(D252)-SEARCH("/",D252)-1))-2)</f>
        <v>SC</v>
      </c>
      <c r="R252" t="str">
        <f t="shared" ref="R252:R265" si="106">RIGHT(RIGHT(D252,LEN(D252)-SEARCH("/",D252)-1),LEN(RIGHT(D252,LEN(D252)-SEARCH("/",D252)-1))-SEARCH("/",RIGHT(D252,LEN(D252)-SEARCH("/",D252)-1))-1)</f>
        <v>PARALLELISM</v>
      </c>
      <c r="S252">
        <f t="shared" ref="S252:S265" si="107">IF(E252="+",1,0)</f>
        <v>1</v>
      </c>
      <c r="T252">
        <f t="shared" ref="T252:T265" si="108">IF(E252="-",1,0)</f>
        <v>0</v>
      </c>
      <c r="U252">
        <f t="shared" ref="U252:U265" si="109">S252*W252/100</f>
        <v>5</v>
      </c>
      <c r="V252">
        <f t="shared" ref="V252:V265" si="110">T252*W252/100</f>
        <v>0</v>
      </c>
      <c r="W252">
        <f t="shared" ref="W252:W265" si="111">F252</f>
        <v>500</v>
      </c>
      <c r="X252" t="str">
        <f t="shared" ref="X252:X265" si="112">G252</f>
        <v>-</v>
      </c>
      <c r="Y252" t="str">
        <f t="shared" ref="Y252:Y265" si="113">H252</f>
        <v>-</v>
      </c>
      <c r="Z252" t="str">
        <f t="shared" ref="Z252:Z265" si="114">I252</f>
        <v>-</v>
      </c>
      <c r="AA252" s="6">
        <f t="shared" si="100"/>
        <v>5.3240740740740744E-4</v>
      </c>
      <c r="AB252" t="str">
        <f t="shared" ref="AB252:AB265" si="115">K252</f>
        <v>44:33</v>
      </c>
      <c r="AC252" t="str">
        <f t="shared" si="101"/>
        <v>+</v>
      </c>
      <c r="AD252">
        <f>1</f>
        <v>1</v>
      </c>
      <c r="AE252" t="str">
        <f t="shared" ref="AE252:AE265" si="116">L252</f>
        <v>50:52</v>
      </c>
    </row>
    <row r="253" spans="2:31" x14ac:dyDescent="0.25">
      <c r="B253" s="5">
        <v>42096</v>
      </c>
      <c r="C253" t="s">
        <v>1364</v>
      </c>
      <c r="D253" t="s">
        <v>953</v>
      </c>
      <c r="E253" t="s">
        <v>19</v>
      </c>
      <c r="F253">
        <v>500</v>
      </c>
      <c r="G253" t="s">
        <v>20</v>
      </c>
      <c r="H253" t="s">
        <v>20</v>
      </c>
      <c r="I253" t="s">
        <v>20</v>
      </c>
      <c r="J253" t="s">
        <v>55</v>
      </c>
      <c r="K253" t="s">
        <v>1365</v>
      </c>
      <c r="L253" t="s">
        <v>831</v>
      </c>
      <c r="N253" s="5">
        <f t="shared" si="102"/>
        <v>42096</v>
      </c>
      <c r="O253" s="5" t="str">
        <f t="shared" si="103"/>
        <v>V01-09</v>
      </c>
      <c r="P253" t="str">
        <f t="shared" si="104"/>
        <v>Verbal</v>
      </c>
      <c r="Q253" t="str">
        <f t="shared" si="105"/>
        <v>SC</v>
      </c>
      <c r="R253" t="str">
        <f t="shared" si="106"/>
        <v>VERB TENSE / FORM</v>
      </c>
      <c r="S253">
        <f t="shared" si="107"/>
        <v>1</v>
      </c>
      <c r="T253">
        <f t="shared" si="108"/>
        <v>0</v>
      </c>
      <c r="U253">
        <f t="shared" si="109"/>
        <v>5</v>
      </c>
      <c r="V253">
        <f t="shared" si="110"/>
        <v>0</v>
      </c>
      <c r="W253">
        <f t="shared" si="111"/>
        <v>500</v>
      </c>
      <c r="X253" t="str">
        <f t="shared" si="112"/>
        <v>-</v>
      </c>
      <c r="Y253" t="str">
        <f t="shared" si="113"/>
        <v>-</v>
      </c>
      <c r="Z253" t="str">
        <f t="shared" si="114"/>
        <v>-</v>
      </c>
      <c r="AA253" s="6">
        <f t="shared" ref="AA253:AA316" si="117">TIMEVALUE("0:"&amp;J253)</f>
        <v>5.4398148148148144E-4</v>
      </c>
      <c r="AB253" t="str">
        <f t="shared" si="115"/>
        <v>45:20</v>
      </c>
      <c r="AC253" t="str">
        <f t="shared" ref="AC253:AC316" si="118">E253</f>
        <v>+</v>
      </c>
      <c r="AD253">
        <f>1</f>
        <v>1</v>
      </c>
      <c r="AE253" t="str">
        <f t="shared" si="116"/>
        <v>52:41</v>
      </c>
    </row>
    <row r="254" spans="2:31" x14ac:dyDescent="0.25">
      <c r="B254" s="5">
        <v>42096</v>
      </c>
      <c r="C254" t="s">
        <v>1366</v>
      </c>
      <c r="D254" t="s">
        <v>777</v>
      </c>
      <c r="E254" t="s">
        <v>20</v>
      </c>
      <c r="F254">
        <v>700</v>
      </c>
      <c r="G254" t="s">
        <v>20</v>
      </c>
      <c r="H254" t="s">
        <v>20</v>
      </c>
      <c r="I254" t="s">
        <v>20</v>
      </c>
      <c r="J254" t="s">
        <v>595</v>
      </c>
      <c r="K254" t="s">
        <v>1367</v>
      </c>
      <c r="L254" t="s">
        <v>834</v>
      </c>
      <c r="N254" s="5">
        <f t="shared" si="102"/>
        <v>42096</v>
      </c>
      <c r="O254" s="5" t="str">
        <f t="shared" si="103"/>
        <v>V04-09</v>
      </c>
      <c r="P254" t="str">
        <f t="shared" si="104"/>
        <v>Verbal</v>
      </c>
      <c r="Q254" t="str">
        <f t="shared" si="105"/>
        <v>SC</v>
      </c>
      <c r="R254" t="str">
        <f t="shared" si="106"/>
        <v>MODIFIERS / LOGICAL PREDICATION</v>
      </c>
      <c r="S254">
        <f t="shared" si="107"/>
        <v>0</v>
      </c>
      <c r="T254">
        <f t="shared" si="108"/>
        <v>1</v>
      </c>
      <c r="U254">
        <f t="shared" si="109"/>
        <v>0</v>
      </c>
      <c r="V254">
        <f t="shared" si="110"/>
        <v>7</v>
      </c>
      <c r="W254">
        <f t="shared" si="111"/>
        <v>700</v>
      </c>
      <c r="X254" t="str">
        <f t="shared" si="112"/>
        <v>-</v>
      </c>
      <c r="Y254" t="str">
        <f t="shared" si="113"/>
        <v>-</v>
      </c>
      <c r="Z254" t="str">
        <f t="shared" si="114"/>
        <v>-</v>
      </c>
      <c r="AA254" s="6">
        <f t="shared" si="117"/>
        <v>1.1689814814814816E-3</v>
      </c>
      <c r="AB254" t="str">
        <f t="shared" si="115"/>
        <v>47:01</v>
      </c>
      <c r="AC254" t="str">
        <f t="shared" si="118"/>
        <v>-</v>
      </c>
      <c r="AD254">
        <f>1</f>
        <v>1</v>
      </c>
      <c r="AE254" t="str">
        <f t="shared" si="116"/>
        <v>54:30</v>
      </c>
    </row>
    <row r="255" spans="2:31" x14ac:dyDescent="0.25">
      <c r="B255" s="5">
        <v>42096</v>
      </c>
      <c r="C255" t="s">
        <v>1368</v>
      </c>
      <c r="D255" t="s">
        <v>785</v>
      </c>
      <c r="E255" t="s">
        <v>19</v>
      </c>
      <c r="F255">
        <v>700</v>
      </c>
      <c r="G255" t="s">
        <v>20</v>
      </c>
      <c r="H255" t="s">
        <v>20</v>
      </c>
      <c r="I255" t="s">
        <v>20</v>
      </c>
      <c r="J255" t="s">
        <v>301</v>
      </c>
      <c r="K255" t="s">
        <v>1369</v>
      </c>
      <c r="L255" t="s">
        <v>837</v>
      </c>
      <c r="N255" s="5">
        <f t="shared" si="102"/>
        <v>42096</v>
      </c>
      <c r="O255" s="5" t="str">
        <f t="shared" si="103"/>
        <v>V01-06</v>
      </c>
      <c r="P255" t="str">
        <f t="shared" si="104"/>
        <v>Verbal</v>
      </c>
      <c r="Q255" t="str">
        <f t="shared" si="105"/>
        <v>CR</v>
      </c>
      <c r="R255" t="str">
        <f t="shared" si="106"/>
        <v>CONCLUSION / INFERENCE</v>
      </c>
      <c r="S255">
        <f t="shared" si="107"/>
        <v>1</v>
      </c>
      <c r="T255">
        <f t="shared" si="108"/>
        <v>0</v>
      </c>
      <c r="U255">
        <f t="shared" si="109"/>
        <v>7</v>
      </c>
      <c r="V255">
        <f t="shared" si="110"/>
        <v>0</v>
      </c>
      <c r="W255">
        <f t="shared" si="111"/>
        <v>700</v>
      </c>
      <c r="X255" t="str">
        <f t="shared" si="112"/>
        <v>-</v>
      </c>
      <c r="Y255" t="str">
        <f t="shared" si="113"/>
        <v>-</v>
      </c>
      <c r="Z255" t="str">
        <f t="shared" si="114"/>
        <v>-</v>
      </c>
      <c r="AA255" s="6">
        <f t="shared" si="117"/>
        <v>1.9212962962962962E-3</v>
      </c>
      <c r="AB255" t="str">
        <f t="shared" si="115"/>
        <v>49:47</v>
      </c>
      <c r="AC255" t="str">
        <f t="shared" si="118"/>
        <v>+</v>
      </c>
      <c r="AD255">
        <f>1</f>
        <v>1</v>
      </c>
      <c r="AE255" t="str">
        <f t="shared" si="116"/>
        <v>56:19</v>
      </c>
    </row>
    <row r="256" spans="2:31" x14ac:dyDescent="0.25">
      <c r="B256" s="5">
        <v>42096</v>
      </c>
      <c r="C256" t="s">
        <v>1370</v>
      </c>
      <c r="D256" t="s">
        <v>875</v>
      </c>
      <c r="E256" t="s">
        <v>19</v>
      </c>
      <c r="F256">
        <v>700</v>
      </c>
      <c r="G256" t="s">
        <v>20</v>
      </c>
      <c r="H256" t="s">
        <v>20</v>
      </c>
      <c r="I256" t="s">
        <v>20</v>
      </c>
      <c r="J256" t="s">
        <v>194</v>
      </c>
      <c r="K256" t="s">
        <v>1371</v>
      </c>
      <c r="L256" t="s">
        <v>840</v>
      </c>
      <c r="N256" s="5">
        <f t="shared" si="102"/>
        <v>42096</v>
      </c>
      <c r="O256" s="5" t="str">
        <f t="shared" si="103"/>
        <v>V05-05</v>
      </c>
      <c r="P256" t="str">
        <f t="shared" si="104"/>
        <v>Verbal</v>
      </c>
      <c r="Q256" t="str">
        <f t="shared" si="105"/>
        <v>CR</v>
      </c>
      <c r="R256" t="str">
        <f t="shared" si="106"/>
        <v>EVALUATE AN ARGUMENT</v>
      </c>
      <c r="S256">
        <f t="shared" si="107"/>
        <v>1</v>
      </c>
      <c r="T256">
        <f t="shared" si="108"/>
        <v>0</v>
      </c>
      <c r="U256">
        <f t="shared" si="109"/>
        <v>7</v>
      </c>
      <c r="V256">
        <f t="shared" si="110"/>
        <v>0</v>
      </c>
      <c r="W256">
        <f t="shared" si="111"/>
        <v>700</v>
      </c>
      <c r="X256" t="str">
        <f t="shared" si="112"/>
        <v>-</v>
      </c>
      <c r="Y256" t="str">
        <f t="shared" si="113"/>
        <v>-</v>
      </c>
      <c r="Z256" t="str">
        <f t="shared" si="114"/>
        <v>-</v>
      </c>
      <c r="AA256" s="6">
        <f t="shared" si="117"/>
        <v>1.712962962962963E-3</v>
      </c>
      <c r="AB256" t="str">
        <f t="shared" si="115"/>
        <v>52:15</v>
      </c>
      <c r="AC256" t="str">
        <f t="shared" si="118"/>
        <v>+</v>
      </c>
      <c r="AD256">
        <f>1</f>
        <v>1</v>
      </c>
      <c r="AE256" t="str">
        <f t="shared" si="116"/>
        <v>58:08</v>
      </c>
    </row>
    <row r="257" spans="2:31" x14ac:dyDescent="0.25">
      <c r="B257" s="5">
        <v>42096</v>
      </c>
      <c r="C257" t="s">
        <v>1372</v>
      </c>
      <c r="D257" t="s">
        <v>777</v>
      </c>
      <c r="E257" t="s">
        <v>20</v>
      </c>
      <c r="F257">
        <v>700</v>
      </c>
      <c r="G257" t="s">
        <v>20</v>
      </c>
      <c r="H257" t="s">
        <v>20</v>
      </c>
      <c r="I257" t="s">
        <v>20</v>
      </c>
      <c r="J257" t="s">
        <v>794</v>
      </c>
      <c r="K257" t="s">
        <v>1122</v>
      </c>
      <c r="L257" t="s">
        <v>843</v>
      </c>
      <c r="N257" s="5">
        <f t="shared" si="102"/>
        <v>42096</v>
      </c>
      <c r="O257" s="5" t="str">
        <f t="shared" si="103"/>
        <v>V02-37</v>
      </c>
      <c r="P257" t="str">
        <f t="shared" si="104"/>
        <v>Verbal</v>
      </c>
      <c r="Q257" t="str">
        <f t="shared" si="105"/>
        <v>SC</v>
      </c>
      <c r="R257" t="str">
        <f t="shared" si="106"/>
        <v>MODIFIERS / LOGICAL PREDICATION</v>
      </c>
      <c r="S257">
        <f t="shared" si="107"/>
        <v>0</v>
      </c>
      <c r="T257">
        <f t="shared" si="108"/>
        <v>1</v>
      </c>
      <c r="U257">
        <f t="shared" si="109"/>
        <v>0</v>
      </c>
      <c r="V257">
        <f t="shared" si="110"/>
        <v>7</v>
      </c>
      <c r="W257">
        <f t="shared" si="111"/>
        <v>700</v>
      </c>
      <c r="X257" t="str">
        <f t="shared" si="112"/>
        <v>-</v>
      </c>
      <c r="Y257" t="str">
        <f t="shared" si="113"/>
        <v>-</v>
      </c>
      <c r="Z257" t="str">
        <f t="shared" si="114"/>
        <v>-</v>
      </c>
      <c r="AA257" s="6">
        <f t="shared" si="117"/>
        <v>1.0995370370370371E-3</v>
      </c>
      <c r="AB257" t="str">
        <f t="shared" si="115"/>
        <v>53:50</v>
      </c>
      <c r="AC257" t="str">
        <f t="shared" si="118"/>
        <v>-</v>
      </c>
      <c r="AD257">
        <f>1</f>
        <v>1</v>
      </c>
      <c r="AE257" t="str">
        <f t="shared" si="116"/>
        <v>59:57</v>
      </c>
    </row>
    <row r="258" spans="2:31" x14ac:dyDescent="0.25">
      <c r="B258" s="5">
        <v>42096</v>
      </c>
      <c r="C258" t="s">
        <v>1373</v>
      </c>
      <c r="D258" t="s">
        <v>789</v>
      </c>
      <c r="E258" t="s">
        <v>20</v>
      </c>
      <c r="F258">
        <v>700</v>
      </c>
      <c r="G258" t="s">
        <v>20</v>
      </c>
      <c r="H258" t="s">
        <v>20</v>
      </c>
      <c r="I258" t="s">
        <v>20</v>
      </c>
      <c r="J258" t="s">
        <v>999</v>
      </c>
      <c r="K258" t="s">
        <v>372</v>
      </c>
      <c r="L258" t="s">
        <v>846</v>
      </c>
      <c r="N258" s="5">
        <f t="shared" si="102"/>
        <v>42096</v>
      </c>
      <c r="O258" s="5" t="str">
        <f t="shared" si="103"/>
        <v>V02-32</v>
      </c>
      <c r="P258" t="str">
        <f t="shared" si="104"/>
        <v>Verbal</v>
      </c>
      <c r="Q258" t="str">
        <f t="shared" si="105"/>
        <v>CR</v>
      </c>
      <c r="R258" t="str">
        <f t="shared" si="106"/>
        <v>ASSUMPTION</v>
      </c>
      <c r="S258">
        <f t="shared" si="107"/>
        <v>0</v>
      </c>
      <c r="T258">
        <f t="shared" si="108"/>
        <v>1</v>
      </c>
      <c r="U258">
        <f t="shared" si="109"/>
        <v>0</v>
      </c>
      <c r="V258">
        <f t="shared" si="110"/>
        <v>7</v>
      </c>
      <c r="W258">
        <f t="shared" si="111"/>
        <v>700</v>
      </c>
      <c r="X258" t="str">
        <f t="shared" si="112"/>
        <v>-</v>
      </c>
      <c r="Y258" t="str">
        <f t="shared" si="113"/>
        <v>-</v>
      </c>
      <c r="Z258" t="str">
        <f t="shared" si="114"/>
        <v>-</v>
      </c>
      <c r="AA258" s="6">
        <f t="shared" si="117"/>
        <v>1.8634259259259261E-3</v>
      </c>
      <c r="AB258" t="str">
        <f t="shared" si="115"/>
        <v>56:31</v>
      </c>
      <c r="AC258" t="str">
        <f t="shared" si="118"/>
        <v>-</v>
      </c>
      <c r="AD258">
        <f>1</f>
        <v>1</v>
      </c>
      <c r="AE258" t="str">
        <f t="shared" si="116"/>
        <v>61:46</v>
      </c>
    </row>
    <row r="259" spans="2:31" x14ac:dyDescent="0.25">
      <c r="B259" s="5">
        <v>42096</v>
      </c>
      <c r="C259" t="s">
        <v>1374</v>
      </c>
      <c r="D259" t="s">
        <v>785</v>
      </c>
      <c r="E259" t="s">
        <v>19</v>
      </c>
      <c r="F259">
        <v>600</v>
      </c>
      <c r="G259" t="s">
        <v>20</v>
      </c>
      <c r="H259" t="s">
        <v>20</v>
      </c>
      <c r="I259" t="s">
        <v>20</v>
      </c>
      <c r="J259" t="s">
        <v>234</v>
      </c>
      <c r="K259" t="s">
        <v>1375</v>
      </c>
      <c r="L259" t="s">
        <v>850</v>
      </c>
      <c r="N259" s="5">
        <f t="shared" si="102"/>
        <v>42096</v>
      </c>
      <c r="O259" s="5" t="str">
        <f t="shared" si="103"/>
        <v>V03-07</v>
      </c>
      <c r="P259" t="str">
        <f t="shared" si="104"/>
        <v>Verbal</v>
      </c>
      <c r="Q259" t="str">
        <f t="shared" si="105"/>
        <v>CR</v>
      </c>
      <c r="R259" t="str">
        <f t="shared" si="106"/>
        <v>CONCLUSION / INFERENCE</v>
      </c>
      <c r="S259">
        <f t="shared" si="107"/>
        <v>1</v>
      </c>
      <c r="T259">
        <f t="shared" si="108"/>
        <v>0</v>
      </c>
      <c r="U259">
        <f t="shared" si="109"/>
        <v>6</v>
      </c>
      <c r="V259">
        <f t="shared" si="110"/>
        <v>0</v>
      </c>
      <c r="W259">
        <f t="shared" si="111"/>
        <v>600</v>
      </c>
      <c r="X259" t="str">
        <f t="shared" si="112"/>
        <v>-</v>
      </c>
      <c r="Y259" t="str">
        <f t="shared" si="113"/>
        <v>-</v>
      </c>
      <c r="Z259" t="str">
        <f t="shared" si="114"/>
        <v>-</v>
      </c>
      <c r="AA259" s="6">
        <f t="shared" si="117"/>
        <v>9.1435185185185185E-4</v>
      </c>
      <c r="AB259" t="str">
        <f t="shared" si="115"/>
        <v>57:50</v>
      </c>
      <c r="AC259" t="str">
        <f t="shared" si="118"/>
        <v>+</v>
      </c>
      <c r="AD259">
        <f>1</f>
        <v>1</v>
      </c>
      <c r="AE259" t="str">
        <f t="shared" si="116"/>
        <v>63:35</v>
      </c>
    </row>
    <row r="260" spans="2:31" x14ac:dyDescent="0.25">
      <c r="B260" s="5">
        <v>42096</v>
      </c>
      <c r="C260" t="s">
        <v>1376</v>
      </c>
      <c r="D260" t="s">
        <v>825</v>
      </c>
      <c r="E260" t="s">
        <v>20</v>
      </c>
      <c r="F260">
        <v>700</v>
      </c>
      <c r="G260" t="s">
        <v>20</v>
      </c>
      <c r="H260" t="s">
        <v>20</v>
      </c>
      <c r="I260" t="s">
        <v>20</v>
      </c>
      <c r="J260" t="s">
        <v>530</v>
      </c>
      <c r="K260" t="s">
        <v>1377</v>
      </c>
      <c r="L260" t="s">
        <v>853</v>
      </c>
      <c r="N260" s="5">
        <f t="shared" si="102"/>
        <v>42096</v>
      </c>
      <c r="O260" s="5" t="str">
        <f t="shared" si="103"/>
        <v>V04-37</v>
      </c>
      <c r="P260" t="str">
        <f t="shared" si="104"/>
        <v>Verbal</v>
      </c>
      <c r="Q260" t="str">
        <f t="shared" si="105"/>
        <v>CR</v>
      </c>
      <c r="R260" t="str">
        <f t="shared" si="106"/>
        <v>WEAKEN</v>
      </c>
      <c r="S260">
        <f t="shared" si="107"/>
        <v>0</v>
      </c>
      <c r="T260">
        <f t="shared" si="108"/>
        <v>1</v>
      </c>
      <c r="U260">
        <f t="shared" si="109"/>
        <v>0</v>
      </c>
      <c r="V260">
        <f t="shared" si="110"/>
        <v>7</v>
      </c>
      <c r="W260">
        <f t="shared" si="111"/>
        <v>700</v>
      </c>
      <c r="X260" t="str">
        <f t="shared" si="112"/>
        <v>-</v>
      </c>
      <c r="Y260" t="str">
        <f t="shared" si="113"/>
        <v>-</v>
      </c>
      <c r="Z260" t="str">
        <f t="shared" si="114"/>
        <v>-</v>
      </c>
      <c r="AA260" s="6">
        <f t="shared" si="117"/>
        <v>9.8379629629629642E-4</v>
      </c>
      <c r="AB260" t="str">
        <f t="shared" si="115"/>
        <v>59:15</v>
      </c>
      <c r="AC260" t="str">
        <f t="shared" si="118"/>
        <v>-</v>
      </c>
      <c r="AD260">
        <f>1</f>
        <v>1</v>
      </c>
      <c r="AE260" t="str">
        <f t="shared" si="116"/>
        <v>65:24</v>
      </c>
    </row>
    <row r="261" spans="2:31" x14ac:dyDescent="0.25">
      <c r="B261" s="5">
        <v>42096</v>
      </c>
      <c r="C261" t="s">
        <v>1378</v>
      </c>
      <c r="D261" t="s">
        <v>875</v>
      </c>
      <c r="E261" t="s">
        <v>19</v>
      </c>
      <c r="F261">
        <v>600</v>
      </c>
      <c r="G261" t="s">
        <v>20</v>
      </c>
      <c r="H261" t="s">
        <v>20</v>
      </c>
      <c r="I261" t="s">
        <v>20</v>
      </c>
      <c r="J261" t="s">
        <v>301</v>
      </c>
      <c r="K261" t="s">
        <v>1379</v>
      </c>
      <c r="L261" t="s">
        <v>856</v>
      </c>
      <c r="N261" s="5">
        <f t="shared" si="102"/>
        <v>42096</v>
      </c>
      <c r="O261" s="5" t="str">
        <f t="shared" si="103"/>
        <v>V03-41</v>
      </c>
      <c r="P261" t="str">
        <f t="shared" si="104"/>
        <v>Verbal</v>
      </c>
      <c r="Q261" t="str">
        <f t="shared" si="105"/>
        <v>CR</v>
      </c>
      <c r="R261" t="str">
        <f t="shared" si="106"/>
        <v>EVALUATE AN ARGUMENT</v>
      </c>
      <c r="S261">
        <f t="shared" si="107"/>
        <v>1</v>
      </c>
      <c r="T261">
        <f t="shared" si="108"/>
        <v>0</v>
      </c>
      <c r="U261">
        <f t="shared" si="109"/>
        <v>6</v>
      </c>
      <c r="V261">
        <f t="shared" si="110"/>
        <v>0</v>
      </c>
      <c r="W261">
        <f t="shared" si="111"/>
        <v>600</v>
      </c>
      <c r="X261" t="str">
        <f t="shared" si="112"/>
        <v>-</v>
      </c>
      <c r="Y261" t="str">
        <f t="shared" si="113"/>
        <v>-</v>
      </c>
      <c r="Z261" t="str">
        <f t="shared" si="114"/>
        <v>-</v>
      </c>
      <c r="AA261" s="6">
        <f t="shared" si="117"/>
        <v>1.9212962962962962E-3</v>
      </c>
      <c r="AB261" t="str">
        <f t="shared" si="115"/>
        <v>62:01</v>
      </c>
      <c r="AC261" t="str">
        <f t="shared" si="118"/>
        <v>+</v>
      </c>
      <c r="AD261">
        <f>1</f>
        <v>1</v>
      </c>
      <c r="AE261" t="str">
        <f t="shared" si="116"/>
        <v>67:13</v>
      </c>
    </row>
    <row r="262" spans="2:31" x14ac:dyDescent="0.25">
      <c r="B262" s="5">
        <v>42096</v>
      </c>
      <c r="C262" t="s">
        <v>1380</v>
      </c>
      <c r="D262" t="s">
        <v>785</v>
      </c>
      <c r="E262" t="s">
        <v>19</v>
      </c>
      <c r="F262">
        <v>500</v>
      </c>
      <c r="G262" t="s">
        <v>20</v>
      </c>
      <c r="H262" t="s">
        <v>20</v>
      </c>
      <c r="I262" t="s">
        <v>20</v>
      </c>
      <c r="J262" t="s">
        <v>324</v>
      </c>
      <c r="K262" t="s">
        <v>850</v>
      </c>
      <c r="L262" t="s">
        <v>859</v>
      </c>
      <c r="N262" s="5">
        <f t="shared" si="102"/>
        <v>42096</v>
      </c>
      <c r="O262" s="5" t="str">
        <f t="shared" si="103"/>
        <v>V03-04</v>
      </c>
      <c r="P262" t="str">
        <f t="shared" si="104"/>
        <v>Verbal</v>
      </c>
      <c r="Q262" t="str">
        <f t="shared" si="105"/>
        <v>CR</v>
      </c>
      <c r="R262" t="str">
        <f t="shared" si="106"/>
        <v>CONCLUSION / INFERENCE</v>
      </c>
      <c r="S262">
        <f t="shared" si="107"/>
        <v>1</v>
      </c>
      <c r="T262">
        <f t="shared" si="108"/>
        <v>0</v>
      </c>
      <c r="U262">
        <f t="shared" si="109"/>
        <v>5</v>
      </c>
      <c r="V262">
        <f t="shared" si="110"/>
        <v>0</v>
      </c>
      <c r="W262">
        <f t="shared" si="111"/>
        <v>500</v>
      </c>
      <c r="X262" t="str">
        <f t="shared" si="112"/>
        <v>-</v>
      </c>
      <c r="Y262" t="str">
        <f t="shared" si="113"/>
        <v>-</v>
      </c>
      <c r="Z262" t="str">
        <f t="shared" si="114"/>
        <v>-</v>
      </c>
      <c r="AA262" s="6">
        <f t="shared" si="117"/>
        <v>1.0879629629629629E-3</v>
      </c>
      <c r="AB262" t="str">
        <f t="shared" si="115"/>
        <v>63:35</v>
      </c>
      <c r="AC262" t="str">
        <f t="shared" si="118"/>
        <v>+</v>
      </c>
      <c r="AD262">
        <f>1</f>
        <v>1</v>
      </c>
      <c r="AE262" t="str">
        <f t="shared" si="116"/>
        <v>69:02</v>
      </c>
    </row>
    <row r="263" spans="2:31" x14ac:dyDescent="0.25">
      <c r="B263" s="5">
        <v>42096</v>
      </c>
      <c r="C263" t="s">
        <v>1381</v>
      </c>
      <c r="D263" t="s">
        <v>777</v>
      </c>
      <c r="E263" t="s">
        <v>19</v>
      </c>
      <c r="F263">
        <v>500</v>
      </c>
      <c r="G263" t="s">
        <v>20</v>
      </c>
      <c r="H263" t="s">
        <v>20</v>
      </c>
      <c r="I263" t="s">
        <v>20</v>
      </c>
      <c r="J263" t="s">
        <v>1382</v>
      </c>
      <c r="K263" t="s">
        <v>1383</v>
      </c>
      <c r="L263" t="s">
        <v>862</v>
      </c>
      <c r="N263" s="5">
        <f t="shared" si="102"/>
        <v>42096</v>
      </c>
      <c r="O263" s="5" t="str">
        <f t="shared" si="103"/>
        <v>V06-19</v>
      </c>
      <c r="P263" t="str">
        <f t="shared" si="104"/>
        <v>Verbal</v>
      </c>
      <c r="Q263" t="str">
        <f t="shared" si="105"/>
        <v>SC</v>
      </c>
      <c r="R263" t="str">
        <f t="shared" si="106"/>
        <v>MODIFIERS / LOGICAL PREDICATION</v>
      </c>
      <c r="S263">
        <f t="shared" si="107"/>
        <v>1</v>
      </c>
      <c r="T263">
        <f t="shared" si="108"/>
        <v>0</v>
      </c>
      <c r="U263">
        <f t="shared" si="109"/>
        <v>5</v>
      </c>
      <c r="V263">
        <f t="shared" si="110"/>
        <v>0</v>
      </c>
      <c r="W263">
        <f t="shared" si="111"/>
        <v>500</v>
      </c>
      <c r="X263" t="str">
        <f t="shared" si="112"/>
        <v>-</v>
      </c>
      <c r="Y263" t="str">
        <f t="shared" si="113"/>
        <v>-</v>
      </c>
      <c r="Z263" t="str">
        <f t="shared" si="114"/>
        <v>-</v>
      </c>
      <c r="AA263" s="6">
        <f t="shared" si="117"/>
        <v>5.2083333333333333E-4</v>
      </c>
      <c r="AB263" t="str">
        <f t="shared" si="115"/>
        <v>64:20</v>
      </c>
      <c r="AC263" t="str">
        <f t="shared" si="118"/>
        <v>+</v>
      </c>
      <c r="AD263">
        <f>1</f>
        <v>1</v>
      </c>
      <c r="AE263" t="str">
        <f t="shared" si="116"/>
        <v>70:51</v>
      </c>
    </row>
    <row r="264" spans="2:31" x14ac:dyDescent="0.25">
      <c r="B264" s="5">
        <v>42096</v>
      </c>
      <c r="C264" t="s">
        <v>1384</v>
      </c>
      <c r="D264" t="s">
        <v>825</v>
      </c>
      <c r="E264" t="s">
        <v>19</v>
      </c>
      <c r="F264">
        <v>700</v>
      </c>
      <c r="G264" t="s">
        <v>20</v>
      </c>
      <c r="H264" t="s">
        <v>20</v>
      </c>
      <c r="I264" t="s">
        <v>20</v>
      </c>
      <c r="J264" t="s">
        <v>543</v>
      </c>
      <c r="K264" t="s">
        <v>964</v>
      </c>
      <c r="L264" t="s">
        <v>865</v>
      </c>
      <c r="N264" s="5">
        <f t="shared" si="102"/>
        <v>42096</v>
      </c>
      <c r="O264" s="5" t="str">
        <f t="shared" si="103"/>
        <v>V03-01</v>
      </c>
      <c r="P264" t="str">
        <f t="shared" si="104"/>
        <v>Verbal</v>
      </c>
      <c r="Q264" t="str">
        <f t="shared" si="105"/>
        <v>CR</v>
      </c>
      <c r="R264" t="str">
        <f t="shared" si="106"/>
        <v>WEAKEN</v>
      </c>
      <c r="S264">
        <f t="shared" si="107"/>
        <v>1</v>
      </c>
      <c r="T264">
        <f t="shared" si="108"/>
        <v>0</v>
      </c>
      <c r="U264">
        <f t="shared" si="109"/>
        <v>7</v>
      </c>
      <c r="V264">
        <f t="shared" si="110"/>
        <v>0</v>
      </c>
      <c r="W264">
        <f t="shared" si="111"/>
        <v>700</v>
      </c>
      <c r="X264" t="str">
        <f t="shared" si="112"/>
        <v>-</v>
      </c>
      <c r="Y264" t="str">
        <f t="shared" si="113"/>
        <v>-</v>
      </c>
      <c r="Z264" t="str">
        <f t="shared" si="114"/>
        <v>-</v>
      </c>
      <c r="AA264" s="6">
        <f t="shared" si="117"/>
        <v>1.3194444444444443E-3</v>
      </c>
      <c r="AB264" t="str">
        <f t="shared" si="115"/>
        <v>66:14</v>
      </c>
      <c r="AC264" t="str">
        <f t="shared" si="118"/>
        <v>+</v>
      </c>
      <c r="AD264">
        <f>1</f>
        <v>1</v>
      </c>
      <c r="AE264" t="str">
        <f t="shared" si="116"/>
        <v>72:40</v>
      </c>
    </row>
    <row r="265" spans="2:31" x14ac:dyDescent="0.25">
      <c r="B265" s="5">
        <v>42096</v>
      </c>
      <c r="C265" t="s">
        <v>1385</v>
      </c>
      <c r="D265" t="s">
        <v>875</v>
      </c>
      <c r="E265" t="s">
        <v>20</v>
      </c>
      <c r="F265">
        <v>700</v>
      </c>
      <c r="G265" t="s">
        <v>20</v>
      </c>
      <c r="H265" t="s">
        <v>20</v>
      </c>
      <c r="I265" t="s">
        <v>20</v>
      </c>
      <c r="J265" t="s">
        <v>659</v>
      </c>
      <c r="K265" t="s">
        <v>1386</v>
      </c>
      <c r="L265" t="s">
        <v>186</v>
      </c>
      <c r="N265" s="5">
        <f t="shared" si="102"/>
        <v>42096</v>
      </c>
      <c r="O265" s="5" t="str">
        <f t="shared" si="103"/>
        <v>V06-25</v>
      </c>
      <c r="P265" t="str">
        <f t="shared" si="104"/>
        <v>Verbal</v>
      </c>
      <c r="Q265" t="str">
        <f t="shared" si="105"/>
        <v>CR</v>
      </c>
      <c r="R265" t="str">
        <f t="shared" si="106"/>
        <v>EVALUATE AN ARGUMENT</v>
      </c>
      <c r="S265">
        <f t="shared" si="107"/>
        <v>0</v>
      </c>
      <c r="T265">
        <f t="shared" si="108"/>
        <v>1</v>
      </c>
      <c r="U265">
        <f t="shared" si="109"/>
        <v>0</v>
      </c>
      <c r="V265">
        <f t="shared" si="110"/>
        <v>7</v>
      </c>
      <c r="W265">
        <f t="shared" si="111"/>
        <v>700</v>
      </c>
      <c r="X265" t="str">
        <f t="shared" si="112"/>
        <v>-</v>
      </c>
      <c r="Y265" t="str">
        <f t="shared" si="113"/>
        <v>-</v>
      </c>
      <c r="Z265" t="str">
        <f t="shared" si="114"/>
        <v>-</v>
      </c>
      <c r="AA265" s="6">
        <f t="shared" si="117"/>
        <v>1.8865740740740742E-3</v>
      </c>
      <c r="AB265" t="str">
        <f t="shared" si="115"/>
        <v>68:57</v>
      </c>
      <c r="AC265" t="str">
        <f t="shared" si="118"/>
        <v>-</v>
      </c>
      <c r="AD265">
        <f>1</f>
        <v>1</v>
      </c>
      <c r="AE265" t="str">
        <f t="shared" si="116"/>
        <v>75:00</v>
      </c>
    </row>
    <row r="266" spans="2:31" x14ac:dyDescent="0.25">
      <c r="B266" s="5">
        <v>42069</v>
      </c>
      <c r="C266" t="s">
        <v>17</v>
      </c>
      <c r="D266" t="s">
        <v>18</v>
      </c>
      <c r="E266" t="s">
        <v>19</v>
      </c>
      <c r="F266">
        <v>600</v>
      </c>
      <c r="G266" t="s">
        <v>20</v>
      </c>
      <c r="H266" t="s">
        <v>20</v>
      </c>
      <c r="I266" t="s">
        <v>20</v>
      </c>
      <c r="J266" t="s">
        <v>21</v>
      </c>
      <c r="K266" t="s">
        <v>21</v>
      </c>
      <c r="L266" t="s">
        <v>22</v>
      </c>
      <c r="N266" s="5">
        <f>B266</f>
        <v>42069</v>
      </c>
      <c r="O266" s="5" t="str">
        <f>C266</f>
        <v>M06-36</v>
      </c>
      <c r="P266" t="str">
        <f>LEFT(D266,SEARCH("/",D266)-2)</f>
        <v>Quantitative</v>
      </c>
      <c r="Q266" t="str">
        <f>LEFT(RIGHT(D266,LEN(D266)-SEARCH("/",D266)-1),SEARCH("/",RIGHT(D266,LEN(D266)-SEARCH("/",D266)-1))-2)</f>
        <v>PS</v>
      </c>
      <c r="R266" t="str">
        <f>RIGHT(RIGHT(D266,LEN(D266)-SEARCH("/",D266)-1),LEN(RIGHT(D266,LEN(D266)-SEARCH("/",D266)-1))-SEARCH("/",RIGHT(D266,LEN(D266)-SEARCH("/",D266)-1))-1)</f>
        <v>PERCENTS AND INTEREST PROBLEMS</v>
      </c>
      <c r="S266">
        <f>IF(E266="+",1,0)</f>
        <v>1</v>
      </c>
      <c r="T266">
        <f>IF(E266="-",1,0)</f>
        <v>0</v>
      </c>
      <c r="U266">
        <f>S266*W266/100</f>
        <v>6</v>
      </c>
      <c r="V266">
        <f>T266*W266/100</f>
        <v>0</v>
      </c>
      <c r="W266">
        <f>F266</f>
        <v>600</v>
      </c>
      <c r="X266" t="str">
        <f t="shared" ref="X266:Z266" si="119">G266</f>
        <v>-</v>
      </c>
      <c r="Y266" t="str">
        <f t="shared" si="119"/>
        <v>-</v>
      </c>
      <c r="Z266" t="str">
        <f t="shared" si="119"/>
        <v>-</v>
      </c>
      <c r="AA266" s="6">
        <f t="shared" si="117"/>
        <v>1.8402777777777777E-3</v>
      </c>
      <c r="AB266" t="str">
        <f>K266</f>
        <v>2:39</v>
      </c>
      <c r="AC266" t="str">
        <f t="shared" si="118"/>
        <v>+</v>
      </c>
      <c r="AD266">
        <f>1</f>
        <v>1</v>
      </c>
      <c r="AE266" t="str">
        <f>L266</f>
        <v>2:01</v>
      </c>
    </row>
    <row r="267" spans="2:31" x14ac:dyDescent="0.25">
      <c r="B267" s="5">
        <v>42069</v>
      </c>
      <c r="C267" t="s">
        <v>23</v>
      </c>
      <c r="D267" t="s">
        <v>24</v>
      </c>
      <c r="E267" t="s">
        <v>20</v>
      </c>
      <c r="F267">
        <v>700</v>
      </c>
      <c r="G267" t="s">
        <v>20</v>
      </c>
      <c r="H267" t="s">
        <v>20</v>
      </c>
      <c r="I267" t="s">
        <v>20</v>
      </c>
      <c r="J267" t="s">
        <v>25</v>
      </c>
      <c r="K267" t="s">
        <v>26</v>
      </c>
      <c r="L267" t="s">
        <v>27</v>
      </c>
      <c r="N267" s="5">
        <f t="shared" ref="N267:N330" si="120">B267</f>
        <v>42069</v>
      </c>
      <c r="O267" s="5" t="str">
        <f t="shared" ref="O267:O330" si="121">C267</f>
        <v>D01-34</v>
      </c>
      <c r="P267" t="str">
        <f t="shared" ref="P267:P291" si="122">LEFT(D267,SEARCH("/",D267)-2)</f>
        <v>Quantitative</v>
      </c>
      <c r="Q267" t="str">
        <f t="shared" ref="Q267:Q291" si="123">LEFT(RIGHT(D267,LEN(D267)-SEARCH("/",D267)-1),SEARCH("/",RIGHT(D267,LEN(D267)-SEARCH("/",D267)-1))-2)</f>
        <v>DS</v>
      </c>
      <c r="R267" t="str">
        <f t="shared" ref="R267:R291" si="124">RIGHT(RIGHT(D267,LEN(D267)-SEARCH("/",D267)-1),LEN(RIGHT(D267,LEN(D267)-SEARCH("/",D267)-1))-SEARCH("/",RIGHT(D267,LEN(D267)-SEARCH("/",D267)-1))-1)</f>
        <v>GEOMETRY / COORDINATE GEOMETRY</v>
      </c>
      <c r="S267">
        <f t="shared" ref="S267:S330" si="125">IF(E267="+",1,0)</f>
        <v>0</v>
      </c>
      <c r="T267">
        <f t="shared" ref="T267:T330" si="126">IF(E267="-",1,0)</f>
        <v>1</v>
      </c>
      <c r="U267">
        <f t="shared" ref="U267:U330" si="127">S267*W267/100</f>
        <v>0</v>
      </c>
      <c r="V267">
        <f t="shared" ref="V267:V330" si="128">T267*W267/100</f>
        <v>7</v>
      </c>
      <c r="W267">
        <f t="shared" ref="W267:W330" si="129">F267</f>
        <v>700</v>
      </c>
      <c r="X267" t="str">
        <f t="shared" ref="X267:X330" si="130">G267</f>
        <v>-</v>
      </c>
      <c r="Y267" t="str">
        <f t="shared" ref="Y267:Y330" si="131">H267</f>
        <v>-</v>
      </c>
      <c r="Z267" t="str">
        <f t="shared" ref="Z267:Z330" si="132">I267</f>
        <v>-</v>
      </c>
      <c r="AA267" s="6">
        <f t="shared" si="117"/>
        <v>9.7222222222222209E-4</v>
      </c>
      <c r="AB267" t="str">
        <f t="shared" ref="AB267:AB330" si="133">K267</f>
        <v>4:03</v>
      </c>
      <c r="AC267" t="str">
        <f t="shared" si="118"/>
        <v>-</v>
      </c>
      <c r="AD267">
        <f>1</f>
        <v>1</v>
      </c>
      <c r="AE267" t="str">
        <f t="shared" ref="AE267:AE330" si="134">L267</f>
        <v>4:02</v>
      </c>
    </row>
    <row r="268" spans="2:31" x14ac:dyDescent="0.25">
      <c r="B268" s="5">
        <v>42069</v>
      </c>
      <c r="C268" t="s">
        <v>28</v>
      </c>
      <c r="D268" t="s">
        <v>29</v>
      </c>
      <c r="E268" t="s">
        <v>19</v>
      </c>
      <c r="F268">
        <v>600</v>
      </c>
      <c r="G268" t="s">
        <v>20</v>
      </c>
      <c r="H268" t="s">
        <v>20</v>
      </c>
      <c r="I268" t="s">
        <v>20</v>
      </c>
      <c r="J268" t="s">
        <v>30</v>
      </c>
      <c r="K268" t="s">
        <v>31</v>
      </c>
      <c r="L268" t="s">
        <v>32</v>
      </c>
      <c r="N268" s="5">
        <f t="shared" si="120"/>
        <v>42069</v>
      </c>
      <c r="O268" s="5" t="str">
        <f t="shared" si="121"/>
        <v>M04-31</v>
      </c>
      <c r="P268" t="str">
        <f t="shared" si="122"/>
        <v>Quantitative</v>
      </c>
      <c r="Q268" t="str">
        <f t="shared" si="123"/>
        <v>PS</v>
      </c>
      <c r="R268" t="str">
        <f t="shared" si="124"/>
        <v>NUMBER PROPERTIES</v>
      </c>
      <c r="S268">
        <f t="shared" si="125"/>
        <v>1</v>
      </c>
      <c r="T268">
        <f t="shared" si="126"/>
        <v>0</v>
      </c>
      <c r="U268">
        <f t="shared" si="127"/>
        <v>6</v>
      </c>
      <c r="V268">
        <f t="shared" si="128"/>
        <v>0</v>
      </c>
      <c r="W268">
        <f t="shared" si="129"/>
        <v>600</v>
      </c>
      <c r="X268" t="str">
        <f t="shared" si="130"/>
        <v>-</v>
      </c>
      <c r="Y268" t="str">
        <f t="shared" si="131"/>
        <v>-</v>
      </c>
      <c r="Z268" t="str">
        <f t="shared" si="132"/>
        <v>-</v>
      </c>
      <c r="AA268" s="6">
        <f t="shared" si="117"/>
        <v>2.5810185185185185E-3</v>
      </c>
      <c r="AB268" t="str">
        <f t="shared" si="133"/>
        <v>7:46</v>
      </c>
      <c r="AC268" t="str">
        <f t="shared" si="118"/>
        <v>+</v>
      </c>
      <c r="AD268">
        <f>1</f>
        <v>1</v>
      </c>
      <c r="AE268" t="str">
        <f t="shared" si="134"/>
        <v>6:03</v>
      </c>
    </row>
    <row r="269" spans="2:31" x14ac:dyDescent="0.25">
      <c r="B269" s="5">
        <v>42069</v>
      </c>
      <c r="C269" t="s">
        <v>33</v>
      </c>
      <c r="D269" t="s">
        <v>34</v>
      </c>
      <c r="E269" t="s">
        <v>20</v>
      </c>
      <c r="F269">
        <v>700</v>
      </c>
      <c r="G269" t="s">
        <v>20</v>
      </c>
      <c r="H269" t="s">
        <v>20</v>
      </c>
      <c r="I269" t="s">
        <v>20</v>
      </c>
      <c r="J269" t="s">
        <v>35</v>
      </c>
      <c r="K269" t="s">
        <v>36</v>
      </c>
      <c r="L269" t="s">
        <v>37</v>
      </c>
      <c r="N269" s="5">
        <f t="shared" si="120"/>
        <v>42069</v>
      </c>
      <c r="O269" s="5" t="str">
        <f t="shared" si="121"/>
        <v>M03-31</v>
      </c>
      <c r="P269" t="str">
        <f t="shared" si="122"/>
        <v>Quantitative</v>
      </c>
      <c r="Q269" t="str">
        <f t="shared" si="123"/>
        <v>DS</v>
      </c>
      <c r="R269" t="str">
        <f t="shared" si="124"/>
        <v>FRACTIONS / RATIOS / DECIMALS</v>
      </c>
      <c r="S269">
        <f t="shared" si="125"/>
        <v>0</v>
      </c>
      <c r="T269">
        <f t="shared" si="126"/>
        <v>1</v>
      </c>
      <c r="U269">
        <f t="shared" si="127"/>
        <v>0</v>
      </c>
      <c r="V269">
        <f t="shared" si="128"/>
        <v>7</v>
      </c>
      <c r="W269">
        <f t="shared" si="129"/>
        <v>700</v>
      </c>
      <c r="X269" t="str">
        <f t="shared" si="130"/>
        <v>-</v>
      </c>
      <c r="Y269" t="str">
        <f t="shared" si="131"/>
        <v>-</v>
      </c>
      <c r="Z269" t="str">
        <f t="shared" si="132"/>
        <v>-</v>
      </c>
      <c r="AA269" s="6">
        <f t="shared" si="117"/>
        <v>7.175925925925927E-4</v>
      </c>
      <c r="AB269" t="str">
        <f t="shared" si="133"/>
        <v>8:48</v>
      </c>
      <c r="AC269" t="str">
        <f t="shared" si="118"/>
        <v>-</v>
      </c>
      <c r="AD269">
        <f>1</f>
        <v>1</v>
      </c>
      <c r="AE269" t="str">
        <f t="shared" si="134"/>
        <v>8:04</v>
      </c>
    </row>
    <row r="270" spans="2:31" x14ac:dyDescent="0.25">
      <c r="B270" s="5">
        <v>42069</v>
      </c>
      <c r="C270" t="s">
        <v>38</v>
      </c>
      <c r="D270" t="s">
        <v>39</v>
      </c>
      <c r="E270" t="s">
        <v>20</v>
      </c>
      <c r="F270">
        <v>600</v>
      </c>
      <c r="G270" t="s">
        <v>20</v>
      </c>
      <c r="H270" t="s">
        <v>20</v>
      </c>
      <c r="I270" t="s">
        <v>20</v>
      </c>
      <c r="J270" t="s">
        <v>40</v>
      </c>
      <c r="K270" t="s">
        <v>41</v>
      </c>
      <c r="L270" t="s">
        <v>42</v>
      </c>
      <c r="N270" s="5">
        <f t="shared" si="120"/>
        <v>42069</v>
      </c>
      <c r="O270" s="5" t="str">
        <f t="shared" si="121"/>
        <v>M09-11</v>
      </c>
      <c r="P270" t="str">
        <f t="shared" si="122"/>
        <v>Quantitative</v>
      </c>
      <c r="Q270" t="str">
        <f t="shared" si="123"/>
        <v>DS</v>
      </c>
      <c r="R270" t="str">
        <f t="shared" si="124"/>
        <v>COMBINATORICS AND PROBABILITY</v>
      </c>
      <c r="S270">
        <f t="shared" si="125"/>
        <v>0</v>
      </c>
      <c r="T270">
        <f t="shared" si="126"/>
        <v>1</v>
      </c>
      <c r="U270">
        <f t="shared" si="127"/>
        <v>0</v>
      </c>
      <c r="V270">
        <f t="shared" si="128"/>
        <v>6</v>
      </c>
      <c r="W270">
        <f t="shared" si="129"/>
        <v>600</v>
      </c>
      <c r="X270" t="str">
        <f t="shared" si="130"/>
        <v>-</v>
      </c>
      <c r="Y270" t="str">
        <f t="shared" si="131"/>
        <v>-</v>
      </c>
      <c r="Z270" t="str">
        <f t="shared" si="132"/>
        <v>-</v>
      </c>
      <c r="AA270" s="6">
        <f t="shared" si="117"/>
        <v>7.291666666666667E-4</v>
      </c>
      <c r="AB270" t="str">
        <f t="shared" si="133"/>
        <v>9:51</v>
      </c>
      <c r="AC270" t="str">
        <f t="shared" si="118"/>
        <v>-</v>
      </c>
      <c r="AD270">
        <f>1</f>
        <v>1</v>
      </c>
      <c r="AE270" t="str">
        <f t="shared" si="134"/>
        <v>10:05</v>
      </c>
    </row>
    <row r="271" spans="2:31" x14ac:dyDescent="0.25">
      <c r="B271" s="5">
        <v>42069</v>
      </c>
      <c r="C271" t="s">
        <v>43</v>
      </c>
      <c r="D271" t="s">
        <v>44</v>
      </c>
      <c r="E271" t="s">
        <v>20</v>
      </c>
      <c r="F271">
        <v>600</v>
      </c>
      <c r="G271" t="s">
        <v>20</v>
      </c>
      <c r="H271" t="s">
        <v>20</v>
      </c>
      <c r="I271" t="s">
        <v>20</v>
      </c>
      <c r="J271" t="s">
        <v>45</v>
      </c>
      <c r="K271" t="s">
        <v>46</v>
      </c>
      <c r="L271" t="s">
        <v>47</v>
      </c>
      <c r="N271" s="5">
        <f t="shared" si="120"/>
        <v>42069</v>
      </c>
      <c r="O271" s="5" t="str">
        <f t="shared" si="121"/>
        <v>M01-07</v>
      </c>
      <c r="P271" t="str">
        <f t="shared" si="122"/>
        <v>Quantitative</v>
      </c>
      <c r="Q271" t="str">
        <f t="shared" si="123"/>
        <v>PS</v>
      </c>
      <c r="R271" t="str">
        <f t="shared" si="124"/>
        <v>WORD PROBLEMS</v>
      </c>
      <c r="S271">
        <f t="shared" si="125"/>
        <v>0</v>
      </c>
      <c r="T271">
        <f t="shared" si="126"/>
        <v>1</v>
      </c>
      <c r="U271">
        <f t="shared" si="127"/>
        <v>0</v>
      </c>
      <c r="V271">
        <f t="shared" si="128"/>
        <v>6</v>
      </c>
      <c r="W271">
        <f t="shared" si="129"/>
        <v>600</v>
      </c>
      <c r="X271" t="str">
        <f t="shared" si="130"/>
        <v>-</v>
      </c>
      <c r="Y271" t="str">
        <f t="shared" si="131"/>
        <v>-</v>
      </c>
      <c r="Z271" t="str">
        <f t="shared" si="132"/>
        <v>-</v>
      </c>
      <c r="AA271" s="6">
        <f t="shared" si="117"/>
        <v>3.3680555555555551E-3</v>
      </c>
      <c r="AB271" t="str">
        <f t="shared" si="133"/>
        <v>14:42</v>
      </c>
      <c r="AC271" t="str">
        <f t="shared" si="118"/>
        <v>-</v>
      </c>
      <c r="AD271">
        <f>1</f>
        <v>1</v>
      </c>
      <c r="AE271" t="str">
        <f t="shared" si="134"/>
        <v>12:06</v>
      </c>
    </row>
    <row r="272" spans="2:31" x14ac:dyDescent="0.25">
      <c r="B272" s="5">
        <v>42069</v>
      </c>
      <c r="C272" t="s">
        <v>48</v>
      </c>
      <c r="D272" t="s">
        <v>49</v>
      </c>
      <c r="E272" t="s">
        <v>19</v>
      </c>
      <c r="F272">
        <v>500</v>
      </c>
      <c r="G272" t="s">
        <v>20</v>
      </c>
      <c r="H272" t="s">
        <v>20</v>
      </c>
      <c r="I272" t="s">
        <v>20</v>
      </c>
      <c r="J272" t="s">
        <v>50</v>
      </c>
      <c r="K272" t="s">
        <v>51</v>
      </c>
      <c r="L272" t="s">
        <v>52</v>
      </c>
      <c r="N272" s="5">
        <f t="shared" si="120"/>
        <v>42069</v>
      </c>
      <c r="O272" s="5" t="str">
        <f t="shared" si="121"/>
        <v>D01-14</v>
      </c>
      <c r="P272" t="str">
        <f t="shared" si="122"/>
        <v>Quantitative</v>
      </c>
      <c r="Q272" t="str">
        <f t="shared" si="123"/>
        <v>PS</v>
      </c>
      <c r="R272" t="str">
        <f t="shared" si="124"/>
        <v>MUST OR COULD BE TRUE QUESTIONS</v>
      </c>
      <c r="S272">
        <f t="shared" si="125"/>
        <v>1</v>
      </c>
      <c r="T272">
        <f t="shared" si="126"/>
        <v>0</v>
      </c>
      <c r="U272">
        <f t="shared" si="127"/>
        <v>5</v>
      </c>
      <c r="V272">
        <f t="shared" si="128"/>
        <v>0</v>
      </c>
      <c r="W272">
        <f t="shared" si="129"/>
        <v>500</v>
      </c>
      <c r="X272" t="str">
        <f t="shared" si="130"/>
        <v>-</v>
      </c>
      <c r="Y272" t="str">
        <f t="shared" si="131"/>
        <v>-</v>
      </c>
      <c r="Z272" t="str">
        <f t="shared" si="132"/>
        <v>-</v>
      </c>
      <c r="AA272" s="6">
        <f t="shared" si="117"/>
        <v>1.0069444444444444E-3</v>
      </c>
      <c r="AB272" t="str">
        <f t="shared" si="133"/>
        <v>16:09</v>
      </c>
      <c r="AC272" t="str">
        <f t="shared" si="118"/>
        <v>+</v>
      </c>
      <c r="AD272">
        <f>1</f>
        <v>1</v>
      </c>
      <c r="AE272" t="str">
        <f t="shared" si="134"/>
        <v>14:07</v>
      </c>
    </row>
    <row r="273" spans="2:31" x14ac:dyDescent="0.25">
      <c r="B273" s="5">
        <v>42069</v>
      </c>
      <c r="C273" t="s">
        <v>53</v>
      </c>
      <c r="D273" t="s">
        <v>54</v>
      </c>
      <c r="E273" t="s">
        <v>19</v>
      </c>
      <c r="F273">
        <v>600</v>
      </c>
      <c r="G273" t="s">
        <v>20</v>
      </c>
      <c r="H273" t="s">
        <v>20</v>
      </c>
      <c r="I273" t="s">
        <v>20</v>
      </c>
      <c r="J273" t="s">
        <v>55</v>
      </c>
      <c r="K273" t="s">
        <v>56</v>
      </c>
      <c r="L273" t="s">
        <v>57</v>
      </c>
      <c r="N273" s="5">
        <f t="shared" si="120"/>
        <v>42069</v>
      </c>
      <c r="O273" s="5" t="str">
        <f t="shared" si="121"/>
        <v>M07-31</v>
      </c>
      <c r="P273" t="str">
        <f t="shared" si="122"/>
        <v>Quantitative</v>
      </c>
      <c r="Q273" t="str">
        <f t="shared" si="123"/>
        <v>PS</v>
      </c>
      <c r="R273" t="str">
        <f t="shared" si="124"/>
        <v>INEQUALITIES</v>
      </c>
      <c r="S273">
        <f t="shared" si="125"/>
        <v>1</v>
      </c>
      <c r="T273">
        <f t="shared" si="126"/>
        <v>0</v>
      </c>
      <c r="U273">
        <f t="shared" si="127"/>
        <v>6</v>
      </c>
      <c r="V273">
        <f t="shared" si="128"/>
        <v>0</v>
      </c>
      <c r="W273">
        <f t="shared" si="129"/>
        <v>600</v>
      </c>
      <c r="X273" t="str">
        <f t="shared" si="130"/>
        <v>-</v>
      </c>
      <c r="Y273" t="str">
        <f t="shared" si="131"/>
        <v>-</v>
      </c>
      <c r="Z273" t="str">
        <f t="shared" si="132"/>
        <v>-</v>
      </c>
      <c r="AA273" s="6">
        <f t="shared" si="117"/>
        <v>5.4398148148148144E-4</v>
      </c>
      <c r="AB273" t="str">
        <f t="shared" si="133"/>
        <v>16:56</v>
      </c>
      <c r="AC273" t="str">
        <f t="shared" si="118"/>
        <v>+</v>
      </c>
      <c r="AD273">
        <f>1</f>
        <v>1</v>
      </c>
      <c r="AE273" t="str">
        <f t="shared" si="134"/>
        <v>16:08</v>
      </c>
    </row>
    <row r="274" spans="2:31" x14ac:dyDescent="0.25">
      <c r="B274" s="5">
        <v>42069</v>
      </c>
      <c r="C274" t="s">
        <v>58</v>
      </c>
      <c r="D274" t="s">
        <v>59</v>
      </c>
      <c r="E274" t="s">
        <v>19</v>
      </c>
      <c r="F274">
        <v>600</v>
      </c>
      <c r="G274" t="s">
        <v>20</v>
      </c>
      <c r="H274" t="s">
        <v>20</v>
      </c>
      <c r="I274" t="s">
        <v>20</v>
      </c>
      <c r="J274" t="s">
        <v>60</v>
      </c>
      <c r="K274" t="s">
        <v>61</v>
      </c>
      <c r="L274" t="s">
        <v>62</v>
      </c>
      <c r="N274" s="5">
        <f t="shared" si="120"/>
        <v>42069</v>
      </c>
      <c r="O274" s="5" t="str">
        <f t="shared" si="121"/>
        <v>M10-12</v>
      </c>
      <c r="P274" t="str">
        <f t="shared" si="122"/>
        <v>Quantitative</v>
      </c>
      <c r="Q274" t="str">
        <f t="shared" si="123"/>
        <v>DS</v>
      </c>
      <c r="R274" t="str">
        <f t="shared" si="124"/>
        <v>REMAINDERS</v>
      </c>
      <c r="S274">
        <f t="shared" si="125"/>
        <v>1</v>
      </c>
      <c r="T274">
        <f t="shared" si="126"/>
        <v>0</v>
      </c>
      <c r="U274">
        <f t="shared" si="127"/>
        <v>6</v>
      </c>
      <c r="V274">
        <f t="shared" si="128"/>
        <v>0</v>
      </c>
      <c r="W274">
        <f t="shared" si="129"/>
        <v>600</v>
      </c>
      <c r="X274" t="str">
        <f t="shared" si="130"/>
        <v>-</v>
      </c>
      <c r="Y274" t="str">
        <f t="shared" si="131"/>
        <v>-</v>
      </c>
      <c r="Z274" t="str">
        <f t="shared" si="132"/>
        <v>-</v>
      </c>
      <c r="AA274" s="6">
        <f t="shared" si="117"/>
        <v>1.3541666666666667E-3</v>
      </c>
      <c r="AB274" t="str">
        <f t="shared" si="133"/>
        <v>18:53</v>
      </c>
      <c r="AC274" t="str">
        <f t="shared" si="118"/>
        <v>+</v>
      </c>
      <c r="AD274">
        <f>1</f>
        <v>1</v>
      </c>
      <c r="AE274" t="str">
        <f t="shared" si="134"/>
        <v>18:09</v>
      </c>
    </row>
    <row r="275" spans="2:31" x14ac:dyDescent="0.25">
      <c r="B275" s="5">
        <v>42069</v>
      </c>
      <c r="C275" t="s">
        <v>63</v>
      </c>
      <c r="D275" t="s">
        <v>64</v>
      </c>
      <c r="E275" t="s">
        <v>20</v>
      </c>
      <c r="F275">
        <v>700</v>
      </c>
      <c r="G275" t="s">
        <v>20</v>
      </c>
      <c r="H275" t="s">
        <v>20</v>
      </c>
      <c r="I275" t="s">
        <v>20</v>
      </c>
      <c r="J275" t="s">
        <v>65</v>
      </c>
      <c r="K275" t="s">
        <v>66</v>
      </c>
      <c r="L275" t="s">
        <v>67</v>
      </c>
      <c r="N275" s="5">
        <f t="shared" si="120"/>
        <v>42069</v>
      </c>
      <c r="O275" s="5" t="str">
        <f t="shared" si="121"/>
        <v>D01-43</v>
      </c>
      <c r="P275" t="str">
        <f t="shared" si="122"/>
        <v>Quantitative</v>
      </c>
      <c r="Q275" t="str">
        <f t="shared" si="123"/>
        <v>DS</v>
      </c>
      <c r="R275" t="str">
        <f t="shared" si="124"/>
        <v>ALGEBRA</v>
      </c>
      <c r="S275">
        <f t="shared" si="125"/>
        <v>0</v>
      </c>
      <c r="T275">
        <f t="shared" si="126"/>
        <v>1</v>
      </c>
      <c r="U275">
        <f t="shared" si="127"/>
        <v>0</v>
      </c>
      <c r="V275">
        <f t="shared" si="128"/>
        <v>7</v>
      </c>
      <c r="W275">
        <f t="shared" si="129"/>
        <v>700</v>
      </c>
      <c r="X275" t="str">
        <f t="shared" si="130"/>
        <v>-</v>
      </c>
      <c r="Y275" t="str">
        <f t="shared" si="131"/>
        <v>-</v>
      </c>
      <c r="Z275" t="str">
        <f t="shared" si="132"/>
        <v>-</v>
      </c>
      <c r="AA275" s="6">
        <f t="shared" si="117"/>
        <v>1.4351851851851854E-3</v>
      </c>
      <c r="AB275" t="str">
        <f t="shared" si="133"/>
        <v>20:57</v>
      </c>
      <c r="AC275" t="str">
        <f t="shared" si="118"/>
        <v>-</v>
      </c>
      <c r="AD275">
        <f>1</f>
        <v>1</v>
      </c>
      <c r="AE275" t="str">
        <f t="shared" si="134"/>
        <v>20:10</v>
      </c>
    </row>
    <row r="276" spans="2:31" x14ac:dyDescent="0.25">
      <c r="B276" s="5">
        <v>42069</v>
      </c>
      <c r="C276" t="s">
        <v>68</v>
      </c>
      <c r="D276" t="s">
        <v>69</v>
      </c>
      <c r="E276" t="s">
        <v>20</v>
      </c>
      <c r="F276">
        <v>700</v>
      </c>
      <c r="G276" t="s">
        <v>20</v>
      </c>
      <c r="H276" t="s">
        <v>20</v>
      </c>
      <c r="I276" t="s">
        <v>20</v>
      </c>
      <c r="J276" t="s">
        <v>70</v>
      </c>
      <c r="K276" t="s">
        <v>71</v>
      </c>
      <c r="L276" t="s">
        <v>72</v>
      </c>
      <c r="N276" s="5">
        <f t="shared" si="120"/>
        <v>42069</v>
      </c>
      <c r="O276" s="5" t="str">
        <f t="shared" si="121"/>
        <v>D01-12</v>
      </c>
      <c r="P276" t="str">
        <f t="shared" si="122"/>
        <v>Quantitative</v>
      </c>
      <c r="Q276" t="str">
        <f t="shared" si="123"/>
        <v>DS</v>
      </c>
      <c r="R276" t="str">
        <f t="shared" si="124"/>
        <v>DIVISIBILITY / MULTIPLES / FACTORS</v>
      </c>
      <c r="S276">
        <f t="shared" si="125"/>
        <v>0</v>
      </c>
      <c r="T276">
        <f t="shared" si="126"/>
        <v>1</v>
      </c>
      <c r="U276">
        <f t="shared" si="127"/>
        <v>0</v>
      </c>
      <c r="V276">
        <f t="shared" si="128"/>
        <v>7</v>
      </c>
      <c r="W276">
        <f t="shared" si="129"/>
        <v>700</v>
      </c>
      <c r="X276" t="str">
        <f t="shared" si="130"/>
        <v>-</v>
      </c>
      <c r="Y276" t="str">
        <f t="shared" si="131"/>
        <v>-</v>
      </c>
      <c r="Z276" t="str">
        <f t="shared" si="132"/>
        <v>-</v>
      </c>
      <c r="AA276" s="6">
        <f t="shared" si="117"/>
        <v>8.1018518518518516E-4</v>
      </c>
      <c r="AB276" t="str">
        <f t="shared" si="133"/>
        <v>22:07</v>
      </c>
      <c r="AC276" t="str">
        <f t="shared" si="118"/>
        <v>-</v>
      </c>
      <c r="AD276">
        <f>1</f>
        <v>1</v>
      </c>
      <c r="AE276" t="str">
        <f t="shared" si="134"/>
        <v>22:11</v>
      </c>
    </row>
    <row r="277" spans="2:31" x14ac:dyDescent="0.25">
      <c r="B277" s="5">
        <v>42069</v>
      </c>
      <c r="C277" t="s">
        <v>73</v>
      </c>
      <c r="D277" t="s">
        <v>74</v>
      </c>
      <c r="E277" t="s">
        <v>20</v>
      </c>
      <c r="F277">
        <v>700</v>
      </c>
      <c r="G277" t="s">
        <v>19</v>
      </c>
      <c r="H277" t="s">
        <v>20</v>
      </c>
      <c r="I277" t="s">
        <v>20</v>
      </c>
      <c r="J277" t="s">
        <v>75</v>
      </c>
      <c r="K277" t="s">
        <v>76</v>
      </c>
      <c r="L277" t="s">
        <v>77</v>
      </c>
      <c r="N277" s="5">
        <f t="shared" si="120"/>
        <v>42069</v>
      </c>
      <c r="O277" s="5" t="str">
        <f t="shared" si="121"/>
        <v>D01-29</v>
      </c>
      <c r="P277" t="str">
        <f t="shared" si="122"/>
        <v>Quantitative</v>
      </c>
      <c r="Q277" t="str">
        <f t="shared" si="123"/>
        <v>DS</v>
      </c>
      <c r="R277" t="str">
        <f t="shared" si="124"/>
        <v>WORK / RATE PROBLEMS</v>
      </c>
      <c r="S277">
        <f t="shared" si="125"/>
        <v>0</v>
      </c>
      <c r="T277">
        <f t="shared" si="126"/>
        <v>1</v>
      </c>
      <c r="U277">
        <f t="shared" si="127"/>
        <v>0</v>
      </c>
      <c r="V277">
        <f t="shared" si="128"/>
        <v>7</v>
      </c>
      <c r="W277">
        <f t="shared" si="129"/>
        <v>700</v>
      </c>
      <c r="X277" t="str">
        <f t="shared" si="130"/>
        <v>+</v>
      </c>
      <c r="Y277" t="str">
        <f t="shared" si="131"/>
        <v>-</v>
      </c>
      <c r="Z277" t="str">
        <f t="shared" si="132"/>
        <v>-</v>
      </c>
      <c r="AA277" s="6">
        <f t="shared" si="117"/>
        <v>1.2962962962962963E-3</v>
      </c>
      <c r="AB277" t="str">
        <f t="shared" si="133"/>
        <v>23:59</v>
      </c>
      <c r="AC277" t="str">
        <f t="shared" si="118"/>
        <v>-</v>
      </c>
      <c r="AD277">
        <f>1</f>
        <v>1</v>
      </c>
      <c r="AE277" t="str">
        <f t="shared" si="134"/>
        <v>24:12</v>
      </c>
    </row>
    <row r="278" spans="2:31" x14ac:dyDescent="0.25">
      <c r="B278" s="5">
        <v>42069</v>
      </c>
      <c r="C278" t="s">
        <v>78</v>
      </c>
      <c r="D278" t="s">
        <v>79</v>
      </c>
      <c r="E278" t="s">
        <v>20</v>
      </c>
      <c r="F278">
        <v>700</v>
      </c>
      <c r="G278" t="s">
        <v>20</v>
      </c>
      <c r="H278" t="s">
        <v>20</v>
      </c>
      <c r="I278" t="s">
        <v>20</v>
      </c>
      <c r="J278" t="s">
        <v>80</v>
      </c>
      <c r="K278" t="s">
        <v>81</v>
      </c>
      <c r="L278" t="s">
        <v>82</v>
      </c>
      <c r="N278" s="5">
        <f t="shared" si="120"/>
        <v>42069</v>
      </c>
      <c r="O278" s="5" t="str">
        <f t="shared" si="121"/>
        <v>M04-26</v>
      </c>
      <c r="P278" t="str">
        <f t="shared" si="122"/>
        <v>Quantitative</v>
      </c>
      <c r="Q278" t="str">
        <f t="shared" si="123"/>
        <v>DS</v>
      </c>
      <c r="R278" t="str">
        <f t="shared" si="124"/>
        <v>EXPONENTS / ROOTS</v>
      </c>
      <c r="S278">
        <f t="shared" si="125"/>
        <v>0</v>
      </c>
      <c r="T278">
        <f t="shared" si="126"/>
        <v>1</v>
      </c>
      <c r="U278">
        <f t="shared" si="127"/>
        <v>0</v>
      </c>
      <c r="V278">
        <f t="shared" si="128"/>
        <v>7</v>
      </c>
      <c r="W278">
        <f t="shared" si="129"/>
        <v>700</v>
      </c>
      <c r="X278" t="str">
        <f t="shared" si="130"/>
        <v>-</v>
      </c>
      <c r="Y278" t="str">
        <f t="shared" si="131"/>
        <v>-</v>
      </c>
      <c r="Z278" t="str">
        <f t="shared" si="132"/>
        <v>-</v>
      </c>
      <c r="AA278" s="6">
        <f t="shared" si="117"/>
        <v>8.2175925925925917E-4</v>
      </c>
      <c r="AB278" t="str">
        <f t="shared" si="133"/>
        <v>25:10</v>
      </c>
      <c r="AC278" t="str">
        <f t="shared" si="118"/>
        <v>-</v>
      </c>
      <c r="AD278">
        <f>1</f>
        <v>1</v>
      </c>
      <c r="AE278" t="str">
        <f t="shared" si="134"/>
        <v>26:13</v>
      </c>
    </row>
    <row r="279" spans="2:31" x14ac:dyDescent="0.25">
      <c r="B279" s="5">
        <v>42069</v>
      </c>
      <c r="C279" t="s">
        <v>83</v>
      </c>
      <c r="D279" t="s">
        <v>24</v>
      </c>
      <c r="E279" t="s">
        <v>19</v>
      </c>
      <c r="F279">
        <v>500</v>
      </c>
      <c r="G279" t="s">
        <v>20</v>
      </c>
      <c r="H279" t="s">
        <v>20</v>
      </c>
      <c r="I279" t="s">
        <v>20</v>
      </c>
      <c r="J279" t="s">
        <v>84</v>
      </c>
      <c r="K279" t="s">
        <v>85</v>
      </c>
      <c r="L279" t="s">
        <v>86</v>
      </c>
      <c r="N279" s="5">
        <f t="shared" si="120"/>
        <v>42069</v>
      </c>
      <c r="O279" s="5" t="str">
        <f t="shared" si="121"/>
        <v>M02-22</v>
      </c>
      <c r="P279" t="str">
        <f t="shared" si="122"/>
        <v>Quantitative</v>
      </c>
      <c r="Q279" t="str">
        <f t="shared" si="123"/>
        <v>DS</v>
      </c>
      <c r="R279" t="str">
        <f t="shared" si="124"/>
        <v>GEOMETRY / COORDINATE GEOMETRY</v>
      </c>
      <c r="S279">
        <f t="shared" si="125"/>
        <v>1</v>
      </c>
      <c r="T279">
        <f t="shared" si="126"/>
        <v>0</v>
      </c>
      <c r="U279">
        <f t="shared" si="127"/>
        <v>5</v>
      </c>
      <c r="V279">
        <f t="shared" si="128"/>
        <v>0</v>
      </c>
      <c r="W279">
        <f t="shared" si="129"/>
        <v>500</v>
      </c>
      <c r="X279" t="str">
        <f t="shared" si="130"/>
        <v>-</v>
      </c>
      <c r="Y279" t="str">
        <f t="shared" si="131"/>
        <v>-</v>
      </c>
      <c r="Z279" t="str">
        <f t="shared" si="132"/>
        <v>-</v>
      </c>
      <c r="AA279" s="6">
        <f t="shared" si="117"/>
        <v>4.0509259259259258E-4</v>
      </c>
      <c r="AB279" t="str">
        <f t="shared" si="133"/>
        <v>25:45</v>
      </c>
      <c r="AC279" t="str">
        <f t="shared" si="118"/>
        <v>+</v>
      </c>
      <c r="AD279">
        <f>1</f>
        <v>1</v>
      </c>
      <c r="AE279" t="str">
        <f t="shared" si="134"/>
        <v>28:14</v>
      </c>
    </row>
    <row r="280" spans="2:31" x14ac:dyDescent="0.25">
      <c r="B280" s="5">
        <v>42069</v>
      </c>
      <c r="C280" t="s">
        <v>87</v>
      </c>
      <c r="D280" t="s">
        <v>88</v>
      </c>
      <c r="E280" t="s">
        <v>20</v>
      </c>
      <c r="F280">
        <v>600</v>
      </c>
      <c r="G280" t="s">
        <v>20</v>
      </c>
      <c r="H280" t="s">
        <v>20</v>
      </c>
      <c r="I280" t="s">
        <v>20</v>
      </c>
      <c r="J280" t="s">
        <v>89</v>
      </c>
      <c r="K280" t="s">
        <v>90</v>
      </c>
      <c r="L280" t="s">
        <v>91</v>
      </c>
      <c r="N280" s="5">
        <f t="shared" si="120"/>
        <v>42069</v>
      </c>
      <c r="O280" s="5" t="str">
        <f t="shared" si="121"/>
        <v>D01-07</v>
      </c>
      <c r="P280" t="str">
        <f t="shared" si="122"/>
        <v>Quantitative</v>
      </c>
      <c r="Q280" t="str">
        <f t="shared" si="123"/>
        <v>PS</v>
      </c>
      <c r="R280" t="str">
        <f t="shared" si="124"/>
        <v>ARITHMETIC</v>
      </c>
      <c r="S280">
        <f t="shared" si="125"/>
        <v>0</v>
      </c>
      <c r="T280">
        <f t="shared" si="126"/>
        <v>1</v>
      </c>
      <c r="U280">
        <f t="shared" si="127"/>
        <v>0</v>
      </c>
      <c r="V280">
        <f t="shared" si="128"/>
        <v>6</v>
      </c>
      <c r="W280">
        <f t="shared" si="129"/>
        <v>600</v>
      </c>
      <c r="X280" t="str">
        <f t="shared" si="130"/>
        <v>-</v>
      </c>
      <c r="Y280" t="str">
        <f t="shared" si="131"/>
        <v>-</v>
      </c>
      <c r="Z280" t="str">
        <f t="shared" si="132"/>
        <v>-</v>
      </c>
      <c r="AA280" s="6">
        <f t="shared" si="117"/>
        <v>4.8611111111111104E-4</v>
      </c>
      <c r="AB280" t="str">
        <f t="shared" si="133"/>
        <v>26:27</v>
      </c>
      <c r="AC280" t="str">
        <f t="shared" si="118"/>
        <v>-</v>
      </c>
      <c r="AD280">
        <f>1</f>
        <v>1</v>
      </c>
      <c r="AE280" t="str">
        <f t="shared" si="134"/>
        <v>30:15</v>
      </c>
    </row>
    <row r="281" spans="2:31" x14ac:dyDescent="0.25">
      <c r="B281" s="5">
        <v>42069</v>
      </c>
      <c r="C281" t="s">
        <v>92</v>
      </c>
      <c r="D281" t="s">
        <v>18</v>
      </c>
      <c r="E281" t="s">
        <v>19</v>
      </c>
      <c r="F281">
        <v>500</v>
      </c>
      <c r="G281" t="s">
        <v>20</v>
      </c>
      <c r="H281" t="s">
        <v>20</v>
      </c>
      <c r="I281" t="s">
        <v>20</v>
      </c>
      <c r="J281" t="s">
        <v>93</v>
      </c>
      <c r="K281" t="s">
        <v>94</v>
      </c>
      <c r="L281" t="s">
        <v>95</v>
      </c>
      <c r="N281" s="5">
        <f t="shared" si="120"/>
        <v>42069</v>
      </c>
      <c r="O281" s="5" t="str">
        <f t="shared" si="121"/>
        <v>M01-27</v>
      </c>
      <c r="P281" t="str">
        <f t="shared" si="122"/>
        <v>Quantitative</v>
      </c>
      <c r="Q281" t="str">
        <f t="shared" si="123"/>
        <v>PS</v>
      </c>
      <c r="R281" t="str">
        <f t="shared" si="124"/>
        <v>PERCENTS AND INTEREST PROBLEMS</v>
      </c>
      <c r="S281">
        <f t="shared" si="125"/>
        <v>1</v>
      </c>
      <c r="T281">
        <f t="shared" si="126"/>
        <v>0</v>
      </c>
      <c r="U281">
        <f t="shared" si="127"/>
        <v>5</v>
      </c>
      <c r="V281">
        <f t="shared" si="128"/>
        <v>0</v>
      </c>
      <c r="W281">
        <f t="shared" si="129"/>
        <v>500</v>
      </c>
      <c r="X281" t="str">
        <f t="shared" si="130"/>
        <v>-</v>
      </c>
      <c r="Y281" t="str">
        <f t="shared" si="131"/>
        <v>-</v>
      </c>
      <c r="Z281" t="str">
        <f t="shared" si="132"/>
        <v>-</v>
      </c>
      <c r="AA281" s="6">
        <f t="shared" si="117"/>
        <v>9.0277777777777784E-4</v>
      </c>
      <c r="AB281" t="str">
        <f t="shared" si="133"/>
        <v>27:45</v>
      </c>
      <c r="AC281" t="str">
        <f t="shared" si="118"/>
        <v>+</v>
      </c>
      <c r="AD281">
        <f>1</f>
        <v>1</v>
      </c>
      <c r="AE281" t="str">
        <f t="shared" si="134"/>
        <v>32:16</v>
      </c>
    </row>
    <row r="282" spans="2:31" x14ac:dyDescent="0.25">
      <c r="B282" s="5">
        <v>42069</v>
      </c>
      <c r="C282" t="s">
        <v>96</v>
      </c>
      <c r="D282" t="s">
        <v>97</v>
      </c>
      <c r="E282" t="s">
        <v>19</v>
      </c>
      <c r="F282">
        <v>500</v>
      </c>
      <c r="G282" t="s">
        <v>20</v>
      </c>
      <c r="H282" t="s">
        <v>20</v>
      </c>
      <c r="I282" t="s">
        <v>20</v>
      </c>
      <c r="J282" t="s">
        <v>98</v>
      </c>
      <c r="K282" t="s">
        <v>99</v>
      </c>
      <c r="L282" t="s">
        <v>100</v>
      </c>
      <c r="N282" s="5">
        <f t="shared" si="120"/>
        <v>42069</v>
      </c>
      <c r="O282" s="5" t="str">
        <f t="shared" si="121"/>
        <v>M01-03</v>
      </c>
      <c r="P282" t="str">
        <f t="shared" si="122"/>
        <v>Quantitative</v>
      </c>
      <c r="Q282" t="str">
        <f t="shared" si="123"/>
        <v>PS</v>
      </c>
      <c r="R282" t="str">
        <f t="shared" si="124"/>
        <v>ALGEBRA</v>
      </c>
      <c r="S282">
        <f t="shared" si="125"/>
        <v>1</v>
      </c>
      <c r="T282">
        <f t="shared" si="126"/>
        <v>0</v>
      </c>
      <c r="U282">
        <f t="shared" si="127"/>
        <v>5</v>
      </c>
      <c r="V282">
        <f t="shared" si="128"/>
        <v>0</v>
      </c>
      <c r="W282">
        <f t="shared" si="129"/>
        <v>500</v>
      </c>
      <c r="X282" t="str">
        <f t="shared" si="130"/>
        <v>-</v>
      </c>
      <c r="Y282" t="str">
        <f t="shared" si="131"/>
        <v>-</v>
      </c>
      <c r="Z282" t="str">
        <f t="shared" si="132"/>
        <v>-</v>
      </c>
      <c r="AA282" s="6">
        <f t="shared" si="117"/>
        <v>1.1458333333333333E-3</v>
      </c>
      <c r="AB282" t="str">
        <f t="shared" si="133"/>
        <v>29:24</v>
      </c>
      <c r="AC282" t="str">
        <f t="shared" si="118"/>
        <v>+</v>
      </c>
      <c r="AD282">
        <f>1</f>
        <v>1</v>
      </c>
      <c r="AE282" t="str">
        <f t="shared" si="134"/>
        <v>34:17</v>
      </c>
    </row>
    <row r="283" spans="2:31" x14ac:dyDescent="0.25">
      <c r="B283" s="5">
        <v>42069</v>
      </c>
      <c r="C283" t="s">
        <v>101</v>
      </c>
      <c r="D283" t="s">
        <v>102</v>
      </c>
      <c r="E283" t="s">
        <v>20</v>
      </c>
      <c r="F283">
        <v>700</v>
      </c>
      <c r="G283" t="s">
        <v>19</v>
      </c>
      <c r="H283" t="s">
        <v>20</v>
      </c>
      <c r="I283" t="s">
        <v>20</v>
      </c>
      <c r="J283" t="s">
        <v>103</v>
      </c>
      <c r="K283" t="s">
        <v>104</v>
      </c>
      <c r="L283" t="s">
        <v>105</v>
      </c>
      <c r="N283" s="5">
        <f t="shared" si="120"/>
        <v>42069</v>
      </c>
      <c r="O283" s="5" t="str">
        <f t="shared" si="121"/>
        <v>D01-38</v>
      </c>
      <c r="P283" t="str">
        <f t="shared" si="122"/>
        <v>Quantitative</v>
      </c>
      <c r="Q283" t="str">
        <f t="shared" si="123"/>
        <v>PS</v>
      </c>
      <c r="R283" t="str">
        <f t="shared" si="124"/>
        <v>COMBINATORICS AND PROBABILITY</v>
      </c>
      <c r="S283">
        <f t="shared" si="125"/>
        <v>0</v>
      </c>
      <c r="T283">
        <f t="shared" si="126"/>
        <v>1</v>
      </c>
      <c r="U283">
        <f t="shared" si="127"/>
        <v>0</v>
      </c>
      <c r="V283">
        <f t="shared" si="128"/>
        <v>7</v>
      </c>
      <c r="W283">
        <f t="shared" si="129"/>
        <v>700</v>
      </c>
      <c r="X283" t="str">
        <f t="shared" si="130"/>
        <v>+</v>
      </c>
      <c r="Y283" t="str">
        <f t="shared" si="131"/>
        <v>-</v>
      </c>
      <c r="Z283" t="str">
        <f t="shared" si="132"/>
        <v>-</v>
      </c>
      <c r="AA283" s="6">
        <f t="shared" si="117"/>
        <v>3.0902777777777782E-3</v>
      </c>
      <c r="AB283" t="str">
        <f t="shared" si="133"/>
        <v>33:51</v>
      </c>
      <c r="AC283" t="str">
        <f t="shared" si="118"/>
        <v>-</v>
      </c>
      <c r="AD283">
        <f>1</f>
        <v>1</v>
      </c>
      <c r="AE283" t="str">
        <f t="shared" si="134"/>
        <v>36:18</v>
      </c>
    </row>
    <row r="284" spans="2:31" x14ac:dyDescent="0.25">
      <c r="B284" s="5">
        <v>42069</v>
      </c>
      <c r="C284" t="s">
        <v>106</v>
      </c>
      <c r="D284" t="s">
        <v>107</v>
      </c>
      <c r="E284" t="s">
        <v>20</v>
      </c>
      <c r="F284">
        <v>600</v>
      </c>
      <c r="G284" t="s">
        <v>20</v>
      </c>
      <c r="H284" t="s">
        <v>20</v>
      </c>
      <c r="I284" t="s">
        <v>20</v>
      </c>
      <c r="J284" t="s">
        <v>108</v>
      </c>
      <c r="K284" t="s">
        <v>109</v>
      </c>
      <c r="L284" t="s">
        <v>110</v>
      </c>
      <c r="N284" s="5">
        <f t="shared" si="120"/>
        <v>42069</v>
      </c>
      <c r="O284" s="5" t="str">
        <f t="shared" si="121"/>
        <v>M01-18</v>
      </c>
      <c r="P284" t="str">
        <f t="shared" si="122"/>
        <v>Quantitative</v>
      </c>
      <c r="Q284" t="str">
        <f t="shared" si="123"/>
        <v>PS</v>
      </c>
      <c r="R284" t="str">
        <f t="shared" si="124"/>
        <v>DIVISIBILITY / MULTIPLES / FACTORS</v>
      </c>
      <c r="S284">
        <f t="shared" si="125"/>
        <v>0</v>
      </c>
      <c r="T284">
        <f t="shared" si="126"/>
        <v>1</v>
      </c>
      <c r="U284">
        <f t="shared" si="127"/>
        <v>0</v>
      </c>
      <c r="V284">
        <f t="shared" si="128"/>
        <v>6</v>
      </c>
      <c r="W284">
        <f t="shared" si="129"/>
        <v>600</v>
      </c>
      <c r="X284" t="str">
        <f t="shared" si="130"/>
        <v>-</v>
      </c>
      <c r="Y284" t="str">
        <f t="shared" si="131"/>
        <v>-</v>
      </c>
      <c r="Z284" t="str">
        <f t="shared" si="132"/>
        <v>-</v>
      </c>
      <c r="AA284" s="6">
        <f t="shared" si="117"/>
        <v>1.0185185185185186E-3</v>
      </c>
      <c r="AB284" t="str">
        <f t="shared" si="133"/>
        <v>35:19</v>
      </c>
      <c r="AC284" t="str">
        <f t="shared" si="118"/>
        <v>-</v>
      </c>
      <c r="AD284">
        <f>1</f>
        <v>1</v>
      </c>
      <c r="AE284" t="str">
        <f t="shared" si="134"/>
        <v>38:19</v>
      </c>
    </row>
    <row r="285" spans="2:31" x14ac:dyDescent="0.25">
      <c r="B285" s="5">
        <v>42069</v>
      </c>
      <c r="C285" t="s">
        <v>111</v>
      </c>
      <c r="D285" t="s">
        <v>74</v>
      </c>
      <c r="E285" t="s">
        <v>19</v>
      </c>
      <c r="F285">
        <v>600</v>
      </c>
      <c r="G285" t="s">
        <v>20</v>
      </c>
      <c r="H285" t="s">
        <v>20</v>
      </c>
      <c r="I285" t="s">
        <v>20</v>
      </c>
      <c r="J285" t="s">
        <v>112</v>
      </c>
      <c r="K285" t="s">
        <v>113</v>
      </c>
      <c r="L285" t="s">
        <v>114</v>
      </c>
      <c r="N285" s="5">
        <f t="shared" si="120"/>
        <v>42069</v>
      </c>
      <c r="O285" s="5" t="str">
        <f t="shared" si="121"/>
        <v>M30-10</v>
      </c>
      <c r="P285" t="str">
        <f t="shared" si="122"/>
        <v>Quantitative</v>
      </c>
      <c r="Q285" t="str">
        <f t="shared" si="123"/>
        <v>DS</v>
      </c>
      <c r="R285" t="str">
        <f t="shared" si="124"/>
        <v>WORK / RATE PROBLEMS</v>
      </c>
      <c r="S285">
        <f t="shared" si="125"/>
        <v>1</v>
      </c>
      <c r="T285">
        <f t="shared" si="126"/>
        <v>0</v>
      </c>
      <c r="U285">
        <f t="shared" si="127"/>
        <v>6</v>
      </c>
      <c r="V285">
        <f t="shared" si="128"/>
        <v>0</v>
      </c>
      <c r="W285">
        <f t="shared" si="129"/>
        <v>600</v>
      </c>
      <c r="X285" t="str">
        <f t="shared" si="130"/>
        <v>-</v>
      </c>
      <c r="Y285" t="str">
        <f t="shared" si="131"/>
        <v>-</v>
      </c>
      <c r="Z285" t="str">
        <f t="shared" si="132"/>
        <v>-</v>
      </c>
      <c r="AA285" s="6">
        <f t="shared" si="117"/>
        <v>1.3310185185185185E-3</v>
      </c>
      <c r="AB285" t="str">
        <f t="shared" si="133"/>
        <v>37:14</v>
      </c>
      <c r="AC285" t="str">
        <f t="shared" si="118"/>
        <v>+</v>
      </c>
      <c r="AD285">
        <f>1</f>
        <v>1</v>
      </c>
      <c r="AE285" t="str">
        <f t="shared" si="134"/>
        <v>40:20</v>
      </c>
    </row>
    <row r="286" spans="2:31" x14ac:dyDescent="0.25">
      <c r="B286" s="5">
        <v>42069</v>
      </c>
      <c r="C286" t="s">
        <v>115</v>
      </c>
      <c r="D286" t="s">
        <v>29</v>
      </c>
      <c r="E286" t="s">
        <v>19</v>
      </c>
      <c r="F286">
        <v>700</v>
      </c>
      <c r="G286" t="s">
        <v>20</v>
      </c>
      <c r="H286" t="s">
        <v>20</v>
      </c>
      <c r="I286" t="s">
        <v>20</v>
      </c>
      <c r="J286" t="s">
        <v>116</v>
      </c>
      <c r="K286" t="s">
        <v>117</v>
      </c>
      <c r="L286" t="s">
        <v>118</v>
      </c>
      <c r="N286" s="5">
        <f t="shared" si="120"/>
        <v>42069</v>
      </c>
      <c r="O286" s="5" t="str">
        <f t="shared" si="121"/>
        <v>D01-09</v>
      </c>
      <c r="P286" t="str">
        <f t="shared" si="122"/>
        <v>Quantitative</v>
      </c>
      <c r="Q286" t="str">
        <f t="shared" si="123"/>
        <v>PS</v>
      </c>
      <c r="R286" t="str">
        <f t="shared" si="124"/>
        <v>NUMBER PROPERTIES</v>
      </c>
      <c r="S286">
        <f t="shared" si="125"/>
        <v>1</v>
      </c>
      <c r="T286">
        <f t="shared" si="126"/>
        <v>0</v>
      </c>
      <c r="U286">
        <f t="shared" si="127"/>
        <v>7</v>
      </c>
      <c r="V286">
        <f t="shared" si="128"/>
        <v>0</v>
      </c>
      <c r="W286">
        <f t="shared" si="129"/>
        <v>700</v>
      </c>
      <c r="X286" t="str">
        <f t="shared" si="130"/>
        <v>-</v>
      </c>
      <c r="Y286" t="str">
        <f t="shared" si="131"/>
        <v>-</v>
      </c>
      <c r="Z286" t="str">
        <f t="shared" si="132"/>
        <v>-</v>
      </c>
      <c r="AA286" s="6">
        <f t="shared" si="117"/>
        <v>7.0601851851851847E-4</v>
      </c>
      <c r="AB286" t="str">
        <f t="shared" si="133"/>
        <v>38:15</v>
      </c>
      <c r="AC286" t="str">
        <f t="shared" si="118"/>
        <v>+</v>
      </c>
      <c r="AD286">
        <f>1</f>
        <v>1</v>
      </c>
      <c r="AE286" t="str">
        <f t="shared" si="134"/>
        <v>42:21</v>
      </c>
    </row>
    <row r="287" spans="2:31" x14ac:dyDescent="0.25">
      <c r="B287" s="5">
        <v>42069</v>
      </c>
      <c r="C287" t="s">
        <v>119</v>
      </c>
      <c r="D287" t="s">
        <v>120</v>
      </c>
      <c r="E287" t="s">
        <v>20</v>
      </c>
      <c r="F287">
        <v>700</v>
      </c>
      <c r="G287" t="s">
        <v>20</v>
      </c>
      <c r="H287" t="s">
        <v>20</v>
      </c>
      <c r="I287" t="s">
        <v>20</v>
      </c>
      <c r="J287" t="s">
        <v>121</v>
      </c>
      <c r="K287" t="s">
        <v>122</v>
      </c>
      <c r="L287" t="s">
        <v>123</v>
      </c>
      <c r="N287" s="5">
        <f t="shared" si="120"/>
        <v>42069</v>
      </c>
      <c r="O287" s="5" t="str">
        <f t="shared" si="121"/>
        <v>D01-18</v>
      </c>
      <c r="P287" t="str">
        <f t="shared" si="122"/>
        <v>Quantitative</v>
      </c>
      <c r="Q287" t="str">
        <f t="shared" si="123"/>
        <v>DS</v>
      </c>
      <c r="R287" t="str">
        <f t="shared" si="124"/>
        <v>PROPERTIES OF SETS</v>
      </c>
      <c r="S287">
        <f t="shared" si="125"/>
        <v>0</v>
      </c>
      <c r="T287">
        <f t="shared" si="126"/>
        <v>1</v>
      </c>
      <c r="U287">
        <f t="shared" si="127"/>
        <v>0</v>
      </c>
      <c r="V287">
        <f t="shared" si="128"/>
        <v>7</v>
      </c>
      <c r="W287">
        <f t="shared" si="129"/>
        <v>700</v>
      </c>
      <c r="X287" t="str">
        <f t="shared" si="130"/>
        <v>-</v>
      </c>
      <c r="Y287" t="str">
        <f t="shared" si="131"/>
        <v>-</v>
      </c>
      <c r="Z287" t="str">
        <f t="shared" si="132"/>
        <v>-</v>
      </c>
      <c r="AA287" s="6">
        <f t="shared" si="117"/>
        <v>6.3657407407407402E-4</v>
      </c>
      <c r="AB287" t="str">
        <f t="shared" si="133"/>
        <v>39:10</v>
      </c>
      <c r="AC287" t="str">
        <f t="shared" si="118"/>
        <v>-</v>
      </c>
      <c r="AD287">
        <f>1</f>
        <v>1</v>
      </c>
      <c r="AE287" t="str">
        <f t="shared" si="134"/>
        <v>44:22</v>
      </c>
    </row>
    <row r="288" spans="2:31" x14ac:dyDescent="0.25">
      <c r="B288" s="5">
        <v>42069</v>
      </c>
      <c r="C288" t="s">
        <v>124</v>
      </c>
      <c r="D288" t="s">
        <v>29</v>
      </c>
      <c r="E288" t="s">
        <v>20</v>
      </c>
      <c r="F288">
        <v>500</v>
      </c>
      <c r="G288" t="s">
        <v>20</v>
      </c>
      <c r="H288" t="s">
        <v>20</v>
      </c>
      <c r="I288" t="s">
        <v>20</v>
      </c>
      <c r="J288" t="s">
        <v>35</v>
      </c>
      <c r="K288" t="s">
        <v>125</v>
      </c>
      <c r="L288" t="s">
        <v>126</v>
      </c>
      <c r="N288" s="5">
        <f t="shared" si="120"/>
        <v>42069</v>
      </c>
      <c r="O288" s="5" t="str">
        <f t="shared" si="121"/>
        <v>M04-35</v>
      </c>
      <c r="P288" t="str">
        <f t="shared" si="122"/>
        <v>Quantitative</v>
      </c>
      <c r="Q288" t="str">
        <f t="shared" si="123"/>
        <v>PS</v>
      </c>
      <c r="R288" t="str">
        <f t="shared" si="124"/>
        <v>NUMBER PROPERTIES</v>
      </c>
      <c r="S288">
        <f t="shared" si="125"/>
        <v>0</v>
      </c>
      <c r="T288">
        <f t="shared" si="126"/>
        <v>1</v>
      </c>
      <c r="U288">
        <f t="shared" si="127"/>
        <v>0</v>
      </c>
      <c r="V288">
        <f t="shared" si="128"/>
        <v>5</v>
      </c>
      <c r="W288">
        <f t="shared" si="129"/>
        <v>500</v>
      </c>
      <c r="X288" t="str">
        <f t="shared" si="130"/>
        <v>-</v>
      </c>
      <c r="Y288" t="str">
        <f t="shared" si="131"/>
        <v>-</v>
      </c>
      <c r="Z288" t="str">
        <f t="shared" si="132"/>
        <v>-</v>
      </c>
      <c r="AA288" s="6">
        <f t="shared" si="117"/>
        <v>7.175925925925927E-4</v>
      </c>
      <c r="AB288" t="str">
        <f t="shared" si="133"/>
        <v>40:12</v>
      </c>
      <c r="AC288" t="str">
        <f t="shared" si="118"/>
        <v>-</v>
      </c>
      <c r="AD288">
        <f>1</f>
        <v>1</v>
      </c>
      <c r="AE288" t="str">
        <f t="shared" si="134"/>
        <v>46:23</v>
      </c>
    </row>
    <row r="289" spans="2:31" x14ac:dyDescent="0.25">
      <c r="B289" s="5">
        <v>42069</v>
      </c>
      <c r="C289" t="s">
        <v>127</v>
      </c>
      <c r="D289" t="s">
        <v>64</v>
      </c>
      <c r="E289" t="s">
        <v>20</v>
      </c>
      <c r="F289">
        <v>700</v>
      </c>
      <c r="G289" t="s">
        <v>20</v>
      </c>
      <c r="H289" t="s">
        <v>20</v>
      </c>
      <c r="I289" t="s">
        <v>20</v>
      </c>
      <c r="J289" t="s">
        <v>128</v>
      </c>
      <c r="K289" t="s">
        <v>129</v>
      </c>
      <c r="L289" t="s">
        <v>130</v>
      </c>
      <c r="N289" s="5">
        <f t="shared" si="120"/>
        <v>42069</v>
      </c>
      <c r="O289" s="5" t="str">
        <f t="shared" si="121"/>
        <v>M01-17</v>
      </c>
      <c r="P289" t="str">
        <f t="shared" si="122"/>
        <v>Quantitative</v>
      </c>
      <c r="Q289" t="str">
        <f t="shared" si="123"/>
        <v>DS</v>
      </c>
      <c r="R289" t="str">
        <f t="shared" si="124"/>
        <v>ALGEBRA</v>
      </c>
      <c r="S289">
        <f t="shared" si="125"/>
        <v>0</v>
      </c>
      <c r="T289">
        <f t="shared" si="126"/>
        <v>1</v>
      </c>
      <c r="U289">
        <f t="shared" si="127"/>
        <v>0</v>
      </c>
      <c r="V289">
        <f t="shared" si="128"/>
        <v>7</v>
      </c>
      <c r="W289">
        <f t="shared" si="129"/>
        <v>700</v>
      </c>
      <c r="X289" t="str">
        <f t="shared" si="130"/>
        <v>-</v>
      </c>
      <c r="Y289" t="str">
        <f t="shared" si="131"/>
        <v>-</v>
      </c>
      <c r="Z289" t="str">
        <f t="shared" si="132"/>
        <v>-</v>
      </c>
      <c r="AA289" s="6">
        <f t="shared" si="117"/>
        <v>4.1666666666666669E-4</v>
      </c>
      <c r="AB289" t="str">
        <f t="shared" si="133"/>
        <v>40:48</v>
      </c>
      <c r="AC289" t="str">
        <f t="shared" si="118"/>
        <v>-</v>
      </c>
      <c r="AD289">
        <f>1</f>
        <v>1</v>
      </c>
      <c r="AE289" t="str">
        <f t="shared" si="134"/>
        <v>48:24</v>
      </c>
    </row>
    <row r="290" spans="2:31" x14ac:dyDescent="0.25">
      <c r="B290" s="5">
        <v>42069</v>
      </c>
      <c r="C290" t="s">
        <v>131</v>
      </c>
      <c r="D290" t="s">
        <v>132</v>
      </c>
      <c r="E290" t="s">
        <v>20</v>
      </c>
      <c r="F290">
        <v>600</v>
      </c>
      <c r="G290" t="s">
        <v>19</v>
      </c>
      <c r="H290" t="s">
        <v>20</v>
      </c>
      <c r="I290" t="s">
        <v>20</v>
      </c>
      <c r="J290" t="s">
        <v>133</v>
      </c>
      <c r="K290" t="s">
        <v>134</v>
      </c>
      <c r="L290" t="s">
        <v>135</v>
      </c>
      <c r="N290" s="5">
        <f t="shared" si="120"/>
        <v>42069</v>
      </c>
      <c r="O290" s="5" t="str">
        <f t="shared" si="121"/>
        <v>M03-29</v>
      </c>
      <c r="P290" t="str">
        <f t="shared" si="122"/>
        <v>Quantitative</v>
      </c>
      <c r="Q290" t="str">
        <f t="shared" si="123"/>
        <v>PS</v>
      </c>
      <c r="R290" t="str">
        <f t="shared" si="124"/>
        <v>PROPERTIES OF SETS</v>
      </c>
      <c r="S290">
        <f t="shared" si="125"/>
        <v>0</v>
      </c>
      <c r="T290">
        <f t="shared" si="126"/>
        <v>1</v>
      </c>
      <c r="U290">
        <f t="shared" si="127"/>
        <v>0</v>
      </c>
      <c r="V290">
        <f t="shared" si="128"/>
        <v>6</v>
      </c>
      <c r="W290">
        <f t="shared" si="129"/>
        <v>600</v>
      </c>
      <c r="X290" t="str">
        <f t="shared" si="130"/>
        <v>+</v>
      </c>
      <c r="Y290" t="str">
        <f t="shared" si="131"/>
        <v>-</v>
      </c>
      <c r="Z290" t="str">
        <f t="shared" si="132"/>
        <v>-</v>
      </c>
      <c r="AA290" s="6">
        <f t="shared" si="117"/>
        <v>3.2754629629629631E-3</v>
      </c>
      <c r="AB290" t="str">
        <f t="shared" si="133"/>
        <v>45:31</v>
      </c>
      <c r="AC290" t="str">
        <f t="shared" si="118"/>
        <v>-</v>
      </c>
      <c r="AD290">
        <f>1</f>
        <v>1</v>
      </c>
      <c r="AE290" t="str">
        <f t="shared" si="134"/>
        <v>50:25</v>
      </c>
    </row>
    <row r="291" spans="2:31" x14ac:dyDescent="0.25">
      <c r="B291" s="5">
        <v>42069</v>
      </c>
      <c r="C291" t="s">
        <v>136</v>
      </c>
      <c r="D291" t="s">
        <v>137</v>
      </c>
      <c r="E291" t="s">
        <v>19</v>
      </c>
      <c r="F291">
        <v>700</v>
      </c>
      <c r="G291" t="s">
        <v>20</v>
      </c>
      <c r="H291" t="s">
        <v>20</v>
      </c>
      <c r="I291" t="s">
        <v>20</v>
      </c>
      <c r="J291" t="s">
        <v>138</v>
      </c>
      <c r="K291" t="s">
        <v>139</v>
      </c>
      <c r="L291" t="s">
        <v>140</v>
      </c>
      <c r="N291" s="5">
        <f t="shared" si="120"/>
        <v>42069</v>
      </c>
      <c r="O291" s="5" t="str">
        <f t="shared" si="121"/>
        <v>M03-04</v>
      </c>
      <c r="P291" t="str">
        <f t="shared" si="122"/>
        <v>Quantitative</v>
      </c>
      <c r="Q291" t="str">
        <f t="shared" si="123"/>
        <v>PS</v>
      </c>
      <c r="R291" t="str">
        <f t="shared" si="124"/>
        <v>MIXTURE PROBLEMS</v>
      </c>
      <c r="S291">
        <f t="shared" si="125"/>
        <v>1</v>
      </c>
      <c r="T291">
        <f t="shared" si="126"/>
        <v>0</v>
      </c>
      <c r="U291">
        <f t="shared" si="127"/>
        <v>7</v>
      </c>
      <c r="V291">
        <f t="shared" si="128"/>
        <v>0</v>
      </c>
      <c r="W291">
        <f t="shared" si="129"/>
        <v>700</v>
      </c>
      <c r="X291" t="str">
        <f t="shared" si="130"/>
        <v>-</v>
      </c>
      <c r="Y291" t="str">
        <f t="shared" si="131"/>
        <v>-</v>
      </c>
      <c r="Z291" t="str">
        <f t="shared" si="132"/>
        <v>-</v>
      </c>
      <c r="AA291" s="6">
        <f t="shared" si="117"/>
        <v>1.5856481481481479E-3</v>
      </c>
      <c r="AB291" t="str">
        <f t="shared" si="133"/>
        <v>47:48</v>
      </c>
      <c r="AC291" t="str">
        <f t="shared" si="118"/>
        <v>+</v>
      </c>
      <c r="AD291">
        <f>1</f>
        <v>1</v>
      </c>
      <c r="AE291" t="str">
        <f t="shared" si="134"/>
        <v>52:26</v>
      </c>
    </row>
    <row r="292" spans="2:31" x14ac:dyDescent="0.25">
      <c r="B292" s="5">
        <v>42069</v>
      </c>
      <c r="C292" t="s">
        <v>141</v>
      </c>
      <c r="D292" t="s">
        <v>142</v>
      </c>
      <c r="E292" t="s">
        <v>19</v>
      </c>
      <c r="F292">
        <v>700</v>
      </c>
      <c r="G292" t="s">
        <v>20</v>
      </c>
      <c r="H292" t="s">
        <v>20</v>
      </c>
      <c r="I292" t="s">
        <v>20</v>
      </c>
      <c r="J292" t="s">
        <v>143</v>
      </c>
      <c r="K292" t="s">
        <v>144</v>
      </c>
      <c r="L292" t="s">
        <v>145</v>
      </c>
      <c r="N292" s="5">
        <f t="shared" si="120"/>
        <v>42069</v>
      </c>
      <c r="O292" s="5" t="str">
        <f t="shared" si="121"/>
        <v>D01-33</v>
      </c>
      <c r="P292" t="str">
        <f t="shared" ref="P292:P355" si="135">LEFT(D292,SEARCH("/",D292)-2)</f>
        <v>Quantitative</v>
      </c>
      <c r="Q292" t="str">
        <f t="shared" ref="Q292:Q355" si="136">LEFT(RIGHT(D292,LEN(D292)-SEARCH("/",D292)-1),SEARCH("/",RIGHT(D292,LEN(D292)-SEARCH("/",D292)-1))-2)</f>
        <v>PS</v>
      </c>
      <c r="R292" t="str">
        <f t="shared" ref="R292:R355" si="137">RIGHT(RIGHT(D292,LEN(D292)-SEARCH("/",D292)-1),LEN(RIGHT(D292,LEN(D292)-SEARCH("/",D292)-1))-SEARCH("/",RIGHT(D292,LEN(D292)-SEARCH("/",D292)-1))-1)</f>
        <v>GEOMETRY / COORDINATE GEOMETRY</v>
      </c>
      <c r="S292">
        <f t="shared" si="125"/>
        <v>1</v>
      </c>
      <c r="T292">
        <f t="shared" si="126"/>
        <v>0</v>
      </c>
      <c r="U292">
        <f t="shared" si="127"/>
        <v>7</v>
      </c>
      <c r="V292">
        <f t="shared" si="128"/>
        <v>0</v>
      </c>
      <c r="W292">
        <f t="shared" si="129"/>
        <v>700</v>
      </c>
      <c r="X292" t="str">
        <f t="shared" si="130"/>
        <v>-</v>
      </c>
      <c r="Y292" t="str">
        <f t="shared" si="131"/>
        <v>-</v>
      </c>
      <c r="Z292" t="str">
        <f t="shared" si="132"/>
        <v>-</v>
      </c>
      <c r="AA292" s="6">
        <f t="shared" si="117"/>
        <v>2.0833333333333333E-3</v>
      </c>
      <c r="AB292" t="str">
        <f t="shared" si="133"/>
        <v>50:48</v>
      </c>
      <c r="AC292" t="str">
        <f t="shared" si="118"/>
        <v>+</v>
      </c>
      <c r="AD292">
        <f>1</f>
        <v>1</v>
      </c>
      <c r="AE292" t="str">
        <f t="shared" si="134"/>
        <v>54:27</v>
      </c>
    </row>
    <row r="293" spans="2:31" x14ac:dyDescent="0.25">
      <c r="B293" s="5">
        <v>42069</v>
      </c>
      <c r="C293" t="s">
        <v>146</v>
      </c>
      <c r="D293" t="s">
        <v>54</v>
      </c>
      <c r="E293" t="s">
        <v>20</v>
      </c>
      <c r="F293">
        <v>700</v>
      </c>
      <c r="G293" t="s">
        <v>19</v>
      </c>
      <c r="H293" t="s">
        <v>20</v>
      </c>
      <c r="I293" t="s">
        <v>20</v>
      </c>
      <c r="J293" t="s">
        <v>147</v>
      </c>
      <c r="K293" t="s">
        <v>148</v>
      </c>
      <c r="L293" t="s">
        <v>149</v>
      </c>
      <c r="N293" s="5">
        <f t="shared" si="120"/>
        <v>42069</v>
      </c>
      <c r="O293" s="5" t="str">
        <f t="shared" si="121"/>
        <v>M11-35</v>
      </c>
      <c r="P293" t="str">
        <f t="shared" si="135"/>
        <v>Quantitative</v>
      </c>
      <c r="Q293" t="str">
        <f t="shared" si="136"/>
        <v>PS</v>
      </c>
      <c r="R293" t="str">
        <f t="shared" si="137"/>
        <v>INEQUALITIES</v>
      </c>
      <c r="S293">
        <f t="shared" si="125"/>
        <v>0</v>
      </c>
      <c r="T293">
        <f t="shared" si="126"/>
        <v>1</v>
      </c>
      <c r="U293">
        <f t="shared" si="127"/>
        <v>0</v>
      </c>
      <c r="V293">
        <f t="shared" si="128"/>
        <v>7</v>
      </c>
      <c r="W293">
        <f t="shared" si="129"/>
        <v>700</v>
      </c>
      <c r="X293" t="str">
        <f t="shared" si="130"/>
        <v>+</v>
      </c>
      <c r="Y293" t="str">
        <f t="shared" si="131"/>
        <v>-</v>
      </c>
      <c r="Z293" t="str">
        <f t="shared" si="132"/>
        <v>-</v>
      </c>
      <c r="AA293" s="6">
        <f t="shared" si="117"/>
        <v>6.5972222222222213E-4</v>
      </c>
      <c r="AB293" t="str">
        <f t="shared" si="133"/>
        <v>51:45</v>
      </c>
      <c r="AC293" t="str">
        <f t="shared" si="118"/>
        <v>-</v>
      </c>
      <c r="AD293">
        <f>1</f>
        <v>1</v>
      </c>
      <c r="AE293" t="str">
        <f t="shared" si="134"/>
        <v>56:28</v>
      </c>
    </row>
    <row r="294" spans="2:31" x14ac:dyDescent="0.25">
      <c r="B294" s="5">
        <v>42069</v>
      </c>
      <c r="C294" t="s">
        <v>150</v>
      </c>
      <c r="D294" t="s">
        <v>102</v>
      </c>
      <c r="E294" t="s">
        <v>19</v>
      </c>
      <c r="F294">
        <v>500</v>
      </c>
      <c r="G294" t="s">
        <v>20</v>
      </c>
      <c r="H294" t="s">
        <v>20</v>
      </c>
      <c r="I294" t="s">
        <v>20</v>
      </c>
      <c r="J294" t="s">
        <v>151</v>
      </c>
      <c r="K294" t="s">
        <v>152</v>
      </c>
      <c r="L294" t="s">
        <v>153</v>
      </c>
      <c r="N294" s="5">
        <f t="shared" si="120"/>
        <v>42069</v>
      </c>
      <c r="O294" s="5" t="str">
        <f t="shared" si="121"/>
        <v>D01-36</v>
      </c>
      <c r="P294" t="str">
        <f t="shared" si="135"/>
        <v>Quantitative</v>
      </c>
      <c r="Q294" t="str">
        <f t="shared" si="136"/>
        <v>PS</v>
      </c>
      <c r="R294" t="str">
        <f t="shared" si="137"/>
        <v>COMBINATORICS AND PROBABILITY</v>
      </c>
      <c r="S294">
        <f t="shared" si="125"/>
        <v>1</v>
      </c>
      <c r="T294">
        <f t="shared" si="126"/>
        <v>0</v>
      </c>
      <c r="U294">
        <f t="shared" si="127"/>
        <v>5</v>
      </c>
      <c r="V294">
        <f t="shared" si="128"/>
        <v>0</v>
      </c>
      <c r="W294">
        <f t="shared" si="129"/>
        <v>500</v>
      </c>
      <c r="X294" t="str">
        <f t="shared" si="130"/>
        <v>-</v>
      </c>
      <c r="Y294" t="str">
        <f t="shared" si="131"/>
        <v>-</v>
      </c>
      <c r="Z294" t="str">
        <f t="shared" si="132"/>
        <v>-</v>
      </c>
      <c r="AA294" s="6">
        <f t="shared" si="117"/>
        <v>8.3333333333333339E-4</v>
      </c>
      <c r="AB294" t="str">
        <f t="shared" si="133"/>
        <v>52:57</v>
      </c>
      <c r="AC294" t="str">
        <f t="shared" si="118"/>
        <v>+</v>
      </c>
      <c r="AD294">
        <f>1</f>
        <v>1</v>
      </c>
      <c r="AE294" t="str">
        <f t="shared" si="134"/>
        <v>58:29</v>
      </c>
    </row>
    <row r="295" spans="2:31" x14ac:dyDescent="0.25">
      <c r="B295" s="5">
        <v>42069</v>
      </c>
      <c r="C295" t="s">
        <v>154</v>
      </c>
      <c r="D295" t="s">
        <v>155</v>
      </c>
      <c r="E295" t="s">
        <v>19</v>
      </c>
      <c r="F295">
        <v>600</v>
      </c>
      <c r="G295" t="s">
        <v>19</v>
      </c>
      <c r="H295" t="s">
        <v>20</v>
      </c>
      <c r="I295" t="s">
        <v>20</v>
      </c>
      <c r="J295" t="s">
        <v>156</v>
      </c>
      <c r="K295" t="s">
        <v>157</v>
      </c>
      <c r="L295" t="s">
        <v>158</v>
      </c>
      <c r="N295" s="5">
        <f t="shared" si="120"/>
        <v>42069</v>
      </c>
      <c r="O295" s="5" t="str">
        <f t="shared" si="121"/>
        <v>M19-20</v>
      </c>
      <c r="P295" t="str">
        <f t="shared" si="135"/>
        <v>Quantitative</v>
      </c>
      <c r="Q295" t="str">
        <f t="shared" si="136"/>
        <v>PS</v>
      </c>
      <c r="R295" t="str">
        <f t="shared" si="137"/>
        <v>ABSOLUTE VALUES</v>
      </c>
      <c r="S295">
        <f t="shared" si="125"/>
        <v>1</v>
      </c>
      <c r="T295">
        <f t="shared" si="126"/>
        <v>0</v>
      </c>
      <c r="U295">
        <f t="shared" si="127"/>
        <v>6</v>
      </c>
      <c r="V295">
        <f t="shared" si="128"/>
        <v>0</v>
      </c>
      <c r="W295">
        <f t="shared" si="129"/>
        <v>600</v>
      </c>
      <c r="X295" t="str">
        <f t="shared" si="130"/>
        <v>+</v>
      </c>
      <c r="Y295" t="str">
        <f t="shared" si="131"/>
        <v>-</v>
      </c>
      <c r="Z295" t="str">
        <f t="shared" si="132"/>
        <v>-</v>
      </c>
      <c r="AA295" s="6">
        <f t="shared" si="117"/>
        <v>7.5231481481481471E-4</v>
      </c>
      <c r="AB295" t="str">
        <f t="shared" si="133"/>
        <v>54:02</v>
      </c>
      <c r="AC295" t="str">
        <f t="shared" si="118"/>
        <v>+</v>
      </c>
      <c r="AD295">
        <f>1</f>
        <v>1</v>
      </c>
      <c r="AE295" t="str">
        <f t="shared" si="134"/>
        <v>60:30</v>
      </c>
    </row>
    <row r="296" spans="2:31" x14ac:dyDescent="0.25">
      <c r="B296" s="5">
        <v>42069</v>
      </c>
      <c r="C296" t="s">
        <v>159</v>
      </c>
      <c r="D296" t="s">
        <v>44</v>
      </c>
      <c r="E296" t="s">
        <v>19</v>
      </c>
      <c r="F296">
        <v>600</v>
      </c>
      <c r="G296" t="s">
        <v>20</v>
      </c>
      <c r="H296" t="s">
        <v>20</v>
      </c>
      <c r="I296" t="s">
        <v>20</v>
      </c>
      <c r="J296" t="s">
        <v>160</v>
      </c>
      <c r="K296" t="s">
        <v>161</v>
      </c>
      <c r="L296" t="s">
        <v>162</v>
      </c>
      <c r="N296" s="5">
        <f t="shared" si="120"/>
        <v>42069</v>
      </c>
      <c r="O296" s="5" t="str">
        <f t="shared" si="121"/>
        <v>M01-09</v>
      </c>
      <c r="P296" t="str">
        <f t="shared" si="135"/>
        <v>Quantitative</v>
      </c>
      <c r="Q296" t="str">
        <f t="shared" si="136"/>
        <v>PS</v>
      </c>
      <c r="R296" t="str">
        <f t="shared" si="137"/>
        <v>WORD PROBLEMS</v>
      </c>
      <c r="S296">
        <f t="shared" si="125"/>
        <v>1</v>
      </c>
      <c r="T296">
        <f t="shared" si="126"/>
        <v>0</v>
      </c>
      <c r="U296">
        <f t="shared" si="127"/>
        <v>6</v>
      </c>
      <c r="V296">
        <f t="shared" si="128"/>
        <v>0</v>
      </c>
      <c r="W296">
        <f t="shared" si="129"/>
        <v>600</v>
      </c>
      <c r="X296" t="str">
        <f t="shared" si="130"/>
        <v>-</v>
      </c>
      <c r="Y296" t="str">
        <f t="shared" si="131"/>
        <v>-</v>
      </c>
      <c r="Z296" t="str">
        <f t="shared" si="132"/>
        <v>-</v>
      </c>
      <c r="AA296" s="6">
        <f t="shared" si="117"/>
        <v>9.4907407407407408E-4</v>
      </c>
      <c r="AB296" t="str">
        <f t="shared" si="133"/>
        <v>55:24</v>
      </c>
      <c r="AC296" t="str">
        <f t="shared" si="118"/>
        <v>+</v>
      </c>
      <c r="AD296">
        <f>1</f>
        <v>1</v>
      </c>
      <c r="AE296" t="str">
        <f t="shared" si="134"/>
        <v>62:31</v>
      </c>
    </row>
    <row r="297" spans="2:31" x14ac:dyDescent="0.25">
      <c r="B297" s="5">
        <v>42069</v>
      </c>
      <c r="C297" t="s">
        <v>163</v>
      </c>
      <c r="D297" t="s">
        <v>44</v>
      </c>
      <c r="E297" t="s">
        <v>19</v>
      </c>
      <c r="F297">
        <v>600</v>
      </c>
      <c r="G297" t="s">
        <v>20</v>
      </c>
      <c r="H297" t="s">
        <v>20</v>
      </c>
      <c r="I297" t="s">
        <v>20</v>
      </c>
      <c r="J297" t="s">
        <v>164</v>
      </c>
      <c r="K297" t="s">
        <v>165</v>
      </c>
      <c r="L297" t="s">
        <v>166</v>
      </c>
      <c r="N297" s="5">
        <f t="shared" si="120"/>
        <v>42069</v>
      </c>
      <c r="O297" s="5" t="str">
        <f t="shared" si="121"/>
        <v>M03-28</v>
      </c>
      <c r="P297" t="str">
        <f t="shared" si="135"/>
        <v>Quantitative</v>
      </c>
      <c r="Q297" t="str">
        <f t="shared" si="136"/>
        <v>PS</v>
      </c>
      <c r="R297" t="str">
        <f t="shared" si="137"/>
        <v>WORD PROBLEMS</v>
      </c>
      <c r="S297">
        <f t="shared" si="125"/>
        <v>1</v>
      </c>
      <c r="T297">
        <f t="shared" si="126"/>
        <v>0</v>
      </c>
      <c r="U297">
        <f t="shared" si="127"/>
        <v>6</v>
      </c>
      <c r="V297">
        <f t="shared" si="128"/>
        <v>0</v>
      </c>
      <c r="W297">
        <f t="shared" si="129"/>
        <v>600</v>
      </c>
      <c r="X297" t="str">
        <f t="shared" si="130"/>
        <v>-</v>
      </c>
      <c r="Y297" t="str">
        <f t="shared" si="131"/>
        <v>-</v>
      </c>
      <c r="Z297" t="str">
        <f t="shared" si="132"/>
        <v>-</v>
      </c>
      <c r="AA297" s="6">
        <f t="shared" si="117"/>
        <v>9.6064814814814808E-4</v>
      </c>
      <c r="AB297" t="str">
        <f t="shared" si="133"/>
        <v>56:47</v>
      </c>
      <c r="AC297" t="str">
        <f t="shared" si="118"/>
        <v>+</v>
      </c>
      <c r="AD297">
        <f>1</f>
        <v>1</v>
      </c>
      <c r="AE297" t="str">
        <f t="shared" si="134"/>
        <v>64:32</v>
      </c>
    </row>
    <row r="298" spans="2:31" x14ac:dyDescent="0.25">
      <c r="B298" s="5">
        <v>42069</v>
      </c>
      <c r="C298" t="s">
        <v>167</v>
      </c>
      <c r="D298" t="s">
        <v>79</v>
      </c>
      <c r="E298" t="s">
        <v>20</v>
      </c>
      <c r="F298">
        <v>600</v>
      </c>
      <c r="G298" t="s">
        <v>20</v>
      </c>
      <c r="H298" t="s">
        <v>20</v>
      </c>
      <c r="I298" t="s">
        <v>20</v>
      </c>
      <c r="J298" t="s">
        <v>168</v>
      </c>
      <c r="K298" t="s">
        <v>169</v>
      </c>
      <c r="L298" t="s">
        <v>170</v>
      </c>
      <c r="N298" s="5">
        <f t="shared" si="120"/>
        <v>42069</v>
      </c>
      <c r="O298" s="5" t="str">
        <f t="shared" si="121"/>
        <v>M04-11</v>
      </c>
      <c r="P298" t="str">
        <f t="shared" si="135"/>
        <v>Quantitative</v>
      </c>
      <c r="Q298" t="str">
        <f t="shared" si="136"/>
        <v>DS</v>
      </c>
      <c r="R298" t="str">
        <f t="shared" si="137"/>
        <v>EXPONENTS / ROOTS</v>
      </c>
      <c r="S298">
        <f t="shared" si="125"/>
        <v>0</v>
      </c>
      <c r="T298">
        <f t="shared" si="126"/>
        <v>1</v>
      </c>
      <c r="U298">
        <f t="shared" si="127"/>
        <v>0</v>
      </c>
      <c r="V298">
        <f t="shared" si="128"/>
        <v>6</v>
      </c>
      <c r="W298">
        <f t="shared" si="129"/>
        <v>600</v>
      </c>
      <c r="X298" t="str">
        <f t="shared" si="130"/>
        <v>-</v>
      </c>
      <c r="Y298" t="str">
        <f t="shared" si="131"/>
        <v>-</v>
      </c>
      <c r="Z298" t="str">
        <f t="shared" si="132"/>
        <v>-</v>
      </c>
      <c r="AA298" s="6">
        <f t="shared" si="117"/>
        <v>8.7962962962962962E-4</v>
      </c>
      <c r="AB298" t="str">
        <f t="shared" si="133"/>
        <v>58:03</v>
      </c>
      <c r="AC298" t="str">
        <f t="shared" si="118"/>
        <v>-</v>
      </c>
      <c r="AD298">
        <f>1</f>
        <v>1</v>
      </c>
      <c r="AE298" t="str">
        <f t="shared" si="134"/>
        <v>66:33</v>
      </c>
    </row>
    <row r="299" spans="2:31" x14ac:dyDescent="0.25">
      <c r="B299" s="5">
        <v>42069</v>
      </c>
      <c r="C299" t="s">
        <v>171</v>
      </c>
      <c r="D299" t="s">
        <v>88</v>
      </c>
      <c r="E299" t="s">
        <v>19</v>
      </c>
      <c r="F299">
        <v>600</v>
      </c>
      <c r="G299" t="s">
        <v>20</v>
      </c>
      <c r="H299" t="s">
        <v>20</v>
      </c>
      <c r="I299" t="s">
        <v>20</v>
      </c>
      <c r="J299" t="s">
        <v>108</v>
      </c>
      <c r="K299" t="s">
        <v>172</v>
      </c>
      <c r="L299" t="s">
        <v>173</v>
      </c>
      <c r="N299" s="5">
        <f t="shared" si="120"/>
        <v>42069</v>
      </c>
      <c r="O299" s="5" t="str">
        <f t="shared" si="121"/>
        <v>D01-45</v>
      </c>
      <c r="P299" t="str">
        <f t="shared" si="135"/>
        <v>Quantitative</v>
      </c>
      <c r="Q299" t="str">
        <f t="shared" si="136"/>
        <v>PS</v>
      </c>
      <c r="R299" t="str">
        <f t="shared" si="137"/>
        <v>ARITHMETIC</v>
      </c>
      <c r="S299">
        <f t="shared" si="125"/>
        <v>1</v>
      </c>
      <c r="T299">
        <f t="shared" si="126"/>
        <v>0</v>
      </c>
      <c r="U299">
        <f t="shared" si="127"/>
        <v>6</v>
      </c>
      <c r="V299">
        <f t="shared" si="128"/>
        <v>0</v>
      </c>
      <c r="W299">
        <f t="shared" si="129"/>
        <v>600</v>
      </c>
      <c r="X299" t="str">
        <f t="shared" si="130"/>
        <v>-</v>
      </c>
      <c r="Y299" t="str">
        <f t="shared" si="131"/>
        <v>-</v>
      </c>
      <c r="Z299" t="str">
        <f t="shared" si="132"/>
        <v>-</v>
      </c>
      <c r="AA299" s="6">
        <f t="shared" si="117"/>
        <v>1.0185185185185186E-3</v>
      </c>
      <c r="AB299" t="str">
        <f t="shared" si="133"/>
        <v>59:31</v>
      </c>
      <c r="AC299" t="str">
        <f t="shared" si="118"/>
        <v>+</v>
      </c>
      <c r="AD299">
        <f>1</f>
        <v>1</v>
      </c>
      <c r="AE299" t="str">
        <f t="shared" si="134"/>
        <v>68:34</v>
      </c>
    </row>
    <row r="300" spans="2:31" x14ac:dyDescent="0.25">
      <c r="B300" s="5">
        <v>42069</v>
      </c>
      <c r="C300" t="s">
        <v>174</v>
      </c>
      <c r="D300" t="s">
        <v>175</v>
      </c>
      <c r="E300" t="s">
        <v>20</v>
      </c>
      <c r="F300">
        <v>600</v>
      </c>
      <c r="G300" t="s">
        <v>20</v>
      </c>
      <c r="H300" t="s">
        <v>20</v>
      </c>
      <c r="I300" t="s">
        <v>20</v>
      </c>
      <c r="J300" t="s">
        <v>176</v>
      </c>
      <c r="K300" t="s">
        <v>177</v>
      </c>
      <c r="L300" t="s">
        <v>178</v>
      </c>
      <c r="N300" s="5">
        <f t="shared" si="120"/>
        <v>42069</v>
      </c>
      <c r="O300" s="5" t="str">
        <f t="shared" si="121"/>
        <v>M04-04</v>
      </c>
      <c r="P300" t="str">
        <f t="shared" si="135"/>
        <v>Quantitative</v>
      </c>
      <c r="Q300" t="str">
        <f t="shared" si="136"/>
        <v>DS</v>
      </c>
      <c r="R300" t="str">
        <f t="shared" si="137"/>
        <v>OVERLAPPING SETS</v>
      </c>
      <c r="S300">
        <f t="shared" si="125"/>
        <v>0</v>
      </c>
      <c r="T300">
        <f t="shared" si="126"/>
        <v>1</v>
      </c>
      <c r="U300">
        <f t="shared" si="127"/>
        <v>0</v>
      </c>
      <c r="V300">
        <f t="shared" si="128"/>
        <v>6</v>
      </c>
      <c r="W300">
        <f t="shared" si="129"/>
        <v>600</v>
      </c>
      <c r="X300" t="str">
        <f t="shared" si="130"/>
        <v>-</v>
      </c>
      <c r="Y300" t="str">
        <f t="shared" si="131"/>
        <v>-</v>
      </c>
      <c r="Z300" t="str">
        <f t="shared" si="132"/>
        <v>-</v>
      </c>
      <c r="AA300" s="6">
        <f t="shared" si="117"/>
        <v>2.0949074074074073E-3</v>
      </c>
      <c r="AB300" t="str">
        <f t="shared" si="133"/>
        <v>62:32</v>
      </c>
      <c r="AC300" t="str">
        <f t="shared" si="118"/>
        <v>-</v>
      </c>
      <c r="AD300">
        <f>1</f>
        <v>1</v>
      </c>
      <c r="AE300" t="str">
        <f t="shared" si="134"/>
        <v>70:35</v>
      </c>
    </row>
    <row r="301" spans="2:31" x14ac:dyDescent="0.25">
      <c r="B301" s="5">
        <v>42069</v>
      </c>
      <c r="C301" t="s">
        <v>179</v>
      </c>
      <c r="D301" t="s">
        <v>24</v>
      </c>
      <c r="E301" t="s">
        <v>19</v>
      </c>
      <c r="F301">
        <v>600</v>
      </c>
      <c r="G301" t="s">
        <v>20</v>
      </c>
      <c r="H301" t="s">
        <v>20</v>
      </c>
      <c r="I301" t="s">
        <v>20</v>
      </c>
      <c r="J301" t="s">
        <v>180</v>
      </c>
      <c r="K301" t="s">
        <v>181</v>
      </c>
      <c r="L301" t="s">
        <v>182</v>
      </c>
      <c r="N301" s="5">
        <f t="shared" si="120"/>
        <v>42069</v>
      </c>
      <c r="O301" s="5" t="str">
        <f t="shared" si="121"/>
        <v>M07-26</v>
      </c>
      <c r="P301" t="str">
        <f t="shared" si="135"/>
        <v>Quantitative</v>
      </c>
      <c r="Q301" t="str">
        <f t="shared" si="136"/>
        <v>DS</v>
      </c>
      <c r="R301" t="str">
        <f t="shared" si="137"/>
        <v>GEOMETRY / COORDINATE GEOMETRY</v>
      </c>
      <c r="S301">
        <f t="shared" si="125"/>
        <v>1</v>
      </c>
      <c r="T301">
        <f t="shared" si="126"/>
        <v>0</v>
      </c>
      <c r="U301">
        <f t="shared" si="127"/>
        <v>6</v>
      </c>
      <c r="V301">
        <f t="shared" si="128"/>
        <v>0</v>
      </c>
      <c r="W301">
        <f t="shared" si="129"/>
        <v>600</v>
      </c>
      <c r="X301" t="str">
        <f t="shared" si="130"/>
        <v>-</v>
      </c>
      <c r="Y301" t="str">
        <f t="shared" si="131"/>
        <v>-</v>
      </c>
      <c r="Z301" t="str">
        <f t="shared" si="132"/>
        <v>-</v>
      </c>
      <c r="AA301" s="6">
        <f t="shared" si="117"/>
        <v>1.2731481481481483E-3</v>
      </c>
      <c r="AB301" t="str">
        <f t="shared" si="133"/>
        <v>64:22</v>
      </c>
      <c r="AC301" t="str">
        <f t="shared" si="118"/>
        <v>+</v>
      </c>
      <c r="AD301">
        <f>1</f>
        <v>1</v>
      </c>
      <c r="AE301" t="str">
        <f t="shared" si="134"/>
        <v>72:36</v>
      </c>
    </row>
    <row r="302" spans="2:31" x14ac:dyDescent="0.25">
      <c r="B302" s="5">
        <v>42069</v>
      </c>
      <c r="C302" t="s">
        <v>183</v>
      </c>
      <c r="D302" t="s">
        <v>107</v>
      </c>
      <c r="E302" t="s">
        <v>19</v>
      </c>
      <c r="F302">
        <v>600</v>
      </c>
      <c r="G302" t="s">
        <v>20</v>
      </c>
      <c r="H302" t="s">
        <v>20</v>
      </c>
      <c r="I302" t="s">
        <v>20</v>
      </c>
      <c r="J302" t="s">
        <v>184</v>
      </c>
      <c r="K302" t="s">
        <v>185</v>
      </c>
      <c r="L302" t="s">
        <v>186</v>
      </c>
      <c r="N302" s="5">
        <f t="shared" si="120"/>
        <v>42069</v>
      </c>
      <c r="O302" s="5" t="str">
        <f t="shared" si="121"/>
        <v>M01-35</v>
      </c>
      <c r="P302" t="str">
        <f t="shared" si="135"/>
        <v>Quantitative</v>
      </c>
      <c r="Q302" t="str">
        <f t="shared" si="136"/>
        <v>PS</v>
      </c>
      <c r="R302" t="str">
        <f t="shared" si="137"/>
        <v>DIVISIBILITY / MULTIPLES / FACTORS</v>
      </c>
      <c r="S302">
        <f t="shared" si="125"/>
        <v>1</v>
      </c>
      <c r="T302">
        <f t="shared" si="126"/>
        <v>0</v>
      </c>
      <c r="U302">
        <f t="shared" si="127"/>
        <v>6</v>
      </c>
      <c r="V302">
        <f t="shared" si="128"/>
        <v>0</v>
      </c>
      <c r="W302">
        <f t="shared" si="129"/>
        <v>600</v>
      </c>
      <c r="X302" t="str">
        <f t="shared" si="130"/>
        <v>-</v>
      </c>
      <c r="Y302" t="str">
        <f t="shared" si="131"/>
        <v>-</v>
      </c>
      <c r="Z302" t="str">
        <f t="shared" si="132"/>
        <v>-</v>
      </c>
      <c r="AA302" s="6">
        <f t="shared" si="117"/>
        <v>7.9861111111111105E-4</v>
      </c>
      <c r="AB302" t="str">
        <f t="shared" si="133"/>
        <v>65:31</v>
      </c>
      <c r="AC302" t="str">
        <f t="shared" si="118"/>
        <v>+</v>
      </c>
      <c r="AD302">
        <f>1</f>
        <v>1</v>
      </c>
      <c r="AE302" t="str">
        <f t="shared" si="134"/>
        <v>75:00</v>
      </c>
    </row>
    <row r="303" spans="2:31" x14ac:dyDescent="0.25">
      <c r="B303" s="5">
        <v>42083</v>
      </c>
      <c r="C303" t="s">
        <v>187</v>
      </c>
      <c r="D303" t="s">
        <v>29</v>
      </c>
      <c r="E303" t="s">
        <v>19</v>
      </c>
      <c r="F303">
        <v>600</v>
      </c>
      <c r="G303" t="s">
        <v>20</v>
      </c>
      <c r="H303" t="s">
        <v>20</v>
      </c>
      <c r="I303" t="s">
        <v>20</v>
      </c>
      <c r="J303" t="s">
        <v>188</v>
      </c>
      <c r="K303" t="s">
        <v>188</v>
      </c>
      <c r="L303" t="s">
        <v>22</v>
      </c>
      <c r="N303" s="5">
        <f t="shared" si="120"/>
        <v>42083</v>
      </c>
      <c r="O303" s="5" t="str">
        <f t="shared" si="121"/>
        <v>M12-04</v>
      </c>
      <c r="P303" t="str">
        <f t="shared" si="135"/>
        <v>Quantitative</v>
      </c>
      <c r="Q303" t="str">
        <f t="shared" si="136"/>
        <v>PS</v>
      </c>
      <c r="R303" t="str">
        <f t="shared" si="137"/>
        <v>NUMBER PROPERTIES</v>
      </c>
      <c r="S303">
        <f t="shared" si="125"/>
        <v>1</v>
      </c>
      <c r="T303">
        <f t="shared" si="126"/>
        <v>0</v>
      </c>
      <c r="U303">
        <f t="shared" si="127"/>
        <v>6</v>
      </c>
      <c r="V303">
        <f t="shared" si="128"/>
        <v>0</v>
      </c>
      <c r="W303">
        <f t="shared" si="129"/>
        <v>600</v>
      </c>
      <c r="X303" t="str">
        <f t="shared" si="130"/>
        <v>-</v>
      </c>
      <c r="Y303" t="str">
        <f t="shared" si="131"/>
        <v>-</v>
      </c>
      <c r="Z303" t="str">
        <f t="shared" si="132"/>
        <v>-</v>
      </c>
      <c r="AA303" s="6">
        <f t="shared" si="117"/>
        <v>5.7870370370370378E-4</v>
      </c>
      <c r="AB303" t="str">
        <f t="shared" si="133"/>
        <v>0:50</v>
      </c>
      <c r="AC303" t="str">
        <f t="shared" si="118"/>
        <v>+</v>
      </c>
      <c r="AD303">
        <f>1</f>
        <v>1</v>
      </c>
      <c r="AE303" t="str">
        <f t="shared" si="134"/>
        <v>2:01</v>
      </c>
    </row>
    <row r="304" spans="2:31" x14ac:dyDescent="0.25">
      <c r="B304" s="5">
        <v>42083</v>
      </c>
      <c r="C304" t="s">
        <v>189</v>
      </c>
      <c r="D304" t="s">
        <v>39</v>
      </c>
      <c r="E304" t="s">
        <v>20</v>
      </c>
      <c r="F304">
        <v>700</v>
      </c>
      <c r="G304" t="s">
        <v>20</v>
      </c>
      <c r="H304" t="s">
        <v>20</v>
      </c>
      <c r="I304" t="s">
        <v>20</v>
      </c>
      <c r="J304" t="s">
        <v>190</v>
      </c>
      <c r="K304" t="s">
        <v>191</v>
      </c>
      <c r="L304" t="s">
        <v>27</v>
      </c>
      <c r="N304" s="5">
        <f t="shared" si="120"/>
        <v>42083</v>
      </c>
      <c r="O304" s="5" t="str">
        <f t="shared" si="121"/>
        <v>M23-02</v>
      </c>
      <c r="P304" t="str">
        <f t="shared" si="135"/>
        <v>Quantitative</v>
      </c>
      <c r="Q304" t="str">
        <f t="shared" si="136"/>
        <v>DS</v>
      </c>
      <c r="R304" t="str">
        <f t="shared" si="137"/>
        <v>COMBINATORICS AND PROBABILITY</v>
      </c>
      <c r="S304">
        <f t="shared" si="125"/>
        <v>0</v>
      </c>
      <c r="T304">
        <f t="shared" si="126"/>
        <v>1</v>
      </c>
      <c r="U304">
        <f t="shared" si="127"/>
        <v>0</v>
      </c>
      <c r="V304">
        <f t="shared" si="128"/>
        <v>7</v>
      </c>
      <c r="W304">
        <f t="shared" si="129"/>
        <v>700</v>
      </c>
      <c r="X304" t="str">
        <f t="shared" si="130"/>
        <v>-</v>
      </c>
      <c r="Y304" t="str">
        <f t="shared" si="131"/>
        <v>-</v>
      </c>
      <c r="Z304" t="str">
        <f t="shared" si="132"/>
        <v>-</v>
      </c>
      <c r="AA304" s="6">
        <f t="shared" si="117"/>
        <v>6.2500000000000001E-4</v>
      </c>
      <c r="AB304" t="str">
        <f t="shared" si="133"/>
        <v>1:44</v>
      </c>
      <c r="AC304" t="str">
        <f t="shared" si="118"/>
        <v>-</v>
      </c>
      <c r="AD304">
        <f>1</f>
        <v>1</v>
      </c>
      <c r="AE304" t="str">
        <f t="shared" si="134"/>
        <v>4:02</v>
      </c>
    </row>
    <row r="305" spans="2:31" x14ac:dyDescent="0.25">
      <c r="B305" s="5">
        <v>42083</v>
      </c>
      <c r="C305" t="s">
        <v>192</v>
      </c>
      <c r="D305" t="s">
        <v>120</v>
      </c>
      <c r="E305" t="s">
        <v>19</v>
      </c>
      <c r="F305">
        <v>600</v>
      </c>
      <c r="G305" t="s">
        <v>20</v>
      </c>
      <c r="H305" t="s">
        <v>20</v>
      </c>
      <c r="I305" t="s">
        <v>20</v>
      </c>
      <c r="J305" t="s">
        <v>193</v>
      </c>
      <c r="K305" t="s">
        <v>194</v>
      </c>
      <c r="L305" t="s">
        <v>32</v>
      </c>
      <c r="N305" s="5">
        <f t="shared" si="120"/>
        <v>42083</v>
      </c>
      <c r="O305" s="5" t="str">
        <f t="shared" si="121"/>
        <v>D01-19</v>
      </c>
      <c r="P305" t="str">
        <f t="shared" si="135"/>
        <v>Quantitative</v>
      </c>
      <c r="Q305" t="str">
        <f t="shared" si="136"/>
        <v>DS</v>
      </c>
      <c r="R305" t="str">
        <f t="shared" si="137"/>
        <v>PROPERTIES OF SETS</v>
      </c>
      <c r="S305">
        <f t="shared" si="125"/>
        <v>1</v>
      </c>
      <c r="T305">
        <f t="shared" si="126"/>
        <v>0</v>
      </c>
      <c r="U305">
        <f t="shared" si="127"/>
        <v>6</v>
      </c>
      <c r="V305">
        <f t="shared" si="128"/>
        <v>0</v>
      </c>
      <c r="W305">
        <f t="shared" si="129"/>
        <v>600</v>
      </c>
      <c r="X305" t="str">
        <f t="shared" si="130"/>
        <v>-</v>
      </c>
      <c r="Y305" t="str">
        <f t="shared" si="131"/>
        <v>-</v>
      </c>
      <c r="Z305" t="str">
        <f t="shared" si="132"/>
        <v>-</v>
      </c>
      <c r="AA305" s="6">
        <f t="shared" si="117"/>
        <v>5.0925925925925921E-4</v>
      </c>
      <c r="AB305" t="str">
        <f t="shared" si="133"/>
        <v>2:28</v>
      </c>
      <c r="AC305" t="str">
        <f t="shared" si="118"/>
        <v>+</v>
      </c>
      <c r="AD305">
        <f>1</f>
        <v>1</v>
      </c>
      <c r="AE305" t="str">
        <f t="shared" si="134"/>
        <v>6:03</v>
      </c>
    </row>
    <row r="306" spans="2:31" x14ac:dyDescent="0.25">
      <c r="B306" s="5">
        <v>42083</v>
      </c>
      <c r="C306" t="s">
        <v>195</v>
      </c>
      <c r="D306" t="s">
        <v>24</v>
      </c>
      <c r="E306" t="s">
        <v>19</v>
      </c>
      <c r="F306">
        <v>700</v>
      </c>
      <c r="G306" t="s">
        <v>20</v>
      </c>
      <c r="H306" t="s">
        <v>20</v>
      </c>
      <c r="I306" t="s">
        <v>20</v>
      </c>
      <c r="J306" t="s">
        <v>151</v>
      </c>
      <c r="K306" t="s">
        <v>196</v>
      </c>
      <c r="L306" t="s">
        <v>37</v>
      </c>
      <c r="N306" s="5">
        <f t="shared" si="120"/>
        <v>42083</v>
      </c>
      <c r="O306" s="5" t="str">
        <f t="shared" si="121"/>
        <v>M01-21</v>
      </c>
      <c r="P306" t="str">
        <f t="shared" si="135"/>
        <v>Quantitative</v>
      </c>
      <c r="Q306" t="str">
        <f t="shared" si="136"/>
        <v>DS</v>
      </c>
      <c r="R306" t="str">
        <f t="shared" si="137"/>
        <v>GEOMETRY / COORDINATE GEOMETRY</v>
      </c>
      <c r="S306">
        <f t="shared" si="125"/>
        <v>1</v>
      </c>
      <c r="T306">
        <f t="shared" si="126"/>
        <v>0</v>
      </c>
      <c r="U306">
        <f t="shared" si="127"/>
        <v>7</v>
      </c>
      <c r="V306">
        <f t="shared" si="128"/>
        <v>0</v>
      </c>
      <c r="W306">
        <f t="shared" si="129"/>
        <v>700</v>
      </c>
      <c r="X306" t="str">
        <f t="shared" si="130"/>
        <v>-</v>
      </c>
      <c r="Y306" t="str">
        <f t="shared" si="131"/>
        <v>-</v>
      </c>
      <c r="Z306" t="str">
        <f t="shared" si="132"/>
        <v>-</v>
      </c>
      <c r="AA306" s="6">
        <f t="shared" si="117"/>
        <v>8.3333333333333339E-4</v>
      </c>
      <c r="AB306" t="str">
        <f t="shared" si="133"/>
        <v>3:40</v>
      </c>
      <c r="AC306" t="str">
        <f t="shared" si="118"/>
        <v>+</v>
      </c>
      <c r="AD306">
        <f>1</f>
        <v>1</v>
      </c>
      <c r="AE306" t="str">
        <f t="shared" si="134"/>
        <v>8:04</v>
      </c>
    </row>
    <row r="307" spans="2:31" x14ac:dyDescent="0.25">
      <c r="B307" s="5">
        <v>42083</v>
      </c>
      <c r="C307" t="s">
        <v>197</v>
      </c>
      <c r="D307" t="s">
        <v>59</v>
      </c>
      <c r="E307" t="s">
        <v>20</v>
      </c>
      <c r="F307">
        <v>700</v>
      </c>
      <c r="G307" t="s">
        <v>20</v>
      </c>
      <c r="H307" t="s">
        <v>20</v>
      </c>
      <c r="I307" t="s">
        <v>20</v>
      </c>
      <c r="J307" t="s">
        <v>198</v>
      </c>
      <c r="K307" t="s">
        <v>199</v>
      </c>
      <c r="L307" t="s">
        <v>42</v>
      </c>
      <c r="N307" s="5">
        <f t="shared" si="120"/>
        <v>42083</v>
      </c>
      <c r="O307" s="5" t="str">
        <f t="shared" si="121"/>
        <v>M05-20</v>
      </c>
      <c r="P307" t="str">
        <f t="shared" si="135"/>
        <v>Quantitative</v>
      </c>
      <c r="Q307" t="str">
        <f t="shared" si="136"/>
        <v>DS</v>
      </c>
      <c r="R307" t="str">
        <f t="shared" si="137"/>
        <v>REMAINDERS</v>
      </c>
      <c r="S307">
        <f t="shared" si="125"/>
        <v>0</v>
      </c>
      <c r="T307">
        <f t="shared" si="126"/>
        <v>1</v>
      </c>
      <c r="U307">
        <f t="shared" si="127"/>
        <v>0</v>
      </c>
      <c r="V307">
        <f t="shared" si="128"/>
        <v>7</v>
      </c>
      <c r="W307">
        <f t="shared" si="129"/>
        <v>700</v>
      </c>
      <c r="X307" t="str">
        <f t="shared" si="130"/>
        <v>-</v>
      </c>
      <c r="Y307" t="str">
        <f t="shared" si="131"/>
        <v>-</v>
      </c>
      <c r="Z307" t="str">
        <f t="shared" si="132"/>
        <v>-</v>
      </c>
      <c r="AA307" s="6">
        <f t="shared" si="117"/>
        <v>1.7592592592592592E-3</v>
      </c>
      <c r="AB307" t="str">
        <f t="shared" si="133"/>
        <v>6:12</v>
      </c>
      <c r="AC307" t="str">
        <f t="shared" si="118"/>
        <v>-</v>
      </c>
      <c r="AD307">
        <f>1</f>
        <v>1</v>
      </c>
      <c r="AE307" t="str">
        <f t="shared" si="134"/>
        <v>10:05</v>
      </c>
    </row>
    <row r="308" spans="2:31" x14ac:dyDescent="0.25">
      <c r="B308" s="5">
        <v>42083</v>
      </c>
      <c r="C308" t="s">
        <v>200</v>
      </c>
      <c r="D308" t="s">
        <v>201</v>
      </c>
      <c r="E308" t="s">
        <v>19</v>
      </c>
      <c r="F308">
        <v>700</v>
      </c>
      <c r="G308" t="s">
        <v>20</v>
      </c>
      <c r="H308" t="s">
        <v>20</v>
      </c>
      <c r="I308" t="s">
        <v>20</v>
      </c>
      <c r="J308" t="s">
        <v>202</v>
      </c>
      <c r="K308" t="s">
        <v>203</v>
      </c>
      <c r="L308" t="s">
        <v>47</v>
      </c>
      <c r="N308" s="5">
        <f t="shared" si="120"/>
        <v>42083</v>
      </c>
      <c r="O308" s="5" t="str">
        <f t="shared" si="121"/>
        <v>D01-10</v>
      </c>
      <c r="P308" t="str">
        <f t="shared" si="135"/>
        <v>Quantitative</v>
      </c>
      <c r="Q308" t="str">
        <f t="shared" si="136"/>
        <v>DS</v>
      </c>
      <c r="R308" t="str">
        <f t="shared" si="137"/>
        <v>INEQUALITIES</v>
      </c>
      <c r="S308">
        <f t="shared" si="125"/>
        <v>1</v>
      </c>
      <c r="T308">
        <f t="shared" si="126"/>
        <v>0</v>
      </c>
      <c r="U308">
        <f t="shared" si="127"/>
        <v>7</v>
      </c>
      <c r="V308">
        <f t="shared" si="128"/>
        <v>0</v>
      </c>
      <c r="W308">
        <f t="shared" si="129"/>
        <v>700</v>
      </c>
      <c r="X308" t="str">
        <f t="shared" si="130"/>
        <v>-</v>
      </c>
      <c r="Y308" t="str">
        <f t="shared" si="131"/>
        <v>-</v>
      </c>
      <c r="Z308" t="str">
        <f t="shared" si="132"/>
        <v>-</v>
      </c>
      <c r="AA308" s="6">
        <f t="shared" si="117"/>
        <v>1.0300925925925926E-3</v>
      </c>
      <c r="AB308" t="str">
        <f t="shared" si="133"/>
        <v>7:41</v>
      </c>
      <c r="AC308" t="str">
        <f t="shared" si="118"/>
        <v>+</v>
      </c>
      <c r="AD308">
        <f>1</f>
        <v>1</v>
      </c>
      <c r="AE308" t="str">
        <f t="shared" si="134"/>
        <v>12:06</v>
      </c>
    </row>
    <row r="309" spans="2:31" x14ac:dyDescent="0.25">
      <c r="B309" s="5">
        <v>42083</v>
      </c>
      <c r="C309" t="s">
        <v>204</v>
      </c>
      <c r="D309" t="s">
        <v>205</v>
      </c>
      <c r="E309" t="s">
        <v>19</v>
      </c>
      <c r="F309">
        <v>700</v>
      </c>
      <c r="G309" t="s">
        <v>20</v>
      </c>
      <c r="H309" t="s">
        <v>20</v>
      </c>
      <c r="I309" t="s">
        <v>20</v>
      </c>
      <c r="J309" t="s">
        <v>40</v>
      </c>
      <c r="K309" t="s">
        <v>206</v>
      </c>
      <c r="L309" t="s">
        <v>52</v>
      </c>
      <c r="N309" s="5">
        <f t="shared" si="120"/>
        <v>42083</v>
      </c>
      <c r="O309" s="5" t="str">
        <f t="shared" si="121"/>
        <v>D01-08</v>
      </c>
      <c r="P309" t="str">
        <f t="shared" si="135"/>
        <v>Quantitative</v>
      </c>
      <c r="Q309" t="str">
        <f t="shared" si="136"/>
        <v>PS</v>
      </c>
      <c r="R309" t="str">
        <f t="shared" si="137"/>
        <v>FRACTIONS / RATIOS / DECIMALS</v>
      </c>
      <c r="S309">
        <f t="shared" si="125"/>
        <v>1</v>
      </c>
      <c r="T309">
        <f t="shared" si="126"/>
        <v>0</v>
      </c>
      <c r="U309">
        <f t="shared" si="127"/>
        <v>7</v>
      </c>
      <c r="V309">
        <f t="shared" si="128"/>
        <v>0</v>
      </c>
      <c r="W309">
        <f t="shared" si="129"/>
        <v>700</v>
      </c>
      <c r="X309" t="str">
        <f t="shared" si="130"/>
        <v>-</v>
      </c>
      <c r="Y309" t="str">
        <f t="shared" si="131"/>
        <v>-</v>
      </c>
      <c r="Z309" t="str">
        <f t="shared" si="132"/>
        <v>-</v>
      </c>
      <c r="AA309" s="6">
        <f t="shared" si="117"/>
        <v>7.291666666666667E-4</v>
      </c>
      <c r="AB309" t="str">
        <f t="shared" si="133"/>
        <v>8:44</v>
      </c>
      <c r="AC309" t="str">
        <f t="shared" si="118"/>
        <v>+</v>
      </c>
      <c r="AD309">
        <f>1</f>
        <v>1</v>
      </c>
      <c r="AE309" t="str">
        <f t="shared" si="134"/>
        <v>14:07</v>
      </c>
    </row>
    <row r="310" spans="2:31" x14ac:dyDescent="0.25">
      <c r="B310" s="5">
        <v>42083</v>
      </c>
      <c r="C310" t="s">
        <v>207</v>
      </c>
      <c r="D310" t="s">
        <v>208</v>
      </c>
      <c r="E310" t="s">
        <v>19</v>
      </c>
      <c r="F310">
        <v>700</v>
      </c>
      <c r="G310" t="s">
        <v>20</v>
      </c>
      <c r="H310" t="s">
        <v>20</v>
      </c>
      <c r="I310" t="s">
        <v>20</v>
      </c>
      <c r="J310" t="s">
        <v>209</v>
      </c>
      <c r="K310" t="s">
        <v>210</v>
      </c>
      <c r="L310" t="s">
        <v>57</v>
      </c>
      <c r="N310" s="5">
        <f t="shared" si="120"/>
        <v>42083</v>
      </c>
      <c r="O310" s="5" t="str">
        <f t="shared" si="121"/>
        <v>M07-18</v>
      </c>
      <c r="P310" t="str">
        <f t="shared" si="135"/>
        <v>Quantitative</v>
      </c>
      <c r="Q310" t="str">
        <f t="shared" si="136"/>
        <v>DS</v>
      </c>
      <c r="R310" t="str">
        <f t="shared" si="137"/>
        <v>WORD PROBLEMS</v>
      </c>
      <c r="S310">
        <f t="shared" si="125"/>
        <v>1</v>
      </c>
      <c r="T310">
        <f t="shared" si="126"/>
        <v>0</v>
      </c>
      <c r="U310">
        <f t="shared" si="127"/>
        <v>7</v>
      </c>
      <c r="V310">
        <f t="shared" si="128"/>
        <v>0</v>
      </c>
      <c r="W310">
        <f t="shared" si="129"/>
        <v>700</v>
      </c>
      <c r="X310" t="str">
        <f t="shared" si="130"/>
        <v>-</v>
      </c>
      <c r="Y310" t="str">
        <f t="shared" si="131"/>
        <v>-</v>
      </c>
      <c r="Z310" t="str">
        <f t="shared" si="132"/>
        <v>-</v>
      </c>
      <c r="AA310" s="6">
        <f t="shared" si="117"/>
        <v>6.134259259259259E-4</v>
      </c>
      <c r="AB310" t="str">
        <f t="shared" si="133"/>
        <v>9:37</v>
      </c>
      <c r="AC310" t="str">
        <f t="shared" si="118"/>
        <v>+</v>
      </c>
      <c r="AD310">
        <f>1</f>
        <v>1</v>
      </c>
      <c r="AE310" t="str">
        <f t="shared" si="134"/>
        <v>16:08</v>
      </c>
    </row>
    <row r="311" spans="2:31" x14ac:dyDescent="0.25">
      <c r="B311" s="5">
        <v>42083</v>
      </c>
      <c r="C311" t="s">
        <v>211</v>
      </c>
      <c r="D311" t="s">
        <v>97</v>
      </c>
      <c r="E311" t="s">
        <v>20</v>
      </c>
      <c r="F311">
        <v>700</v>
      </c>
      <c r="G311" t="s">
        <v>20</v>
      </c>
      <c r="H311" t="s">
        <v>20</v>
      </c>
      <c r="I311" t="s">
        <v>20</v>
      </c>
      <c r="J311" t="s">
        <v>190</v>
      </c>
      <c r="K311" t="s">
        <v>212</v>
      </c>
      <c r="L311" t="s">
        <v>62</v>
      </c>
      <c r="N311" s="5">
        <f t="shared" si="120"/>
        <v>42083</v>
      </c>
      <c r="O311" s="5" t="str">
        <f t="shared" si="121"/>
        <v>D01-13</v>
      </c>
      <c r="P311" t="str">
        <f t="shared" si="135"/>
        <v>Quantitative</v>
      </c>
      <c r="Q311" t="str">
        <f t="shared" si="136"/>
        <v>PS</v>
      </c>
      <c r="R311" t="str">
        <f t="shared" si="137"/>
        <v>ALGEBRA</v>
      </c>
      <c r="S311">
        <f t="shared" si="125"/>
        <v>0</v>
      </c>
      <c r="T311">
        <f t="shared" si="126"/>
        <v>1</v>
      </c>
      <c r="U311">
        <f t="shared" si="127"/>
        <v>0</v>
      </c>
      <c r="V311">
        <f t="shared" si="128"/>
        <v>7</v>
      </c>
      <c r="W311">
        <f t="shared" si="129"/>
        <v>700</v>
      </c>
      <c r="X311" t="str">
        <f t="shared" si="130"/>
        <v>-</v>
      </c>
      <c r="Y311" t="str">
        <f t="shared" si="131"/>
        <v>-</v>
      </c>
      <c r="Z311" t="str">
        <f t="shared" si="132"/>
        <v>-</v>
      </c>
      <c r="AA311" s="6">
        <f t="shared" si="117"/>
        <v>6.2500000000000001E-4</v>
      </c>
      <c r="AB311" t="str">
        <f t="shared" si="133"/>
        <v>10:31</v>
      </c>
      <c r="AC311" t="str">
        <f t="shared" si="118"/>
        <v>-</v>
      </c>
      <c r="AD311">
        <f>1</f>
        <v>1</v>
      </c>
      <c r="AE311" t="str">
        <f t="shared" si="134"/>
        <v>18:09</v>
      </c>
    </row>
    <row r="312" spans="2:31" x14ac:dyDescent="0.25">
      <c r="B312" s="5">
        <v>42083</v>
      </c>
      <c r="C312" t="s">
        <v>213</v>
      </c>
      <c r="D312" t="s">
        <v>214</v>
      </c>
      <c r="E312" t="s">
        <v>20</v>
      </c>
      <c r="F312">
        <v>700</v>
      </c>
      <c r="G312" t="s">
        <v>20</v>
      </c>
      <c r="H312" t="s">
        <v>20</v>
      </c>
      <c r="I312" t="s">
        <v>20</v>
      </c>
      <c r="J312" t="s">
        <v>147</v>
      </c>
      <c r="K312" t="s">
        <v>215</v>
      </c>
      <c r="L312" t="s">
        <v>67</v>
      </c>
      <c r="N312" s="5">
        <f t="shared" si="120"/>
        <v>42083</v>
      </c>
      <c r="O312" s="5" t="str">
        <f t="shared" si="121"/>
        <v>D01-42</v>
      </c>
      <c r="P312" t="str">
        <f t="shared" si="135"/>
        <v>Quantitative</v>
      </c>
      <c r="Q312" t="str">
        <f t="shared" si="136"/>
        <v>PS</v>
      </c>
      <c r="R312" t="str">
        <f t="shared" si="137"/>
        <v>MIN/MAX PROBLEMS</v>
      </c>
      <c r="S312">
        <f t="shared" si="125"/>
        <v>0</v>
      </c>
      <c r="T312">
        <f t="shared" si="126"/>
        <v>1</v>
      </c>
      <c r="U312">
        <f t="shared" si="127"/>
        <v>0</v>
      </c>
      <c r="V312">
        <f t="shared" si="128"/>
        <v>7</v>
      </c>
      <c r="W312">
        <f t="shared" si="129"/>
        <v>700</v>
      </c>
      <c r="X312" t="str">
        <f t="shared" si="130"/>
        <v>-</v>
      </c>
      <c r="Y312" t="str">
        <f t="shared" si="131"/>
        <v>-</v>
      </c>
      <c r="Z312" t="str">
        <f t="shared" si="132"/>
        <v>-</v>
      </c>
      <c r="AA312" s="6">
        <f t="shared" si="117"/>
        <v>6.5972222222222213E-4</v>
      </c>
      <c r="AB312" t="str">
        <f t="shared" si="133"/>
        <v>11:28</v>
      </c>
      <c r="AC312" t="str">
        <f t="shared" si="118"/>
        <v>-</v>
      </c>
      <c r="AD312">
        <f>1</f>
        <v>1</v>
      </c>
      <c r="AE312" t="str">
        <f t="shared" si="134"/>
        <v>20:10</v>
      </c>
    </row>
    <row r="313" spans="2:31" x14ac:dyDescent="0.25">
      <c r="B313" s="5">
        <v>42083</v>
      </c>
      <c r="C313" t="s">
        <v>216</v>
      </c>
      <c r="D313" t="s">
        <v>217</v>
      </c>
      <c r="E313" t="s">
        <v>19</v>
      </c>
      <c r="F313">
        <v>700</v>
      </c>
      <c r="G313" t="s">
        <v>20</v>
      </c>
      <c r="H313" t="s">
        <v>20</v>
      </c>
      <c r="I313" t="s">
        <v>20</v>
      </c>
      <c r="J313" t="s">
        <v>218</v>
      </c>
      <c r="K313" t="s">
        <v>219</v>
      </c>
      <c r="L313" t="s">
        <v>72</v>
      </c>
      <c r="N313" s="5">
        <f t="shared" si="120"/>
        <v>42083</v>
      </c>
      <c r="O313" s="5" t="str">
        <f t="shared" si="121"/>
        <v>M09-23</v>
      </c>
      <c r="P313" t="str">
        <f t="shared" si="135"/>
        <v>Quantitative</v>
      </c>
      <c r="Q313" t="str">
        <f t="shared" si="136"/>
        <v>DS</v>
      </c>
      <c r="R313" t="str">
        <f t="shared" si="137"/>
        <v>PERCENTS AND INTEREST PROBLEMS</v>
      </c>
      <c r="S313">
        <f t="shared" si="125"/>
        <v>1</v>
      </c>
      <c r="T313">
        <f t="shared" si="126"/>
        <v>0</v>
      </c>
      <c r="U313">
        <f t="shared" si="127"/>
        <v>7</v>
      </c>
      <c r="V313">
        <f t="shared" si="128"/>
        <v>0</v>
      </c>
      <c r="W313">
        <f t="shared" si="129"/>
        <v>700</v>
      </c>
      <c r="X313" t="str">
        <f t="shared" si="130"/>
        <v>-</v>
      </c>
      <c r="Y313" t="str">
        <f t="shared" si="131"/>
        <v>-</v>
      </c>
      <c r="Z313" t="str">
        <f t="shared" si="132"/>
        <v>-</v>
      </c>
      <c r="AA313" s="6">
        <f t="shared" si="117"/>
        <v>1.1805555555555556E-3</v>
      </c>
      <c r="AB313" t="str">
        <f t="shared" si="133"/>
        <v>13:10</v>
      </c>
      <c r="AC313" t="str">
        <f t="shared" si="118"/>
        <v>+</v>
      </c>
      <c r="AD313">
        <f>1</f>
        <v>1</v>
      </c>
      <c r="AE313" t="str">
        <f t="shared" si="134"/>
        <v>22:11</v>
      </c>
    </row>
    <row r="314" spans="2:31" x14ac:dyDescent="0.25">
      <c r="B314" s="5">
        <v>42083</v>
      </c>
      <c r="C314" t="s">
        <v>220</v>
      </c>
      <c r="D314" t="s">
        <v>64</v>
      </c>
      <c r="E314" t="s">
        <v>20</v>
      </c>
      <c r="F314">
        <v>700</v>
      </c>
      <c r="G314" t="s">
        <v>20</v>
      </c>
      <c r="H314" t="s">
        <v>19</v>
      </c>
      <c r="I314" t="s">
        <v>20</v>
      </c>
      <c r="J314" t="s">
        <v>221</v>
      </c>
      <c r="K314" t="s">
        <v>222</v>
      </c>
      <c r="L314" t="s">
        <v>77</v>
      </c>
      <c r="N314" s="5">
        <f t="shared" si="120"/>
        <v>42083</v>
      </c>
      <c r="O314" s="5" t="str">
        <f t="shared" si="121"/>
        <v>M01-19</v>
      </c>
      <c r="P314" t="str">
        <f t="shared" si="135"/>
        <v>Quantitative</v>
      </c>
      <c r="Q314" t="str">
        <f t="shared" si="136"/>
        <v>DS</v>
      </c>
      <c r="R314" t="str">
        <f t="shared" si="137"/>
        <v>ALGEBRA</v>
      </c>
      <c r="S314">
        <f t="shared" si="125"/>
        <v>0</v>
      </c>
      <c r="T314">
        <f t="shared" si="126"/>
        <v>1</v>
      </c>
      <c r="U314">
        <f t="shared" si="127"/>
        <v>0</v>
      </c>
      <c r="V314">
        <f t="shared" si="128"/>
        <v>7</v>
      </c>
      <c r="W314">
        <f t="shared" si="129"/>
        <v>700</v>
      </c>
      <c r="X314" t="str">
        <f t="shared" si="130"/>
        <v>-</v>
      </c>
      <c r="Y314" t="str">
        <f t="shared" si="131"/>
        <v>+</v>
      </c>
      <c r="Z314" t="str">
        <f t="shared" si="132"/>
        <v>-</v>
      </c>
      <c r="AA314" s="6">
        <f t="shared" si="117"/>
        <v>1.1111111111111111E-3</v>
      </c>
      <c r="AB314" t="str">
        <f t="shared" si="133"/>
        <v>14:46</v>
      </c>
      <c r="AC314" t="str">
        <f t="shared" si="118"/>
        <v>-</v>
      </c>
      <c r="AD314">
        <f>1</f>
        <v>1</v>
      </c>
      <c r="AE314" t="str">
        <f t="shared" si="134"/>
        <v>24:12</v>
      </c>
    </row>
    <row r="315" spans="2:31" x14ac:dyDescent="0.25">
      <c r="B315" s="5">
        <v>42083</v>
      </c>
      <c r="C315" t="s">
        <v>223</v>
      </c>
      <c r="D315" t="s">
        <v>107</v>
      </c>
      <c r="E315" t="s">
        <v>19</v>
      </c>
      <c r="F315">
        <v>500</v>
      </c>
      <c r="G315" t="s">
        <v>20</v>
      </c>
      <c r="H315" t="s">
        <v>20</v>
      </c>
      <c r="I315" t="s">
        <v>20</v>
      </c>
      <c r="J315" t="s">
        <v>224</v>
      </c>
      <c r="K315" t="s">
        <v>225</v>
      </c>
      <c r="L315" t="s">
        <v>82</v>
      </c>
      <c r="N315" s="5">
        <f t="shared" si="120"/>
        <v>42083</v>
      </c>
      <c r="O315" s="5" t="str">
        <f t="shared" si="121"/>
        <v>M02-24</v>
      </c>
      <c r="P315" t="str">
        <f t="shared" si="135"/>
        <v>Quantitative</v>
      </c>
      <c r="Q315" t="str">
        <f t="shared" si="136"/>
        <v>PS</v>
      </c>
      <c r="R315" t="str">
        <f t="shared" si="137"/>
        <v>DIVISIBILITY / MULTIPLES / FACTORS</v>
      </c>
      <c r="S315">
        <f t="shared" si="125"/>
        <v>1</v>
      </c>
      <c r="T315">
        <f t="shared" si="126"/>
        <v>0</v>
      </c>
      <c r="U315">
        <f t="shared" si="127"/>
        <v>5</v>
      </c>
      <c r="V315">
        <f t="shared" si="128"/>
        <v>0</v>
      </c>
      <c r="W315">
        <f t="shared" si="129"/>
        <v>500</v>
      </c>
      <c r="X315" t="str">
        <f t="shared" si="130"/>
        <v>-</v>
      </c>
      <c r="Y315" t="str">
        <f t="shared" si="131"/>
        <v>-</v>
      </c>
      <c r="Z315" t="str">
        <f t="shared" si="132"/>
        <v>-</v>
      </c>
      <c r="AA315" s="6">
        <f t="shared" si="117"/>
        <v>3.1250000000000001E-4</v>
      </c>
      <c r="AB315" t="str">
        <f t="shared" si="133"/>
        <v>15:13</v>
      </c>
      <c r="AC315" t="str">
        <f t="shared" si="118"/>
        <v>+</v>
      </c>
      <c r="AD315">
        <f>1</f>
        <v>1</v>
      </c>
      <c r="AE315" t="str">
        <f t="shared" si="134"/>
        <v>26:13</v>
      </c>
    </row>
    <row r="316" spans="2:31" x14ac:dyDescent="0.25">
      <c r="B316" s="5">
        <v>42083</v>
      </c>
      <c r="C316" t="s">
        <v>226</v>
      </c>
      <c r="D316" t="s">
        <v>227</v>
      </c>
      <c r="E316" t="s">
        <v>19</v>
      </c>
      <c r="F316">
        <v>500</v>
      </c>
      <c r="G316" t="s">
        <v>20</v>
      </c>
      <c r="H316" t="s">
        <v>20</v>
      </c>
      <c r="I316" t="s">
        <v>20</v>
      </c>
      <c r="J316" t="s">
        <v>209</v>
      </c>
      <c r="K316" t="s">
        <v>228</v>
      </c>
      <c r="L316" t="s">
        <v>86</v>
      </c>
      <c r="N316" s="5">
        <f t="shared" si="120"/>
        <v>42083</v>
      </c>
      <c r="O316" s="5" t="str">
        <f t="shared" si="121"/>
        <v>D01-22</v>
      </c>
      <c r="P316" t="str">
        <f t="shared" si="135"/>
        <v>Quantitative</v>
      </c>
      <c r="Q316" t="str">
        <f t="shared" si="136"/>
        <v>PS</v>
      </c>
      <c r="R316" t="str">
        <f t="shared" si="137"/>
        <v>OVERLAPPING SETS</v>
      </c>
      <c r="S316">
        <f t="shared" si="125"/>
        <v>1</v>
      </c>
      <c r="T316">
        <f t="shared" si="126"/>
        <v>0</v>
      </c>
      <c r="U316">
        <f t="shared" si="127"/>
        <v>5</v>
      </c>
      <c r="V316">
        <f t="shared" si="128"/>
        <v>0</v>
      </c>
      <c r="W316">
        <f t="shared" si="129"/>
        <v>500</v>
      </c>
      <c r="X316" t="str">
        <f t="shared" si="130"/>
        <v>-</v>
      </c>
      <c r="Y316" t="str">
        <f t="shared" si="131"/>
        <v>-</v>
      </c>
      <c r="Z316" t="str">
        <f t="shared" si="132"/>
        <v>-</v>
      </c>
      <c r="AA316" s="6">
        <f t="shared" si="117"/>
        <v>6.134259259259259E-4</v>
      </c>
      <c r="AB316" t="str">
        <f t="shared" si="133"/>
        <v>16:06</v>
      </c>
      <c r="AC316" t="str">
        <f t="shared" si="118"/>
        <v>+</v>
      </c>
      <c r="AD316">
        <f>1</f>
        <v>1</v>
      </c>
      <c r="AE316" t="str">
        <f t="shared" si="134"/>
        <v>28:14</v>
      </c>
    </row>
    <row r="317" spans="2:31" x14ac:dyDescent="0.25">
      <c r="B317" s="5">
        <v>42083</v>
      </c>
      <c r="C317" t="s">
        <v>229</v>
      </c>
      <c r="D317" t="s">
        <v>18</v>
      </c>
      <c r="E317" t="s">
        <v>19</v>
      </c>
      <c r="F317">
        <v>700</v>
      </c>
      <c r="G317" t="s">
        <v>20</v>
      </c>
      <c r="H317" t="s">
        <v>20</v>
      </c>
      <c r="I317" t="s">
        <v>20</v>
      </c>
      <c r="J317" t="s">
        <v>230</v>
      </c>
      <c r="K317" t="s">
        <v>231</v>
      </c>
      <c r="L317" t="s">
        <v>91</v>
      </c>
      <c r="N317" s="5">
        <f t="shared" si="120"/>
        <v>42083</v>
      </c>
      <c r="O317" s="5" t="str">
        <f t="shared" si="121"/>
        <v>M03-32</v>
      </c>
      <c r="P317" t="str">
        <f t="shared" si="135"/>
        <v>Quantitative</v>
      </c>
      <c r="Q317" t="str">
        <f t="shared" si="136"/>
        <v>PS</v>
      </c>
      <c r="R317" t="str">
        <f t="shared" si="137"/>
        <v>PERCENTS AND INTEREST PROBLEMS</v>
      </c>
      <c r="S317">
        <f t="shared" si="125"/>
        <v>1</v>
      </c>
      <c r="T317">
        <f t="shared" si="126"/>
        <v>0</v>
      </c>
      <c r="U317">
        <f t="shared" si="127"/>
        <v>7</v>
      </c>
      <c r="V317">
        <f t="shared" si="128"/>
        <v>0</v>
      </c>
      <c r="W317">
        <f t="shared" si="129"/>
        <v>700</v>
      </c>
      <c r="X317" t="str">
        <f t="shared" si="130"/>
        <v>-</v>
      </c>
      <c r="Y317" t="str">
        <f t="shared" si="131"/>
        <v>-</v>
      </c>
      <c r="Z317" t="str">
        <f t="shared" si="132"/>
        <v>-</v>
      </c>
      <c r="AA317" s="6">
        <f t="shared" ref="AA317:AA380" si="138">TIMEVALUE("0:"&amp;J317)</f>
        <v>1.0416666666666667E-3</v>
      </c>
      <c r="AB317" t="str">
        <f t="shared" si="133"/>
        <v>17:36</v>
      </c>
      <c r="AC317" t="str">
        <f t="shared" ref="AC317:AC380" si="139">E317</f>
        <v>+</v>
      </c>
      <c r="AD317">
        <f>1</f>
        <v>1</v>
      </c>
      <c r="AE317" t="str">
        <f t="shared" si="134"/>
        <v>30:15</v>
      </c>
    </row>
    <row r="318" spans="2:31" x14ac:dyDescent="0.25">
      <c r="B318" s="5">
        <v>42083</v>
      </c>
      <c r="C318" t="s">
        <v>232</v>
      </c>
      <c r="D318" t="s">
        <v>233</v>
      </c>
      <c r="E318" t="s">
        <v>19</v>
      </c>
      <c r="F318">
        <v>700</v>
      </c>
      <c r="G318" t="s">
        <v>20</v>
      </c>
      <c r="H318" t="s">
        <v>20</v>
      </c>
      <c r="I318" t="s">
        <v>20</v>
      </c>
      <c r="J318" t="s">
        <v>234</v>
      </c>
      <c r="K318" t="s">
        <v>235</v>
      </c>
      <c r="L318" t="s">
        <v>95</v>
      </c>
      <c r="N318" s="5">
        <f t="shared" si="120"/>
        <v>42083</v>
      </c>
      <c r="O318" s="5" t="str">
        <f t="shared" si="121"/>
        <v>M06-07</v>
      </c>
      <c r="P318" t="str">
        <f t="shared" si="135"/>
        <v>Quantitative</v>
      </c>
      <c r="Q318" t="str">
        <f t="shared" si="136"/>
        <v>PS</v>
      </c>
      <c r="R318" t="str">
        <f t="shared" si="137"/>
        <v>EXPONENTS / ROOTS</v>
      </c>
      <c r="S318">
        <f t="shared" si="125"/>
        <v>1</v>
      </c>
      <c r="T318">
        <f t="shared" si="126"/>
        <v>0</v>
      </c>
      <c r="U318">
        <f t="shared" si="127"/>
        <v>7</v>
      </c>
      <c r="V318">
        <f t="shared" si="128"/>
        <v>0</v>
      </c>
      <c r="W318">
        <f t="shared" si="129"/>
        <v>700</v>
      </c>
      <c r="X318" t="str">
        <f t="shared" si="130"/>
        <v>-</v>
      </c>
      <c r="Y318" t="str">
        <f t="shared" si="131"/>
        <v>-</v>
      </c>
      <c r="Z318" t="str">
        <f t="shared" si="132"/>
        <v>-</v>
      </c>
      <c r="AA318" s="6">
        <f t="shared" si="138"/>
        <v>9.1435185185185185E-4</v>
      </c>
      <c r="AB318" t="str">
        <f t="shared" si="133"/>
        <v>18:55</v>
      </c>
      <c r="AC318" t="str">
        <f t="shared" si="139"/>
        <v>+</v>
      </c>
      <c r="AD318">
        <f>1</f>
        <v>1</v>
      </c>
      <c r="AE318" t="str">
        <f t="shared" si="134"/>
        <v>32:16</v>
      </c>
    </row>
    <row r="319" spans="2:31" x14ac:dyDescent="0.25">
      <c r="B319" s="5">
        <v>42083</v>
      </c>
      <c r="C319" t="s">
        <v>236</v>
      </c>
      <c r="D319" t="s">
        <v>79</v>
      </c>
      <c r="E319" t="s">
        <v>19</v>
      </c>
      <c r="F319">
        <v>600</v>
      </c>
      <c r="G319" t="s">
        <v>20</v>
      </c>
      <c r="H319" t="s">
        <v>20</v>
      </c>
      <c r="I319" t="s">
        <v>20</v>
      </c>
      <c r="J319" t="s">
        <v>237</v>
      </c>
      <c r="K319" t="s">
        <v>238</v>
      </c>
      <c r="L319" t="s">
        <v>100</v>
      </c>
      <c r="N319" s="5">
        <f t="shared" si="120"/>
        <v>42083</v>
      </c>
      <c r="O319" s="5" t="str">
        <f t="shared" si="121"/>
        <v>M11-17</v>
      </c>
      <c r="P319" t="str">
        <f t="shared" si="135"/>
        <v>Quantitative</v>
      </c>
      <c r="Q319" t="str">
        <f t="shared" si="136"/>
        <v>DS</v>
      </c>
      <c r="R319" t="str">
        <f t="shared" si="137"/>
        <v>EXPONENTS / ROOTS</v>
      </c>
      <c r="S319">
        <f t="shared" si="125"/>
        <v>1</v>
      </c>
      <c r="T319">
        <f t="shared" si="126"/>
        <v>0</v>
      </c>
      <c r="U319">
        <f t="shared" si="127"/>
        <v>6</v>
      </c>
      <c r="V319">
        <f t="shared" si="128"/>
        <v>0</v>
      </c>
      <c r="W319">
        <f t="shared" si="129"/>
        <v>600</v>
      </c>
      <c r="X319" t="str">
        <f t="shared" si="130"/>
        <v>-</v>
      </c>
      <c r="Y319" t="str">
        <f t="shared" si="131"/>
        <v>-</v>
      </c>
      <c r="Z319" t="str">
        <f t="shared" si="132"/>
        <v>-</v>
      </c>
      <c r="AA319" s="6">
        <f t="shared" si="138"/>
        <v>6.7129629629629625E-4</v>
      </c>
      <c r="AB319" t="str">
        <f t="shared" si="133"/>
        <v>19:53</v>
      </c>
      <c r="AC319" t="str">
        <f t="shared" si="139"/>
        <v>+</v>
      </c>
      <c r="AD319">
        <f>1</f>
        <v>1</v>
      </c>
      <c r="AE319" t="str">
        <f t="shared" si="134"/>
        <v>34:17</v>
      </c>
    </row>
    <row r="320" spans="2:31" x14ac:dyDescent="0.25">
      <c r="B320" s="5">
        <v>42083</v>
      </c>
      <c r="C320" t="s">
        <v>239</v>
      </c>
      <c r="D320" t="s">
        <v>142</v>
      </c>
      <c r="E320" t="s">
        <v>20</v>
      </c>
      <c r="F320">
        <v>700</v>
      </c>
      <c r="G320" t="s">
        <v>20</v>
      </c>
      <c r="H320" t="s">
        <v>20</v>
      </c>
      <c r="I320" t="s">
        <v>20</v>
      </c>
      <c r="J320" t="s">
        <v>240</v>
      </c>
      <c r="K320" t="s">
        <v>241</v>
      </c>
      <c r="L320" t="s">
        <v>105</v>
      </c>
      <c r="N320" s="5">
        <f t="shared" si="120"/>
        <v>42083</v>
      </c>
      <c r="O320" s="5" t="str">
        <f t="shared" si="121"/>
        <v>D01-35</v>
      </c>
      <c r="P320" t="str">
        <f t="shared" si="135"/>
        <v>Quantitative</v>
      </c>
      <c r="Q320" t="str">
        <f t="shared" si="136"/>
        <v>PS</v>
      </c>
      <c r="R320" t="str">
        <f t="shared" si="137"/>
        <v>GEOMETRY / COORDINATE GEOMETRY</v>
      </c>
      <c r="S320">
        <f t="shared" si="125"/>
        <v>0</v>
      </c>
      <c r="T320">
        <f t="shared" si="126"/>
        <v>1</v>
      </c>
      <c r="U320">
        <f t="shared" si="127"/>
        <v>0</v>
      </c>
      <c r="V320">
        <f t="shared" si="128"/>
        <v>7</v>
      </c>
      <c r="W320">
        <f t="shared" si="129"/>
        <v>700</v>
      </c>
      <c r="X320" t="str">
        <f t="shared" si="130"/>
        <v>-</v>
      </c>
      <c r="Y320" t="str">
        <f t="shared" si="131"/>
        <v>-</v>
      </c>
      <c r="Z320" t="str">
        <f t="shared" si="132"/>
        <v>-</v>
      </c>
      <c r="AA320" s="6">
        <f t="shared" si="138"/>
        <v>1.5393518518518519E-3</v>
      </c>
      <c r="AB320" t="str">
        <f t="shared" si="133"/>
        <v>22:06</v>
      </c>
      <c r="AC320" t="str">
        <f t="shared" si="139"/>
        <v>-</v>
      </c>
      <c r="AD320">
        <f>1</f>
        <v>1</v>
      </c>
      <c r="AE320" t="str">
        <f t="shared" si="134"/>
        <v>36:18</v>
      </c>
    </row>
    <row r="321" spans="2:31" x14ac:dyDescent="0.25">
      <c r="B321" s="5">
        <v>42083</v>
      </c>
      <c r="C321" t="s">
        <v>242</v>
      </c>
      <c r="D321" t="s">
        <v>18</v>
      </c>
      <c r="E321" t="s">
        <v>19</v>
      </c>
      <c r="F321">
        <v>600</v>
      </c>
      <c r="G321" t="s">
        <v>20</v>
      </c>
      <c r="H321" t="s">
        <v>20</v>
      </c>
      <c r="I321" t="s">
        <v>20</v>
      </c>
      <c r="J321" t="s">
        <v>243</v>
      </c>
      <c r="K321" t="s">
        <v>244</v>
      </c>
      <c r="L321" t="s">
        <v>110</v>
      </c>
      <c r="N321" s="5">
        <f t="shared" si="120"/>
        <v>42083</v>
      </c>
      <c r="O321" s="5" t="str">
        <f t="shared" si="121"/>
        <v>M07-21</v>
      </c>
      <c r="P321" t="str">
        <f t="shared" si="135"/>
        <v>Quantitative</v>
      </c>
      <c r="Q321" t="str">
        <f t="shared" si="136"/>
        <v>PS</v>
      </c>
      <c r="R321" t="str">
        <f t="shared" si="137"/>
        <v>PERCENTS AND INTEREST PROBLEMS</v>
      </c>
      <c r="S321">
        <f t="shared" si="125"/>
        <v>1</v>
      </c>
      <c r="T321">
        <f t="shared" si="126"/>
        <v>0</v>
      </c>
      <c r="U321">
        <f t="shared" si="127"/>
        <v>6</v>
      </c>
      <c r="V321">
        <f t="shared" si="128"/>
        <v>0</v>
      </c>
      <c r="W321">
        <f t="shared" si="129"/>
        <v>600</v>
      </c>
      <c r="X321" t="str">
        <f t="shared" si="130"/>
        <v>-</v>
      </c>
      <c r="Y321" t="str">
        <f t="shared" si="131"/>
        <v>-</v>
      </c>
      <c r="Z321" t="str">
        <f t="shared" si="132"/>
        <v>-</v>
      </c>
      <c r="AA321" s="6">
        <f t="shared" si="138"/>
        <v>1.6666666666666668E-3</v>
      </c>
      <c r="AB321" t="str">
        <f t="shared" si="133"/>
        <v>24:30</v>
      </c>
      <c r="AC321" t="str">
        <f t="shared" si="139"/>
        <v>+</v>
      </c>
      <c r="AD321">
        <f>1</f>
        <v>1</v>
      </c>
      <c r="AE321" t="str">
        <f t="shared" si="134"/>
        <v>38:19</v>
      </c>
    </row>
    <row r="322" spans="2:31" x14ac:dyDescent="0.25">
      <c r="B322" s="5">
        <v>42083</v>
      </c>
      <c r="C322" t="s">
        <v>245</v>
      </c>
      <c r="D322" t="s">
        <v>120</v>
      </c>
      <c r="E322" t="s">
        <v>19</v>
      </c>
      <c r="F322">
        <v>500</v>
      </c>
      <c r="G322" t="s">
        <v>20</v>
      </c>
      <c r="H322" t="s">
        <v>20</v>
      </c>
      <c r="I322" t="s">
        <v>20</v>
      </c>
      <c r="J322" t="s">
        <v>55</v>
      </c>
      <c r="K322" t="s">
        <v>246</v>
      </c>
      <c r="L322" t="s">
        <v>114</v>
      </c>
      <c r="N322" s="5">
        <f t="shared" si="120"/>
        <v>42083</v>
      </c>
      <c r="O322" s="5" t="str">
        <f t="shared" si="121"/>
        <v>D01-17</v>
      </c>
      <c r="P322" t="str">
        <f t="shared" si="135"/>
        <v>Quantitative</v>
      </c>
      <c r="Q322" t="str">
        <f t="shared" si="136"/>
        <v>DS</v>
      </c>
      <c r="R322" t="str">
        <f t="shared" si="137"/>
        <v>PROPERTIES OF SETS</v>
      </c>
      <c r="S322">
        <f t="shared" si="125"/>
        <v>1</v>
      </c>
      <c r="T322">
        <f t="shared" si="126"/>
        <v>0</v>
      </c>
      <c r="U322">
        <f t="shared" si="127"/>
        <v>5</v>
      </c>
      <c r="V322">
        <f t="shared" si="128"/>
        <v>0</v>
      </c>
      <c r="W322">
        <f t="shared" si="129"/>
        <v>500</v>
      </c>
      <c r="X322" t="str">
        <f t="shared" si="130"/>
        <v>-</v>
      </c>
      <c r="Y322" t="str">
        <f t="shared" si="131"/>
        <v>-</v>
      </c>
      <c r="Z322" t="str">
        <f t="shared" si="132"/>
        <v>-</v>
      </c>
      <c r="AA322" s="6">
        <f t="shared" si="138"/>
        <v>5.4398148148148144E-4</v>
      </c>
      <c r="AB322" t="str">
        <f t="shared" si="133"/>
        <v>25:17</v>
      </c>
      <c r="AC322" t="str">
        <f t="shared" si="139"/>
        <v>+</v>
      </c>
      <c r="AD322">
        <f>1</f>
        <v>1</v>
      </c>
      <c r="AE322" t="str">
        <f t="shared" si="134"/>
        <v>40:20</v>
      </c>
    </row>
    <row r="323" spans="2:31" x14ac:dyDescent="0.25">
      <c r="B323" s="5">
        <v>42083</v>
      </c>
      <c r="C323" t="s">
        <v>247</v>
      </c>
      <c r="D323" t="s">
        <v>248</v>
      </c>
      <c r="E323" t="s">
        <v>20</v>
      </c>
      <c r="F323">
        <v>700</v>
      </c>
      <c r="G323" t="s">
        <v>20</v>
      </c>
      <c r="H323" t="s">
        <v>20</v>
      </c>
      <c r="I323" t="s">
        <v>20</v>
      </c>
      <c r="J323" t="s">
        <v>26</v>
      </c>
      <c r="K323" t="s">
        <v>249</v>
      </c>
      <c r="L323" t="s">
        <v>118</v>
      </c>
      <c r="N323" s="5">
        <f t="shared" si="120"/>
        <v>42083</v>
      </c>
      <c r="O323" s="5" t="str">
        <f t="shared" si="121"/>
        <v>D01-28</v>
      </c>
      <c r="P323" t="str">
        <f t="shared" si="135"/>
        <v>Quantitative</v>
      </c>
      <c r="Q323" t="str">
        <f t="shared" si="136"/>
        <v>PS</v>
      </c>
      <c r="R323" t="str">
        <f t="shared" si="137"/>
        <v>WORK / RATE PROBLEMS</v>
      </c>
      <c r="S323">
        <f t="shared" si="125"/>
        <v>0</v>
      </c>
      <c r="T323">
        <f t="shared" si="126"/>
        <v>1</v>
      </c>
      <c r="U323">
        <f t="shared" si="127"/>
        <v>0</v>
      </c>
      <c r="V323">
        <f t="shared" si="128"/>
        <v>7</v>
      </c>
      <c r="W323">
        <f t="shared" si="129"/>
        <v>700</v>
      </c>
      <c r="X323" t="str">
        <f t="shared" si="130"/>
        <v>-</v>
      </c>
      <c r="Y323" t="str">
        <f t="shared" si="131"/>
        <v>-</v>
      </c>
      <c r="Z323" t="str">
        <f t="shared" si="132"/>
        <v>-</v>
      </c>
      <c r="AA323" s="6">
        <f t="shared" si="138"/>
        <v>2.8124999999999995E-3</v>
      </c>
      <c r="AB323" t="str">
        <f t="shared" si="133"/>
        <v>29:20</v>
      </c>
      <c r="AC323" t="str">
        <f t="shared" si="139"/>
        <v>-</v>
      </c>
      <c r="AD323">
        <f>1</f>
        <v>1</v>
      </c>
      <c r="AE323" t="str">
        <f t="shared" si="134"/>
        <v>42:21</v>
      </c>
    </row>
    <row r="324" spans="2:31" x14ac:dyDescent="0.25">
      <c r="B324" s="5">
        <v>42083</v>
      </c>
      <c r="C324" t="s">
        <v>250</v>
      </c>
      <c r="D324" t="s">
        <v>155</v>
      </c>
      <c r="E324" t="s">
        <v>19</v>
      </c>
      <c r="F324">
        <v>500</v>
      </c>
      <c r="G324" t="s">
        <v>20</v>
      </c>
      <c r="H324" t="s">
        <v>20</v>
      </c>
      <c r="I324" t="s">
        <v>20</v>
      </c>
      <c r="J324" t="s">
        <v>251</v>
      </c>
      <c r="K324" t="s">
        <v>252</v>
      </c>
      <c r="L324" t="s">
        <v>123</v>
      </c>
      <c r="N324" s="5">
        <f t="shared" si="120"/>
        <v>42083</v>
      </c>
      <c r="O324" s="5" t="str">
        <f t="shared" si="121"/>
        <v>M10-01</v>
      </c>
      <c r="P324" t="str">
        <f t="shared" si="135"/>
        <v>Quantitative</v>
      </c>
      <c r="Q324" t="str">
        <f t="shared" si="136"/>
        <v>PS</v>
      </c>
      <c r="R324" t="str">
        <f t="shared" si="137"/>
        <v>ABSOLUTE VALUES</v>
      </c>
      <c r="S324">
        <f t="shared" si="125"/>
        <v>1</v>
      </c>
      <c r="T324">
        <f t="shared" si="126"/>
        <v>0</v>
      </c>
      <c r="U324">
        <f t="shared" si="127"/>
        <v>5</v>
      </c>
      <c r="V324">
        <f t="shared" si="128"/>
        <v>0</v>
      </c>
      <c r="W324">
        <f t="shared" si="129"/>
        <v>500</v>
      </c>
      <c r="X324" t="str">
        <f t="shared" si="130"/>
        <v>-</v>
      </c>
      <c r="Y324" t="str">
        <f t="shared" si="131"/>
        <v>-</v>
      </c>
      <c r="Z324" t="str">
        <f t="shared" si="132"/>
        <v>-</v>
      </c>
      <c r="AA324" s="6">
        <f t="shared" si="138"/>
        <v>5.9027777777777778E-4</v>
      </c>
      <c r="AB324" t="str">
        <f t="shared" si="133"/>
        <v>30:11</v>
      </c>
      <c r="AC324" t="str">
        <f t="shared" si="139"/>
        <v>+</v>
      </c>
      <c r="AD324">
        <f>1</f>
        <v>1</v>
      </c>
      <c r="AE324" t="str">
        <f t="shared" si="134"/>
        <v>44:22</v>
      </c>
    </row>
    <row r="325" spans="2:31" x14ac:dyDescent="0.25">
      <c r="B325" s="5">
        <v>42083</v>
      </c>
      <c r="C325" t="s">
        <v>253</v>
      </c>
      <c r="D325" t="s">
        <v>24</v>
      </c>
      <c r="E325" t="s">
        <v>20</v>
      </c>
      <c r="F325">
        <v>700</v>
      </c>
      <c r="G325" t="s">
        <v>20</v>
      </c>
      <c r="H325" t="s">
        <v>20</v>
      </c>
      <c r="I325" t="s">
        <v>20</v>
      </c>
      <c r="J325" t="s">
        <v>254</v>
      </c>
      <c r="K325" t="s">
        <v>255</v>
      </c>
      <c r="L325" t="s">
        <v>126</v>
      </c>
      <c r="N325" s="5">
        <f t="shared" si="120"/>
        <v>42083</v>
      </c>
      <c r="O325" s="5" t="str">
        <f t="shared" si="121"/>
        <v>M04-12</v>
      </c>
      <c r="P325" t="str">
        <f t="shared" si="135"/>
        <v>Quantitative</v>
      </c>
      <c r="Q325" t="str">
        <f t="shared" si="136"/>
        <v>DS</v>
      </c>
      <c r="R325" t="str">
        <f t="shared" si="137"/>
        <v>GEOMETRY / COORDINATE GEOMETRY</v>
      </c>
      <c r="S325">
        <f t="shared" si="125"/>
        <v>0</v>
      </c>
      <c r="T325">
        <f t="shared" si="126"/>
        <v>1</v>
      </c>
      <c r="U325">
        <f t="shared" si="127"/>
        <v>0</v>
      </c>
      <c r="V325">
        <f t="shared" si="128"/>
        <v>7</v>
      </c>
      <c r="W325">
        <f t="shared" si="129"/>
        <v>700</v>
      </c>
      <c r="X325" t="str">
        <f t="shared" si="130"/>
        <v>-</v>
      </c>
      <c r="Y325" t="str">
        <f t="shared" si="131"/>
        <v>-</v>
      </c>
      <c r="Z325" t="str">
        <f t="shared" si="132"/>
        <v>-</v>
      </c>
      <c r="AA325" s="6">
        <f t="shared" si="138"/>
        <v>1.1574074074074073E-3</v>
      </c>
      <c r="AB325" t="str">
        <f t="shared" si="133"/>
        <v>31:51</v>
      </c>
      <c r="AC325" t="str">
        <f t="shared" si="139"/>
        <v>-</v>
      </c>
      <c r="AD325">
        <f>1</f>
        <v>1</v>
      </c>
      <c r="AE325" t="str">
        <f t="shared" si="134"/>
        <v>46:23</v>
      </c>
    </row>
    <row r="326" spans="2:31" x14ac:dyDescent="0.25">
      <c r="B326" s="5">
        <v>42083</v>
      </c>
      <c r="C326" t="s">
        <v>256</v>
      </c>
      <c r="D326" t="s">
        <v>69</v>
      </c>
      <c r="E326" t="s">
        <v>19</v>
      </c>
      <c r="F326">
        <v>600</v>
      </c>
      <c r="G326" t="s">
        <v>20</v>
      </c>
      <c r="H326" t="s">
        <v>20</v>
      </c>
      <c r="I326" t="s">
        <v>20</v>
      </c>
      <c r="J326" t="s">
        <v>257</v>
      </c>
      <c r="K326" t="s">
        <v>258</v>
      </c>
      <c r="L326" t="s">
        <v>130</v>
      </c>
      <c r="N326" s="5">
        <f t="shared" si="120"/>
        <v>42083</v>
      </c>
      <c r="O326" s="5" t="str">
        <f t="shared" si="121"/>
        <v>M02-12</v>
      </c>
      <c r="P326" t="str">
        <f t="shared" si="135"/>
        <v>Quantitative</v>
      </c>
      <c r="Q326" t="str">
        <f t="shared" si="136"/>
        <v>DS</v>
      </c>
      <c r="R326" t="str">
        <f t="shared" si="137"/>
        <v>DIVISIBILITY / MULTIPLES / FACTORS</v>
      </c>
      <c r="S326">
        <f t="shared" si="125"/>
        <v>1</v>
      </c>
      <c r="T326">
        <f t="shared" si="126"/>
        <v>0</v>
      </c>
      <c r="U326">
        <f t="shared" si="127"/>
        <v>6</v>
      </c>
      <c r="V326">
        <f t="shared" si="128"/>
        <v>0</v>
      </c>
      <c r="W326">
        <f t="shared" si="129"/>
        <v>600</v>
      </c>
      <c r="X326" t="str">
        <f t="shared" si="130"/>
        <v>-</v>
      </c>
      <c r="Y326" t="str">
        <f t="shared" si="131"/>
        <v>-</v>
      </c>
      <c r="Z326" t="str">
        <f t="shared" si="132"/>
        <v>-</v>
      </c>
      <c r="AA326" s="6">
        <f t="shared" si="138"/>
        <v>1.1226851851851851E-3</v>
      </c>
      <c r="AB326" t="str">
        <f t="shared" si="133"/>
        <v>33:28</v>
      </c>
      <c r="AC326" t="str">
        <f t="shared" si="139"/>
        <v>+</v>
      </c>
      <c r="AD326">
        <f>1</f>
        <v>1</v>
      </c>
      <c r="AE326" t="str">
        <f t="shared" si="134"/>
        <v>48:24</v>
      </c>
    </row>
    <row r="327" spans="2:31" x14ac:dyDescent="0.25">
      <c r="B327" s="5">
        <v>42083</v>
      </c>
      <c r="C327" t="s">
        <v>259</v>
      </c>
      <c r="D327" t="s">
        <v>44</v>
      </c>
      <c r="E327" t="s">
        <v>20</v>
      </c>
      <c r="F327">
        <v>700</v>
      </c>
      <c r="G327" t="s">
        <v>20</v>
      </c>
      <c r="H327" t="s">
        <v>19</v>
      </c>
      <c r="I327" t="s">
        <v>20</v>
      </c>
      <c r="J327" t="s">
        <v>260</v>
      </c>
      <c r="K327" t="s">
        <v>261</v>
      </c>
      <c r="L327" t="s">
        <v>135</v>
      </c>
      <c r="N327" s="5">
        <f t="shared" si="120"/>
        <v>42083</v>
      </c>
      <c r="O327" s="5" t="str">
        <f t="shared" si="121"/>
        <v>D01-26</v>
      </c>
      <c r="P327" t="str">
        <f t="shared" si="135"/>
        <v>Quantitative</v>
      </c>
      <c r="Q327" t="str">
        <f t="shared" si="136"/>
        <v>PS</v>
      </c>
      <c r="R327" t="str">
        <f t="shared" si="137"/>
        <v>WORD PROBLEMS</v>
      </c>
      <c r="S327">
        <f t="shared" si="125"/>
        <v>0</v>
      </c>
      <c r="T327">
        <f t="shared" si="126"/>
        <v>1</v>
      </c>
      <c r="U327">
        <f t="shared" si="127"/>
        <v>0</v>
      </c>
      <c r="V327">
        <f t="shared" si="128"/>
        <v>7</v>
      </c>
      <c r="W327">
        <f t="shared" si="129"/>
        <v>700</v>
      </c>
      <c r="X327" t="str">
        <f t="shared" si="130"/>
        <v>-</v>
      </c>
      <c r="Y327" t="str">
        <f t="shared" si="131"/>
        <v>+</v>
      </c>
      <c r="Z327" t="str">
        <f t="shared" si="132"/>
        <v>-</v>
      </c>
      <c r="AA327" s="6">
        <f t="shared" si="138"/>
        <v>1.8518518518518517E-3</v>
      </c>
      <c r="AB327" t="str">
        <f t="shared" si="133"/>
        <v>36:08</v>
      </c>
      <c r="AC327" t="str">
        <f t="shared" si="139"/>
        <v>-</v>
      </c>
      <c r="AD327">
        <f>1</f>
        <v>1</v>
      </c>
      <c r="AE327" t="str">
        <f t="shared" si="134"/>
        <v>50:25</v>
      </c>
    </row>
    <row r="328" spans="2:31" x14ac:dyDescent="0.25">
      <c r="B328" s="5">
        <v>42083</v>
      </c>
      <c r="C328" t="s">
        <v>262</v>
      </c>
      <c r="D328" t="s">
        <v>49</v>
      </c>
      <c r="E328" t="s">
        <v>20</v>
      </c>
      <c r="F328">
        <v>600</v>
      </c>
      <c r="G328" t="s">
        <v>20</v>
      </c>
      <c r="H328" t="s">
        <v>20</v>
      </c>
      <c r="I328" t="s">
        <v>20</v>
      </c>
      <c r="J328" t="s">
        <v>263</v>
      </c>
      <c r="K328" t="s">
        <v>264</v>
      </c>
      <c r="L328" t="s">
        <v>140</v>
      </c>
      <c r="N328" s="5">
        <f t="shared" si="120"/>
        <v>42083</v>
      </c>
      <c r="O328" s="5" t="str">
        <f t="shared" si="121"/>
        <v>M16-34</v>
      </c>
      <c r="P328" t="str">
        <f t="shared" si="135"/>
        <v>Quantitative</v>
      </c>
      <c r="Q328" t="str">
        <f t="shared" si="136"/>
        <v>PS</v>
      </c>
      <c r="R328" t="str">
        <f t="shared" si="137"/>
        <v>MUST OR COULD BE TRUE QUESTIONS</v>
      </c>
      <c r="S328">
        <f t="shared" si="125"/>
        <v>0</v>
      </c>
      <c r="T328">
        <f t="shared" si="126"/>
        <v>1</v>
      </c>
      <c r="U328">
        <f t="shared" si="127"/>
        <v>0</v>
      </c>
      <c r="V328">
        <f t="shared" si="128"/>
        <v>6</v>
      </c>
      <c r="W328">
        <f t="shared" si="129"/>
        <v>600</v>
      </c>
      <c r="X328" t="str">
        <f t="shared" si="130"/>
        <v>-</v>
      </c>
      <c r="Y328" t="str">
        <f t="shared" si="131"/>
        <v>-</v>
      </c>
      <c r="Z328" t="str">
        <f t="shared" si="132"/>
        <v>-</v>
      </c>
      <c r="AA328" s="6">
        <f t="shared" si="138"/>
        <v>1.6203703703703703E-3</v>
      </c>
      <c r="AB328" t="str">
        <f t="shared" si="133"/>
        <v>38:28</v>
      </c>
      <c r="AC328" t="str">
        <f t="shared" si="139"/>
        <v>-</v>
      </c>
      <c r="AD328">
        <f>1</f>
        <v>1</v>
      </c>
      <c r="AE328" t="str">
        <f t="shared" si="134"/>
        <v>52:26</v>
      </c>
    </row>
    <row r="329" spans="2:31" x14ac:dyDescent="0.25">
      <c r="B329" s="5">
        <v>42083</v>
      </c>
      <c r="C329" t="s">
        <v>265</v>
      </c>
      <c r="D329" t="s">
        <v>266</v>
      </c>
      <c r="E329" t="s">
        <v>19</v>
      </c>
      <c r="F329">
        <v>500</v>
      </c>
      <c r="G329" t="s">
        <v>20</v>
      </c>
      <c r="H329" t="s">
        <v>20</v>
      </c>
      <c r="I329" t="s">
        <v>20</v>
      </c>
      <c r="J329" t="s">
        <v>35</v>
      </c>
      <c r="K329" t="s">
        <v>267</v>
      </c>
      <c r="L329" t="s">
        <v>145</v>
      </c>
      <c r="N329" s="5">
        <f t="shared" si="120"/>
        <v>42083</v>
      </c>
      <c r="O329" s="5" t="str">
        <f t="shared" si="121"/>
        <v>M01-28</v>
      </c>
      <c r="P329" t="str">
        <f t="shared" si="135"/>
        <v>Quantitative</v>
      </c>
      <c r="Q329" t="str">
        <f t="shared" si="136"/>
        <v>DS</v>
      </c>
      <c r="R329" t="str">
        <f t="shared" si="137"/>
        <v>NUMBER PROPERTIES</v>
      </c>
      <c r="S329">
        <f t="shared" si="125"/>
        <v>1</v>
      </c>
      <c r="T329">
        <f t="shared" si="126"/>
        <v>0</v>
      </c>
      <c r="U329">
        <f t="shared" si="127"/>
        <v>5</v>
      </c>
      <c r="V329">
        <f t="shared" si="128"/>
        <v>0</v>
      </c>
      <c r="W329">
        <f t="shared" si="129"/>
        <v>500</v>
      </c>
      <c r="X329" t="str">
        <f t="shared" si="130"/>
        <v>-</v>
      </c>
      <c r="Y329" t="str">
        <f t="shared" si="131"/>
        <v>-</v>
      </c>
      <c r="Z329" t="str">
        <f t="shared" si="132"/>
        <v>-</v>
      </c>
      <c r="AA329" s="6">
        <f t="shared" si="138"/>
        <v>7.175925925925927E-4</v>
      </c>
      <c r="AB329" t="str">
        <f t="shared" si="133"/>
        <v>39:30</v>
      </c>
      <c r="AC329" t="str">
        <f t="shared" si="139"/>
        <v>+</v>
      </c>
      <c r="AD329">
        <f>1</f>
        <v>1</v>
      </c>
      <c r="AE329" t="str">
        <f t="shared" si="134"/>
        <v>54:27</v>
      </c>
    </row>
    <row r="330" spans="2:31" x14ac:dyDescent="0.25">
      <c r="B330" s="5">
        <v>42083</v>
      </c>
      <c r="C330" t="s">
        <v>268</v>
      </c>
      <c r="D330" t="s">
        <v>266</v>
      </c>
      <c r="E330" t="s">
        <v>20</v>
      </c>
      <c r="F330">
        <v>700</v>
      </c>
      <c r="G330" t="s">
        <v>20</v>
      </c>
      <c r="H330" t="s">
        <v>20</v>
      </c>
      <c r="I330" t="s">
        <v>20</v>
      </c>
      <c r="J330" t="s">
        <v>269</v>
      </c>
      <c r="K330" t="s">
        <v>270</v>
      </c>
      <c r="L330" t="s">
        <v>149</v>
      </c>
      <c r="N330" s="5">
        <f t="shared" si="120"/>
        <v>42083</v>
      </c>
      <c r="O330" s="5" t="str">
        <f t="shared" si="121"/>
        <v>D01-20</v>
      </c>
      <c r="P330" t="str">
        <f t="shared" si="135"/>
        <v>Quantitative</v>
      </c>
      <c r="Q330" t="str">
        <f t="shared" si="136"/>
        <v>DS</v>
      </c>
      <c r="R330" t="str">
        <f t="shared" si="137"/>
        <v>NUMBER PROPERTIES</v>
      </c>
      <c r="S330">
        <f t="shared" si="125"/>
        <v>0</v>
      </c>
      <c r="T330">
        <f t="shared" si="126"/>
        <v>1</v>
      </c>
      <c r="U330">
        <f t="shared" si="127"/>
        <v>0</v>
      </c>
      <c r="V330">
        <f t="shared" si="128"/>
        <v>7</v>
      </c>
      <c r="W330">
        <f t="shared" si="129"/>
        <v>700</v>
      </c>
      <c r="X330" t="str">
        <f t="shared" si="130"/>
        <v>-</v>
      </c>
      <c r="Y330" t="str">
        <f t="shared" si="131"/>
        <v>-</v>
      </c>
      <c r="Z330" t="str">
        <f t="shared" si="132"/>
        <v>-</v>
      </c>
      <c r="AA330" s="6">
        <f t="shared" si="138"/>
        <v>1.9328703703703704E-3</v>
      </c>
      <c r="AB330" t="str">
        <f t="shared" si="133"/>
        <v>42:17</v>
      </c>
      <c r="AC330" t="str">
        <f t="shared" si="139"/>
        <v>-</v>
      </c>
      <c r="AD330">
        <f>1</f>
        <v>1</v>
      </c>
      <c r="AE330" t="str">
        <f t="shared" si="134"/>
        <v>56:28</v>
      </c>
    </row>
    <row r="331" spans="2:31" x14ac:dyDescent="0.25">
      <c r="B331" s="5">
        <v>42083</v>
      </c>
      <c r="C331" t="s">
        <v>271</v>
      </c>
      <c r="D331" t="s">
        <v>54</v>
      </c>
      <c r="E331" t="s">
        <v>19</v>
      </c>
      <c r="F331">
        <v>600</v>
      </c>
      <c r="G331" t="s">
        <v>20</v>
      </c>
      <c r="H331" t="s">
        <v>20</v>
      </c>
      <c r="I331" t="s">
        <v>20</v>
      </c>
      <c r="J331" t="s">
        <v>75</v>
      </c>
      <c r="K331" t="s">
        <v>272</v>
      </c>
      <c r="L331" t="s">
        <v>153</v>
      </c>
      <c r="N331" s="5">
        <f t="shared" ref="N331:N394" si="140">B331</f>
        <v>42083</v>
      </c>
      <c r="O331" s="5" t="str">
        <f t="shared" ref="O331:O394" si="141">C331</f>
        <v>M26-12</v>
      </c>
      <c r="P331" t="str">
        <f t="shared" si="135"/>
        <v>Quantitative</v>
      </c>
      <c r="Q331" t="str">
        <f t="shared" si="136"/>
        <v>PS</v>
      </c>
      <c r="R331" t="str">
        <f t="shared" si="137"/>
        <v>INEQUALITIES</v>
      </c>
      <c r="S331">
        <f t="shared" ref="S331:S394" si="142">IF(E331="+",1,0)</f>
        <v>1</v>
      </c>
      <c r="T331">
        <f t="shared" ref="T331:T394" si="143">IF(E331="-",1,0)</f>
        <v>0</v>
      </c>
      <c r="U331">
        <f t="shared" ref="U331:U394" si="144">S331*W331/100</f>
        <v>6</v>
      </c>
      <c r="V331">
        <f t="shared" ref="V331:V394" si="145">T331*W331/100</f>
        <v>0</v>
      </c>
      <c r="W331">
        <f t="shared" ref="W331:W394" si="146">F331</f>
        <v>600</v>
      </c>
      <c r="X331" t="str">
        <f t="shared" ref="X331:X394" si="147">G331</f>
        <v>-</v>
      </c>
      <c r="Y331" t="str">
        <f t="shared" ref="Y331:Y394" si="148">H331</f>
        <v>-</v>
      </c>
      <c r="Z331" t="str">
        <f t="shared" ref="Z331:Z394" si="149">I331</f>
        <v>-</v>
      </c>
      <c r="AA331" s="6">
        <f t="shared" si="138"/>
        <v>1.2962962962962963E-3</v>
      </c>
      <c r="AB331" t="str">
        <f t="shared" ref="AB331:AB394" si="150">K331</f>
        <v>44:09</v>
      </c>
      <c r="AC331" t="str">
        <f t="shared" si="139"/>
        <v>+</v>
      </c>
      <c r="AD331">
        <f>1</f>
        <v>1</v>
      </c>
      <c r="AE331" t="str">
        <f t="shared" ref="AE331:AE394" si="151">L331</f>
        <v>58:29</v>
      </c>
    </row>
    <row r="332" spans="2:31" x14ac:dyDescent="0.25">
      <c r="B332" s="5">
        <v>42083</v>
      </c>
      <c r="C332" t="s">
        <v>273</v>
      </c>
      <c r="D332" t="s">
        <v>39</v>
      </c>
      <c r="E332" t="s">
        <v>19</v>
      </c>
      <c r="F332">
        <v>700</v>
      </c>
      <c r="G332" t="s">
        <v>20</v>
      </c>
      <c r="H332" t="s">
        <v>20</v>
      </c>
      <c r="I332" t="s">
        <v>20</v>
      </c>
      <c r="J332" t="s">
        <v>274</v>
      </c>
      <c r="K332" t="s">
        <v>275</v>
      </c>
      <c r="L332" t="s">
        <v>158</v>
      </c>
      <c r="N332" s="5">
        <f t="shared" si="140"/>
        <v>42083</v>
      </c>
      <c r="O332" s="5" t="str">
        <f t="shared" si="141"/>
        <v>M25-27</v>
      </c>
      <c r="P332" t="str">
        <f t="shared" si="135"/>
        <v>Quantitative</v>
      </c>
      <c r="Q332" t="str">
        <f t="shared" si="136"/>
        <v>DS</v>
      </c>
      <c r="R332" t="str">
        <f t="shared" si="137"/>
        <v>COMBINATORICS AND PROBABILITY</v>
      </c>
      <c r="S332">
        <f t="shared" si="142"/>
        <v>1</v>
      </c>
      <c r="T332">
        <f t="shared" si="143"/>
        <v>0</v>
      </c>
      <c r="U332">
        <f t="shared" si="144"/>
        <v>7</v>
      </c>
      <c r="V332">
        <f t="shared" si="145"/>
        <v>0</v>
      </c>
      <c r="W332">
        <f t="shared" si="146"/>
        <v>700</v>
      </c>
      <c r="X332" t="str">
        <f t="shared" si="147"/>
        <v>-</v>
      </c>
      <c r="Y332" t="str">
        <f t="shared" si="148"/>
        <v>-</v>
      </c>
      <c r="Z332" t="str">
        <f t="shared" si="149"/>
        <v>-</v>
      </c>
      <c r="AA332" s="6">
        <f t="shared" si="138"/>
        <v>8.449074074074075E-4</v>
      </c>
      <c r="AB332" t="str">
        <f t="shared" si="150"/>
        <v>45:22</v>
      </c>
      <c r="AC332" t="str">
        <f t="shared" si="139"/>
        <v>+</v>
      </c>
      <c r="AD332">
        <f>1</f>
        <v>1</v>
      </c>
      <c r="AE332" t="str">
        <f t="shared" si="151"/>
        <v>60:30</v>
      </c>
    </row>
    <row r="333" spans="2:31" x14ac:dyDescent="0.25">
      <c r="B333" s="5">
        <v>42083</v>
      </c>
      <c r="C333" t="s">
        <v>276</v>
      </c>
      <c r="D333" t="s">
        <v>107</v>
      </c>
      <c r="E333" t="s">
        <v>19</v>
      </c>
      <c r="F333">
        <v>700</v>
      </c>
      <c r="G333" t="s">
        <v>20</v>
      </c>
      <c r="H333" t="s">
        <v>20</v>
      </c>
      <c r="I333" t="s">
        <v>20</v>
      </c>
      <c r="J333" t="s">
        <v>277</v>
      </c>
      <c r="K333" t="s">
        <v>278</v>
      </c>
      <c r="L333" t="s">
        <v>162</v>
      </c>
      <c r="N333" s="5">
        <f t="shared" si="140"/>
        <v>42083</v>
      </c>
      <c r="O333" s="5" t="str">
        <f t="shared" si="141"/>
        <v>M07-14</v>
      </c>
      <c r="P333" t="str">
        <f t="shared" si="135"/>
        <v>Quantitative</v>
      </c>
      <c r="Q333" t="str">
        <f t="shared" si="136"/>
        <v>PS</v>
      </c>
      <c r="R333" t="str">
        <f t="shared" si="137"/>
        <v>DIVISIBILITY / MULTIPLES / FACTORS</v>
      </c>
      <c r="S333">
        <f t="shared" si="142"/>
        <v>1</v>
      </c>
      <c r="T333">
        <f t="shared" si="143"/>
        <v>0</v>
      </c>
      <c r="U333">
        <f t="shared" si="144"/>
        <v>7</v>
      </c>
      <c r="V333">
        <f t="shared" si="145"/>
        <v>0</v>
      </c>
      <c r="W333">
        <f t="shared" si="146"/>
        <v>700</v>
      </c>
      <c r="X333" t="str">
        <f t="shared" si="147"/>
        <v>-</v>
      </c>
      <c r="Y333" t="str">
        <f t="shared" si="148"/>
        <v>-</v>
      </c>
      <c r="Z333" t="str">
        <f t="shared" si="149"/>
        <v>-</v>
      </c>
      <c r="AA333" s="6">
        <f t="shared" si="138"/>
        <v>2.5578703703703705E-3</v>
      </c>
      <c r="AB333" t="str">
        <f t="shared" si="150"/>
        <v>49:03</v>
      </c>
      <c r="AC333" t="str">
        <f t="shared" si="139"/>
        <v>+</v>
      </c>
      <c r="AD333">
        <f>1</f>
        <v>1</v>
      </c>
      <c r="AE333" t="str">
        <f t="shared" si="151"/>
        <v>62:31</v>
      </c>
    </row>
    <row r="334" spans="2:31" x14ac:dyDescent="0.25">
      <c r="B334" s="5">
        <v>42083</v>
      </c>
      <c r="C334" t="s">
        <v>279</v>
      </c>
      <c r="D334" t="s">
        <v>44</v>
      </c>
      <c r="E334" t="s">
        <v>19</v>
      </c>
      <c r="F334">
        <v>700</v>
      </c>
      <c r="G334" t="s">
        <v>20</v>
      </c>
      <c r="H334" t="s">
        <v>20</v>
      </c>
      <c r="I334" t="s">
        <v>20</v>
      </c>
      <c r="J334" t="s">
        <v>280</v>
      </c>
      <c r="K334" t="s">
        <v>281</v>
      </c>
      <c r="L334" t="s">
        <v>166</v>
      </c>
      <c r="N334" s="5">
        <f t="shared" si="140"/>
        <v>42083</v>
      </c>
      <c r="O334" s="5" t="str">
        <f t="shared" si="141"/>
        <v>M00-01</v>
      </c>
      <c r="P334" t="str">
        <f t="shared" si="135"/>
        <v>Quantitative</v>
      </c>
      <c r="Q334" t="str">
        <f t="shared" si="136"/>
        <v>PS</v>
      </c>
      <c r="R334" t="str">
        <f t="shared" si="137"/>
        <v>WORD PROBLEMS</v>
      </c>
      <c r="S334">
        <f t="shared" si="142"/>
        <v>1</v>
      </c>
      <c r="T334">
        <f t="shared" si="143"/>
        <v>0</v>
      </c>
      <c r="U334">
        <f t="shared" si="144"/>
        <v>7</v>
      </c>
      <c r="V334">
        <f t="shared" si="145"/>
        <v>0</v>
      </c>
      <c r="W334">
        <f t="shared" si="146"/>
        <v>700</v>
      </c>
      <c r="X334" t="str">
        <f t="shared" si="147"/>
        <v>-</v>
      </c>
      <c r="Y334" t="str">
        <f t="shared" si="148"/>
        <v>-</v>
      </c>
      <c r="Z334" t="str">
        <f t="shared" si="149"/>
        <v>-</v>
      </c>
      <c r="AA334" s="6">
        <f t="shared" si="138"/>
        <v>2.1064814814814813E-3</v>
      </c>
      <c r="AB334" t="str">
        <f t="shared" si="150"/>
        <v>52:05</v>
      </c>
      <c r="AC334" t="str">
        <f t="shared" si="139"/>
        <v>+</v>
      </c>
      <c r="AD334">
        <f>1</f>
        <v>1</v>
      </c>
      <c r="AE334" t="str">
        <f t="shared" si="151"/>
        <v>64:32</v>
      </c>
    </row>
    <row r="335" spans="2:31" x14ac:dyDescent="0.25">
      <c r="B335" s="5">
        <v>42083</v>
      </c>
      <c r="C335" t="s">
        <v>282</v>
      </c>
      <c r="D335" t="s">
        <v>142</v>
      </c>
      <c r="E335" t="s">
        <v>19</v>
      </c>
      <c r="F335">
        <v>700</v>
      </c>
      <c r="G335" t="s">
        <v>20</v>
      </c>
      <c r="H335" t="s">
        <v>20</v>
      </c>
      <c r="I335" t="s">
        <v>20</v>
      </c>
      <c r="J335" t="s">
        <v>283</v>
      </c>
      <c r="K335" t="s">
        <v>284</v>
      </c>
      <c r="L335" t="s">
        <v>170</v>
      </c>
      <c r="N335" s="5">
        <f t="shared" si="140"/>
        <v>42083</v>
      </c>
      <c r="O335" s="5" t="str">
        <f t="shared" si="141"/>
        <v>M01-11</v>
      </c>
      <c r="P335" t="str">
        <f t="shared" si="135"/>
        <v>Quantitative</v>
      </c>
      <c r="Q335" t="str">
        <f t="shared" si="136"/>
        <v>PS</v>
      </c>
      <c r="R335" t="str">
        <f t="shared" si="137"/>
        <v>GEOMETRY / COORDINATE GEOMETRY</v>
      </c>
      <c r="S335">
        <f t="shared" si="142"/>
        <v>1</v>
      </c>
      <c r="T335">
        <f t="shared" si="143"/>
        <v>0</v>
      </c>
      <c r="U335">
        <f t="shared" si="144"/>
        <v>7</v>
      </c>
      <c r="V335">
        <f t="shared" si="145"/>
        <v>0</v>
      </c>
      <c r="W335">
        <f t="shared" si="146"/>
        <v>700</v>
      </c>
      <c r="X335" t="str">
        <f t="shared" si="147"/>
        <v>-</v>
      </c>
      <c r="Y335" t="str">
        <f t="shared" si="148"/>
        <v>-</v>
      </c>
      <c r="Z335" t="str">
        <f t="shared" si="149"/>
        <v>-</v>
      </c>
      <c r="AA335" s="6">
        <f t="shared" si="138"/>
        <v>2.7199074074074074E-3</v>
      </c>
      <c r="AB335" t="str">
        <f t="shared" si="150"/>
        <v>56:00</v>
      </c>
      <c r="AC335" t="str">
        <f t="shared" si="139"/>
        <v>+</v>
      </c>
      <c r="AD335">
        <f>1</f>
        <v>1</v>
      </c>
      <c r="AE335" t="str">
        <f t="shared" si="151"/>
        <v>66:33</v>
      </c>
    </row>
    <row r="336" spans="2:31" x14ac:dyDescent="0.25">
      <c r="B336" s="5">
        <v>42083</v>
      </c>
      <c r="C336" t="s">
        <v>285</v>
      </c>
      <c r="D336" t="s">
        <v>88</v>
      </c>
      <c r="E336" t="s">
        <v>19</v>
      </c>
      <c r="F336">
        <v>700</v>
      </c>
      <c r="G336" t="s">
        <v>20</v>
      </c>
      <c r="H336" t="s">
        <v>20</v>
      </c>
      <c r="I336" t="s">
        <v>20</v>
      </c>
      <c r="J336" t="s">
        <v>21</v>
      </c>
      <c r="K336" t="s">
        <v>286</v>
      </c>
      <c r="L336" t="s">
        <v>173</v>
      </c>
      <c r="N336" s="5">
        <f t="shared" si="140"/>
        <v>42083</v>
      </c>
      <c r="O336" s="5" t="str">
        <f t="shared" si="141"/>
        <v>D01-05</v>
      </c>
      <c r="P336" t="str">
        <f t="shared" si="135"/>
        <v>Quantitative</v>
      </c>
      <c r="Q336" t="str">
        <f t="shared" si="136"/>
        <v>PS</v>
      </c>
      <c r="R336" t="str">
        <f t="shared" si="137"/>
        <v>ARITHMETIC</v>
      </c>
      <c r="S336">
        <f t="shared" si="142"/>
        <v>1</v>
      </c>
      <c r="T336">
        <f t="shared" si="143"/>
        <v>0</v>
      </c>
      <c r="U336">
        <f t="shared" si="144"/>
        <v>7</v>
      </c>
      <c r="V336">
        <f t="shared" si="145"/>
        <v>0</v>
      </c>
      <c r="W336">
        <f t="shared" si="146"/>
        <v>700</v>
      </c>
      <c r="X336" t="str">
        <f t="shared" si="147"/>
        <v>-</v>
      </c>
      <c r="Y336" t="str">
        <f t="shared" si="148"/>
        <v>-</v>
      </c>
      <c r="Z336" t="str">
        <f t="shared" si="149"/>
        <v>-</v>
      </c>
      <c r="AA336" s="6">
        <f t="shared" si="138"/>
        <v>1.8402777777777777E-3</v>
      </c>
      <c r="AB336" t="str">
        <f t="shared" si="150"/>
        <v>58:39</v>
      </c>
      <c r="AC336" t="str">
        <f t="shared" si="139"/>
        <v>+</v>
      </c>
      <c r="AD336">
        <f>1</f>
        <v>1</v>
      </c>
      <c r="AE336" t="str">
        <f t="shared" si="151"/>
        <v>68:34</v>
      </c>
    </row>
    <row r="337" spans="2:31" x14ac:dyDescent="0.25">
      <c r="B337" s="5">
        <v>42083</v>
      </c>
      <c r="C337" t="s">
        <v>287</v>
      </c>
      <c r="D337" t="s">
        <v>102</v>
      </c>
      <c r="E337" t="s">
        <v>19</v>
      </c>
      <c r="F337">
        <v>700</v>
      </c>
      <c r="G337" t="s">
        <v>20</v>
      </c>
      <c r="H337" t="s">
        <v>20</v>
      </c>
      <c r="I337" t="s">
        <v>20</v>
      </c>
      <c r="J337" t="s">
        <v>288</v>
      </c>
      <c r="K337" t="s">
        <v>289</v>
      </c>
      <c r="L337" t="s">
        <v>178</v>
      </c>
      <c r="N337" s="5">
        <f t="shared" si="140"/>
        <v>42083</v>
      </c>
      <c r="O337" s="5" t="str">
        <f t="shared" si="141"/>
        <v>D01-39</v>
      </c>
      <c r="P337" t="str">
        <f t="shared" si="135"/>
        <v>Quantitative</v>
      </c>
      <c r="Q337" t="str">
        <f t="shared" si="136"/>
        <v>PS</v>
      </c>
      <c r="R337" t="str">
        <f t="shared" si="137"/>
        <v>COMBINATORICS AND PROBABILITY</v>
      </c>
      <c r="S337">
        <f t="shared" si="142"/>
        <v>1</v>
      </c>
      <c r="T337">
        <f t="shared" si="143"/>
        <v>0</v>
      </c>
      <c r="U337">
        <f t="shared" si="144"/>
        <v>7</v>
      </c>
      <c r="V337">
        <f t="shared" si="145"/>
        <v>0</v>
      </c>
      <c r="W337">
        <f t="shared" si="146"/>
        <v>700</v>
      </c>
      <c r="X337" t="str">
        <f t="shared" si="147"/>
        <v>-</v>
      </c>
      <c r="Y337" t="str">
        <f t="shared" si="148"/>
        <v>-</v>
      </c>
      <c r="Z337" t="str">
        <f t="shared" si="149"/>
        <v>-</v>
      </c>
      <c r="AA337" s="6">
        <f t="shared" si="138"/>
        <v>1.4930555555555556E-3</v>
      </c>
      <c r="AB337" t="str">
        <f t="shared" si="150"/>
        <v>60:48</v>
      </c>
      <c r="AC337" t="str">
        <f t="shared" si="139"/>
        <v>+</v>
      </c>
      <c r="AD337">
        <f>1</f>
        <v>1</v>
      </c>
      <c r="AE337" t="str">
        <f t="shared" si="151"/>
        <v>70:35</v>
      </c>
    </row>
    <row r="338" spans="2:31" x14ac:dyDescent="0.25">
      <c r="B338" s="5">
        <v>42083</v>
      </c>
      <c r="C338" t="s">
        <v>290</v>
      </c>
      <c r="D338" t="s">
        <v>291</v>
      </c>
      <c r="E338" t="s">
        <v>20</v>
      </c>
      <c r="F338">
        <v>700</v>
      </c>
      <c r="G338" t="s">
        <v>20</v>
      </c>
      <c r="H338" t="s">
        <v>20</v>
      </c>
      <c r="I338" t="s">
        <v>20</v>
      </c>
      <c r="J338" t="s">
        <v>292</v>
      </c>
      <c r="K338" t="s">
        <v>293</v>
      </c>
      <c r="L338" t="s">
        <v>182</v>
      </c>
      <c r="N338" s="5">
        <f t="shared" si="140"/>
        <v>42083</v>
      </c>
      <c r="O338" s="5" t="str">
        <f t="shared" si="141"/>
        <v>D01-24</v>
      </c>
      <c r="P338" t="str">
        <f t="shared" si="135"/>
        <v>Quantitative</v>
      </c>
      <c r="Q338" t="str">
        <f t="shared" si="136"/>
        <v>PS</v>
      </c>
      <c r="R338" t="str">
        <f t="shared" si="137"/>
        <v>DISTANCE / PROBLEMS</v>
      </c>
      <c r="S338">
        <f t="shared" si="142"/>
        <v>0</v>
      </c>
      <c r="T338">
        <f t="shared" si="143"/>
        <v>1</v>
      </c>
      <c r="U338">
        <f t="shared" si="144"/>
        <v>0</v>
      </c>
      <c r="V338">
        <f t="shared" si="145"/>
        <v>7</v>
      </c>
      <c r="W338">
        <f t="shared" si="146"/>
        <v>700</v>
      </c>
      <c r="X338" t="str">
        <f t="shared" si="147"/>
        <v>-</v>
      </c>
      <c r="Y338" t="str">
        <f t="shared" si="148"/>
        <v>-</v>
      </c>
      <c r="Z338" t="str">
        <f t="shared" si="149"/>
        <v>-</v>
      </c>
      <c r="AA338" s="6">
        <f t="shared" si="138"/>
        <v>1.9560185185185184E-3</v>
      </c>
      <c r="AB338" t="str">
        <f t="shared" si="150"/>
        <v>63:37</v>
      </c>
      <c r="AC338" t="str">
        <f t="shared" si="139"/>
        <v>-</v>
      </c>
      <c r="AD338">
        <f>1</f>
        <v>1</v>
      </c>
      <c r="AE338" t="str">
        <f t="shared" si="151"/>
        <v>72:36</v>
      </c>
    </row>
    <row r="339" spans="2:31" x14ac:dyDescent="0.25">
      <c r="B339" s="5">
        <v>42083</v>
      </c>
      <c r="C339" t="s">
        <v>294</v>
      </c>
      <c r="D339" t="s">
        <v>88</v>
      </c>
      <c r="E339" t="s">
        <v>20</v>
      </c>
      <c r="F339">
        <v>700</v>
      </c>
      <c r="G339" t="s">
        <v>20</v>
      </c>
      <c r="H339" t="s">
        <v>20</v>
      </c>
      <c r="I339" t="s">
        <v>20</v>
      </c>
      <c r="J339" t="s">
        <v>295</v>
      </c>
      <c r="K339" t="s">
        <v>296</v>
      </c>
      <c r="L339" t="s">
        <v>186</v>
      </c>
      <c r="N339" s="5">
        <f t="shared" si="140"/>
        <v>42083</v>
      </c>
      <c r="O339" s="5" t="str">
        <f t="shared" si="141"/>
        <v>D01-11</v>
      </c>
      <c r="P339" t="str">
        <f t="shared" si="135"/>
        <v>Quantitative</v>
      </c>
      <c r="Q339" t="str">
        <f t="shared" si="136"/>
        <v>PS</v>
      </c>
      <c r="R339" t="str">
        <f t="shared" si="137"/>
        <v>ARITHMETIC</v>
      </c>
      <c r="S339">
        <f t="shared" si="142"/>
        <v>0</v>
      </c>
      <c r="T339">
        <f t="shared" si="143"/>
        <v>1</v>
      </c>
      <c r="U339">
        <f t="shared" si="144"/>
        <v>0</v>
      </c>
      <c r="V339">
        <f t="shared" si="145"/>
        <v>7</v>
      </c>
      <c r="W339">
        <f t="shared" si="146"/>
        <v>700</v>
      </c>
      <c r="X339" t="str">
        <f t="shared" si="147"/>
        <v>-</v>
      </c>
      <c r="Y339" t="str">
        <f t="shared" si="148"/>
        <v>-</v>
      </c>
      <c r="Z339" t="str">
        <f t="shared" si="149"/>
        <v>-</v>
      </c>
      <c r="AA339" s="6">
        <f t="shared" si="138"/>
        <v>1.4120370370370369E-3</v>
      </c>
      <c r="AB339" t="str">
        <f t="shared" si="150"/>
        <v>65:39</v>
      </c>
      <c r="AC339" t="str">
        <f t="shared" si="139"/>
        <v>-</v>
      </c>
      <c r="AD339">
        <f>1</f>
        <v>1</v>
      </c>
      <c r="AE339" t="str">
        <f t="shared" si="151"/>
        <v>75:00</v>
      </c>
    </row>
    <row r="340" spans="2:31" x14ac:dyDescent="0.25">
      <c r="B340" s="5">
        <v>42085</v>
      </c>
      <c r="C340" t="s">
        <v>297</v>
      </c>
      <c r="D340" t="s">
        <v>97</v>
      </c>
      <c r="E340" t="s">
        <v>19</v>
      </c>
      <c r="F340">
        <v>600</v>
      </c>
      <c r="G340" t="s">
        <v>19</v>
      </c>
      <c r="H340" t="s">
        <v>20</v>
      </c>
      <c r="I340" t="s">
        <v>20</v>
      </c>
      <c r="J340" t="s">
        <v>298</v>
      </c>
      <c r="K340" t="s">
        <v>298</v>
      </c>
      <c r="L340" t="s">
        <v>22</v>
      </c>
      <c r="N340" s="5">
        <f t="shared" si="140"/>
        <v>42085</v>
      </c>
      <c r="O340" s="5" t="str">
        <f t="shared" si="141"/>
        <v>M15-17</v>
      </c>
      <c r="P340" t="str">
        <f t="shared" si="135"/>
        <v>Quantitative</v>
      </c>
      <c r="Q340" t="str">
        <f t="shared" si="136"/>
        <v>PS</v>
      </c>
      <c r="R340" t="str">
        <f t="shared" si="137"/>
        <v>ALGEBRA</v>
      </c>
      <c r="S340">
        <f t="shared" si="142"/>
        <v>1</v>
      </c>
      <c r="T340">
        <f t="shared" si="143"/>
        <v>0</v>
      </c>
      <c r="U340">
        <f t="shared" si="144"/>
        <v>6</v>
      </c>
      <c r="V340">
        <f t="shared" si="145"/>
        <v>0</v>
      </c>
      <c r="W340">
        <f t="shared" si="146"/>
        <v>600</v>
      </c>
      <c r="X340" t="str">
        <f t="shared" si="147"/>
        <v>+</v>
      </c>
      <c r="Y340" t="str">
        <f t="shared" si="148"/>
        <v>-</v>
      </c>
      <c r="Z340" t="str">
        <f t="shared" si="149"/>
        <v>-</v>
      </c>
      <c r="AA340" s="6">
        <f t="shared" si="138"/>
        <v>1.2384259259259258E-3</v>
      </c>
      <c r="AB340" t="str">
        <f t="shared" si="150"/>
        <v>1:47</v>
      </c>
      <c r="AC340" t="str">
        <f t="shared" si="139"/>
        <v>+</v>
      </c>
      <c r="AD340">
        <f>1</f>
        <v>1</v>
      </c>
      <c r="AE340" t="str">
        <f t="shared" si="151"/>
        <v>2:01</v>
      </c>
    </row>
    <row r="341" spans="2:31" x14ac:dyDescent="0.25">
      <c r="B341" s="5">
        <v>42085</v>
      </c>
      <c r="C341" t="s">
        <v>299</v>
      </c>
      <c r="D341" t="s">
        <v>29</v>
      </c>
      <c r="E341" t="s">
        <v>20</v>
      </c>
      <c r="F341">
        <v>700</v>
      </c>
      <c r="G341" t="s">
        <v>20</v>
      </c>
      <c r="H341" t="s">
        <v>20</v>
      </c>
      <c r="I341" t="s">
        <v>20</v>
      </c>
      <c r="J341" t="s">
        <v>300</v>
      </c>
      <c r="K341" t="s">
        <v>301</v>
      </c>
      <c r="L341" t="s">
        <v>27</v>
      </c>
      <c r="N341" s="5">
        <f t="shared" si="140"/>
        <v>42085</v>
      </c>
      <c r="O341" s="5" t="str">
        <f t="shared" si="141"/>
        <v>M03-06</v>
      </c>
      <c r="P341" t="str">
        <f t="shared" si="135"/>
        <v>Quantitative</v>
      </c>
      <c r="Q341" t="str">
        <f t="shared" si="136"/>
        <v>PS</v>
      </c>
      <c r="R341" t="str">
        <f t="shared" si="137"/>
        <v>NUMBER PROPERTIES</v>
      </c>
      <c r="S341">
        <f t="shared" si="142"/>
        <v>0</v>
      </c>
      <c r="T341">
        <f t="shared" si="143"/>
        <v>1</v>
      </c>
      <c r="U341">
        <f t="shared" si="144"/>
        <v>0</v>
      </c>
      <c r="V341">
        <f t="shared" si="145"/>
        <v>7</v>
      </c>
      <c r="W341">
        <f t="shared" si="146"/>
        <v>700</v>
      </c>
      <c r="X341" t="str">
        <f t="shared" si="147"/>
        <v>-</v>
      </c>
      <c r="Y341" t="str">
        <f t="shared" si="148"/>
        <v>-</v>
      </c>
      <c r="Z341" t="str">
        <f t="shared" si="149"/>
        <v>-</v>
      </c>
      <c r="AA341" s="6">
        <f t="shared" si="138"/>
        <v>6.8287037037037025E-4</v>
      </c>
      <c r="AB341" t="str">
        <f t="shared" si="150"/>
        <v>2:46</v>
      </c>
      <c r="AC341" t="str">
        <f t="shared" si="139"/>
        <v>-</v>
      </c>
      <c r="AD341">
        <f>1</f>
        <v>1</v>
      </c>
      <c r="AE341" t="str">
        <f t="shared" si="151"/>
        <v>4:02</v>
      </c>
    </row>
    <row r="342" spans="2:31" x14ac:dyDescent="0.25">
      <c r="B342" s="5">
        <v>42085</v>
      </c>
      <c r="C342" t="s">
        <v>302</v>
      </c>
      <c r="D342" t="s">
        <v>24</v>
      </c>
      <c r="E342" t="s">
        <v>19</v>
      </c>
      <c r="F342">
        <v>600</v>
      </c>
      <c r="G342" t="s">
        <v>20</v>
      </c>
      <c r="H342" t="s">
        <v>20</v>
      </c>
      <c r="I342" t="s">
        <v>20</v>
      </c>
      <c r="J342" t="s">
        <v>209</v>
      </c>
      <c r="K342" t="s">
        <v>303</v>
      </c>
      <c r="L342" t="s">
        <v>32</v>
      </c>
      <c r="N342" s="5">
        <f t="shared" si="140"/>
        <v>42085</v>
      </c>
      <c r="O342" s="5" t="str">
        <f t="shared" si="141"/>
        <v>M03-15</v>
      </c>
      <c r="P342" t="str">
        <f t="shared" si="135"/>
        <v>Quantitative</v>
      </c>
      <c r="Q342" t="str">
        <f t="shared" si="136"/>
        <v>DS</v>
      </c>
      <c r="R342" t="str">
        <f t="shared" si="137"/>
        <v>GEOMETRY / COORDINATE GEOMETRY</v>
      </c>
      <c r="S342">
        <f t="shared" si="142"/>
        <v>1</v>
      </c>
      <c r="T342">
        <f t="shared" si="143"/>
        <v>0</v>
      </c>
      <c r="U342">
        <f t="shared" si="144"/>
        <v>6</v>
      </c>
      <c r="V342">
        <f t="shared" si="145"/>
        <v>0</v>
      </c>
      <c r="W342">
        <f t="shared" si="146"/>
        <v>600</v>
      </c>
      <c r="X342" t="str">
        <f t="shared" si="147"/>
        <v>-</v>
      </c>
      <c r="Y342" t="str">
        <f t="shared" si="148"/>
        <v>-</v>
      </c>
      <c r="Z342" t="str">
        <f t="shared" si="149"/>
        <v>-</v>
      </c>
      <c r="AA342" s="6">
        <f t="shared" si="138"/>
        <v>6.134259259259259E-4</v>
      </c>
      <c r="AB342" t="str">
        <f t="shared" si="150"/>
        <v>3:39</v>
      </c>
      <c r="AC342" t="str">
        <f t="shared" si="139"/>
        <v>+</v>
      </c>
      <c r="AD342">
        <f>1</f>
        <v>1</v>
      </c>
      <c r="AE342" t="str">
        <f t="shared" si="151"/>
        <v>6:03</v>
      </c>
    </row>
    <row r="343" spans="2:31" x14ac:dyDescent="0.25">
      <c r="B343" s="5">
        <v>42085</v>
      </c>
      <c r="C343" t="s">
        <v>304</v>
      </c>
      <c r="D343" t="s">
        <v>44</v>
      </c>
      <c r="E343" t="s">
        <v>20</v>
      </c>
      <c r="F343">
        <v>700</v>
      </c>
      <c r="G343" t="s">
        <v>20</v>
      </c>
      <c r="H343" t="s">
        <v>20</v>
      </c>
      <c r="I343" t="s">
        <v>20</v>
      </c>
      <c r="J343" t="s">
        <v>218</v>
      </c>
      <c r="K343" t="s">
        <v>305</v>
      </c>
      <c r="L343" t="s">
        <v>37</v>
      </c>
      <c r="N343" s="5">
        <f t="shared" si="140"/>
        <v>42085</v>
      </c>
      <c r="O343" s="5" t="str">
        <f t="shared" si="141"/>
        <v>M02-37</v>
      </c>
      <c r="P343" t="str">
        <f t="shared" si="135"/>
        <v>Quantitative</v>
      </c>
      <c r="Q343" t="str">
        <f t="shared" si="136"/>
        <v>PS</v>
      </c>
      <c r="R343" t="str">
        <f t="shared" si="137"/>
        <v>WORD PROBLEMS</v>
      </c>
      <c r="S343">
        <f t="shared" si="142"/>
        <v>0</v>
      </c>
      <c r="T343">
        <f t="shared" si="143"/>
        <v>1</v>
      </c>
      <c r="U343">
        <f t="shared" si="144"/>
        <v>0</v>
      </c>
      <c r="V343">
        <f t="shared" si="145"/>
        <v>7</v>
      </c>
      <c r="W343">
        <f t="shared" si="146"/>
        <v>700</v>
      </c>
      <c r="X343" t="str">
        <f t="shared" si="147"/>
        <v>-</v>
      </c>
      <c r="Y343" t="str">
        <f t="shared" si="148"/>
        <v>-</v>
      </c>
      <c r="Z343" t="str">
        <f t="shared" si="149"/>
        <v>-</v>
      </c>
      <c r="AA343" s="6">
        <f t="shared" si="138"/>
        <v>1.1805555555555556E-3</v>
      </c>
      <c r="AB343" t="str">
        <f t="shared" si="150"/>
        <v>5:21</v>
      </c>
      <c r="AC343" t="str">
        <f t="shared" si="139"/>
        <v>-</v>
      </c>
      <c r="AD343">
        <f>1</f>
        <v>1</v>
      </c>
      <c r="AE343" t="str">
        <f t="shared" si="151"/>
        <v>8:04</v>
      </c>
    </row>
    <row r="344" spans="2:31" x14ac:dyDescent="0.25">
      <c r="B344" s="5">
        <v>42085</v>
      </c>
      <c r="C344" t="s">
        <v>306</v>
      </c>
      <c r="D344" t="s">
        <v>54</v>
      </c>
      <c r="E344" t="s">
        <v>20</v>
      </c>
      <c r="F344">
        <v>700</v>
      </c>
      <c r="G344" t="s">
        <v>19</v>
      </c>
      <c r="H344" t="s">
        <v>20</v>
      </c>
      <c r="I344" t="s">
        <v>20</v>
      </c>
      <c r="J344" t="s">
        <v>307</v>
      </c>
      <c r="K344" t="s">
        <v>308</v>
      </c>
      <c r="L344" t="s">
        <v>42</v>
      </c>
      <c r="N344" s="5">
        <f t="shared" si="140"/>
        <v>42085</v>
      </c>
      <c r="O344" s="5" t="str">
        <f t="shared" si="141"/>
        <v>M26-11</v>
      </c>
      <c r="P344" t="str">
        <f t="shared" si="135"/>
        <v>Quantitative</v>
      </c>
      <c r="Q344" t="str">
        <f t="shared" si="136"/>
        <v>PS</v>
      </c>
      <c r="R344" t="str">
        <f t="shared" si="137"/>
        <v>INEQUALITIES</v>
      </c>
      <c r="S344">
        <f t="shared" si="142"/>
        <v>0</v>
      </c>
      <c r="T344">
        <f t="shared" si="143"/>
        <v>1</v>
      </c>
      <c r="U344">
        <f t="shared" si="144"/>
        <v>0</v>
      </c>
      <c r="V344">
        <f t="shared" si="145"/>
        <v>7</v>
      </c>
      <c r="W344">
        <f t="shared" si="146"/>
        <v>700</v>
      </c>
      <c r="X344" t="str">
        <f t="shared" si="147"/>
        <v>+</v>
      </c>
      <c r="Y344" t="str">
        <f t="shared" si="148"/>
        <v>-</v>
      </c>
      <c r="Z344" t="str">
        <f t="shared" si="149"/>
        <v>-</v>
      </c>
      <c r="AA344" s="6">
        <f t="shared" si="138"/>
        <v>1.261574074074074E-3</v>
      </c>
      <c r="AB344" t="str">
        <f t="shared" si="150"/>
        <v>7:10</v>
      </c>
      <c r="AC344" t="str">
        <f t="shared" si="139"/>
        <v>-</v>
      </c>
      <c r="AD344">
        <f>1</f>
        <v>1</v>
      </c>
      <c r="AE344" t="str">
        <f t="shared" si="151"/>
        <v>10:05</v>
      </c>
    </row>
    <row r="345" spans="2:31" x14ac:dyDescent="0.25">
      <c r="B345" s="5">
        <v>42085</v>
      </c>
      <c r="C345" t="s">
        <v>309</v>
      </c>
      <c r="D345" t="s">
        <v>233</v>
      </c>
      <c r="E345" t="s">
        <v>19</v>
      </c>
      <c r="F345">
        <v>600</v>
      </c>
      <c r="G345" t="s">
        <v>20</v>
      </c>
      <c r="H345" t="s">
        <v>20</v>
      </c>
      <c r="I345" t="s">
        <v>20</v>
      </c>
      <c r="J345" t="s">
        <v>310</v>
      </c>
      <c r="K345" t="s">
        <v>36</v>
      </c>
      <c r="L345" t="s">
        <v>47</v>
      </c>
      <c r="N345" s="5">
        <f t="shared" si="140"/>
        <v>42085</v>
      </c>
      <c r="O345" s="5" t="str">
        <f t="shared" si="141"/>
        <v>M01-08</v>
      </c>
      <c r="P345" t="str">
        <f t="shared" si="135"/>
        <v>Quantitative</v>
      </c>
      <c r="Q345" t="str">
        <f t="shared" si="136"/>
        <v>PS</v>
      </c>
      <c r="R345" t="str">
        <f t="shared" si="137"/>
        <v>EXPONENTS / ROOTS</v>
      </c>
      <c r="S345">
        <f t="shared" si="142"/>
        <v>1</v>
      </c>
      <c r="T345">
        <f t="shared" si="143"/>
        <v>0</v>
      </c>
      <c r="U345">
        <f t="shared" si="144"/>
        <v>6</v>
      </c>
      <c r="V345">
        <f t="shared" si="145"/>
        <v>0</v>
      </c>
      <c r="W345">
        <f t="shared" si="146"/>
        <v>600</v>
      </c>
      <c r="X345" t="str">
        <f t="shared" si="147"/>
        <v>-</v>
      </c>
      <c r="Y345" t="str">
        <f t="shared" si="148"/>
        <v>-</v>
      </c>
      <c r="Z345" t="str">
        <f t="shared" si="149"/>
        <v>-</v>
      </c>
      <c r="AA345" s="6">
        <f t="shared" si="138"/>
        <v>1.1342592592592591E-3</v>
      </c>
      <c r="AB345" t="str">
        <f t="shared" si="150"/>
        <v>8:48</v>
      </c>
      <c r="AC345" t="str">
        <f t="shared" si="139"/>
        <v>+</v>
      </c>
      <c r="AD345">
        <f>1</f>
        <v>1</v>
      </c>
      <c r="AE345" t="str">
        <f t="shared" si="151"/>
        <v>12:06</v>
      </c>
    </row>
    <row r="346" spans="2:31" x14ac:dyDescent="0.25">
      <c r="B346" s="5">
        <v>42085</v>
      </c>
      <c r="C346" t="s">
        <v>311</v>
      </c>
      <c r="D346" t="s">
        <v>120</v>
      </c>
      <c r="E346" t="s">
        <v>19</v>
      </c>
      <c r="F346">
        <v>600</v>
      </c>
      <c r="G346" t="s">
        <v>20</v>
      </c>
      <c r="H346" t="s">
        <v>20</v>
      </c>
      <c r="I346" t="s">
        <v>20</v>
      </c>
      <c r="J346" t="s">
        <v>312</v>
      </c>
      <c r="K346" t="s">
        <v>313</v>
      </c>
      <c r="L346" t="s">
        <v>52</v>
      </c>
      <c r="N346" s="5">
        <f t="shared" si="140"/>
        <v>42085</v>
      </c>
      <c r="O346" s="5" t="str">
        <f t="shared" si="141"/>
        <v>M08-09</v>
      </c>
      <c r="P346" t="str">
        <f t="shared" si="135"/>
        <v>Quantitative</v>
      </c>
      <c r="Q346" t="str">
        <f t="shared" si="136"/>
        <v>DS</v>
      </c>
      <c r="R346" t="str">
        <f t="shared" si="137"/>
        <v>PROPERTIES OF SETS</v>
      </c>
      <c r="S346">
        <f t="shared" si="142"/>
        <v>1</v>
      </c>
      <c r="T346">
        <f t="shared" si="143"/>
        <v>0</v>
      </c>
      <c r="U346">
        <f t="shared" si="144"/>
        <v>6</v>
      </c>
      <c r="V346">
        <f t="shared" si="145"/>
        <v>0</v>
      </c>
      <c r="W346">
        <f t="shared" si="146"/>
        <v>600</v>
      </c>
      <c r="X346" t="str">
        <f t="shared" si="147"/>
        <v>-</v>
      </c>
      <c r="Y346" t="str">
        <f t="shared" si="148"/>
        <v>-</v>
      </c>
      <c r="Z346" t="str">
        <f t="shared" si="149"/>
        <v>-</v>
      </c>
      <c r="AA346" s="6">
        <f t="shared" si="138"/>
        <v>3.7037037037037035E-4</v>
      </c>
      <c r="AB346" t="str">
        <f t="shared" si="150"/>
        <v>9:20</v>
      </c>
      <c r="AC346" t="str">
        <f t="shared" si="139"/>
        <v>+</v>
      </c>
      <c r="AD346">
        <f>1</f>
        <v>1</v>
      </c>
      <c r="AE346" t="str">
        <f t="shared" si="151"/>
        <v>14:07</v>
      </c>
    </row>
    <row r="347" spans="2:31" x14ac:dyDescent="0.25">
      <c r="B347" s="5">
        <v>42085</v>
      </c>
      <c r="C347" t="s">
        <v>314</v>
      </c>
      <c r="D347" t="s">
        <v>39</v>
      </c>
      <c r="E347" t="s">
        <v>20</v>
      </c>
      <c r="F347">
        <v>700</v>
      </c>
      <c r="G347" t="s">
        <v>20</v>
      </c>
      <c r="H347" t="s">
        <v>20</v>
      </c>
      <c r="I347" t="s">
        <v>20</v>
      </c>
      <c r="J347" t="s">
        <v>151</v>
      </c>
      <c r="K347" t="s">
        <v>315</v>
      </c>
      <c r="L347" t="s">
        <v>57</v>
      </c>
      <c r="N347" s="5">
        <f t="shared" si="140"/>
        <v>42085</v>
      </c>
      <c r="O347" s="5" t="str">
        <f t="shared" si="141"/>
        <v>M27-06</v>
      </c>
      <c r="P347" t="str">
        <f t="shared" si="135"/>
        <v>Quantitative</v>
      </c>
      <c r="Q347" t="str">
        <f t="shared" si="136"/>
        <v>DS</v>
      </c>
      <c r="R347" t="str">
        <f t="shared" si="137"/>
        <v>COMBINATORICS AND PROBABILITY</v>
      </c>
      <c r="S347">
        <f t="shared" si="142"/>
        <v>0</v>
      </c>
      <c r="T347">
        <f t="shared" si="143"/>
        <v>1</v>
      </c>
      <c r="U347">
        <f t="shared" si="144"/>
        <v>0</v>
      </c>
      <c r="V347">
        <f t="shared" si="145"/>
        <v>7</v>
      </c>
      <c r="W347">
        <f t="shared" si="146"/>
        <v>700</v>
      </c>
      <c r="X347" t="str">
        <f t="shared" si="147"/>
        <v>-</v>
      </c>
      <c r="Y347" t="str">
        <f t="shared" si="148"/>
        <v>-</v>
      </c>
      <c r="Z347" t="str">
        <f t="shared" si="149"/>
        <v>-</v>
      </c>
      <c r="AA347" s="6">
        <f t="shared" si="138"/>
        <v>8.3333333333333339E-4</v>
      </c>
      <c r="AB347" t="str">
        <f t="shared" si="150"/>
        <v>10:32</v>
      </c>
      <c r="AC347" t="str">
        <f t="shared" si="139"/>
        <v>-</v>
      </c>
      <c r="AD347">
        <f>1</f>
        <v>1</v>
      </c>
      <c r="AE347" t="str">
        <f t="shared" si="151"/>
        <v>16:08</v>
      </c>
    </row>
    <row r="348" spans="2:31" x14ac:dyDescent="0.25">
      <c r="B348" s="5">
        <v>42085</v>
      </c>
      <c r="C348" t="s">
        <v>316</v>
      </c>
      <c r="D348" t="s">
        <v>137</v>
      </c>
      <c r="E348" t="s">
        <v>19</v>
      </c>
      <c r="F348">
        <v>600</v>
      </c>
      <c r="G348" t="s">
        <v>20</v>
      </c>
      <c r="H348" t="s">
        <v>20</v>
      </c>
      <c r="I348" t="s">
        <v>20</v>
      </c>
      <c r="J348" t="s">
        <v>22</v>
      </c>
      <c r="K348" t="s">
        <v>317</v>
      </c>
      <c r="L348" t="s">
        <v>62</v>
      </c>
      <c r="N348" s="5">
        <f t="shared" si="140"/>
        <v>42085</v>
      </c>
      <c r="O348" s="5" t="str">
        <f t="shared" si="141"/>
        <v>D01-31</v>
      </c>
      <c r="P348" t="str">
        <f t="shared" si="135"/>
        <v>Quantitative</v>
      </c>
      <c r="Q348" t="str">
        <f t="shared" si="136"/>
        <v>PS</v>
      </c>
      <c r="R348" t="str">
        <f t="shared" si="137"/>
        <v>MIXTURE PROBLEMS</v>
      </c>
      <c r="S348">
        <f t="shared" si="142"/>
        <v>1</v>
      </c>
      <c r="T348">
        <f t="shared" si="143"/>
        <v>0</v>
      </c>
      <c r="U348">
        <f t="shared" si="144"/>
        <v>6</v>
      </c>
      <c r="V348">
        <f t="shared" si="145"/>
        <v>0</v>
      </c>
      <c r="W348">
        <f t="shared" si="146"/>
        <v>600</v>
      </c>
      <c r="X348" t="str">
        <f t="shared" si="147"/>
        <v>-</v>
      </c>
      <c r="Y348" t="str">
        <f t="shared" si="148"/>
        <v>-</v>
      </c>
      <c r="Z348" t="str">
        <f t="shared" si="149"/>
        <v>-</v>
      </c>
      <c r="AA348" s="6">
        <f t="shared" si="138"/>
        <v>1.4004629629629629E-3</v>
      </c>
      <c r="AB348" t="str">
        <f t="shared" si="150"/>
        <v>12:33</v>
      </c>
      <c r="AC348" t="str">
        <f t="shared" si="139"/>
        <v>+</v>
      </c>
      <c r="AD348">
        <f>1</f>
        <v>1</v>
      </c>
      <c r="AE348" t="str">
        <f t="shared" si="151"/>
        <v>18:09</v>
      </c>
    </row>
    <row r="349" spans="2:31" x14ac:dyDescent="0.25">
      <c r="B349" s="5">
        <v>42085</v>
      </c>
      <c r="C349" t="s">
        <v>318</v>
      </c>
      <c r="D349" t="s">
        <v>69</v>
      </c>
      <c r="E349" t="s">
        <v>19</v>
      </c>
      <c r="F349">
        <v>700</v>
      </c>
      <c r="G349" t="s">
        <v>20</v>
      </c>
      <c r="H349" t="s">
        <v>20</v>
      </c>
      <c r="I349" t="s">
        <v>20</v>
      </c>
      <c r="J349" t="s">
        <v>298</v>
      </c>
      <c r="K349" t="s">
        <v>319</v>
      </c>
      <c r="L349" t="s">
        <v>67</v>
      </c>
      <c r="N349" s="5">
        <f t="shared" si="140"/>
        <v>42085</v>
      </c>
      <c r="O349" s="5" t="str">
        <f t="shared" si="141"/>
        <v>M02-02</v>
      </c>
      <c r="P349" t="str">
        <f t="shared" si="135"/>
        <v>Quantitative</v>
      </c>
      <c r="Q349" t="str">
        <f t="shared" si="136"/>
        <v>DS</v>
      </c>
      <c r="R349" t="str">
        <f t="shared" si="137"/>
        <v>DIVISIBILITY / MULTIPLES / FACTORS</v>
      </c>
      <c r="S349">
        <f t="shared" si="142"/>
        <v>1</v>
      </c>
      <c r="T349">
        <f t="shared" si="143"/>
        <v>0</v>
      </c>
      <c r="U349">
        <f t="shared" si="144"/>
        <v>7</v>
      </c>
      <c r="V349">
        <f t="shared" si="145"/>
        <v>0</v>
      </c>
      <c r="W349">
        <f t="shared" si="146"/>
        <v>700</v>
      </c>
      <c r="X349" t="str">
        <f t="shared" si="147"/>
        <v>-</v>
      </c>
      <c r="Y349" t="str">
        <f t="shared" si="148"/>
        <v>-</v>
      </c>
      <c r="Z349" t="str">
        <f t="shared" si="149"/>
        <v>-</v>
      </c>
      <c r="AA349" s="6">
        <f t="shared" si="138"/>
        <v>1.2384259259259258E-3</v>
      </c>
      <c r="AB349" t="str">
        <f t="shared" si="150"/>
        <v>14:20</v>
      </c>
      <c r="AC349" t="str">
        <f t="shared" si="139"/>
        <v>+</v>
      </c>
      <c r="AD349">
        <f>1</f>
        <v>1</v>
      </c>
      <c r="AE349" t="str">
        <f t="shared" si="151"/>
        <v>20:10</v>
      </c>
    </row>
    <row r="350" spans="2:31" x14ac:dyDescent="0.25">
      <c r="B350" s="5">
        <v>42085</v>
      </c>
      <c r="C350" t="s">
        <v>320</v>
      </c>
      <c r="D350" t="s">
        <v>107</v>
      </c>
      <c r="E350" t="s">
        <v>19</v>
      </c>
      <c r="F350">
        <v>600</v>
      </c>
      <c r="G350" t="s">
        <v>20</v>
      </c>
      <c r="H350" t="s">
        <v>20</v>
      </c>
      <c r="I350" t="s">
        <v>20</v>
      </c>
      <c r="J350" t="s">
        <v>321</v>
      </c>
      <c r="K350" t="s">
        <v>322</v>
      </c>
      <c r="L350" t="s">
        <v>72</v>
      </c>
      <c r="N350" s="5">
        <f t="shared" si="140"/>
        <v>42085</v>
      </c>
      <c r="O350" s="5" t="str">
        <f t="shared" si="141"/>
        <v>M11-14</v>
      </c>
      <c r="P350" t="str">
        <f t="shared" si="135"/>
        <v>Quantitative</v>
      </c>
      <c r="Q350" t="str">
        <f t="shared" si="136"/>
        <v>PS</v>
      </c>
      <c r="R350" t="str">
        <f t="shared" si="137"/>
        <v>DIVISIBILITY / MULTIPLES / FACTORS</v>
      </c>
      <c r="S350">
        <f t="shared" si="142"/>
        <v>1</v>
      </c>
      <c r="T350">
        <f t="shared" si="143"/>
        <v>0</v>
      </c>
      <c r="U350">
        <f t="shared" si="144"/>
        <v>6</v>
      </c>
      <c r="V350">
        <f t="shared" si="145"/>
        <v>0</v>
      </c>
      <c r="W350">
        <f t="shared" si="146"/>
        <v>600</v>
      </c>
      <c r="X350" t="str">
        <f t="shared" si="147"/>
        <v>-</v>
      </c>
      <c r="Y350" t="str">
        <f t="shared" si="148"/>
        <v>-</v>
      </c>
      <c r="Z350" t="str">
        <f t="shared" si="149"/>
        <v>-</v>
      </c>
      <c r="AA350" s="6">
        <f t="shared" si="138"/>
        <v>7.6388888888888893E-4</v>
      </c>
      <c r="AB350" t="str">
        <f t="shared" si="150"/>
        <v>15:26</v>
      </c>
      <c r="AC350" t="str">
        <f t="shared" si="139"/>
        <v>+</v>
      </c>
      <c r="AD350">
        <f>1</f>
        <v>1</v>
      </c>
      <c r="AE350" t="str">
        <f t="shared" si="151"/>
        <v>22:11</v>
      </c>
    </row>
    <row r="351" spans="2:31" x14ac:dyDescent="0.25">
      <c r="B351" s="5">
        <v>42085</v>
      </c>
      <c r="C351" t="s">
        <v>323</v>
      </c>
      <c r="D351" t="s">
        <v>44</v>
      </c>
      <c r="E351" t="s">
        <v>19</v>
      </c>
      <c r="F351">
        <v>500</v>
      </c>
      <c r="G351" t="s">
        <v>20</v>
      </c>
      <c r="H351" t="s">
        <v>20</v>
      </c>
      <c r="I351" t="s">
        <v>20</v>
      </c>
      <c r="J351" t="s">
        <v>324</v>
      </c>
      <c r="K351" t="s">
        <v>325</v>
      </c>
      <c r="L351" t="s">
        <v>77</v>
      </c>
      <c r="N351" s="5">
        <f t="shared" si="140"/>
        <v>42085</v>
      </c>
      <c r="O351" s="5" t="str">
        <f t="shared" si="141"/>
        <v>M00-04</v>
      </c>
      <c r="P351" t="str">
        <f t="shared" si="135"/>
        <v>Quantitative</v>
      </c>
      <c r="Q351" t="str">
        <f t="shared" si="136"/>
        <v>PS</v>
      </c>
      <c r="R351" t="str">
        <f t="shared" si="137"/>
        <v>WORD PROBLEMS</v>
      </c>
      <c r="S351">
        <f t="shared" si="142"/>
        <v>1</v>
      </c>
      <c r="T351">
        <f t="shared" si="143"/>
        <v>0</v>
      </c>
      <c r="U351">
        <f t="shared" si="144"/>
        <v>5</v>
      </c>
      <c r="V351">
        <f t="shared" si="145"/>
        <v>0</v>
      </c>
      <c r="W351">
        <f t="shared" si="146"/>
        <v>500</v>
      </c>
      <c r="X351" t="str">
        <f t="shared" si="147"/>
        <v>-</v>
      </c>
      <c r="Y351" t="str">
        <f t="shared" si="148"/>
        <v>-</v>
      </c>
      <c r="Z351" t="str">
        <f t="shared" si="149"/>
        <v>-</v>
      </c>
      <c r="AA351" s="6">
        <f t="shared" si="138"/>
        <v>1.0879629629629629E-3</v>
      </c>
      <c r="AB351" t="str">
        <f t="shared" si="150"/>
        <v>17:00</v>
      </c>
      <c r="AC351" t="str">
        <f t="shared" si="139"/>
        <v>+</v>
      </c>
      <c r="AD351">
        <f>1</f>
        <v>1</v>
      </c>
      <c r="AE351" t="str">
        <f t="shared" si="151"/>
        <v>24:12</v>
      </c>
    </row>
    <row r="352" spans="2:31" x14ac:dyDescent="0.25">
      <c r="B352" s="5">
        <v>42085</v>
      </c>
      <c r="C352" t="s">
        <v>326</v>
      </c>
      <c r="D352" t="s">
        <v>102</v>
      </c>
      <c r="E352" t="s">
        <v>19</v>
      </c>
      <c r="F352">
        <v>500</v>
      </c>
      <c r="G352" t="s">
        <v>20</v>
      </c>
      <c r="H352" t="s">
        <v>20</v>
      </c>
      <c r="I352" t="s">
        <v>20</v>
      </c>
      <c r="J352" t="s">
        <v>327</v>
      </c>
      <c r="K352" t="s">
        <v>328</v>
      </c>
      <c r="L352" t="s">
        <v>82</v>
      </c>
      <c r="N352" s="5">
        <f t="shared" si="140"/>
        <v>42085</v>
      </c>
      <c r="O352" s="5" t="str">
        <f t="shared" si="141"/>
        <v>D01-37</v>
      </c>
      <c r="P352" t="str">
        <f t="shared" si="135"/>
        <v>Quantitative</v>
      </c>
      <c r="Q352" t="str">
        <f t="shared" si="136"/>
        <v>PS</v>
      </c>
      <c r="R352" t="str">
        <f t="shared" si="137"/>
        <v>COMBINATORICS AND PROBABILITY</v>
      </c>
      <c r="S352">
        <f t="shared" si="142"/>
        <v>1</v>
      </c>
      <c r="T352">
        <f t="shared" si="143"/>
        <v>0</v>
      </c>
      <c r="U352">
        <f t="shared" si="144"/>
        <v>5</v>
      </c>
      <c r="V352">
        <f t="shared" si="145"/>
        <v>0</v>
      </c>
      <c r="W352">
        <f t="shared" si="146"/>
        <v>500</v>
      </c>
      <c r="X352" t="str">
        <f t="shared" si="147"/>
        <v>-</v>
      </c>
      <c r="Y352" t="str">
        <f t="shared" si="148"/>
        <v>-</v>
      </c>
      <c r="Z352" t="str">
        <f t="shared" si="149"/>
        <v>-</v>
      </c>
      <c r="AA352" s="6">
        <f t="shared" si="138"/>
        <v>5.3240740740740744E-4</v>
      </c>
      <c r="AB352" t="str">
        <f t="shared" si="150"/>
        <v>17:46</v>
      </c>
      <c r="AC352" t="str">
        <f t="shared" si="139"/>
        <v>+</v>
      </c>
      <c r="AD352">
        <f>1</f>
        <v>1</v>
      </c>
      <c r="AE352" t="str">
        <f t="shared" si="151"/>
        <v>26:13</v>
      </c>
    </row>
    <row r="353" spans="2:31" x14ac:dyDescent="0.25">
      <c r="B353" s="5">
        <v>42085</v>
      </c>
      <c r="C353" t="s">
        <v>329</v>
      </c>
      <c r="D353" t="s">
        <v>97</v>
      </c>
      <c r="E353" t="s">
        <v>20</v>
      </c>
      <c r="F353">
        <v>700</v>
      </c>
      <c r="G353" t="s">
        <v>20</v>
      </c>
      <c r="H353" t="s">
        <v>20</v>
      </c>
      <c r="I353" t="s">
        <v>20</v>
      </c>
      <c r="J353" t="s">
        <v>330</v>
      </c>
      <c r="K353" t="s">
        <v>331</v>
      </c>
      <c r="L353" t="s">
        <v>86</v>
      </c>
      <c r="N353" s="5">
        <f t="shared" si="140"/>
        <v>42085</v>
      </c>
      <c r="O353" s="5" t="str">
        <f t="shared" si="141"/>
        <v>D01-41</v>
      </c>
      <c r="P353" t="str">
        <f t="shared" si="135"/>
        <v>Quantitative</v>
      </c>
      <c r="Q353" t="str">
        <f t="shared" si="136"/>
        <v>PS</v>
      </c>
      <c r="R353" t="str">
        <f t="shared" si="137"/>
        <v>ALGEBRA</v>
      </c>
      <c r="S353">
        <f t="shared" si="142"/>
        <v>0</v>
      </c>
      <c r="T353">
        <f t="shared" si="143"/>
        <v>1</v>
      </c>
      <c r="U353">
        <f t="shared" si="144"/>
        <v>0</v>
      </c>
      <c r="V353">
        <f t="shared" si="145"/>
        <v>7</v>
      </c>
      <c r="W353">
        <f t="shared" si="146"/>
        <v>700</v>
      </c>
      <c r="X353" t="str">
        <f t="shared" si="147"/>
        <v>-</v>
      </c>
      <c r="Y353" t="str">
        <f t="shared" si="148"/>
        <v>-</v>
      </c>
      <c r="Z353" t="str">
        <f t="shared" si="149"/>
        <v>-</v>
      </c>
      <c r="AA353" s="6">
        <f t="shared" si="138"/>
        <v>3.8310185185185183E-3</v>
      </c>
      <c r="AB353" t="str">
        <f t="shared" si="150"/>
        <v>23:17</v>
      </c>
      <c r="AC353" t="str">
        <f t="shared" si="139"/>
        <v>-</v>
      </c>
      <c r="AD353">
        <f>1</f>
        <v>1</v>
      </c>
      <c r="AE353" t="str">
        <f t="shared" si="151"/>
        <v>28:14</v>
      </c>
    </row>
    <row r="354" spans="2:31" x14ac:dyDescent="0.25">
      <c r="B354" s="5">
        <v>42085</v>
      </c>
      <c r="C354" t="s">
        <v>332</v>
      </c>
      <c r="D354" t="s">
        <v>49</v>
      </c>
      <c r="E354" t="s">
        <v>19</v>
      </c>
      <c r="F354">
        <v>600</v>
      </c>
      <c r="G354" t="s">
        <v>20</v>
      </c>
      <c r="H354" t="s">
        <v>20</v>
      </c>
      <c r="I354" t="s">
        <v>20</v>
      </c>
      <c r="J354" t="s">
        <v>60</v>
      </c>
      <c r="K354" t="s">
        <v>333</v>
      </c>
      <c r="L354" t="s">
        <v>91</v>
      </c>
      <c r="N354" s="5">
        <f t="shared" si="140"/>
        <v>42085</v>
      </c>
      <c r="O354" s="5" t="str">
        <f t="shared" si="141"/>
        <v>M21-07</v>
      </c>
      <c r="P354" t="str">
        <f t="shared" si="135"/>
        <v>Quantitative</v>
      </c>
      <c r="Q354" t="str">
        <f t="shared" si="136"/>
        <v>PS</v>
      </c>
      <c r="R354" t="str">
        <f t="shared" si="137"/>
        <v>MUST OR COULD BE TRUE QUESTIONS</v>
      </c>
      <c r="S354">
        <f t="shared" si="142"/>
        <v>1</v>
      </c>
      <c r="T354">
        <f t="shared" si="143"/>
        <v>0</v>
      </c>
      <c r="U354">
        <f t="shared" si="144"/>
        <v>6</v>
      </c>
      <c r="V354">
        <f t="shared" si="145"/>
        <v>0</v>
      </c>
      <c r="W354">
        <f t="shared" si="146"/>
        <v>600</v>
      </c>
      <c r="X354" t="str">
        <f t="shared" si="147"/>
        <v>-</v>
      </c>
      <c r="Y354" t="str">
        <f t="shared" si="148"/>
        <v>-</v>
      </c>
      <c r="Z354" t="str">
        <f t="shared" si="149"/>
        <v>-</v>
      </c>
      <c r="AA354" s="6">
        <f t="shared" si="138"/>
        <v>1.3541666666666667E-3</v>
      </c>
      <c r="AB354" t="str">
        <f t="shared" si="150"/>
        <v>25:14</v>
      </c>
      <c r="AC354" t="str">
        <f t="shared" si="139"/>
        <v>+</v>
      </c>
      <c r="AD354">
        <f>1</f>
        <v>1</v>
      </c>
      <c r="AE354" t="str">
        <f t="shared" si="151"/>
        <v>30:15</v>
      </c>
    </row>
    <row r="355" spans="2:31" x14ac:dyDescent="0.25">
      <c r="B355" s="5">
        <v>42085</v>
      </c>
      <c r="C355" t="s">
        <v>334</v>
      </c>
      <c r="D355" t="s">
        <v>69</v>
      </c>
      <c r="E355" t="s">
        <v>20</v>
      </c>
      <c r="F355">
        <v>700</v>
      </c>
      <c r="G355" t="s">
        <v>20</v>
      </c>
      <c r="H355" t="s">
        <v>20</v>
      </c>
      <c r="I355" t="s">
        <v>20</v>
      </c>
      <c r="J355" t="s">
        <v>292</v>
      </c>
      <c r="K355" t="s">
        <v>335</v>
      </c>
      <c r="L355" t="s">
        <v>95</v>
      </c>
      <c r="N355" s="5">
        <f t="shared" si="140"/>
        <v>42085</v>
      </c>
      <c r="O355" s="5" t="str">
        <f t="shared" si="141"/>
        <v>M05-28</v>
      </c>
      <c r="P355" t="str">
        <f t="shared" si="135"/>
        <v>Quantitative</v>
      </c>
      <c r="Q355" t="str">
        <f t="shared" si="136"/>
        <v>DS</v>
      </c>
      <c r="R355" t="str">
        <f t="shared" si="137"/>
        <v>DIVISIBILITY / MULTIPLES / FACTORS</v>
      </c>
      <c r="S355">
        <f t="shared" si="142"/>
        <v>0</v>
      </c>
      <c r="T355">
        <f t="shared" si="143"/>
        <v>1</v>
      </c>
      <c r="U355">
        <f t="shared" si="144"/>
        <v>0</v>
      </c>
      <c r="V355">
        <f t="shared" si="145"/>
        <v>7</v>
      </c>
      <c r="W355">
        <f t="shared" si="146"/>
        <v>700</v>
      </c>
      <c r="X355" t="str">
        <f t="shared" si="147"/>
        <v>-</v>
      </c>
      <c r="Y355" t="str">
        <f t="shared" si="148"/>
        <v>-</v>
      </c>
      <c r="Z355" t="str">
        <f t="shared" si="149"/>
        <v>-</v>
      </c>
      <c r="AA355" s="6">
        <f t="shared" si="138"/>
        <v>1.9560185185185184E-3</v>
      </c>
      <c r="AB355" t="str">
        <f t="shared" si="150"/>
        <v>28:03</v>
      </c>
      <c r="AC355" t="str">
        <f t="shared" si="139"/>
        <v>-</v>
      </c>
      <c r="AD355">
        <f>1</f>
        <v>1</v>
      </c>
      <c r="AE355" t="str">
        <f t="shared" si="151"/>
        <v>32:16</v>
      </c>
    </row>
    <row r="356" spans="2:31" x14ac:dyDescent="0.25">
      <c r="B356" s="5">
        <v>42085</v>
      </c>
      <c r="C356" t="s">
        <v>336</v>
      </c>
      <c r="D356" t="s">
        <v>97</v>
      </c>
      <c r="E356" t="s">
        <v>20</v>
      </c>
      <c r="F356">
        <v>700</v>
      </c>
      <c r="G356" t="s">
        <v>20</v>
      </c>
      <c r="H356" t="s">
        <v>20</v>
      </c>
      <c r="I356" t="s">
        <v>20</v>
      </c>
      <c r="J356" t="s">
        <v>337</v>
      </c>
      <c r="K356" t="s">
        <v>338</v>
      </c>
      <c r="L356" t="s">
        <v>100</v>
      </c>
      <c r="N356" s="5">
        <f t="shared" si="140"/>
        <v>42085</v>
      </c>
      <c r="O356" s="5" t="str">
        <f t="shared" si="141"/>
        <v>M02-13</v>
      </c>
      <c r="P356" t="str">
        <f t="shared" ref="P356:P419" si="152">LEFT(D356,SEARCH("/",D356)-2)</f>
        <v>Quantitative</v>
      </c>
      <c r="Q356" t="str">
        <f t="shared" ref="Q356:Q419" si="153">LEFT(RIGHT(D356,LEN(D356)-SEARCH("/",D356)-1),SEARCH("/",RIGHT(D356,LEN(D356)-SEARCH("/",D356)-1))-2)</f>
        <v>PS</v>
      </c>
      <c r="R356" t="str">
        <f t="shared" ref="R356:R419" si="154">RIGHT(RIGHT(D356,LEN(D356)-SEARCH("/",D356)-1),LEN(RIGHT(D356,LEN(D356)-SEARCH("/",D356)-1))-SEARCH("/",RIGHT(D356,LEN(D356)-SEARCH("/",D356)-1))-1)</f>
        <v>ALGEBRA</v>
      </c>
      <c r="S356">
        <f t="shared" si="142"/>
        <v>0</v>
      </c>
      <c r="T356">
        <f t="shared" si="143"/>
        <v>1</v>
      </c>
      <c r="U356">
        <f t="shared" si="144"/>
        <v>0</v>
      </c>
      <c r="V356">
        <f t="shared" si="145"/>
        <v>7</v>
      </c>
      <c r="W356">
        <f t="shared" si="146"/>
        <v>700</v>
      </c>
      <c r="X356" t="str">
        <f t="shared" si="147"/>
        <v>-</v>
      </c>
      <c r="Y356" t="str">
        <f t="shared" si="148"/>
        <v>-</v>
      </c>
      <c r="Z356" t="str">
        <f t="shared" si="149"/>
        <v>-</v>
      </c>
      <c r="AA356" s="6">
        <f t="shared" si="138"/>
        <v>2.8240740740740739E-3</v>
      </c>
      <c r="AB356" t="str">
        <f t="shared" si="150"/>
        <v>32:07</v>
      </c>
      <c r="AC356" t="str">
        <f t="shared" si="139"/>
        <v>-</v>
      </c>
      <c r="AD356">
        <f>1</f>
        <v>1</v>
      </c>
      <c r="AE356" t="str">
        <f t="shared" si="151"/>
        <v>34:17</v>
      </c>
    </row>
    <row r="357" spans="2:31" x14ac:dyDescent="0.25">
      <c r="B357" s="5">
        <v>42085</v>
      </c>
      <c r="C357" t="s">
        <v>339</v>
      </c>
      <c r="D357" t="s">
        <v>201</v>
      </c>
      <c r="E357" t="s">
        <v>19</v>
      </c>
      <c r="F357">
        <v>700</v>
      </c>
      <c r="G357" t="s">
        <v>20</v>
      </c>
      <c r="H357" t="s">
        <v>20</v>
      </c>
      <c r="I357" t="s">
        <v>20</v>
      </c>
      <c r="J357" t="s">
        <v>237</v>
      </c>
      <c r="K357" t="s">
        <v>340</v>
      </c>
      <c r="L357" t="s">
        <v>105</v>
      </c>
      <c r="N357" s="5">
        <f t="shared" si="140"/>
        <v>42085</v>
      </c>
      <c r="O357" s="5" t="str">
        <f t="shared" si="141"/>
        <v>M02-19</v>
      </c>
      <c r="P357" t="str">
        <f t="shared" si="152"/>
        <v>Quantitative</v>
      </c>
      <c r="Q357" t="str">
        <f t="shared" si="153"/>
        <v>DS</v>
      </c>
      <c r="R357" t="str">
        <f t="shared" si="154"/>
        <v>INEQUALITIES</v>
      </c>
      <c r="S357">
        <f t="shared" si="142"/>
        <v>1</v>
      </c>
      <c r="T357">
        <f t="shared" si="143"/>
        <v>0</v>
      </c>
      <c r="U357">
        <f t="shared" si="144"/>
        <v>7</v>
      </c>
      <c r="V357">
        <f t="shared" si="145"/>
        <v>0</v>
      </c>
      <c r="W357">
        <f t="shared" si="146"/>
        <v>700</v>
      </c>
      <c r="X357" t="str">
        <f t="shared" si="147"/>
        <v>-</v>
      </c>
      <c r="Y357" t="str">
        <f t="shared" si="148"/>
        <v>-</v>
      </c>
      <c r="Z357" t="str">
        <f t="shared" si="149"/>
        <v>-</v>
      </c>
      <c r="AA357" s="6">
        <f t="shared" si="138"/>
        <v>6.7129629629629625E-4</v>
      </c>
      <c r="AB357" t="str">
        <f t="shared" si="150"/>
        <v>33:05</v>
      </c>
      <c r="AC357" t="str">
        <f t="shared" si="139"/>
        <v>+</v>
      </c>
      <c r="AD357">
        <f>1</f>
        <v>1</v>
      </c>
      <c r="AE357" t="str">
        <f t="shared" si="151"/>
        <v>36:18</v>
      </c>
    </row>
    <row r="358" spans="2:31" x14ac:dyDescent="0.25">
      <c r="B358" s="5">
        <v>42085</v>
      </c>
      <c r="C358" t="s">
        <v>341</v>
      </c>
      <c r="D358" t="s">
        <v>59</v>
      </c>
      <c r="E358" t="s">
        <v>20</v>
      </c>
      <c r="F358">
        <v>700</v>
      </c>
      <c r="G358" t="s">
        <v>20</v>
      </c>
      <c r="H358" t="s">
        <v>20</v>
      </c>
      <c r="I358" t="s">
        <v>20</v>
      </c>
      <c r="J358" t="s">
        <v>342</v>
      </c>
      <c r="K358" t="s">
        <v>343</v>
      </c>
      <c r="L358" t="s">
        <v>110</v>
      </c>
      <c r="N358" s="5">
        <f t="shared" si="140"/>
        <v>42085</v>
      </c>
      <c r="O358" s="5" t="str">
        <f t="shared" si="141"/>
        <v>M14-21</v>
      </c>
      <c r="P358" t="str">
        <f t="shared" si="152"/>
        <v>Quantitative</v>
      </c>
      <c r="Q358" t="str">
        <f t="shared" si="153"/>
        <v>DS</v>
      </c>
      <c r="R358" t="str">
        <f t="shared" si="154"/>
        <v>REMAINDERS</v>
      </c>
      <c r="S358">
        <f t="shared" si="142"/>
        <v>0</v>
      </c>
      <c r="T358">
        <f t="shared" si="143"/>
        <v>1</v>
      </c>
      <c r="U358">
        <f t="shared" si="144"/>
        <v>0</v>
      </c>
      <c r="V358">
        <f t="shared" si="145"/>
        <v>7</v>
      </c>
      <c r="W358">
        <f t="shared" si="146"/>
        <v>700</v>
      </c>
      <c r="X358" t="str">
        <f t="shared" si="147"/>
        <v>-</v>
      </c>
      <c r="Y358" t="str">
        <f t="shared" si="148"/>
        <v>-</v>
      </c>
      <c r="Z358" t="str">
        <f t="shared" si="149"/>
        <v>-</v>
      </c>
      <c r="AA358" s="6">
        <f t="shared" si="138"/>
        <v>1.3078703703703705E-3</v>
      </c>
      <c r="AB358" t="str">
        <f t="shared" si="150"/>
        <v>34:58</v>
      </c>
      <c r="AC358" t="str">
        <f t="shared" si="139"/>
        <v>-</v>
      </c>
      <c r="AD358">
        <f>1</f>
        <v>1</v>
      </c>
      <c r="AE358" t="str">
        <f t="shared" si="151"/>
        <v>38:19</v>
      </c>
    </row>
    <row r="359" spans="2:31" x14ac:dyDescent="0.25">
      <c r="B359" s="5">
        <v>42085</v>
      </c>
      <c r="C359" t="s">
        <v>344</v>
      </c>
      <c r="D359" t="s">
        <v>88</v>
      </c>
      <c r="E359" t="s">
        <v>19</v>
      </c>
      <c r="F359">
        <v>700</v>
      </c>
      <c r="G359" t="s">
        <v>20</v>
      </c>
      <c r="H359" t="s">
        <v>20</v>
      </c>
      <c r="I359" t="s">
        <v>20</v>
      </c>
      <c r="J359" t="s">
        <v>345</v>
      </c>
      <c r="K359" t="s">
        <v>346</v>
      </c>
      <c r="L359" t="s">
        <v>114</v>
      </c>
      <c r="N359" s="5">
        <f t="shared" si="140"/>
        <v>42085</v>
      </c>
      <c r="O359" s="5" t="str">
        <f t="shared" si="141"/>
        <v>M02-16</v>
      </c>
      <c r="P359" t="str">
        <f t="shared" si="152"/>
        <v>Quantitative</v>
      </c>
      <c r="Q359" t="str">
        <f t="shared" si="153"/>
        <v>PS</v>
      </c>
      <c r="R359" t="str">
        <f t="shared" si="154"/>
        <v>ARITHMETIC</v>
      </c>
      <c r="S359">
        <f t="shared" si="142"/>
        <v>1</v>
      </c>
      <c r="T359">
        <f t="shared" si="143"/>
        <v>0</v>
      </c>
      <c r="U359">
        <f t="shared" si="144"/>
        <v>7</v>
      </c>
      <c r="V359">
        <f t="shared" si="145"/>
        <v>0</v>
      </c>
      <c r="W359">
        <f t="shared" si="146"/>
        <v>700</v>
      </c>
      <c r="X359" t="str">
        <f t="shared" si="147"/>
        <v>-</v>
      </c>
      <c r="Y359" t="str">
        <f t="shared" si="148"/>
        <v>-</v>
      </c>
      <c r="Z359" t="str">
        <f t="shared" si="149"/>
        <v>-</v>
      </c>
      <c r="AA359" s="6">
        <f t="shared" si="138"/>
        <v>2.1759259259259258E-3</v>
      </c>
      <c r="AB359" t="str">
        <f t="shared" si="150"/>
        <v>38:06</v>
      </c>
      <c r="AC359" t="str">
        <f t="shared" si="139"/>
        <v>+</v>
      </c>
      <c r="AD359">
        <f>1</f>
        <v>1</v>
      </c>
      <c r="AE359" t="str">
        <f t="shared" si="151"/>
        <v>40:20</v>
      </c>
    </row>
    <row r="360" spans="2:31" x14ac:dyDescent="0.25">
      <c r="B360" s="5">
        <v>42085</v>
      </c>
      <c r="C360" t="s">
        <v>347</v>
      </c>
      <c r="D360" t="s">
        <v>348</v>
      </c>
      <c r="E360" t="s">
        <v>19</v>
      </c>
      <c r="F360">
        <v>600</v>
      </c>
      <c r="G360" t="s">
        <v>20</v>
      </c>
      <c r="H360" t="s">
        <v>20</v>
      </c>
      <c r="I360" t="s">
        <v>20</v>
      </c>
      <c r="J360" t="s">
        <v>321</v>
      </c>
      <c r="K360" t="s">
        <v>349</v>
      </c>
      <c r="L360" t="s">
        <v>118</v>
      </c>
      <c r="N360" s="5">
        <f t="shared" si="140"/>
        <v>42085</v>
      </c>
      <c r="O360" s="5" t="str">
        <f t="shared" si="141"/>
        <v>M25-01</v>
      </c>
      <c r="P360" t="str">
        <f t="shared" si="152"/>
        <v>Quantitative</v>
      </c>
      <c r="Q360" t="str">
        <f t="shared" si="153"/>
        <v>DS</v>
      </c>
      <c r="R360" t="str">
        <f t="shared" si="154"/>
        <v>ABSOLUTE VALUES</v>
      </c>
      <c r="S360">
        <f t="shared" si="142"/>
        <v>1</v>
      </c>
      <c r="T360">
        <f t="shared" si="143"/>
        <v>0</v>
      </c>
      <c r="U360">
        <f t="shared" si="144"/>
        <v>6</v>
      </c>
      <c r="V360">
        <f t="shared" si="145"/>
        <v>0</v>
      </c>
      <c r="W360">
        <f t="shared" si="146"/>
        <v>600</v>
      </c>
      <c r="X360" t="str">
        <f t="shared" si="147"/>
        <v>-</v>
      </c>
      <c r="Y360" t="str">
        <f t="shared" si="148"/>
        <v>-</v>
      </c>
      <c r="Z360" t="str">
        <f t="shared" si="149"/>
        <v>-</v>
      </c>
      <c r="AA360" s="6">
        <f t="shared" si="138"/>
        <v>7.6388888888888893E-4</v>
      </c>
      <c r="AB360" t="str">
        <f t="shared" si="150"/>
        <v>39:12</v>
      </c>
      <c r="AC360" t="str">
        <f t="shared" si="139"/>
        <v>+</v>
      </c>
      <c r="AD360">
        <f>1</f>
        <v>1</v>
      </c>
      <c r="AE360" t="str">
        <f t="shared" si="151"/>
        <v>42:21</v>
      </c>
    </row>
    <row r="361" spans="2:31" x14ac:dyDescent="0.25">
      <c r="B361" s="5">
        <v>42085</v>
      </c>
      <c r="C361" t="s">
        <v>350</v>
      </c>
      <c r="D361" t="s">
        <v>217</v>
      </c>
      <c r="E361" t="s">
        <v>19</v>
      </c>
      <c r="F361">
        <v>600</v>
      </c>
      <c r="G361" t="s">
        <v>20</v>
      </c>
      <c r="H361" t="s">
        <v>20</v>
      </c>
      <c r="I361" t="s">
        <v>20</v>
      </c>
      <c r="J361" t="s">
        <v>274</v>
      </c>
      <c r="K361" t="s">
        <v>351</v>
      </c>
      <c r="L361" t="s">
        <v>123</v>
      </c>
      <c r="N361" s="5">
        <f t="shared" si="140"/>
        <v>42085</v>
      </c>
      <c r="O361" s="5" t="str">
        <f t="shared" si="141"/>
        <v>M08-34</v>
      </c>
      <c r="P361" t="str">
        <f t="shared" si="152"/>
        <v>Quantitative</v>
      </c>
      <c r="Q361" t="str">
        <f t="shared" si="153"/>
        <v>DS</v>
      </c>
      <c r="R361" t="str">
        <f t="shared" si="154"/>
        <v>PERCENTS AND INTEREST PROBLEMS</v>
      </c>
      <c r="S361">
        <f t="shared" si="142"/>
        <v>1</v>
      </c>
      <c r="T361">
        <f t="shared" si="143"/>
        <v>0</v>
      </c>
      <c r="U361">
        <f t="shared" si="144"/>
        <v>6</v>
      </c>
      <c r="V361">
        <f t="shared" si="145"/>
        <v>0</v>
      </c>
      <c r="W361">
        <f t="shared" si="146"/>
        <v>600</v>
      </c>
      <c r="X361" t="str">
        <f t="shared" si="147"/>
        <v>-</v>
      </c>
      <c r="Y361" t="str">
        <f t="shared" si="148"/>
        <v>-</v>
      </c>
      <c r="Z361" t="str">
        <f t="shared" si="149"/>
        <v>-</v>
      </c>
      <c r="AA361" s="6">
        <f t="shared" si="138"/>
        <v>8.449074074074075E-4</v>
      </c>
      <c r="AB361" t="str">
        <f t="shared" si="150"/>
        <v>40:25</v>
      </c>
      <c r="AC361" t="str">
        <f t="shared" si="139"/>
        <v>+</v>
      </c>
      <c r="AD361">
        <f>1</f>
        <v>1</v>
      </c>
      <c r="AE361" t="str">
        <f t="shared" si="151"/>
        <v>44:22</v>
      </c>
    </row>
    <row r="362" spans="2:31" x14ac:dyDescent="0.25">
      <c r="B362" s="5">
        <v>42085</v>
      </c>
      <c r="C362" t="s">
        <v>352</v>
      </c>
      <c r="D362" t="s">
        <v>34</v>
      </c>
      <c r="E362" t="s">
        <v>19</v>
      </c>
      <c r="F362">
        <v>500</v>
      </c>
      <c r="G362" t="s">
        <v>20</v>
      </c>
      <c r="H362" t="s">
        <v>20</v>
      </c>
      <c r="I362" t="s">
        <v>20</v>
      </c>
      <c r="J362" t="s">
        <v>251</v>
      </c>
      <c r="K362" t="s">
        <v>353</v>
      </c>
      <c r="L362" t="s">
        <v>126</v>
      </c>
      <c r="N362" s="5">
        <f t="shared" si="140"/>
        <v>42085</v>
      </c>
      <c r="O362" s="5" t="str">
        <f t="shared" si="141"/>
        <v>M01-32</v>
      </c>
      <c r="P362" t="str">
        <f t="shared" si="152"/>
        <v>Quantitative</v>
      </c>
      <c r="Q362" t="str">
        <f t="shared" si="153"/>
        <v>DS</v>
      </c>
      <c r="R362" t="str">
        <f t="shared" si="154"/>
        <v>FRACTIONS / RATIOS / DECIMALS</v>
      </c>
      <c r="S362">
        <f t="shared" si="142"/>
        <v>1</v>
      </c>
      <c r="T362">
        <f t="shared" si="143"/>
        <v>0</v>
      </c>
      <c r="U362">
        <f t="shared" si="144"/>
        <v>5</v>
      </c>
      <c r="V362">
        <f t="shared" si="145"/>
        <v>0</v>
      </c>
      <c r="W362">
        <f t="shared" si="146"/>
        <v>500</v>
      </c>
      <c r="X362" t="str">
        <f t="shared" si="147"/>
        <v>-</v>
      </c>
      <c r="Y362" t="str">
        <f t="shared" si="148"/>
        <v>-</v>
      </c>
      <c r="Z362" t="str">
        <f t="shared" si="149"/>
        <v>-</v>
      </c>
      <c r="AA362" s="6">
        <f t="shared" si="138"/>
        <v>5.9027777777777778E-4</v>
      </c>
      <c r="AB362" t="str">
        <f t="shared" si="150"/>
        <v>41:16</v>
      </c>
      <c r="AC362" t="str">
        <f t="shared" si="139"/>
        <v>+</v>
      </c>
      <c r="AD362">
        <f>1</f>
        <v>1</v>
      </c>
      <c r="AE362" t="str">
        <f t="shared" si="151"/>
        <v>46:23</v>
      </c>
    </row>
    <row r="363" spans="2:31" x14ac:dyDescent="0.25">
      <c r="B363" s="5">
        <v>42085</v>
      </c>
      <c r="C363" t="s">
        <v>354</v>
      </c>
      <c r="D363" t="s">
        <v>88</v>
      </c>
      <c r="E363" t="s">
        <v>19</v>
      </c>
      <c r="F363">
        <v>500</v>
      </c>
      <c r="G363" t="s">
        <v>20</v>
      </c>
      <c r="H363" t="s">
        <v>20</v>
      </c>
      <c r="I363" t="s">
        <v>20</v>
      </c>
      <c r="J363" t="s">
        <v>22</v>
      </c>
      <c r="K363" t="s">
        <v>355</v>
      </c>
      <c r="L363" t="s">
        <v>130</v>
      </c>
      <c r="N363" s="5">
        <f t="shared" si="140"/>
        <v>42085</v>
      </c>
      <c r="O363" s="5" t="str">
        <f t="shared" si="141"/>
        <v>D01-06</v>
      </c>
      <c r="P363" t="str">
        <f t="shared" si="152"/>
        <v>Quantitative</v>
      </c>
      <c r="Q363" t="str">
        <f t="shared" si="153"/>
        <v>PS</v>
      </c>
      <c r="R363" t="str">
        <f t="shared" si="154"/>
        <v>ARITHMETIC</v>
      </c>
      <c r="S363">
        <f t="shared" si="142"/>
        <v>1</v>
      </c>
      <c r="T363">
        <f t="shared" si="143"/>
        <v>0</v>
      </c>
      <c r="U363">
        <f t="shared" si="144"/>
        <v>5</v>
      </c>
      <c r="V363">
        <f t="shared" si="145"/>
        <v>0</v>
      </c>
      <c r="W363">
        <f t="shared" si="146"/>
        <v>500</v>
      </c>
      <c r="X363" t="str">
        <f t="shared" si="147"/>
        <v>-</v>
      </c>
      <c r="Y363" t="str">
        <f t="shared" si="148"/>
        <v>-</v>
      </c>
      <c r="Z363" t="str">
        <f t="shared" si="149"/>
        <v>-</v>
      </c>
      <c r="AA363" s="6">
        <f t="shared" si="138"/>
        <v>1.4004629629629629E-3</v>
      </c>
      <c r="AB363" t="str">
        <f t="shared" si="150"/>
        <v>43:17</v>
      </c>
      <c r="AC363" t="str">
        <f t="shared" si="139"/>
        <v>+</v>
      </c>
      <c r="AD363">
        <f>1</f>
        <v>1</v>
      </c>
      <c r="AE363" t="str">
        <f t="shared" si="151"/>
        <v>48:24</v>
      </c>
    </row>
    <row r="364" spans="2:31" x14ac:dyDescent="0.25">
      <c r="B364" s="5">
        <v>42085</v>
      </c>
      <c r="C364" t="s">
        <v>356</v>
      </c>
      <c r="D364" t="s">
        <v>248</v>
      </c>
      <c r="E364" t="s">
        <v>19</v>
      </c>
      <c r="F364">
        <v>700</v>
      </c>
      <c r="G364" t="s">
        <v>20</v>
      </c>
      <c r="H364" t="s">
        <v>20</v>
      </c>
      <c r="I364" t="s">
        <v>20</v>
      </c>
      <c r="J364" t="s">
        <v>357</v>
      </c>
      <c r="K364" t="s">
        <v>358</v>
      </c>
      <c r="L364" t="s">
        <v>135</v>
      </c>
      <c r="N364" s="5">
        <f t="shared" si="140"/>
        <v>42085</v>
      </c>
      <c r="O364" s="5" t="str">
        <f t="shared" si="141"/>
        <v>M00-03</v>
      </c>
      <c r="P364" t="str">
        <f t="shared" si="152"/>
        <v>Quantitative</v>
      </c>
      <c r="Q364" t="str">
        <f t="shared" si="153"/>
        <v>PS</v>
      </c>
      <c r="R364" t="str">
        <f t="shared" si="154"/>
        <v>WORK / RATE PROBLEMS</v>
      </c>
      <c r="S364">
        <f t="shared" si="142"/>
        <v>1</v>
      </c>
      <c r="T364">
        <f t="shared" si="143"/>
        <v>0</v>
      </c>
      <c r="U364">
        <f t="shared" si="144"/>
        <v>7</v>
      </c>
      <c r="V364">
        <f t="shared" si="145"/>
        <v>0</v>
      </c>
      <c r="W364">
        <f t="shared" si="146"/>
        <v>700</v>
      </c>
      <c r="X364" t="str">
        <f t="shared" si="147"/>
        <v>-</v>
      </c>
      <c r="Y364" t="str">
        <f t="shared" si="148"/>
        <v>-</v>
      </c>
      <c r="Z364" t="str">
        <f t="shared" si="149"/>
        <v>-</v>
      </c>
      <c r="AA364" s="6">
        <f t="shared" si="138"/>
        <v>2.0717592592592593E-3</v>
      </c>
      <c r="AB364" t="str">
        <f t="shared" si="150"/>
        <v>46:16</v>
      </c>
      <c r="AC364" t="str">
        <f t="shared" si="139"/>
        <v>+</v>
      </c>
      <c r="AD364">
        <f>1</f>
        <v>1</v>
      </c>
      <c r="AE364" t="str">
        <f t="shared" si="151"/>
        <v>50:25</v>
      </c>
    </row>
    <row r="365" spans="2:31" x14ac:dyDescent="0.25">
      <c r="B365" s="5">
        <v>42085</v>
      </c>
      <c r="C365" t="s">
        <v>359</v>
      </c>
      <c r="D365" t="s">
        <v>24</v>
      </c>
      <c r="E365" t="s">
        <v>19</v>
      </c>
      <c r="F365">
        <v>500</v>
      </c>
      <c r="G365" t="s">
        <v>20</v>
      </c>
      <c r="H365" t="s">
        <v>20</v>
      </c>
      <c r="I365" t="s">
        <v>20</v>
      </c>
      <c r="J365" t="s">
        <v>156</v>
      </c>
      <c r="K365" t="s">
        <v>360</v>
      </c>
      <c r="L365" t="s">
        <v>140</v>
      </c>
      <c r="N365" s="5">
        <f t="shared" si="140"/>
        <v>42085</v>
      </c>
      <c r="O365" s="5" t="str">
        <f t="shared" si="141"/>
        <v>M03-02</v>
      </c>
      <c r="P365" t="str">
        <f t="shared" si="152"/>
        <v>Quantitative</v>
      </c>
      <c r="Q365" t="str">
        <f t="shared" si="153"/>
        <v>DS</v>
      </c>
      <c r="R365" t="str">
        <f t="shared" si="154"/>
        <v>GEOMETRY / COORDINATE GEOMETRY</v>
      </c>
      <c r="S365">
        <f t="shared" si="142"/>
        <v>1</v>
      </c>
      <c r="T365">
        <f t="shared" si="143"/>
        <v>0</v>
      </c>
      <c r="U365">
        <f t="shared" si="144"/>
        <v>5</v>
      </c>
      <c r="V365">
        <f t="shared" si="145"/>
        <v>0</v>
      </c>
      <c r="W365">
        <f t="shared" si="146"/>
        <v>500</v>
      </c>
      <c r="X365" t="str">
        <f t="shared" si="147"/>
        <v>-</v>
      </c>
      <c r="Y365" t="str">
        <f t="shared" si="148"/>
        <v>-</v>
      </c>
      <c r="Z365" t="str">
        <f t="shared" si="149"/>
        <v>-</v>
      </c>
      <c r="AA365" s="6">
        <f t="shared" si="138"/>
        <v>7.5231481481481471E-4</v>
      </c>
      <c r="AB365" t="str">
        <f t="shared" si="150"/>
        <v>47:21</v>
      </c>
      <c r="AC365" t="str">
        <f t="shared" si="139"/>
        <v>+</v>
      </c>
      <c r="AD365">
        <f>1</f>
        <v>1</v>
      </c>
      <c r="AE365" t="str">
        <f t="shared" si="151"/>
        <v>52:26</v>
      </c>
    </row>
    <row r="366" spans="2:31" x14ac:dyDescent="0.25">
      <c r="B366" s="5">
        <v>42085</v>
      </c>
      <c r="C366" t="s">
        <v>361</v>
      </c>
      <c r="D366" t="s">
        <v>208</v>
      </c>
      <c r="E366" t="s">
        <v>19</v>
      </c>
      <c r="F366">
        <v>700</v>
      </c>
      <c r="G366" t="s">
        <v>20</v>
      </c>
      <c r="H366" t="s">
        <v>20</v>
      </c>
      <c r="I366" t="s">
        <v>20</v>
      </c>
      <c r="J366" t="s">
        <v>362</v>
      </c>
      <c r="K366" t="s">
        <v>363</v>
      </c>
      <c r="L366" t="s">
        <v>145</v>
      </c>
      <c r="N366" s="5">
        <f t="shared" si="140"/>
        <v>42085</v>
      </c>
      <c r="O366" s="5" t="str">
        <f t="shared" si="141"/>
        <v>M14-16</v>
      </c>
      <c r="P366" t="str">
        <f t="shared" si="152"/>
        <v>Quantitative</v>
      </c>
      <c r="Q366" t="str">
        <f t="shared" si="153"/>
        <v>DS</v>
      </c>
      <c r="R366" t="str">
        <f t="shared" si="154"/>
        <v>WORD PROBLEMS</v>
      </c>
      <c r="S366">
        <f t="shared" si="142"/>
        <v>1</v>
      </c>
      <c r="T366">
        <f t="shared" si="143"/>
        <v>0</v>
      </c>
      <c r="U366">
        <f t="shared" si="144"/>
        <v>7</v>
      </c>
      <c r="V366">
        <f t="shared" si="145"/>
        <v>0</v>
      </c>
      <c r="W366">
        <f t="shared" si="146"/>
        <v>700</v>
      </c>
      <c r="X366" t="str">
        <f t="shared" si="147"/>
        <v>-</v>
      </c>
      <c r="Y366" t="str">
        <f t="shared" si="148"/>
        <v>-</v>
      </c>
      <c r="Z366" t="str">
        <f t="shared" si="149"/>
        <v>-</v>
      </c>
      <c r="AA366" s="6">
        <f t="shared" si="138"/>
        <v>9.3750000000000007E-4</v>
      </c>
      <c r="AB366" t="str">
        <f t="shared" si="150"/>
        <v>48:42</v>
      </c>
      <c r="AC366" t="str">
        <f t="shared" si="139"/>
        <v>+</v>
      </c>
      <c r="AD366">
        <f>1</f>
        <v>1</v>
      </c>
      <c r="AE366" t="str">
        <f t="shared" si="151"/>
        <v>54:27</v>
      </c>
    </row>
    <row r="367" spans="2:31" x14ac:dyDescent="0.25">
      <c r="B367" s="5">
        <v>42085</v>
      </c>
      <c r="C367" t="s">
        <v>364</v>
      </c>
      <c r="D367" t="s">
        <v>29</v>
      </c>
      <c r="E367" t="s">
        <v>20</v>
      </c>
      <c r="F367">
        <v>700</v>
      </c>
      <c r="G367" t="s">
        <v>20</v>
      </c>
      <c r="H367" t="s">
        <v>20</v>
      </c>
      <c r="I367" t="s">
        <v>20</v>
      </c>
      <c r="J367" t="s">
        <v>365</v>
      </c>
      <c r="K367" t="s">
        <v>366</v>
      </c>
      <c r="L367" t="s">
        <v>149</v>
      </c>
      <c r="N367" s="5">
        <f t="shared" si="140"/>
        <v>42085</v>
      </c>
      <c r="O367" s="5" t="str">
        <f t="shared" si="141"/>
        <v>M17-25</v>
      </c>
      <c r="P367" t="str">
        <f t="shared" si="152"/>
        <v>Quantitative</v>
      </c>
      <c r="Q367" t="str">
        <f t="shared" si="153"/>
        <v>PS</v>
      </c>
      <c r="R367" t="str">
        <f t="shared" si="154"/>
        <v>NUMBER PROPERTIES</v>
      </c>
      <c r="S367">
        <f t="shared" si="142"/>
        <v>0</v>
      </c>
      <c r="T367">
        <f t="shared" si="143"/>
        <v>1</v>
      </c>
      <c r="U367">
        <f t="shared" si="144"/>
        <v>0</v>
      </c>
      <c r="V367">
        <f t="shared" si="145"/>
        <v>7</v>
      </c>
      <c r="W367">
        <f t="shared" si="146"/>
        <v>700</v>
      </c>
      <c r="X367" t="str">
        <f t="shared" si="147"/>
        <v>-</v>
      </c>
      <c r="Y367" t="str">
        <f t="shared" si="148"/>
        <v>-</v>
      </c>
      <c r="Z367" t="str">
        <f t="shared" si="149"/>
        <v>-</v>
      </c>
      <c r="AA367" s="6">
        <f t="shared" si="138"/>
        <v>2.2453703703703702E-3</v>
      </c>
      <c r="AB367" t="str">
        <f t="shared" si="150"/>
        <v>51:56</v>
      </c>
      <c r="AC367" t="str">
        <f t="shared" si="139"/>
        <v>-</v>
      </c>
      <c r="AD367">
        <f>1</f>
        <v>1</v>
      </c>
      <c r="AE367" t="str">
        <f t="shared" si="151"/>
        <v>56:28</v>
      </c>
    </row>
    <row r="368" spans="2:31" x14ac:dyDescent="0.25">
      <c r="B368" s="5">
        <v>42085</v>
      </c>
      <c r="C368" t="s">
        <v>367</v>
      </c>
      <c r="D368" t="s">
        <v>142</v>
      </c>
      <c r="E368" t="s">
        <v>19</v>
      </c>
      <c r="F368">
        <v>600</v>
      </c>
      <c r="G368" t="s">
        <v>20</v>
      </c>
      <c r="H368" t="s">
        <v>20</v>
      </c>
      <c r="I368" t="s">
        <v>20</v>
      </c>
      <c r="J368" t="s">
        <v>368</v>
      </c>
      <c r="K368" t="s">
        <v>369</v>
      </c>
      <c r="L368" t="s">
        <v>153</v>
      </c>
      <c r="N368" s="5">
        <f t="shared" si="140"/>
        <v>42085</v>
      </c>
      <c r="O368" s="5" t="str">
        <f t="shared" si="141"/>
        <v>M06-32</v>
      </c>
      <c r="P368" t="str">
        <f t="shared" si="152"/>
        <v>Quantitative</v>
      </c>
      <c r="Q368" t="str">
        <f t="shared" si="153"/>
        <v>PS</v>
      </c>
      <c r="R368" t="str">
        <f t="shared" si="154"/>
        <v>GEOMETRY / COORDINATE GEOMETRY</v>
      </c>
      <c r="S368">
        <f t="shared" si="142"/>
        <v>1</v>
      </c>
      <c r="T368">
        <f t="shared" si="143"/>
        <v>0</v>
      </c>
      <c r="U368">
        <f t="shared" si="144"/>
        <v>6</v>
      </c>
      <c r="V368">
        <f t="shared" si="145"/>
        <v>0</v>
      </c>
      <c r="W368">
        <f t="shared" si="146"/>
        <v>600</v>
      </c>
      <c r="X368" t="str">
        <f t="shared" si="147"/>
        <v>-</v>
      </c>
      <c r="Y368" t="str">
        <f t="shared" si="148"/>
        <v>-</v>
      </c>
      <c r="Z368" t="str">
        <f t="shared" si="149"/>
        <v>-</v>
      </c>
      <c r="AA368" s="6">
        <f t="shared" si="138"/>
        <v>1.8055555555555557E-3</v>
      </c>
      <c r="AB368" t="str">
        <f t="shared" si="150"/>
        <v>54:32</v>
      </c>
      <c r="AC368" t="str">
        <f t="shared" si="139"/>
        <v>+</v>
      </c>
      <c r="AD368">
        <f>1</f>
        <v>1</v>
      </c>
      <c r="AE368" t="str">
        <f t="shared" si="151"/>
        <v>58:29</v>
      </c>
    </row>
    <row r="369" spans="2:31" x14ac:dyDescent="0.25">
      <c r="B369" s="5">
        <v>42085</v>
      </c>
      <c r="C369" t="s">
        <v>370</v>
      </c>
      <c r="D369" t="s">
        <v>24</v>
      </c>
      <c r="E369" t="s">
        <v>19</v>
      </c>
      <c r="F369">
        <v>700</v>
      </c>
      <c r="G369" t="s">
        <v>20</v>
      </c>
      <c r="H369" t="s">
        <v>20</v>
      </c>
      <c r="I369" t="s">
        <v>20</v>
      </c>
      <c r="J369" t="s">
        <v>371</v>
      </c>
      <c r="K369" t="s">
        <v>372</v>
      </c>
      <c r="L369" t="s">
        <v>158</v>
      </c>
      <c r="N369" s="5">
        <f t="shared" si="140"/>
        <v>42085</v>
      </c>
      <c r="O369" s="5" t="str">
        <f t="shared" si="141"/>
        <v>M04-24</v>
      </c>
      <c r="P369" t="str">
        <f t="shared" si="152"/>
        <v>Quantitative</v>
      </c>
      <c r="Q369" t="str">
        <f t="shared" si="153"/>
        <v>DS</v>
      </c>
      <c r="R369" t="str">
        <f t="shared" si="154"/>
        <v>GEOMETRY / COORDINATE GEOMETRY</v>
      </c>
      <c r="S369">
        <f t="shared" si="142"/>
        <v>1</v>
      </c>
      <c r="T369">
        <f t="shared" si="143"/>
        <v>0</v>
      </c>
      <c r="U369">
        <f t="shared" si="144"/>
        <v>7</v>
      </c>
      <c r="V369">
        <f t="shared" si="145"/>
        <v>0</v>
      </c>
      <c r="W369">
        <f t="shared" si="146"/>
        <v>700</v>
      </c>
      <c r="X369" t="str">
        <f t="shared" si="147"/>
        <v>-</v>
      </c>
      <c r="Y369" t="str">
        <f t="shared" si="148"/>
        <v>-</v>
      </c>
      <c r="Z369" t="str">
        <f t="shared" si="149"/>
        <v>-</v>
      </c>
      <c r="AA369" s="6">
        <f t="shared" si="138"/>
        <v>1.3773148148148147E-3</v>
      </c>
      <c r="AB369" t="str">
        <f t="shared" si="150"/>
        <v>56:31</v>
      </c>
      <c r="AC369" t="str">
        <f t="shared" si="139"/>
        <v>+</v>
      </c>
      <c r="AD369">
        <f>1</f>
        <v>1</v>
      </c>
      <c r="AE369" t="str">
        <f t="shared" si="151"/>
        <v>60:30</v>
      </c>
    </row>
    <row r="370" spans="2:31" x14ac:dyDescent="0.25">
      <c r="B370" s="5">
        <v>42085</v>
      </c>
      <c r="C370" t="s">
        <v>373</v>
      </c>
      <c r="D370" t="s">
        <v>29</v>
      </c>
      <c r="E370" t="s">
        <v>19</v>
      </c>
      <c r="F370">
        <v>700</v>
      </c>
      <c r="G370" t="s">
        <v>20</v>
      </c>
      <c r="H370" t="s">
        <v>20</v>
      </c>
      <c r="I370" t="s">
        <v>20</v>
      </c>
      <c r="J370" t="s">
        <v>112</v>
      </c>
      <c r="K370" t="s">
        <v>374</v>
      </c>
      <c r="L370" t="s">
        <v>162</v>
      </c>
      <c r="N370" s="5">
        <f t="shared" si="140"/>
        <v>42085</v>
      </c>
      <c r="O370" s="5" t="str">
        <f t="shared" si="141"/>
        <v>M20-04</v>
      </c>
      <c r="P370" t="str">
        <f t="shared" si="152"/>
        <v>Quantitative</v>
      </c>
      <c r="Q370" t="str">
        <f t="shared" si="153"/>
        <v>PS</v>
      </c>
      <c r="R370" t="str">
        <f t="shared" si="154"/>
        <v>NUMBER PROPERTIES</v>
      </c>
      <c r="S370">
        <f t="shared" si="142"/>
        <v>1</v>
      </c>
      <c r="T370">
        <f t="shared" si="143"/>
        <v>0</v>
      </c>
      <c r="U370">
        <f t="shared" si="144"/>
        <v>7</v>
      </c>
      <c r="V370">
        <f t="shared" si="145"/>
        <v>0</v>
      </c>
      <c r="W370">
        <f t="shared" si="146"/>
        <v>700</v>
      </c>
      <c r="X370" t="str">
        <f t="shared" si="147"/>
        <v>-</v>
      </c>
      <c r="Y370" t="str">
        <f t="shared" si="148"/>
        <v>-</v>
      </c>
      <c r="Z370" t="str">
        <f t="shared" si="149"/>
        <v>-</v>
      </c>
      <c r="AA370" s="6">
        <f t="shared" si="138"/>
        <v>1.3310185185185185E-3</v>
      </c>
      <c r="AB370" t="str">
        <f t="shared" si="150"/>
        <v>58:26</v>
      </c>
      <c r="AC370" t="str">
        <f t="shared" si="139"/>
        <v>+</v>
      </c>
      <c r="AD370">
        <f>1</f>
        <v>1</v>
      </c>
      <c r="AE370" t="str">
        <f t="shared" si="151"/>
        <v>62:31</v>
      </c>
    </row>
    <row r="371" spans="2:31" x14ac:dyDescent="0.25">
      <c r="B371" s="5">
        <v>42085</v>
      </c>
      <c r="C371" t="s">
        <v>375</v>
      </c>
      <c r="D371" t="s">
        <v>120</v>
      </c>
      <c r="E371" t="s">
        <v>20</v>
      </c>
      <c r="F371">
        <v>700</v>
      </c>
      <c r="G371" t="s">
        <v>20</v>
      </c>
      <c r="H371" t="s">
        <v>20</v>
      </c>
      <c r="I371" t="s">
        <v>20</v>
      </c>
      <c r="J371" t="s">
        <v>240</v>
      </c>
      <c r="K371" t="s">
        <v>376</v>
      </c>
      <c r="L371" t="s">
        <v>166</v>
      </c>
      <c r="N371" s="5">
        <f t="shared" si="140"/>
        <v>42085</v>
      </c>
      <c r="O371" s="5" t="str">
        <f t="shared" si="141"/>
        <v>D01-23</v>
      </c>
      <c r="P371" t="str">
        <f t="shared" si="152"/>
        <v>Quantitative</v>
      </c>
      <c r="Q371" t="str">
        <f t="shared" si="153"/>
        <v>DS</v>
      </c>
      <c r="R371" t="str">
        <f t="shared" si="154"/>
        <v>PROPERTIES OF SETS</v>
      </c>
      <c r="S371">
        <f t="shared" si="142"/>
        <v>0</v>
      </c>
      <c r="T371">
        <f t="shared" si="143"/>
        <v>1</v>
      </c>
      <c r="U371">
        <f t="shared" si="144"/>
        <v>0</v>
      </c>
      <c r="V371">
        <f t="shared" si="145"/>
        <v>7</v>
      </c>
      <c r="W371">
        <f t="shared" si="146"/>
        <v>700</v>
      </c>
      <c r="X371" t="str">
        <f t="shared" si="147"/>
        <v>-</v>
      </c>
      <c r="Y371" t="str">
        <f t="shared" si="148"/>
        <v>-</v>
      </c>
      <c r="Z371" t="str">
        <f t="shared" si="149"/>
        <v>-</v>
      </c>
      <c r="AA371" s="6">
        <f t="shared" si="138"/>
        <v>1.5393518518518519E-3</v>
      </c>
      <c r="AB371" t="str">
        <f t="shared" si="150"/>
        <v>60:39</v>
      </c>
      <c r="AC371" t="str">
        <f t="shared" si="139"/>
        <v>-</v>
      </c>
      <c r="AD371">
        <f>1</f>
        <v>1</v>
      </c>
      <c r="AE371" t="str">
        <f t="shared" si="151"/>
        <v>64:32</v>
      </c>
    </row>
    <row r="372" spans="2:31" x14ac:dyDescent="0.25">
      <c r="B372" s="5">
        <v>42085</v>
      </c>
      <c r="C372" t="s">
        <v>377</v>
      </c>
      <c r="D372" t="s">
        <v>18</v>
      </c>
      <c r="E372" t="s">
        <v>19</v>
      </c>
      <c r="F372">
        <v>700</v>
      </c>
      <c r="G372" t="s">
        <v>20</v>
      </c>
      <c r="H372" t="s">
        <v>20</v>
      </c>
      <c r="I372" t="s">
        <v>20</v>
      </c>
      <c r="J372" t="s">
        <v>254</v>
      </c>
      <c r="K372" t="s">
        <v>378</v>
      </c>
      <c r="L372" t="s">
        <v>170</v>
      </c>
      <c r="N372" s="5">
        <f t="shared" si="140"/>
        <v>42085</v>
      </c>
      <c r="O372" s="5" t="str">
        <f t="shared" si="141"/>
        <v>M07-33</v>
      </c>
      <c r="P372" t="str">
        <f t="shared" si="152"/>
        <v>Quantitative</v>
      </c>
      <c r="Q372" t="str">
        <f t="shared" si="153"/>
        <v>PS</v>
      </c>
      <c r="R372" t="str">
        <f t="shared" si="154"/>
        <v>PERCENTS AND INTEREST PROBLEMS</v>
      </c>
      <c r="S372">
        <f t="shared" si="142"/>
        <v>1</v>
      </c>
      <c r="T372">
        <f t="shared" si="143"/>
        <v>0</v>
      </c>
      <c r="U372">
        <f t="shared" si="144"/>
        <v>7</v>
      </c>
      <c r="V372">
        <f t="shared" si="145"/>
        <v>0</v>
      </c>
      <c r="W372">
        <f t="shared" si="146"/>
        <v>700</v>
      </c>
      <c r="X372" t="str">
        <f t="shared" si="147"/>
        <v>-</v>
      </c>
      <c r="Y372" t="str">
        <f t="shared" si="148"/>
        <v>-</v>
      </c>
      <c r="Z372" t="str">
        <f t="shared" si="149"/>
        <v>-</v>
      </c>
      <c r="AA372" s="6">
        <f t="shared" si="138"/>
        <v>1.1574074074074073E-3</v>
      </c>
      <c r="AB372" t="str">
        <f t="shared" si="150"/>
        <v>62:19</v>
      </c>
      <c r="AC372" t="str">
        <f t="shared" si="139"/>
        <v>+</v>
      </c>
      <c r="AD372">
        <f>1</f>
        <v>1</v>
      </c>
      <c r="AE372" t="str">
        <f t="shared" si="151"/>
        <v>66:33</v>
      </c>
    </row>
    <row r="373" spans="2:31" x14ac:dyDescent="0.25">
      <c r="B373" s="5">
        <v>42085</v>
      </c>
      <c r="C373" t="s">
        <v>379</v>
      </c>
      <c r="D373" t="s">
        <v>29</v>
      </c>
      <c r="E373" t="s">
        <v>20</v>
      </c>
      <c r="F373">
        <v>700</v>
      </c>
      <c r="G373" t="s">
        <v>20</v>
      </c>
      <c r="H373" t="s">
        <v>20</v>
      </c>
      <c r="I373" t="s">
        <v>20</v>
      </c>
      <c r="J373" t="s">
        <v>380</v>
      </c>
      <c r="K373" t="s">
        <v>185</v>
      </c>
      <c r="L373" t="s">
        <v>173</v>
      </c>
      <c r="N373" s="5">
        <f t="shared" si="140"/>
        <v>42085</v>
      </c>
      <c r="O373" s="5" t="str">
        <f t="shared" si="141"/>
        <v>M25-28</v>
      </c>
      <c r="P373" t="str">
        <f t="shared" si="152"/>
        <v>Quantitative</v>
      </c>
      <c r="Q373" t="str">
        <f t="shared" si="153"/>
        <v>PS</v>
      </c>
      <c r="R373" t="str">
        <f t="shared" si="154"/>
        <v>NUMBER PROPERTIES</v>
      </c>
      <c r="S373">
        <f t="shared" si="142"/>
        <v>0</v>
      </c>
      <c r="T373">
        <f t="shared" si="143"/>
        <v>1</v>
      </c>
      <c r="U373">
        <f t="shared" si="144"/>
        <v>0</v>
      </c>
      <c r="V373">
        <f t="shared" si="145"/>
        <v>7</v>
      </c>
      <c r="W373">
        <f t="shared" si="146"/>
        <v>700</v>
      </c>
      <c r="X373" t="str">
        <f t="shared" si="147"/>
        <v>-</v>
      </c>
      <c r="Y373" t="str">
        <f t="shared" si="148"/>
        <v>-</v>
      </c>
      <c r="Z373" t="str">
        <f t="shared" si="149"/>
        <v>-</v>
      </c>
      <c r="AA373" s="6">
        <f t="shared" si="138"/>
        <v>2.2222222222222222E-3</v>
      </c>
      <c r="AB373" t="str">
        <f t="shared" si="150"/>
        <v>65:31</v>
      </c>
      <c r="AC373" t="str">
        <f t="shared" si="139"/>
        <v>-</v>
      </c>
      <c r="AD373">
        <f>1</f>
        <v>1</v>
      </c>
      <c r="AE373" t="str">
        <f t="shared" si="151"/>
        <v>68:34</v>
      </c>
    </row>
    <row r="374" spans="2:31" x14ac:dyDescent="0.25">
      <c r="B374" s="5">
        <v>42085</v>
      </c>
      <c r="C374" t="s">
        <v>381</v>
      </c>
      <c r="D374" t="s">
        <v>137</v>
      </c>
      <c r="E374" t="s">
        <v>20</v>
      </c>
      <c r="F374">
        <v>700</v>
      </c>
      <c r="G374" t="s">
        <v>20</v>
      </c>
      <c r="H374" t="s">
        <v>20</v>
      </c>
      <c r="I374" t="s">
        <v>20</v>
      </c>
      <c r="J374" t="s">
        <v>382</v>
      </c>
      <c r="K374" t="s">
        <v>383</v>
      </c>
      <c r="L374" t="s">
        <v>178</v>
      </c>
      <c r="N374" s="5">
        <f t="shared" si="140"/>
        <v>42085</v>
      </c>
      <c r="O374" s="5" t="str">
        <f t="shared" si="141"/>
        <v>M03-30</v>
      </c>
      <c r="P374" t="str">
        <f t="shared" si="152"/>
        <v>Quantitative</v>
      </c>
      <c r="Q374" t="str">
        <f t="shared" si="153"/>
        <v>PS</v>
      </c>
      <c r="R374" t="str">
        <f t="shared" si="154"/>
        <v>MIXTURE PROBLEMS</v>
      </c>
      <c r="S374">
        <f t="shared" si="142"/>
        <v>0</v>
      </c>
      <c r="T374">
        <f t="shared" si="143"/>
        <v>1</v>
      </c>
      <c r="U374">
        <f t="shared" si="144"/>
        <v>0</v>
      </c>
      <c r="V374">
        <f t="shared" si="145"/>
        <v>7</v>
      </c>
      <c r="W374">
        <f t="shared" si="146"/>
        <v>700</v>
      </c>
      <c r="X374" t="str">
        <f t="shared" si="147"/>
        <v>-</v>
      </c>
      <c r="Y374" t="str">
        <f t="shared" si="148"/>
        <v>-</v>
      </c>
      <c r="Z374" t="str">
        <f t="shared" si="149"/>
        <v>-</v>
      </c>
      <c r="AA374" s="6">
        <f t="shared" si="138"/>
        <v>2.0138888888888888E-3</v>
      </c>
      <c r="AB374" t="str">
        <f t="shared" si="150"/>
        <v>68:25</v>
      </c>
      <c r="AC374" t="str">
        <f t="shared" si="139"/>
        <v>-</v>
      </c>
      <c r="AD374">
        <f>1</f>
        <v>1</v>
      </c>
      <c r="AE374" t="str">
        <f t="shared" si="151"/>
        <v>70:35</v>
      </c>
    </row>
    <row r="375" spans="2:31" x14ac:dyDescent="0.25">
      <c r="B375" s="5">
        <v>42085</v>
      </c>
      <c r="C375" t="s">
        <v>384</v>
      </c>
      <c r="D375" t="s">
        <v>227</v>
      </c>
      <c r="E375" t="s">
        <v>19</v>
      </c>
      <c r="F375">
        <v>700</v>
      </c>
      <c r="G375" t="s">
        <v>20</v>
      </c>
      <c r="H375" t="s">
        <v>20</v>
      </c>
      <c r="I375" t="s">
        <v>20</v>
      </c>
      <c r="J375" t="s">
        <v>385</v>
      </c>
      <c r="K375" t="s">
        <v>386</v>
      </c>
      <c r="L375" t="s">
        <v>182</v>
      </c>
      <c r="N375" s="5">
        <f t="shared" si="140"/>
        <v>42085</v>
      </c>
      <c r="O375" s="5" t="str">
        <f t="shared" si="141"/>
        <v>M03-07</v>
      </c>
      <c r="P375" t="str">
        <f t="shared" si="152"/>
        <v>Quantitative</v>
      </c>
      <c r="Q375" t="str">
        <f t="shared" si="153"/>
        <v>PS</v>
      </c>
      <c r="R375" t="str">
        <f t="shared" si="154"/>
        <v>OVERLAPPING SETS</v>
      </c>
      <c r="S375">
        <f t="shared" si="142"/>
        <v>1</v>
      </c>
      <c r="T375">
        <f t="shared" si="143"/>
        <v>0</v>
      </c>
      <c r="U375">
        <f t="shared" si="144"/>
        <v>7</v>
      </c>
      <c r="V375">
        <f t="shared" si="145"/>
        <v>0</v>
      </c>
      <c r="W375">
        <f t="shared" si="146"/>
        <v>700</v>
      </c>
      <c r="X375" t="str">
        <f t="shared" si="147"/>
        <v>-</v>
      </c>
      <c r="Y375" t="str">
        <f t="shared" si="148"/>
        <v>-</v>
      </c>
      <c r="Z375" t="str">
        <f t="shared" si="149"/>
        <v>-</v>
      </c>
      <c r="AA375" s="6">
        <f t="shared" si="138"/>
        <v>1.2152777777777778E-3</v>
      </c>
      <c r="AB375" t="str">
        <f t="shared" si="150"/>
        <v>70:10</v>
      </c>
      <c r="AC375" t="str">
        <f t="shared" si="139"/>
        <v>+</v>
      </c>
      <c r="AD375">
        <f>1</f>
        <v>1</v>
      </c>
      <c r="AE375" t="str">
        <f t="shared" si="151"/>
        <v>72:36</v>
      </c>
    </row>
    <row r="376" spans="2:31" x14ac:dyDescent="0.25">
      <c r="B376" s="5">
        <v>42085</v>
      </c>
      <c r="C376" t="s">
        <v>387</v>
      </c>
      <c r="D376" t="s">
        <v>39</v>
      </c>
      <c r="E376" t="s">
        <v>20</v>
      </c>
      <c r="F376">
        <v>700</v>
      </c>
      <c r="G376" t="s">
        <v>20</v>
      </c>
      <c r="H376" t="s">
        <v>20</v>
      </c>
      <c r="I376" t="s">
        <v>20</v>
      </c>
      <c r="J376" t="s">
        <v>388</v>
      </c>
      <c r="K376" t="s">
        <v>389</v>
      </c>
      <c r="L376" t="s">
        <v>186</v>
      </c>
      <c r="N376" s="5">
        <f t="shared" si="140"/>
        <v>42085</v>
      </c>
      <c r="O376" s="5" t="str">
        <f t="shared" si="141"/>
        <v>M28-45</v>
      </c>
      <c r="P376" t="str">
        <f t="shared" si="152"/>
        <v>Quantitative</v>
      </c>
      <c r="Q376" t="str">
        <f t="shared" si="153"/>
        <v>DS</v>
      </c>
      <c r="R376" t="str">
        <f t="shared" si="154"/>
        <v>COMBINATORICS AND PROBABILITY</v>
      </c>
      <c r="S376">
        <f t="shared" si="142"/>
        <v>0</v>
      </c>
      <c r="T376">
        <f t="shared" si="143"/>
        <v>1</v>
      </c>
      <c r="U376">
        <f t="shared" si="144"/>
        <v>0</v>
      </c>
      <c r="V376">
        <f t="shared" si="145"/>
        <v>7</v>
      </c>
      <c r="W376">
        <f t="shared" si="146"/>
        <v>700</v>
      </c>
      <c r="X376" t="str">
        <f t="shared" si="147"/>
        <v>-</v>
      </c>
      <c r="Y376" t="str">
        <f t="shared" si="148"/>
        <v>-</v>
      </c>
      <c r="Z376" t="str">
        <f t="shared" si="149"/>
        <v>-</v>
      </c>
      <c r="AA376" s="6">
        <f t="shared" si="138"/>
        <v>1.3425925925925925E-3</v>
      </c>
      <c r="AB376" t="str">
        <f t="shared" si="150"/>
        <v>72:06</v>
      </c>
      <c r="AC376" t="str">
        <f t="shared" si="139"/>
        <v>-</v>
      </c>
      <c r="AD376">
        <f>1</f>
        <v>1</v>
      </c>
      <c r="AE376" t="str">
        <f t="shared" si="151"/>
        <v>75:00</v>
      </c>
    </row>
    <row r="377" spans="2:31" x14ac:dyDescent="0.25">
      <c r="B377" s="5">
        <v>42088</v>
      </c>
      <c r="C377" t="s">
        <v>390</v>
      </c>
      <c r="D377" t="s">
        <v>18</v>
      </c>
      <c r="E377" t="s">
        <v>19</v>
      </c>
      <c r="F377">
        <v>600</v>
      </c>
      <c r="G377" t="s">
        <v>20</v>
      </c>
      <c r="H377" t="s">
        <v>20</v>
      </c>
      <c r="I377" t="s">
        <v>20</v>
      </c>
      <c r="J377" t="s">
        <v>168</v>
      </c>
      <c r="K377" t="s">
        <v>168</v>
      </c>
      <c r="L377" t="s">
        <v>22</v>
      </c>
      <c r="N377" s="5">
        <f t="shared" si="140"/>
        <v>42088</v>
      </c>
      <c r="O377" s="5" t="str">
        <f t="shared" si="141"/>
        <v>M07-25</v>
      </c>
      <c r="P377" t="str">
        <f t="shared" si="152"/>
        <v>Quantitative</v>
      </c>
      <c r="Q377" t="str">
        <f t="shared" si="153"/>
        <v>PS</v>
      </c>
      <c r="R377" t="str">
        <f t="shared" si="154"/>
        <v>PERCENTS AND INTEREST PROBLEMS</v>
      </c>
      <c r="S377">
        <f t="shared" si="142"/>
        <v>1</v>
      </c>
      <c r="T377">
        <f t="shared" si="143"/>
        <v>0</v>
      </c>
      <c r="U377">
        <f t="shared" si="144"/>
        <v>6</v>
      </c>
      <c r="V377">
        <f t="shared" si="145"/>
        <v>0</v>
      </c>
      <c r="W377">
        <f t="shared" si="146"/>
        <v>600</v>
      </c>
      <c r="X377" t="str">
        <f t="shared" si="147"/>
        <v>-</v>
      </c>
      <c r="Y377" t="str">
        <f t="shared" si="148"/>
        <v>-</v>
      </c>
      <c r="Z377" t="str">
        <f t="shared" si="149"/>
        <v>-</v>
      </c>
      <c r="AA377" s="6">
        <f t="shared" si="138"/>
        <v>8.7962962962962962E-4</v>
      </c>
      <c r="AB377" t="str">
        <f t="shared" si="150"/>
        <v>1:16</v>
      </c>
      <c r="AC377" t="str">
        <f t="shared" si="139"/>
        <v>+</v>
      </c>
      <c r="AD377">
        <f>1</f>
        <v>1</v>
      </c>
      <c r="AE377" t="str">
        <f t="shared" si="151"/>
        <v>2:01</v>
      </c>
    </row>
    <row r="378" spans="2:31" x14ac:dyDescent="0.25">
      <c r="B378" s="5">
        <v>42088</v>
      </c>
      <c r="C378" t="s">
        <v>391</v>
      </c>
      <c r="D378" t="s">
        <v>233</v>
      </c>
      <c r="E378" t="s">
        <v>20</v>
      </c>
      <c r="F378">
        <v>700</v>
      </c>
      <c r="G378" t="s">
        <v>20</v>
      </c>
      <c r="H378" t="s">
        <v>20</v>
      </c>
      <c r="I378" t="s">
        <v>20</v>
      </c>
      <c r="J378" t="s">
        <v>392</v>
      </c>
      <c r="K378" t="s">
        <v>393</v>
      </c>
      <c r="L378" t="s">
        <v>27</v>
      </c>
      <c r="N378" s="5">
        <f t="shared" si="140"/>
        <v>42088</v>
      </c>
      <c r="O378" s="5" t="str">
        <f t="shared" si="141"/>
        <v>M08-16</v>
      </c>
      <c r="P378" t="str">
        <f t="shared" si="152"/>
        <v>Quantitative</v>
      </c>
      <c r="Q378" t="str">
        <f t="shared" si="153"/>
        <v>PS</v>
      </c>
      <c r="R378" t="str">
        <f t="shared" si="154"/>
        <v>EXPONENTS / ROOTS</v>
      </c>
      <c r="S378">
        <f t="shared" si="142"/>
        <v>0</v>
      </c>
      <c r="T378">
        <f t="shared" si="143"/>
        <v>1</v>
      </c>
      <c r="U378">
        <f t="shared" si="144"/>
        <v>0</v>
      </c>
      <c r="V378">
        <f t="shared" si="145"/>
        <v>7</v>
      </c>
      <c r="W378">
        <f t="shared" si="146"/>
        <v>700</v>
      </c>
      <c r="X378" t="str">
        <f t="shared" si="147"/>
        <v>-</v>
      </c>
      <c r="Y378" t="str">
        <f t="shared" si="148"/>
        <v>-</v>
      </c>
      <c r="Z378" t="str">
        <f t="shared" si="149"/>
        <v>-</v>
      </c>
      <c r="AA378" s="6">
        <f t="shared" si="138"/>
        <v>6.4814814814814813E-4</v>
      </c>
      <c r="AB378" t="str">
        <f t="shared" si="150"/>
        <v>2:12</v>
      </c>
      <c r="AC378" t="str">
        <f t="shared" si="139"/>
        <v>-</v>
      </c>
      <c r="AD378">
        <f>1</f>
        <v>1</v>
      </c>
      <c r="AE378" t="str">
        <f t="shared" si="151"/>
        <v>4:02</v>
      </c>
    </row>
    <row r="379" spans="2:31" x14ac:dyDescent="0.25">
      <c r="B379" s="5">
        <v>42088</v>
      </c>
      <c r="C379" t="s">
        <v>394</v>
      </c>
      <c r="D379" t="s">
        <v>142</v>
      </c>
      <c r="E379" t="s">
        <v>19</v>
      </c>
      <c r="F379">
        <v>600</v>
      </c>
      <c r="G379" t="s">
        <v>20</v>
      </c>
      <c r="H379" t="s">
        <v>20</v>
      </c>
      <c r="I379" t="s">
        <v>20</v>
      </c>
      <c r="J379" t="s">
        <v>254</v>
      </c>
      <c r="K379" t="s">
        <v>395</v>
      </c>
      <c r="L379" t="s">
        <v>32</v>
      </c>
      <c r="N379" s="5">
        <f t="shared" si="140"/>
        <v>42088</v>
      </c>
      <c r="O379" s="5" t="str">
        <f t="shared" si="141"/>
        <v>M07-05</v>
      </c>
      <c r="P379" t="str">
        <f t="shared" si="152"/>
        <v>Quantitative</v>
      </c>
      <c r="Q379" t="str">
        <f t="shared" si="153"/>
        <v>PS</v>
      </c>
      <c r="R379" t="str">
        <f t="shared" si="154"/>
        <v>GEOMETRY / COORDINATE GEOMETRY</v>
      </c>
      <c r="S379">
        <f t="shared" si="142"/>
        <v>1</v>
      </c>
      <c r="T379">
        <f t="shared" si="143"/>
        <v>0</v>
      </c>
      <c r="U379">
        <f t="shared" si="144"/>
        <v>6</v>
      </c>
      <c r="V379">
        <f t="shared" si="145"/>
        <v>0</v>
      </c>
      <c r="W379">
        <f t="shared" si="146"/>
        <v>600</v>
      </c>
      <c r="X379" t="str">
        <f t="shared" si="147"/>
        <v>-</v>
      </c>
      <c r="Y379" t="str">
        <f t="shared" si="148"/>
        <v>-</v>
      </c>
      <c r="Z379" t="str">
        <f t="shared" si="149"/>
        <v>-</v>
      </c>
      <c r="AA379" s="6">
        <f t="shared" si="138"/>
        <v>1.1574074074074073E-3</v>
      </c>
      <c r="AB379" t="str">
        <f t="shared" si="150"/>
        <v>3:52</v>
      </c>
      <c r="AC379" t="str">
        <f t="shared" si="139"/>
        <v>+</v>
      </c>
      <c r="AD379">
        <f>1</f>
        <v>1</v>
      </c>
      <c r="AE379" t="str">
        <f t="shared" si="151"/>
        <v>6:03</v>
      </c>
    </row>
    <row r="380" spans="2:31" x14ac:dyDescent="0.25">
      <c r="B380" s="5">
        <v>42088</v>
      </c>
      <c r="C380" t="s">
        <v>396</v>
      </c>
      <c r="D380" t="s">
        <v>29</v>
      </c>
      <c r="E380" t="s">
        <v>20</v>
      </c>
      <c r="F380">
        <v>700</v>
      </c>
      <c r="G380" t="s">
        <v>20</v>
      </c>
      <c r="H380" t="s">
        <v>20</v>
      </c>
      <c r="I380" t="s">
        <v>20</v>
      </c>
      <c r="J380" t="s">
        <v>397</v>
      </c>
      <c r="K380" t="s">
        <v>398</v>
      </c>
      <c r="L380" t="s">
        <v>37</v>
      </c>
      <c r="N380" s="5">
        <f t="shared" si="140"/>
        <v>42088</v>
      </c>
      <c r="O380" s="5" t="str">
        <f t="shared" si="141"/>
        <v>M30-07</v>
      </c>
      <c r="P380" t="str">
        <f t="shared" si="152"/>
        <v>Quantitative</v>
      </c>
      <c r="Q380" t="str">
        <f t="shared" si="153"/>
        <v>PS</v>
      </c>
      <c r="R380" t="str">
        <f t="shared" si="154"/>
        <v>NUMBER PROPERTIES</v>
      </c>
      <c r="S380">
        <f t="shared" si="142"/>
        <v>0</v>
      </c>
      <c r="T380">
        <f t="shared" si="143"/>
        <v>1</v>
      </c>
      <c r="U380">
        <f t="shared" si="144"/>
        <v>0</v>
      </c>
      <c r="V380">
        <f t="shared" si="145"/>
        <v>7</v>
      </c>
      <c r="W380">
        <f t="shared" si="146"/>
        <v>700</v>
      </c>
      <c r="X380" t="str">
        <f t="shared" si="147"/>
        <v>-</v>
      </c>
      <c r="Y380" t="str">
        <f t="shared" si="148"/>
        <v>-</v>
      </c>
      <c r="Z380" t="str">
        <f t="shared" si="149"/>
        <v>-</v>
      </c>
      <c r="AA380" s="6">
        <f t="shared" si="138"/>
        <v>8.564814814814815E-4</v>
      </c>
      <c r="AB380" t="str">
        <f t="shared" si="150"/>
        <v>5:06</v>
      </c>
      <c r="AC380" t="str">
        <f t="shared" si="139"/>
        <v>-</v>
      </c>
      <c r="AD380">
        <f>1</f>
        <v>1</v>
      </c>
      <c r="AE380" t="str">
        <f t="shared" si="151"/>
        <v>8:04</v>
      </c>
    </row>
    <row r="381" spans="2:31" x14ac:dyDescent="0.25">
      <c r="B381" s="5">
        <v>42088</v>
      </c>
      <c r="C381" t="s">
        <v>399</v>
      </c>
      <c r="D381" t="s">
        <v>102</v>
      </c>
      <c r="E381" t="s">
        <v>20</v>
      </c>
      <c r="F381">
        <v>600</v>
      </c>
      <c r="G381" t="s">
        <v>20</v>
      </c>
      <c r="H381" t="s">
        <v>20</v>
      </c>
      <c r="I381" t="s">
        <v>20</v>
      </c>
      <c r="J381" t="s">
        <v>121</v>
      </c>
      <c r="K381" t="s">
        <v>400</v>
      </c>
      <c r="L381" t="s">
        <v>42</v>
      </c>
      <c r="N381" s="5">
        <f t="shared" si="140"/>
        <v>42088</v>
      </c>
      <c r="O381" s="5" t="str">
        <f t="shared" si="141"/>
        <v>M04-29</v>
      </c>
      <c r="P381" t="str">
        <f t="shared" si="152"/>
        <v>Quantitative</v>
      </c>
      <c r="Q381" t="str">
        <f t="shared" si="153"/>
        <v>PS</v>
      </c>
      <c r="R381" t="str">
        <f t="shared" si="154"/>
        <v>COMBINATORICS AND PROBABILITY</v>
      </c>
      <c r="S381">
        <f t="shared" si="142"/>
        <v>0</v>
      </c>
      <c r="T381">
        <f t="shared" si="143"/>
        <v>1</v>
      </c>
      <c r="U381">
        <f t="shared" si="144"/>
        <v>0</v>
      </c>
      <c r="V381">
        <f t="shared" si="145"/>
        <v>6</v>
      </c>
      <c r="W381">
        <f t="shared" si="146"/>
        <v>600</v>
      </c>
      <c r="X381" t="str">
        <f t="shared" si="147"/>
        <v>-</v>
      </c>
      <c r="Y381" t="str">
        <f t="shared" si="148"/>
        <v>-</v>
      </c>
      <c r="Z381" t="str">
        <f t="shared" si="149"/>
        <v>-</v>
      </c>
      <c r="AA381" s="6">
        <f t="shared" ref="AA381:AA444" si="155">TIMEVALUE("0:"&amp;J381)</f>
        <v>6.3657407407407402E-4</v>
      </c>
      <c r="AB381" t="str">
        <f t="shared" si="150"/>
        <v>6:01</v>
      </c>
      <c r="AC381" t="str">
        <f t="shared" ref="AC381:AC444" si="156">E381</f>
        <v>-</v>
      </c>
      <c r="AD381">
        <f>1</f>
        <v>1</v>
      </c>
      <c r="AE381" t="str">
        <f t="shared" si="151"/>
        <v>10:05</v>
      </c>
    </row>
    <row r="382" spans="2:31" x14ac:dyDescent="0.25">
      <c r="B382" s="5">
        <v>42088</v>
      </c>
      <c r="C382" t="s">
        <v>401</v>
      </c>
      <c r="D382" t="s">
        <v>88</v>
      </c>
      <c r="E382" t="s">
        <v>19</v>
      </c>
      <c r="F382">
        <v>600</v>
      </c>
      <c r="G382" t="s">
        <v>20</v>
      </c>
      <c r="H382" t="s">
        <v>20</v>
      </c>
      <c r="I382" t="s">
        <v>20</v>
      </c>
      <c r="J382" t="s">
        <v>198</v>
      </c>
      <c r="K382" t="s">
        <v>402</v>
      </c>
      <c r="L382" t="s">
        <v>47</v>
      </c>
      <c r="N382" s="5">
        <f t="shared" si="140"/>
        <v>42088</v>
      </c>
      <c r="O382" s="5" t="str">
        <f t="shared" si="141"/>
        <v>M10-20</v>
      </c>
      <c r="P382" t="str">
        <f t="shared" si="152"/>
        <v>Quantitative</v>
      </c>
      <c r="Q382" t="str">
        <f t="shared" si="153"/>
        <v>PS</v>
      </c>
      <c r="R382" t="str">
        <f t="shared" si="154"/>
        <v>ARITHMETIC</v>
      </c>
      <c r="S382">
        <f t="shared" si="142"/>
        <v>1</v>
      </c>
      <c r="T382">
        <f t="shared" si="143"/>
        <v>0</v>
      </c>
      <c r="U382">
        <f t="shared" si="144"/>
        <v>6</v>
      </c>
      <c r="V382">
        <f t="shared" si="145"/>
        <v>0</v>
      </c>
      <c r="W382">
        <f t="shared" si="146"/>
        <v>600</v>
      </c>
      <c r="X382" t="str">
        <f t="shared" si="147"/>
        <v>-</v>
      </c>
      <c r="Y382" t="str">
        <f t="shared" si="148"/>
        <v>-</v>
      </c>
      <c r="Z382" t="str">
        <f t="shared" si="149"/>
        <v>-</v>
      </c>
      <c r="AA382" s="6">
        <f t="shared" si="155"/>
        <v>1.7592592592592592E-3</v>
      </c>
      <c r="AB382" t="str">
        <f t="shared" si="150"/>
        <v>8:33</v>
      </c>
      <c r="AC382" t="str">
        <f t="shared" si="156"/>
        <v>+</v>
      </c>
      <c r="AD382">
        <f>1</f>
        <v>1</v>
      </c>
      <c r="AE382" t="str">
        <f t="shared" si="151"/>
        <v>12:06</v>
      </c>
    </row>
    <row r="383" spans="2:31" x14ac:dyDescent="0.25">
      <c r="B383" s="5">
        <v>42088</v>
      </c>
      <c r="C383" t="s">
        <v>403</v>
      </c>
      <c r="D383" t="s">
        <v>44</v>
      </c>
      <c r="E383" t="s">
        <v>19</v>
      </c>
      <c r="F383">
        <v>600</v>
      </c>
      <c r="G383" t="s">
        <v>20</v>
      </c>
      <c r="H383" t="s">
        <v>20</v>
      </c>
      <c r="I383" t="s">
        <v>20</v>
      </c>
      <c r="J383" t="s">
        <v>404</v>
      </c>
      <c r="K383" t="s">
        <v>405</v>
      </c>
      <c r="L383" t="s">
        <v>52</v>
      </c>
      <c r="N383" s="5">
        <f t="shared" si="140"/>
        <v>42088</v>
      </c>
      <c r="O383" s="5" t="str">
        <f t="shared" si="141"/>
        <v>M04-18</v>
      </c>
      <c r="P383" t="str">
        <f t="shared" si="152"/>
        <v>Quantitative</v>
      </c>
      <c r="Q383" t="str">
        <f t="shared" si="153"/>
        <v>PS</v>
      </c>
      <c r="R383" t="str">
        <f t="shared" si="154"/>
        <v>WORD PROBLEMS</v>
      </c>
      <c r="S383">
        <f t="shared" si="142"/>
        <v>1</v>
      </c>
      <c r="T383">
        <f t="shared" si="143"/>
        <v>0</v>
      </c>
      <c r="U383">
        <f t="shared" si="144"/>
        <v>6</v>
      </c>
      <c r="V383">
        <f t="shared" si="145"/>
        <v>0</v>
      </c>
      <c r="W383">
        <f t="shared" si="146"/>
        <v>600</v>
      </c>
      <c r="X383" t="str">
        <f t="shared" si="147"/>
        <v>-</v>
      </c>
      <c r="Y383" t="str">
        <f t="shared" si="148"/>
        <v>-</v>
      </c>
      <c r="Z383" t="str">
        <f t="shared" si="149"/>
        <v>-</v>
      </c>
      <c r="AA383" s="6">
        <f t="shared" si="155"/>
        <v>1.5046296296296294E-3</v>
      </c>
      <c r="AB383" t="str">
        <f t="shared" si="150"/>
        <v>10:43</v>
      </c>
      <c r="AC383" t="str">
        <f t="shared" si="156"/>
        <v>+</v>
      </c>
      <c r="AD383">
        <f>1</f>
        <v>1</v>
      </c>
      <c r="AE383" t="str">
        <f t="shared" si="151"/>
        <v>14:07</v>
      </c>
    </row>
    <row r="384" spans="2:31" x14ac:dyDescent="0.25">
      <c r="B384" s="5">
        <v>42088</v>
      </c>
      <c r="C384" t="s">
        <v>406</v>
      </c>
      <c r="D384" t="s">
        <v>107</v>
      </c>
      <c r="E384" t="s">
        <v>19</v>
      </c>
      <c r="F384">
        <v>700</v>
      </c>
      <c r="G384" t="s">
        <v>20</v>
      </c>
      <c r="H384" t="s">
        <v>20</v>
      </c>
      <c r="I384" t="s">
        <v>20</v>
      </c>
      <c r="J384" t="s">
        <v>234</v>
      </c>
      <c r="K384" t="s">
        <v>407</v>
      </c>
      <c r="L384" t="s">
        <v>57</v>
      </c>
      <c r="N384" s="5">
        <f t="shared" si="140"/>
        <v>42088</v>
      </c>
      <c r="O384" s="5" t="str">
        <f t="shared" si="141"/>
        <v>M16-11</v>
      </c>
      <c r="P384" t="str">
        <f t="shared" si="152"/>
        <v>Quantitative</v>
      </c>
      <c r="Q384" t="str">
        <f t="shared" si="153"/>
        <v>PS</v>
      </c>
      <c r="R384" t="str">
        <f t="shared" si="154"/>
        <v>DIVISIBILITY / MULTIPLES / FACTORS</v>
      </c>
      <c r="S384">
        <f t="shared" si="142"/>
        <v>1</v>
      </c>
      <c r="T384">
        <f t="shared" si="143"/>
        <v>0</v>
      </c>
      <c r="U384">
        <f t="shared" si="144"/>
        <v>7</v>
      </c>
      <c r="V384">
        <f t="shared" si="145"/>
        <v>0</v>
      </c>
      <c r="W384">
        <f t="shared" si="146"/>
        <v>700</v>
      </c>
      <c r="X384" t="str">
        <f t="shared" si="147"/>
        <v>-</v>
      </c>
      <c r="Y384" t="str">
        <f t="shared" si="148"/>
        <v>-</v>
      </c>
      <c r="Z384" t="str">
        <f t="shared" si="149"/>
        <v>-</v>
      </c>
      <c r="AA384" s="6">
        <f t="shared" si="155"/>
        <v>9.1435185185185185E-4</v>
      </c>
      <c r="AB384" t="str">
        <f t="shared" si="150"/>
        <v>12:02</v>
      </c>
      <c r="AC384" t="str">
        <f t="shared" si="156"/>
        <v>+</v>
      </c>
      <c r="AD384">
        <f>1</f>
        <v>1</v>
      </c>
      <c r="AE384" t="str">
        <f t="shared" si="151"/>
        <v>16:08</v>
      </c>
    </row>
    <row r="385" spans="2:31" x14ac:dyDescent="0.25">
      <c r="B385" s="5">
        <v>42088</v>
      </c>
      <c r="C385" t="s">
        <v>408</v>
      </c>
      <c r="D385" t="s">
        <v>155</v>
      </c>
      <c r="E385" t="s">
        <v>19</v>
      </c>
      <c r="F385">
        <v>700</v>
      </c>
      <c r="G385" t="s">
        <v>20</v>
      </c>
      <c r="H385" t="s">
        <v>20</v>
      </c>
      <c r="I385" t="s">
        <v>20</v>
      </c>
      <c r="J385" t="s">
        <v>409</v>
      </c>
      <c r="K385" t="s">
        <v>410</v>
      </c>
      <c r="L385" t="s">
        <v>62</v>
      </c>
      <c r="N385" s="5">
        <f t="shared" si="140"/>
        <v>42088</v>
      </c>
      <c r="O385" s="5" t="str">
        <f t="shared" si="141"/>
        <v>M11-24</v>
      </c>
      <c r="P385" t="str">
        <f t="shared" si="152"/>
        <v>Quantitative</v>
      </c>
      <c r="Q385" t="str">
        <f t="shared" si="153"/>
        <v>PS</v>
      </c>
      <c r="R385" t="str">
        <f t="shared" si="154"/>
        <v>ABSOLUTE VALUES</v>
      </c>
      <c r="S385">
        <f t="shared" si="142"/>
        <v>1</v>
      </c>
      <c r="T385">
        <f t="shared" si="143"/>
        <v>0</v>
      </c>
      <c r="U385">
        <f t="shared" si="144"/>
        <v>7</v>
      </c>
      <c r="V385">
        <f t="shared" si="145"/>
        <v>0</v>
      </c>
      <c r="W385">
        <f t="shared" si="146"/>
        <v>700</v>
      </c>
      <c r="X385" t="str">
        <f t="shared" si="147"/>
        <v>-</v>
      </c>
      <c r="Y385" t="str">
        <f t="shared" si="148"/>
        <v>-</v>
      </c>
      <c r="Z385" t="str">
        <f t="shared" si="149"/>
        <v>-</v>
      </c>
      <c r="AA385" s="6">
        <f t="shared" si="155"/>
        <v>1.7939814814814815E-3</v>
      </c>
      <c r="AB385" t="str">
        <f t="shared" si="150"/>
        <v>14:37</v>
      </c>
      <c r="AC385" t="str">
        <f t="shared" si="156"/>
        <v>+</v>
      </c>
      <c r="AD385">
        <f>1</f>
        <v>1</v>
      </c>
      <c r="AE385" t="str">
        <f t="shared" si="151"/>
        <v>18:09</v>
      </c>
    </row>
    <row r="386" spans="2:31" x14ac:dyDescent="0.25">
      <c r="B386" s="5">
        <v>42088</v>
      </c>
      <c r="C386" t="s">
        <v>411</v>
      </c>
      <c r="D386" t="s">
        <v>49</v>
      </c>
      <c r="E386" t="s">
        <v>19</v>
      </c>
      <c r="F386">
        <v>700</v>
      </c>
      <c r="G386" t="s">
        <v>20</v>
      </c>
      <c r="H386" t="s">
        <v>20</v>
      </c>
      <c r="I386" t="s">
        <v>20</v>
      </c>
      <c r="J386" t="s">
        <v>385</v>
      </c>
      <c r="K386" t="s">
        <v>412</v>
      </c>
      <c r="L386" t="s">
        <v>67</v>
      </c>
      <c r="N386" s="5">
        <f t="shared" si="140"/>
        <v>42088</v>
      </c>
      <c r="O386" s="5" t="str">
        <f t="shared" si="141"/>
        <v>D01-44</v>
      </c>
      <c r="P386" t="str">
        <f t="shared" si="152"/>
        <v>Quantitative</v>
      </c>
      <c r="Q386" t="str">
        <f t="shared" si="153"/>
        <v>PS</v>
      </c>
      <c r="R386" t="str">
        <f t="shared" si="154"/>
        <v>MUST OR COULD BE TRUE QUESTIONS</v>
      </c>
      <c r="S386">
        <f t="shared" si="142"/>
        <v>1</v>
      </c>
      <c r="T386">
        <f t="shared" si="143"/>
        <v>0</v>
      </c>
      <c r="U386">
        <f t="shared" si="144"/>
        <v>7</v>
      </c>
      <c r="V386">
        <f t="shared" si="145"/>
        <v>0</v>
      </c>
      <c r="W386">
        <f t="shared" si="146"/>
        <v>700</v>
      </c>
      <c r="X386" t="str">
        <f t="shared" si="147"/>
        <v>-</v>
      </c>
      <c r="Y386" t="str">
        <f t="shared" si="148"/>
        <v>-</v>
      </c>
      <c r="Z386" t="str">
        <f t="shared" si="149"/>
        <v>-</v>
      </c>
      <c r="AA386" s="6">
        <f t="shared" si="155"/>
        <v>1.2152777777777778E-3</v>
      </c>
      <c r="AB386" t="str">
        <f t="shared" si="150"/>
        <v>16:22</v>
      </c>
      <c r="AC386" t="str">
        <f t="shared" si="156"/>
        <v>+</v>
      </c>
      <c r="AD386">
        <f>1</f>
        <v>1</v>
      </c>
      <c r="AE386" t="str">
        <f t="shared" si="151"/>
        <v>20:10</v>
      </c>
    </row>
    <row r="387" spans="2:31" x14ac:dyDescent="0.25">
      <c r="B387" s="5">
        <v>42088</v>
      </c>
      <c r="C387" t="s">
        <v>413</v>
      </c>
      <c r="D387" t="s">
        <v>201</v>
      </c>
      <c r="E387" t="s">
        <v>20</v>
      </c>
      <c r="F387">
        <v>600</v>
      </c>
      <c r="G387" t="s">
        <v>20</v>
      </c>
      <c r="H387" t="s">
        <v>20</v>
      </c>
      <c r="I387" t="s">
        <v>20</v>
      </c>
      <c r="J387" t="s">
        <v>414</v>
      </c>
      <c r="K387" t="s">
        <v>415</v>
      </c>
      <c r="L387" t="s">
        <v>72</v>
      </c>
      <c r="N387" s="5">
        <f t="shared" si="140"/>
        <v>42088</v>
      </c>
      <c r="O387" s="5" t="str">
        <f t="shared" si="141"/>
        <v>M01-05</v>
      </c>
      <c r="P387" t="str">
        <f t="shared" si="152"/>
        <v>Quantitative</v>
      </c>
      <c r="Q387" t="str">
        <f t="shared" si="153"/>
        <v>DS</v>
      </c>
      <c r="R387" t="str">
        <f t="shared" si="154"/>
        <v>INEQUALITIES</v>
      </c>
      <c r="S387">
        <f t="shared" si="142"/>
        <v>0</v>
      </c>
      <c r="T387">
        <f t="shared" si="143"/>
        <v>1</v>
      </c>
      <c r="U387">
        <f t="shared" si="144"/>
        <v>0</v>
      </c>
      <c r="V387">
        <f t="shared" si="145"/>
        <v>6</v>
      </c>
      <c r="W387">
        <f t="shared" si="146"/>
        <v>600</v>
      </c>
      <c r="X387" t="str">
        <f t="shared" si="147"/>
        <v>-</v>
      </c>
      <c r="Y387" t="str">
        <f t="shared" si="148"/>
        <v>-</v>
      </c>
      <c r="Z387" t="str">
        <f t="shared" si="149"/>
        <v>-</v>
      </c>
      <c r="AA387" s="6">
        <f t="shared" si="155"/>
        <v>1.4583333333333334E-3</v>
      </c>
      <c r="AB387" t="str">
        <f t="shared" si="150"/>
        <v>18:28</v>
      </c>
      <c r="AC387" t="str">
        <f t="shared" si="156"/>
        <v>-</v>
      </c>
      <c r="AD387">
        <f>1</f>
        <v>1</v>
      </c>
      <c r="AE387" t="str">
        <f t="shared" si="151"/>
        <v>22:11</v>
      </c>
    </row>
    <row r="388" spans="2:31" x14ac:dyDescent="0.25">
      <c r="B388" s="5">
        <v>42088</v>
      </c>
      <c r="C388" t="s">
        <v>416</v>
      </c>
      <c r="D388" t="s">
        <v>64</v>
      </c>
      <c r="E388" t="s">
        <v>19</v>
      </c>
      <c r="F388">
        <v>700</v>
      </c>
      <c r="G388" t="s">
        <v>20</v>
      </c>
      <c r="H388" t="s">
        <v>20</v>
      </c>
      <c r="I388" t="s">
        <v>20</v>
      </c>
      <c r="J388" t="s">
        <v>417</v>
      </c>
      <c r="K388" t="s">
        <v>418</v>
      </c>
      <c r="L388" t="s">
        <v>77</v>
      </c>
      <c r="N388" s="5">
        <f t="shared" si="140"/>
        <v>42088</v>
      </c>
      <c r="O388" s="5" t="str">
        <f t="shared" si="141"/>
        <v>M02-36</v>
      </c>
      <c r="P388" t="str">
        <f t="shared" si="152"/>
        <v>Quantitative</v>
      </c>
      <c r="Q388" t="str">
        <f t="shared" si="153"/>
        <v>DS</v>
      </c>
      <c r="R388" t="str">
        <f t="shared" si="154"/>
        <v>ALGEBRA</v>
      </c>
      <c r="S388">
        <f t="shared" si="142"/>
        <v>1</v>
      </c>
      <c r="T388">
        <f t="shared" si="143"/>
        <v>0</v>
      </c>
      <c r="U388">
        <f t="shared" si="144"/>
        <v>7</v>
      </c>
      <c r="V388">
        <f t="shared" si="145"/>
        <v>0</v>
      </c>
      <c r="W388">
        <f t="shared" si="146"/>
        <v>700</v>
      </c>
      <c r="X388" t="str">
        <f t="shared" si="147"/>
        <v>-</v>
      </c>
      <c r="Y388" t="str">
        <f t="shared" si="148"/>
        <v>-</v>
      </c>
      <c r="Z388" t="str">
        <f t="shared" si="149"/>
        <v>-</v>
      </c>
      <c r="AA388" s="6">
        <f t="shared" si="155"/>
        <v>4.7453703703703704E-4</v>
      </c>
      <c r="AB388" t="str">
        <f t="shared" si="150"/>
        <v>19:09</v>
      </c>
      <c r="AC388" t="str">
        <f t="shared" si="156"/>
        <v>+</v>
      </c>
      <c r="AD388">
        <f>1</f>
        <v>1</v>
      </c>
      <c r="AE388" t="str">
        <f t="shared" si="151"/>
        <v>24:12</v>
      </c>
    </row>
    <row r="389" spans="2:31" x14ac:dyDescent="0.25">
      <c r="B389" s="5">
        <v>42088</v>
      </c>
      <c r="C389" t="s">
        <v>419</v>
      </c>
      <c r="D389" t="s">
        <v>54</v>
      </c>
      <c r="E389" t="s">
        <v>20</v>
      </c>
      <c r="F389">
        <v>700</v>
      </c>
      <c r="G389" t="s">
        <v>20</v>
      </c>
      <c r="H389" t="s">
        <v>20</v>
      </c>
      <c r="I389" t="s">
        <v>20</v>
      </c>
      <c r="J389" t="s">
        <v>420</v>
      </c>
      <c r="K389" t="s">
        <v>421</v>
      </c>
      <c r="L389" t="s">
        <v>82</v>
      </c>
      <c r="N389" s="5">
        <f t="shared" si="140"/>
        <v>42088</v>
      </c>
      <c r="O389" s="5" t="str">
        <f t="shared" si="141"/>
        <v>M30-19</v>
      </c>
      <c r="P389" t="str">
        <f t="shared" si="152"/>
        <v>Quantitative</v>
      </c>
      <c r="Q389" t="str">
        <f t="shared" si="153"/>
        <v>PS</v>
      </c>
      <c r="R389" t="str">
        <f t="shared" si="154"/>
        <v>INEQUALITIES</v>
      </c>
      <c r="S389">
        <f t="shared" si="142"/>
        <v>0</v>
      </c>
      <c r="T389">
        <f t="shared" si="143"/>
        <v>1</v>
      </c>
      <c r="U389">
        <f t="shared" si="144"/>
        <v>0</v>
      </c>
      <c r="V389">
        <f t="shared" si="145"/>
        <v>7</v>
      </c>
      <c r="W389">
        <f t="shared" si="146"/>
        <v>700</v>
      </c>
      <c r="X389" t="str">
        <f t="shared" si="147"/>
        <v>-</v>
      </c>
      <c r="Y389" t="str">
        <f t="shared" si="148"/>
        <v>-</v>
      </c>
      <c r="Z389" t="str">
        <f t="shared" si="149"/>
        <v>-</v>
      </c>
      <c r="AA389" s="6">
        <f t="shared" si="155"/>
        <v>2.3611111111111111E-3</v>
      </c>
      <c r="AB389" t="str">
        <f t="shared" si="150"/>
        <v>22:33</v>
      </c>
      <c r="AC389" t="str">
        <f t="shared" si="156"/>
        <v>-</v>
      </c>
      <c r="AD389">
        <f>1</f>
        <v>1</v>
      </c>
      <c r="AE389" t="str">
        <f t="shared" si="151"/>
        <v>26:13</v>
      </c>
    </row>
    <row r="390" spans="2:31" x14ac:dyDescent="0.25">
      <c r="B390" s="5">
        <v>42088</v>
      </c>
      <c r="C390" t="s">
        <v>422</v>
      </c>
      <c r="D390" t="s">
        <v>74</v>
      </c>
      <c r="E390" t="s">
        <v>19</v>
      </c>
      <c r="F390">
        <v>700</v>
      </c>
      <c r="G390" t="s">
        <v>20</v>
      </c>
      <c r="H390" t="s">
        <v>20</v>
      </c>
      <c r="I390" t="s">
        <v>20</v>
      </c>
      <c r="J390" t="s">
        <v>409</v>
      </c>
      <c r="K390" t="s">
        <v>423</v>
      </c>
      <c r="L390" t="s">
        <v>86</v>
      </c>
      <c r="N390" s="5">
        <f t="shared" si="140"/>
        <v>42088</v>
      </c>
      <c r="O390" s="5" t="str">
        <f t="shared" si="141"/>
        <v>M02-07</v>
      </c>
      <c r="P390" t="str">
        <f t="shared" si="152"/>
        <v>Quantitative</v>
      </c>
      <c r="Q390" t="str">
        <f t="shared" si="153"/>
        <v>DS</v>
      </c>
      <c r="R390" t="str">
        <f t="shared" si="154"/>
        <v>WORK / RATE PROBLEMS</v>
      </c>
      <c r="S390">
        <f t="shared" si="142"/>
        <v>1</v>
      </c>
      <c r="T390">
        <f t="shared" si="143"/>
        <v>0</v>
      </c>
      <c r="U390">
        <f t="shared" si="144"/>
        <v>7</v>
      </c>
      <c r="V390">
        <f t="shared" si="145"/>
        <v>0</v>
      </c>
      <c r="W390">
        <f t="shared" si="146"/>
        <v>700</v>
      </c>
      <c r="X390" t="str">
        <f t="shared" si="147"/>
        <v>-</v>
      </c>
      <c r="Y390" t="str">
        <f t="shared" si="148"/>
        <v>-</v>
      </c>
      <c r="Z390" t="str">
        <f t="shared" si="149"/>
        <v>-</v>
      </c>
      <c r="AA390" s="6">
        <f t="shared" si="155"/>
        <v>1.7939814814814815E-3</v>
      </c>
      <c r="AB390" t="str">
        <f t="shared" si="150"/>
        <v>25:08</v>
      </c>
      <c r="AC390" t="str">
        <f t="shared" si="156"/>
        <v>+</v>
      </c>
      <c r="AD390">
        <f>1</f>
        <v>1</v>
      </c>
      <c r="AE390" t="str">
        <f t="shared" si="151"/>
        <v>28:14</v>
      </c>
    </row>
    <row r="391" spans="2:31" x14ac:dyDescent="0.25">
      <c r="B391" s="5">
        <v>42088</v>
      </c>
      <c r="C391" t="s">
        <v>424</v>
      </c>
      <c r="D391" t="s">
        <v>18</v>
      </c>
      <c r="E391" t="s">
        <v>19</v>
      </c>
      <c r="F391">
        <v>700</v>
      </c>
      <c r="G391" t="s">
        <v>20</v>
      </c>
      <c r="H391" t="s">
        <v>20</v>
      </c>
      <c r="I391" t="s">
        <v>20</v>
      </c>
      <c r="J391" t="s">
        <v>21</v>
      </c>
      <c r="K391" t="s">
        <v>425</v>
      </c>
      <c r="L391" t="s">
        <v>91</v>
      </c>
      <c r="N391" s="5">
        <f t="shared" si="140"/>
        <v>42088</v>
      </c>
      <c r="O391" s="5" t="str">
        <f t="shared" si="141"/>
        <v>M08-17</v>
      </c>
      <c r="P391" t="str">
        <f t="shared" si="152"/>
        <v>Quantitative</v>
      </c>
      <c r="Q391" t="str">
        <f t="shared" si="153"/>
        <v>PS</v>
      </c>
      <c r="R391" t="str">
        <f t="shared" si="154"/>
        <v>PERCENTS AND INTEREST PROBLEMS</v>
      </c>
      <c r="S391">
        <f t="shared" si="142"/>
        <v>1</v>
      </c>
      <c r="T391">
        <f t="shared" si="143"/>
        <v>0</v>
      </c>
      <c r="U391">
        <f t="shared" si="144"/>
        <v>7</v>
      </c>
      <c r="V391">
        <f t="shared" si="145"/>
        <v>0</v>
      </c>
      <c r="W391">
        <f t="shared" si="146"/>
        <v>700</v>
      </c>
      <c r="X391" t="str">
        <f t="shared" si="147"/>
        <v>-</v>
      </c>
      <c r="Y391" t="str">
        <f t="shared" si="148"/>
        <v>-</v>
      </c>
      <c r="Z391" t="str">
        <f t="shared" si="149"/>
        <v>-</v>
      </c>
      <c r="AA391" s="6">
        <f t="shared" si="155"/>
        <v>1.8402777777777777E-3</v>
      </c>
      <c r="AB391" t="str">
        <f t="shared" si="150"/>
        <v>27:47</v>
      </c>
      <c r="AC391" t="str">
        <f t="shared" si="156"/>
        <v>+</v>
      </c>
      <c r="AD391">
        <f>1</f>
        <v>1</v>
      </c>
      <c r="AE391" t="str">
        <f t="shared" si="151"/>
        <v>30:15</v>
      </c>
    </row>
    <row r="392" spans="2:31" x14ac:dyDescent="0.25">
      <c r="B392" s="5">
        <v>42088</v>
      </c>
      <c r="C392" t="s">
        <v>426</v>
      </c>
      <c r="D392" t="s">
        <v>44</v>
      </c>
      <c r="E392" t="s">
        <v>19</v>
      </c>
      <c r="F392">
        <v>600</v>
      </c>
      <c r="G392" t="s">
        <v>20</v>
      </c>
      <c r="H392" t="s">
        <v>20</v>
      </c>
      <c r="I392" t="s">
        <v>20</v>
      </c>
      <c r="J392" t="s">
        <v>427</v>
      </c>
      <c r="K392" t="s">
        <v>428</v>
      </c>
      <c r="L392" t="s">
        <v>95</v>
      </c>
      <c r="N392" s="5">
        <f t="shared" si="140"/>
        <v>42088</v>
      </c>
      <c r="O392" s="5" t="str">
        <f t="shared" si="141"/>
        <v>M04-33</v>
      </c>
      <c r="P392" t="str">
        <f t="shared" si="152"/>
        <v>Quantitative</v>
      </c>
      <c r="Q392" t="str">
        <f t="shared" si="153"/>
        <v>PS</v>
      </c>
      <c r="R392" t="str">
        <f t="shared" si="154"/>
        <v>WORD PROBLEMS</v>
      </c>
      <c r="S392">
        <f t="shared" si="142"/>
        <v>1</v>
      </c>
      <c r="T392">
        <f t="shared" si="143"/>
        <v>0</v>
      </c>
      <c r="U392">
        <f t="shared" si="144"/>
        <v>6</v>
      </c>
      <c r="V392">
        <f t="shared" si="145"/>
        <v>0</v>
      </c>
      <c r="W392">
        <f t="shared" si="146"/>
        <v>600</v>
      </c>
      <c r="X392" t="str">
        <f t="shared" si="147"/>
        <v>-</v>
      </c>
      <c r="Y392" t="str">
        <f t="shared" si="148"/>
        <v>-</v>
      </c>
      <c r="Z392" t="str">
        <f t="shared" si="149"/>
        <v>-</v>
      </c>
      <c r="AA392" s="6">
        <f t="shared" si="155"/>
        <v>4.0624999999999993E-3</v>
      </c>
      <c r="AB392" t="str">
        <f t="shared" si="150"/>
        <v>33:38</v>
      </c>
      <c r="AC392" t="str">
        <f t="shared" si="156"/>
        <v>+</v>
      </c>
      <c r="AD392">
        <f>1</f>
        <v>1</v>
      </c>
      <c r="AE392" t="str">
        <f t="shared" si="151"/>
        <v>32:16</v>
      </c>
    </row>
    <row r="393" spans="2:31" x14ac:dyDescent="0.25">
      <c r="B393" s="5">
        <v>42088</v>
      </c>
      <c r="C393" t="s">
        <v>429</v>
      </c>
      <c r="D393" t="s">
        <v>120</v>
      </c>
      <c r="E393" t="s">
        <v>20</v>
      </c>
      <c r="F393">
        <v>700</v>
      </c>
      <c r="G393" t="s">
        <v>20</v>
      </c>
      <c r="H393" t="s">
        <v>20</v>
      </c>
      <c r="I393" t="s">
        <v>20</v>
      </c>
      <c r="J393" t="s">
        <v>35</v>
      </c>
      <c r="K393" t="s">
        <v>430</v>
      </c>
      <c r="L393" t="s">
        <v>100</v>
      </c>
      <c r="N393" s="5">
        <f t="shared" si="140"/>
        <v>42088</v>
      </c>
      <c r="O393" s="5" t="str">
        <f t="shared" si="141"/>
        <v>M02-18</v>
      </c>
      <c r="P393" t="str">
        <f t="shared" si="152"/>
        <v>Quantitative</v>
      </c>
      <c r="Q393" t="str">
        <f t="shared" si="153"/>
        <v>DS</v>
      </c>
      <c r="R393" t="str">
        <f t="shared" si="154"/>
        <v>PROPERTIES OF SETS</v>
      </c>
      <c r="S393">
        <f t="shared" si="142"/>
        <v>0</v>
      </c>
      <c r="T393">
        <f t="shared" si="143"/>
        <v>1</v>
      </c>
      <c r="U393">
        <f t="shared" si="144"/>
        <v>0</v>
      </c>
      <c r="V393">
        <f t="shared" si="145"/>
        <v>7</v>
      </c>
      <c r="W393">
        <f t="shared" si="146"/>
        <v>700</v>
      </c>
      <c r="X393" t="str">
        <f t="shared" si="147"/>
        <v>-</v>
      </c>
      <c r="Y393" t="str">
        <f t="shared" si="148"/>
        <v>-</v>
      </c>
      <c r="Z393" t="str">
        <f t="shared" si="149"/>
        <v>-</v>
      </c>
      <c r="AA393" s="6">
        <f t="shared" si="155"/>
        <v>7.175925925925927E-4</v>
      </c>
      <c r="AB393" t="str">
        <f t="shared" si="150"/>
        <v>34:40</v>
      </c>
      <c r="AC393" t="str">
        <f t="shared" si="156"/>
        <v>-</v>
      </c>
      <c r="AD393">
        <f>1</f>
        <v>1</v>
      </c>
      <c r="AE393" t="str">
        <f t="shared" si="151"/>
        <v>34:17</v>
      </c>
    </row>
    <row r="394" spans="2:31" x14ac:dyDescent="0.25">
      <c r="B394" s="5">
        <v>42088</v>
      </c>
      <c r="C394" t="s">
        <v>431</v>
      </c>
      <c r="D394" t="s">
        <v>102</v>
      </c>
      <c r="E394" t="s">
        <v>19</v>
      </c>
      <c r="F394">
        <v>500</v>
      </c>
      <c r="G394" t="s">
        <v>20</v>
      </c>
      <c r="H394" t="s">
        <v>20</v>
      </c>
      <c r="I394" t="s">
        <v>20</v>
      </c>
      <c r="J394" t="s">
        <v>300</v>
      </c>
      <c r="K394" t="s">
        <v>432</v>
      </c>
      <c r="L394" t="s">
        <v>105</v>
      </c>
      <c r="N394" s="5">
        <f t="shared" si="140"/>
        <v>42088</v>
      </c>
      <c r="O394" s="5" t="str">
        <f t="shared" si="141"/>
        <v>M01-04</v>
      </c>
      <c r="P394" t="str">
        <f t="shared" si="152"/>
        <v>Quantitative</v>
      </c>
      <c r="Q394" t="str">
        <f t="shared" si="153"/>
        <v>PS</v>
      </c>
      <c r="R394" t="str">
        <f t="shared" si="154"/>
        <v>COMBINATORICS AND PROBABILITY</v>
      </c>
      <c r="S394">
        <f t="shared" si="142"/>
        <v>1</v>
      </c>
      <c r="T394">
        <f t="shared" si="143"/>
        <v>0</v>
      </c>
      <c r="U394">
        <f t="shared" si="144"/>
        <v>5</v>
      </c>
      <c r="V394">
        <f t="shared" si="145"/>
        <v>0</v>
      </c>
      <c r="W394">
        <f t="shared" si="146"/>
        <v>500</v>
      </c>
      <c r="X394" t="str">
        <f t="shared" si="147"/>
        <v>-</v>
      </c>
      <c r="Y394" t="str">
        <f t="shared" si="148"/>
        <v>-</v>
      </c>
      <c r="Z394" t="str">
        <f t="shared" si="149"/>
        <v>-</v>
      </c>
      <c r="AA394" s="6">
        <f t="shared" si="155"/>
        <v>6.8287037037037025E-4</v>
      </c>
      <c r="AB394" t="str">
        <f t="shared" si="150"/>
        <v>35:39</v>
      </c>
      <c r="AC394" t="str">
        <f t="shared" si="156"/>
        <v>+</v>
      </c>
      <c r="AD394">
        <f>1</f>
        <v>1</v>
      </c>
      <c r="AE394" t="str">
        <f t="shared" si="151"/>
        <v>36:18</v>
      </c>
    </row>
    <row r="395" spans="2:31" x14ac:dyDescent="0.25">
      <c r="B395" s="5">
        <v>42088</v>
      </c>
      <c r="C395" t="s">
        <v>433</v>
      </c>
      <c r="D395" t="s">
        <v>107</v>
      </c>
      <c r="E395" t="s">
        <v>19</v>
      </c>
      <c r="F395">
        <v>600</v>
      </c>
      <c r="G395" t="s">
        <v>20</v>
      </c>
      <c r="H395" t="s">
        <v>20</v>
      </c>
      <c r="I395" t="s">
        <v>20</v>
      </c>
      <c r="J395" t="s">
        <v>40</v>
      </c>
      <c r="K395" t="s">
        <v>434</v>
      </c>
      <c r="L395" t="s">
        <v>110</v>
      </c>
      <c r="N395" s="5">
        <f t="shared" ref="N395:N458" si="157">B395</f>
        <v>42088</v>
      </c>
      <c r="O395" s="5" t="str">
        <f t="shared" ref="O395:O458" si="158">C395</f>
        <v>M12-19</v>
      </c>
      <c r="P395" t="str">
        <f t="shared" si="152"/>
        <v>Quantitative</v>
      </c>
      <c r="Q395" t="str">
        <f t="shared" si="153"/>
        <v>PS</v>
      </c>
      <c r="R395" t="str">
        <f t="shared" si="154"/>
        <v>DIVISIBILITY / MULTIPLES / FACTORS</v>
      </c>
      <c r="S395">
        <f t="shared" ref="S395:S458" si="159">IF(E395="+",1,0)</f>
        <v>1</v>
      </c>
      <c r="T395">
        <f t="shared" ref="T395:T458" si="160">IF(E395="-",1,0)</f>
        <v>0</v>
      </c>
      <c r="U395">
        <f t="shared" ref="U395:U458" si="161">S395*W395/100</f>
        <v>6</v>
      </c>
      <c r="V395">
        <f t="shared" ref="V395:V458" si="162">T395*W395/100</f>
        <v>0</v>
      </c>
      <c r="W395">
        <f t="shared" ref="W395:W458" si="163">F395</f>
        <v>600</v>
      </c>
      <c r="X395" t="str">
        <f t="shared" ref="X395:X458" si="164">G395</f>
        <v>-</v>
      </c>
      <c r="Y395" t="str">
        <f t="shared" ref="Y395:Y458" si="165">H395</f>
        <v>-</v>
      </c>
      <c r="Z395" t="str">
        <f t="shared" ref="Z395:Z458" si="166">I395</f>
        <v>-</v>
      </c>
      <c r="AA395" s="6">
        <f t="shared" si="155"/>
        <v>7.291666666666667E-4</v>
      </c>
      <c r="AB395" t="str">
        <f t="shared" ref="AB395:AB458" si="167">K395</f>
        <v>36:42</v>
      </c>
      <c r="AC395" t="str">
        <f t="shared" si="156"/>
        <v>+</v>
      </c>
      <c r="AD395">
        <f>1</f>
        <v>1</v>
      </c>
      <c r="AE395" t="str">
        <f t="shared" ref="AE395:AE458" si="168">L395</f>
        <v>38:19</v>
      </c>
    </row>
    <row r="396" spans="2:31" x14ac:dyDescent="0.25">
      <c r="B396" s="5">
        <v>42088</v>
      </c>
      <c r="C396" t="s">
        <v>435</v>
      </c>
      <c r="D396" t="s">
        <v>142</v>
      </c>
      <c r="E396" t="s">
        <v>19</v>
      </c>
      <c r="F396">
        <v>500</v>
      </c>
      <c r="G396" t="s">
        <v>20</v>
      </c>
      <c r="H396" t="s">
        <v>20</v>
      </c>
      <c r="I396" t="s">
        <v>20</v>
      </c>
      <c r="J396" t="s">
        <v>436</v>
      </c>
      <c r="K396" t="s">
        <v>437</v>
      </c>
      <c r="L396" t="s">
        <v>114</v>
      </c>
      <c r="N396" s="5">
        <f t="shared" si="157"/>
        <v>42088</v>
      </c>
      <c r="O396" s="5" t="str">
        <f t="shared" si="158"/>
        <v>M02-27</v>
      </c>
      <c r="P396" t="str">
        <f t="shared" si="152"/>
        <v>Quantitative</v>
      </c>
      <c r="Q396" t="str">
        <f t="shared" si="153"/>
        <v>PS</v>
      </c>
      <c r="R396" t="str">
        <f t="shared" si="154"/>
        <v>GEOMETRY / COORDINATE GEOMETRY</v>
      </c>
      <c r="S396">
        <f t="shared" si="159"/>
        <v>1</v>
      </c>
      <c r="T396">
        <f t="shared" si="160"/>
        <v>0</v>
      </c>
      <c r="U396">
        <f t="shared" si="161"/>
        <v>5</v>
      </c>
      <c r="V396">
        <f t="shared" si="162"/>
        <v>0</v>
      </c>
      <c r="W396">
        <f t="shared" si="163"/>
        <v>500</v>
      </c>
      <c r="X396" t="str">
        <f t="shared" si="164"/>
        <v>-</v>
      </c>
      <c r="Y396" t="str">
        <f t="shared" si="165"/>
        <v>-</v>
      </c>
      <c r="Z396" t="str">
        <f t="shared" si="166"/>
        <v>-</v>
      </c>
      <c r="AA396" s="6">
        <f t="shared" si="155"/>
        <v>6.9444444444444447E-4</v>
      </c>
      <c r="AB396" t="str">
        <f t="shared" si="167"/>
        <v>37:42</v>
      </c>
      <c r="AC396" t="str">
        <f t="shared" si="156"/>
        <v>+</v>
      </c>
      <c r="AD396">
        <f>1</f>
        <v>1</v>
      </c>
      <c r="AE396" t="str">
        <f t="shared" si="168"/>
        <v>40:20</v>
      </c>
    </row>
    <row r="397" spans="2:31" x14ac:dyDescent="0.25">
      <c r="B397" s="5">
        <v>42088</v>
      </c>
      <c r="C397" t="s">
        <v>438</v>
      </c>
      <c r="D397" t="s">
        <v>217</v>
      </c>
      <c r="E397" t="s">
        <v>20</v>
      </c>
      <c r="F397">
        <v>700</v>
      </c>
      <c r="G397" t="s">
        <v>20</v>
      </c>
      <c r="H397" t="s">
        <v>20</v>
      </c>
      <c r="I397" t="s">
        <v>20</v>
      </c>
      <c r="J397" t="s">
        <v>439</v>
      </c>
      <c r="K397" t="s">
        <v>440</v>
      </c>
      <c r="L397" t="s">
        <v>118</v>
      </c>
      <c r="N397" s="5">
        <f t="shared" si="157"/>
        <v>42088</v>
      </c>
      <c r="O397" s="5" t="str">
        <f t="shared" si="158"/>
        <v>M11-33</v>
      </c>
      <c r="P397" t="str">
        <f t="shared" si="152"/>
        <v>Quantitative</v>
      </c>
      <c r="Q397" t="str">
        <f t="shared" si="153"/>
        <v>DS</v>
      </c>
      <c r="R397" t="str">
        <f t="shared" si="154"/>
        <v>PERCENTS AND INTEREST PROBLEMS</v>
      </c>
      <c r="S397">
        <f t="shared" si="159"/>
        <v>0</v>
      </c>
      <c r="T397">
        <f t="shared" si="160"/>
        <v>1</v>
      </c>
      <c r="U397">
        <f t="shared" si="161"/>
        <v>0</v>
      </c>
      <c r="V397">
        <f t="shared" si="162"/>
        <v>7</v>
      </c>
      <c r="W397">
        <f t="shared" si="163"/>
        <v>700</v>
      </c>
      <c r="X397" t="str">
        <f t="shared" si="164"/>
        <v>-</v>
      </c>
      <c r="Y397" t="str">
        <f t="shared" si="165"/>
        <v>-</v>
      </c>
      <c r="Z397" t="str">
        <f t="shared" si="166"/>
        <v>-</v>
      </c>
      <c r="AA397" s="6">
        <f t="shared" si="155"/>
        <v>1.9907407407407408E-3</v>
      </c>
      <c r="AB397" t="str">
        <f t="shared" si="167"/>
        <v>40:34</v>
      </c>
      <c r="AC397" t="str">
        <f t="shared" si="156"/>
        <v>-</v>
      </c>
      <c r="AD397">
        <f>1</f>
        <v>1</v>
      </c>
      <c r="AE397" t="str">
        <f t="shared" si="168"/>
        <v>42:21</v>
      </c>
    </row>
    <row r="398" spans="2:31" x14ac:dyDescent="0.25">
      <c r="B398" s="5">
        <v>42088</v>
      </c>
      <c r="C398" t="s">
        <v>441</v>
      </c>
      <c r="D398" t="s">
        <v>24</v>
      </c>
      <c r="E398" t="s">
        <v>19</v>
      </c>
      <c r="F398">
        <v>500</v>
      </c>
      <c r="G398" t="s">
        <v>20</v>
      </c>
      <c r="H398" t="s">
        <v>20</v>
      </c>
      <c r="I398" t="s">
        <v>20</v>
      </c>
      <c r="J398" t="s">
        <v>442</v>
      </c>
      <c r="K398" t="s">
        <v>443</v>
      </c>
      <c r="L398" t="s">
        <v>123</v>
      </c>
      <c r="N398" s="5">
        <f t="shared" si="157"/>
        <v>42088</v>
      </c>
      <c r="O398" s="5" t="str">
        <f t="shared" si="158"/>
        <v>M03-08</v>
      </c>
      <c r="P398" t="str">
        <f t="shared" si="152"/>
        <v>Quantitative</v>
      </c>
      <c r="Q398" t="str">
        <f t="shared" si="153"/>
        <v>DS</v>
      </c>
      <c r="R398" t="str">
        <f t="shared" si="154"/>
        <v>GEOMETRY / COORDINATE GEOMETRY</v>
      </c>
      <c r="S398">
        <f t="shared" si="159"/>
        <v>1</v>
      </c>
      <c r="T398">
        <f t="shared" si="160"/>
        <v>0</v>
      </c>
      <c r="U398">
        <f t="shared" si="161"/>
        <v>5</v>
      </c>
      <c r="V398">
        <f t="shared" si="162"/>
        <v>0</v>
      </c>
      <c r="W398">
        <f t="shared" si="163"/>
        <v>500</v>
      </c>
      <c r="X398" t="str">
        <f t="shared" si="164"/>
        <v>-</v>
      </c>
      <c r="Y398" t="str">
        <f t="shared" si="165"/>
        <v>-</v>
      </c>
      <c r="Z398" t="str">
        <f t="shared" si="166"/>
        <v>-</v>
      </c>
      <c r="AA398" s="6">
        <f t="shared" si="155"/>
        <v>3.0092592592592595E-4</v>
      </c>
      <c r="AB398" t="str">
        <f t="shared" si="167"/>
        <v>41:00</v>
      </c>
      <c r="AC398" t="str">
        <f t="shared" si="156"/>
        <v>+</v>
      </c>
      <c r="AD398">
        <f>1</f>
        <v>1</v>
      </c>
      <c r="AE398" t="str">
        <f t="shared" si="168"/>
        <v>44:22</v>
      </c>
    </row>
    <row r="399" spans="2:31" x14ac:dyDescent="0.25">
      <c r="B399" s="5">
        <v>42088</v>
      </c>
      <c r="C399" t="s">
        <v>444</v>
      </c>
      <c r="D399" t="s">
        <v>24</v>
      </c>
      <c r="E399" t="s">
        <v>20</v>
      </c>
      <c r="F399">
        <v>700</v>
      </c>
      <c r="G399" t="s">
        <v>20</v>
      </c>
      <c r="H399" t="s">
        <v>20</v>
      </c>
      <c r="I399" t="s">
        <v>20</v>
      </c>
      <c r="J399" t="s">
        <v>445</v>
      </c>
      <c r="K399" t="s">
        <v>446</v>
      </c>
      <c r="L399" t="s">
        <v>126</v>
      </c>
      <c r="N399" s="5">
        <f t="shared" si="157"/>
        <v>42088</v>
      </c>
      <c r="O399" s="5" t="str">
        <f t="shared" si="158"/>
        <v>M08-06</v>
      </c>
      <c r="P399" t="str">
        <f t="shared" si="152"/>
        <v>Quantitative</v>
      </c>
      <c r="Q399" t="str">
        <f t="shared" si="153"/>
        <v>DS</v>
      </c>
      <c r="R399" t="str">
        <f t="shared" si="154"/>
        <v>GEOMETRY / COORDINATE GEOMETRY</v>
      </c>
      <c r="S399">
        <f t="shared" si="159"/>
        <v>0</v>
      </c>
      <c r="T399">
        <f t="shared" si="160"/>
        <v>1</v>
      </c>
      <c r="U399">
        <f t="shared" si="161"/>
        <v>0</v>
      </c>
      <c r="V399">
        <f t="shared" si="162"/>
        <v>7</v>
      </c>
      <c r="W399">
        <f t="shared" si="163"/>
        <v>700</v>
      </c>
      <c r="X399" t="str">
        <f t="shared" si="164"/>
        <v>-</v>
      </c>
      <c r="Y399" t="str">
        <f t="shared" si="165"/>
        <v>-</v>
      </c>
      <c r="Z399" t="str">
        <f t="shared" si="166"/>
        <v>-</v>
      </c>
      <c r="AA399" s="6">
        <f t="shared" si="155"/>
        <v>1.0648148148148147E-3</v>
      </c>
      <c r="AB399" t="str">
        <f t="shared" si="167"/>
        <v>42:32</v>
      </c>
      <c r="AC399" t="str">
        <f t="shared" si="156"/>
        <v>-</v>
      </c>
      <c r="AD399">
        <f>1</f>
        <v>1</v>
      </c>
      <c r="AE399" t="str">
        <f t="shared" si="168"/>
        <v>46:23</v>
      </c>
    </row>
    <row r="400" spans="2:31" x14ac:dyDescent="0.25">
      <c r="B400" s="5">
        <v>42088</v>
      </c>
      <c r="C400" t="s">
        <v>447</v>
      </c>
      <c r="D400" t="s">
        <v>44</v>
      </c>
      <c r="E400" t="s">
        <v>19</v>
      </c>
      <c r="F400">
        <v>600</v>
      </c>
      <c r="G400" t="s">
        <v>20</v>
      </c>
      <c r="H400" t="s">
        <v>20</v>
      </c>
      <c r="I400" t="s">
        <v>20</v>
      </c>
      <c r="J400" t="s">
        <v>448</v>
      </c>
      <c r="K400" t="s">
        <v>449</v>
      </c>
      <c r="L400" t="s">
        <v>130</v>
      </c>
      <c r="N400" s="5">
        <f t="shared" si="157"/>
        <v>42088</v>
      </c>
      <c r="O400" s="5" t="str">
        <f t="shared" si="158"/>
        <v>M04-36</v>
      </c>
      <c r="P400" t="str">
        <f t="shared" si="152"/>
        <v>Quantitative</v>
      </c>
      <c r="Q400" t="str">
        <f t="shared" si="153"/>
        <v>PS</v>
      </c>
      <c r="R400" t="str">
        <f t="shared" si="154"/>
        <v>WORD PROBLEMS</v>
      </c>
      <c r="S400">
        <f t="shared" si="159"/>
        <v>1</v>
      </c>
      <c r="T400">
        <f t="shared" si="160"/>
        <v>0</v>
      </c>
      <c r="U400">
        <f t="shared" si="161"/>
        <v>6</v>
      </c>
      <c r="V400">
        <f t="shared" si="162"/>
        <v>0</v>
      </c>
      <c r="W400">
        <f t="shared" si="163"/>
        <v>600</v>
      </c>
      <c r="X400" t="str">
        <f t="shared" si="164"/>
        <v>-</v>
      </c>
      <c r="Y400" t="str">
        <f t="shared" si="165"/>
        <v>-</v>
      </c>
      <c r="Z400" t="str">
        <f t="shared" si="166"/>
        <v>-</v>
      </c>
      <c r="AA400" s="6">
        <f t="shared" si="155"/>
        <v>1.8750000000000001E-3</v>
      </c>
      <c r="AB400" t="str">
        <f t="shared" si="167"/>
        <v>45:14</v>
      </c>
      <c r="AC400" t="str">
        <f t="shared" si="156"/>
        <v>+</v>
      </c>
      <c r="AD400">
        <f>1</f>
        <v>1</v>
      </c>
      <c r="AE400" t="str">
        <f t="shared" si="168"/>
        <v>48:24</v>
      </c>
    </row>
    <row r="401" spans="2:31" x14ac:dyDescent="0.25">
      <c r="B401" s="5">
        <v>42088</v>
      </c>
      <c r="C401" t="s">
        <v>450</v>
      </c>
      <c r="D401" t="s">
        <v>227</v>
      </c>
      <c r="E401" t="s">
        <v>20</v>
      </c>
      <c r="F401">
        <v>700</v>
      </c>
      <c r="G401" t="s">
        <v>20</v>
      </c>
      <c r="H401" t="s">
        <v>20</v>
      </c>
      <c r="I401" t="s">
        <v>20</v>
      </c>
      <c r="J401" t="s">
        <v>138</v>
      </c>
      <c r="K401" t="s">
        <v>451</v>
      </c>
      <c r="L401" t="s">
        <v>135</v>
      </c>
      <c r="N401" s="5">
        <f t="shared" si="157"/>
        <v>42088</v>
      </c>
      <c r="O401" s="5" t="str">
        <f t="shared" si="158"/>
        <v>M15-16</v>
      </c>
      <c r="P401" t="str">
        <f t="shared" si="152"/>
        <v>Quantitative</v>
      </c>
      <c r="Q401" t="str">
        <f t="shared" si="153"/>
        <v>PS</v>
      </c>
      <c r="R401" t="str">
        <f t="shared" si="154"/>
        <v>OVERLAPPING SETS</v>
      </c>
      <c r="S401">
        <f t="shared" si="159"/>
        <v>0</v>
      </c>
      <c r="T401">
        <f t="shared" si="160"/>
        <v>1</v>
      </c>
      <c r="U401">
        <f t="shared" si="161"/>
        <v>0</v>
      </c>
      <c r="V401">
        <f t="shared" si="162"/>
        <v>7</v>
      </c>
      <c r="W401">
        <f t="shared" si="163"/>
        <v>700</v>
      </c>
      <c r="X401" t="str">
        <f t="shared" si="164"/>
        <v>-</v>
      </c>
      <c r="Y401" t="str">
        <f t="shared" si="165"/>
        <v>-</v>
      </c>
      <c r="Z401" t="str">
        <f t="shared" si="166"/>
        <v>-</v>
      </c>
      <c r="AA401" s="6">
        <f t="shared" si="155"/>
        <v>1.5856481481481479E-3</v>
      </c>
      <c r="AB401" t="str">
        <f t="shared" si="167"/>
        <v>47:31</v>
      </c>
      <c r="AC401" t="str">
        <f t="shared" si="156"/>
        <v>-</v>
      </c>
      <c r="AD401">
        <f>1</f>
        <v>1</v>
      </c>
      <c r="AE401" t="str">
        <f t="shared" si="168"/>
        <v>50:25</v>
      </c>
    </row>
    <row r="402" spans="2:31" x14ac:dyDescent="0.25">
      <c r="B402" s="5">
        <v>42088</v>
      </c>
      <c r="C402" t="s">
        <v>452</v>
      </c>
      <c r="D402" t="s">
        <v>44</v>
      </c>
      <c r="E402" t="s">
        <v>19</v>
      </c>
      <c r="F402">
        <v>500</v>
      </c>
      <c r="G402" t="s">
        <v>20</v>
      </c>
      <c r="H402" t="s">
        <v>20</v>
      </c>
      <c r="I402" t="s">
        <v>20</v>
      </c>
      <c r="J402" t="s">
        <v>269</v>
      </c>
      <c r="K402" t="s">
        <v>453</v>
      </c>
      <c r="L402" t="s">
        <v>140</v>
      </c>
      <c r="N402" s="5">
        <f t="shared" si="157"/>
        <v>42088</v>
      </c>
      <c r="O402" s="5" t="str">
        <f t="shared" si="158"/>
        <v>M01-02</v>
      </c>
      <c r="P402" t="str">
        <f t="shared" si="152"/>
        <v>Quantitative</v>
      </c>
      <c r="Q402" t="str">
        <f t="shared" si="153"/>
        <v>PS</v>
      </c>
      <c r="R402" t="str">
        <f t="shared" si="154"/>
        <v>WORD PROBLEMS</v>
      </c>
      <c r="S402">
        <f t="shared" si="159"/>
        <v>1</v>
      </c>
      <c r="T402">
        <f t="shared" si="160"/>
        <v>0</v>
      </c>
      <c r="U402">
        <f t="shared" si="161"/>
        <v>5</v>
      </c>
      <c r="V402">
        <f t="shared" si="162"/>
        <v>0</v>
      </c>
      <c r="W402">
        <f t="shared" si="163"/>
        <v>500</v>
      </c>
      <c r="X402" t="str">
        <f t="shared" si="164"/>
        <v>-</v>
      </c>
      <c r="Y402" t="str">
        <f t="shared" si="165"/>
        <v>-</v>
      </c>
      <c r="Z402" t="str">
        <f t="shared" si="166"/>
        <v>-</v>
      </c>
      <c r="AA402" s="6">
        <f t="shared" si="155"/>
        <v>1.9328703703703704E-3</v>
      </c>
      <c r="AB402" t="str">
        <f t="shared" si="167"/>
        <v>50:18</v>
      </c>
      <c r="AC402" t="str">
        <f t="shared" si="156"/>
        <v>+</v>
      </c>
      <c r="AD402">
        <f>1</f>
        <v>1</v>
      </c>
      <c r="AE402" t="str">
        <f t="shared" si="168"/>
        <v>52:26</v>
      </c>
    </row>
    <row r="403" spans="2:31" x14ac:dyDescent="0.25">
      <c r="B403" s="5">
        <v>42088</v>
      </c>
      <c r="C403" t="s">
        <v>454</v>
      </c>
      <c r="D403" t="s">
        <v>266</v>
      </c>
      <c r="E403" t="s">
        <v>20</v>
      </c>
      <c r="F403">
        <v>700</v>
      </c>
      <c r="G403" t="s">
        <v>20</v>
      </c>
      <c r="H403" t="s">
        <v>20</v>
      </c>
      <c r="I403" t="s">
        <v>20</v>
      </c>
      <c r="J403" t="s">
        <v>312</v>
      </c>
      <c r="K403" t="s">
        <v>455</v>
      </c>
      <c r="L403" t="s">
        <v>145</v>
      </c>
      <c r="N403" s="5">
        <f t="shared" si="157"/>
        <v>42088</v>
      </c>
      <c r="O403" s="5" t="str">
        <f t="shared" si="158"/>
        <v>M01-26</v>
      </c>
      <c r="P403" t="str">
        <f t="shared" si="152"/>
        <v>Quantitative</v>
      </c>
      <c r="Q403" t="str">
        <f t="shared" si="153"/>
        <v>DS</v>
      </c>
      <c r="R403" t="str">
        <f t="shared" si="154"/>
        <v>NUMBER PROPERTIES</v>
      </c>
      <c r="S403">
        <f t="shared" si="159"/>
        <v>0</v>
      </c>
      <c r="T403">
        <f t="shared" si="160"/>
        <v>1</v>
      </c>
      <c r="U403">
        <f t="shared" si="161"/>
        <v>0</v>
      </c>
      <c r="V403">
        <f t="shared" si="162"/>
        <v>7</v>
      </c>
      <c r="W403">
        <f t="shared" si="163"/>
        <v>700</v>
      </c>
      <c r="X403" t="str">
        <f t="shared" si="164"/>
        <v>-</v>
      </c>
      <c r="Y403" t="str">
        <f t="shared" si="165"/>
        <v>-</v>
      </c>
      <c r="Z403" t="str">
        <f t="shared" si="166"/>
        <v>-</v>
      </c>
      <c r="AA403" s="6">
        <f t="shared" si="155"/>
        <v>3.7037037037037035E-4</v>
      </c>
      <c r="AB403" t="str">
        <f t="shared" si="167"/>
        <v>50:50</v>
      </c>
      <c r="AC403" t="str">
        <f t="shared" si="156"/>
        <v>-</v>
      </c>
      <c r="AD403">
        <f>1</f>
        <v>1</v>
      </c>
      <c r="AE403" t="str">
        <f t="shared" si="168"/>
        <v>54:27</v>
      </c>
    </row>
    <row r="404" spans="2:31" x14ac:dyDescent="0.25">
      <c r="B404" s="5">
        <v>42088</v>
      </c>
      <c r="C404" t="s">
        <v>456</v>
      </c>
      <c r="D404" t="s">
        <v>34</v>
      </c>
      <c r="E404" t="s">
        <v>19</v>
      </c>
      <c r="F404">
        <v>600</v>
      </c>
      <c r="G404" t="s">
        <v>20</v>
      </c>
      <c r="H404" t="s">
        <v>20</v>
      </c>
      <c r="I404" t="s">
        <v>20</v>
      </c>
      <c r="J404" t="s">
        <v>457</v>
      </c>
      <c r="K404" t="s">
        <v>458</v>
      </c>
      <c r="L404" t="s">
        <v>149</v>
      </c>
      <c r="N404" s="5">
        <f t="shared" si="157"/>
        <v>42088</v>
      </c>
      <c r="O404" s="5" t="str">
        <f t="shared" si="158"/>
        <v>M01-31</v>
      </c>
      <c r="P404" t="str">
        <f t="shared" si="152"/>
        <v>Quantitative</v>
      </c>
      <c r="Q404" t="str">
        <f t="shared" si="153"/>
        <v>DS</v>
      </c>
      <c r="R404" t="str">
        <f t="shared" si="154"/>
        <v>FRACTIONS / RATIOS / DECIMALS</v>
      </c>
      <c r="S404">
        <f t="shared" si="159"/>
        <v>1</v>
      </c>
      <c r="T404">
        <f t="shared" si="160"/>
        <v>0</v>
      </c>
      <c r="U404">
        <f t="shared" si="161"/>
        <v>6</v>
      </c>
      <c r="V404">
        <f t="shared" si="162"/>
        <v>0</v>
      </c>
      <c r="W404">
        <f t="shared" si="163"/>
        <v>600</v>
      </c>
      <c r="X404" t="str">
        <f t="shared" si="164"/>
        <v>-</v>
      </c>
      <c r="Y404" t="str">
        <f t="shared" si="165"/>
        <v>-</v>
      </c>
      <c r="Z404" t="str">
        <f t="shared" si="166"/>
        <v>-</v>
      </c>
      <c r="AA404" s="6">
        <f t="shared" si="155"/>
        <v>3.2407407407407406E-4</v>
      </c>
      <c r="AB404" t="str">
        <f t="shared" si="167"/>
        <v>51:18</v>
      </c>
      <c r="AC404" t="str">
        <f t="shared" si="156"/>
        <v>+</v>
      </c>
      <c r="AD404">
        <f>1</f>
        <v>1</v>
      </c>
      <c r="AE404" t="str">
        <f t="shared" si="168"/>
        <v>56:28</v>
      </c>
    </row>
    <row r="405" spans="2:31" x14ac:dyDescent="0.25">
      <c r="B405" s="5">
        <v>42088</v>
      </c>
      <c r="C405" t="s">
        <v>459</v>
      </c>
      <c r="D405" t="s">
        <v>69</v>
      </c>
      <c r="E405" t="s">
        <v>19</v>
      </c>
      <c r="F405">
        <v>500</v>
      </c>
      <c r="G405" t="s">
        <v>20</v>
      </c>
      <c r="H405" t="s">
        <v>20</v>
      </c>
      <c r="I405" t="s">
        <v>20</v>
      </c>
      <c r="J405" t="s">
        <v>460</v>
      </c>
      <c r="K405" t="s">
        <v>461</v>
      </c>
      <c r="L405" t="s">
        <v>153</v>
      </c>
      <c r="N405" s="5">
        <f t="shared" si="157"/>
        <v>42088</v>
      </c>
      <c r="O405" s="5" t="str">
        <f t="shared" si="158"/>
        <v>M02-23</v>
      </c>
      <c r="P405" t="str">
        <f t="shared" si="152"/>
        <v>Quantitative</v>
      </c>
      <c r="Q405" t="str">
        <f t="shared" si="153"/>
        <v>DS</v>
      </c>
      <c r="R405" t="str">
        <f t="shared" si="154"/>
        <v>DIVISIBILITY / MULTIPLES / FACTORS</v>
      </c>
      <c r="S405">
        <f t="shared" si="159"/>
        <v>1</v>
      </c>
      <c r="T405">
        <f t="shared" si="160"/>
        <v>0</v>
      </c>
      <c r="U405">
        <f t="shared" si="161"/>
        <v>5</v>
      </c>
      <c r="V405">
        <f t="shared" si="162"/>
        <v>0</v>
      </c>
      <c r="W405">
        <f t="shared" si="163"/>
        <v>500</v>
      </c>
      <c r="X405" t="str">
        <f t="shared" si="164"/>
        <v>-</v>
      </c>
      <c r="Y405" t="str">
        <f t="shared" si="165"/>
        <v>-</v>
      </c>
      <c r="Z405" t="str">
        <f t="shared" si="166"/>
        <v>-</v>
      </c>
      <c r="AA405" s="6">
        <f t="shared" si="155"/>
        <v>2.5462962962962961E-4</v>
      </c>
      <c r="AB405" t="str">
        <f t="shared" si="167"/>
        <v>51:40</v>
      </c>
      <c r="AC405" t="str">
        <f t="shared" si="156"/>
        <v>+</v>
      </c>
      <c r="AD405">
        <f>1</f>
        <v>1</v>
      </c>
      <c r="AE405" t="str">
        <f t="shared" si="168"/>
        <v>58:29</v>
      </c>
    </row>
    <row r="406" spans="2:31" x14ac:dyDescent="0.25">
      <c r="B406" s="5">
        <v>42088</v>
      </c>
      <c r="C406" t="s">
        <v>462</v>
      </c>
      <c r="D406" t="s">
        <v>24</v>
      </c>
      <c r="E406" t="s">
        <v>20</v>
      </c>
      <c r="F406">
        <v>600</v>
      </c>
      <c r="G406" t="s">
        <v>20</v>
      </c>
      <c r="H406" t="s">
        <v>20</v>
      </c>
      <c r="I406" t="s">
        <v>20</v>
      </c>
      <c r="J406" t="s">
        <v>257</v>
      </c>
      <c r="K406" t="s">
        <v>463</v>
      </c>
      <c r="L406" t="s">
        <v>158</v>
      </c>
      <c r="N406" s="5">
        <f t="shared" si="157"/>
        <v>42088</v>
      </c>
      <c r="O406" s="5" t="str">
        <f t="shared" si="158"/>
        <v>M14-24</v>
      </c>
      <c r="P406" t="str">
        <f t="shared" si="152"/>
        <v>Quantitative</v>
      </c>
      <c r="Q406" t="str">
        <f t="shared" si="153"/>
        <v>DS</v>
      </c>
      <c r="R406" t="str">
        <f t="shared" si="154"/>
        <v>GEOMETRY / COORDINATE GEOMETRY</v>
      </c>
      <c r="S406">
        <f t="shared" si="159"/>
        <v>0</v>
      </c>
      <c r="T406">
        <f t="shared" si="160"/>
        <v>1</v>
      </c>
      <c r="U406">
        <f t="shared" si="161"/>
        <v>0</v>
      </c>
      <c r="V406">
        <f t="shared" si="162"/>
        <v>6</v>
      </c>
      <c r="W406">
        <f t="shared" si="163"/>
        <v>600</v>
      </c>
      <c r="X406" t="str">
        <f t="shared" si="164"/>
        <v>-</v>
      </c>
      <c r="Y406" t="str">
        <f t="shared" si="165"/>
        <v>-</v>
      </c>
      <c r="Z406" t="str">
        <f t="shared" si="166"/>
        <v>-</v>
      </c>
      <c r="AA406" s="6">
        <f t="shared" si="155"/>
        <v>1.1226851851851851E-3</v>
      </c>
      <c r="AB406" t="str">
        <f t="shared" si="167"/>
        <v>53:17</v>
      </c>
      <c r="AC406" t="str">
        <f t="shared" si="156"/>
        <v>-</v>
      </c>
      <c r="AD406">
        <f>1</f>
        <v>1</v>
      </c>
      <c r="AE406" t="str">
        <f t="shared" si="168"/>
        <v>60:30</v>
      </c>
    </row>
    <row r="407" spans="2:31" x14ac:dyDescent="0.25">
      <c r="B407" s="5">
        <v>42088</v>
      </c>
      <c r="C407" t="s">
        <v>464</v>
      </c>
      <c r="D407" t="s">
        <v>120</v>
      </c>
      <c r="E407" t="s">
        <v>19</v>
      </c>
      <c r="F407">
        <v>700</v>
      </c>
      <c r="G407" t="s">
        <v>20</v>
      </c>
      <c r="H407" t="s">
        <v>20</v>
      </c>
      <c r="I407" t="s">
        <v>20</v>
      </c>
      <c r="J407" t="s">
        <v>465</v>
      </c>
      <c r="K407" t="s">
        <v>466</v>
      </c>
      <c r="L407" t="s">
        <v>162</v>
      </c>
      <c r="N407" s="5">
        <f t="shared" si="157"/>
        <v>42088</v>
      </c>
      <c r="O407" s="5" t="str">
        <f t="shared" si="158"/>
        <v>M05-37</v>
      </c>
      <c r="P407" t="str">
        <f t="shared" si="152"/>
        <v>Quantitative</v>
      </c>
      <c r="Q407" t="str">
        <f t="shared" si="153"/>
        <v>DS</v>
      </c>
      <c r="R407" t="str">
        <f t="shared" si="154"/>
        <v>PROPERTIES OF SETS</v>
      </c>
      <c r="S407">
        <f t="shared" si="159"/>
        <v>1</v>
      </c>
      <c r="T407">
        <f t="shared" si="160"/>
        <v>0</v>
      </c>
      <c r="U407">
        <f t="shared" si="161"/>
        <v>7</v>
      </c>
      <c r="V407">
        <f t="shared" si="162"/>
        <v>0</v>
      </c>
      <c r="W407">
        <f t="shared" si="163"/>
        <v>700</v>
      </c>
      <c r="X407" t="str">
        <f t="shared" si="164"/>
        <v>-</v>
      </c>
      <c r="Y407" t="str">
        <f t="shared" si="165"/>
        <v>-</v>
      </c>
      <c r="Z407" t="str">
        <f t="shared" si="166"/>
        <v>-</v>
      </c>
      <c r="AA407" s="6">
        <f t="shared" si="155"/>
        <v>1.736111111111111E-3</v>
      </c>
      <c r="AB407" t="str">
        <f t="shared" si="167"/>
        <v>55:47</v>
      </c>
      <c r="AC407" t="str">
        <f t="shared" si="156"/>
        <v>+</v>
      </c>
      <c r="AD407">
        <f>1</f>
        <v>1</v>
      </c>
      <c r="AE407" t="str">
        <f t="shared" si="168"/>
        <v>62:31</v>
      </c>
    </row>
    <row r="408" spans="2:31" x14ac:dyDescent="0.25">
      <c r="B408" s="5">
        <v>42088</v>
      </c>
      <c r="C408" t="s">
        <v>467</v>
      </c>
      <c r="D408" t="s">
        <v>97</v>
      </c>
      <c r="E408" t="s">
        <v>19</v>
      </c>
      <c r="F408">
        <v>700</v>
      </c>
      <c r="G408" t="s">
        <v>19</v>
      </c>
      <c r="H408" t="s">
        <v>20</v>
      </c>
      <c r="I408" t="s">
        <v>20</v>
      </c>
      <c r="J408" t="s">
        <v>295</v>
      </c>
      <c r="K408" t="s">
        <v>468</v>
      </c>
      <c r="L408" t="s">
        <v>166</v>
      </c>
      <c r="N408" s="5">
        <f t="shared" si="157"/>
        <v>42088</v>
      </c>
      <c r="O408" s="5" t="str">
        <f t="shared" si="158"/>
        <v>M06-08</v>
      </c>
      <c r="P408" t="str">
        <f t="shared" si="152"/>
        <v>Quantitative</v>
      </c>
      <c r="Q408" t="str">
        <f t="shared" si="153"/>
        <v>PS</v>
      </c>
      <c r="R408" t="str">
        <f t="shared" si="154"/>
        <v>ALGEBRA</v>
      </c>
      <c r="S408">
        <f t="shared" si="159"/>
        <v>1</v>
      </c>
      <c r="T408">
        <f t="shared" si="160"/>
        <v>0</v>
      </c>
      <c r="U408">
        <f t="shared" si="161"/>
        <v>7</v>
      </c>
      <c r="V408">
        <f t="shared" si="162"/>
        <v>0</v>
      </c>
      <c r="W408">
        <f t="shared" si="163"/>
        <v>700</v>
      </c>
      <c r="X408" t="str">
        <f t="shared" si="164"/>
        <v>+</v>
      </c>
      <c r="Y408" t="str">
        <f t="shared" si="165"/>
        <v>-</v>
      </c>
      <c r="Z408" t="str">
        <f t="shared" si="166"/>
        <v>-</v>
      </c>
      <c r="AA408" s="6">
        <f t="shared" si="155"/>
        <v>1.4120370370370369E-3</v>
      </c>
      <c r="AB408" t="str">
        <f t="shared" si="167"/>
        <v>57:49</v>
      </c>
      <c r="AC408" t="str">
        <f t="shared" si="156"/>
        <v>+</v>
      </c>
      <c r="AD408">
        <f>1</f>
        <v>1</v>
      </c>
      <c r="AE408" t="str">
        <f t="shared" si="168"/>
        <v>64:32</v>
      </c>
    </row>
    <row r="409" spans="2:31" x14ac:dyDescent="0.25">
      <c r="B409" s="5">
        <v>42088</v>
      </c>
      <c r="C409" t="s">
        <v>469</v>
      </c>
      <c r="D409" t="s">
        <v>266</v>
      </c>
      <c r="E409" t="s">
        <v>19</v>
      </c>
      <c r="F409">
        <v>700</v>
      </c>
      <c r="G409" t="s">
        <v>20</v>
      </c>
      <c r="H409" t="s">
        <v>20</v>
      </c>
      <c r="I409" t="s">
        <v>20</v>
      </c>
      <c r="J409" t="s">
        <v>221</v>
      </c>
      <c r="K409" t="s">
        <v>470</v>
      </c>
      <c r="L409" t="s">
        <v>170</v>
      </c>
      <c r="N409" s="5">
        <f t="shared" si="157"/>
        <v>42088</v>
      </c>
      <c r="O409" s="5" t="str">
        <f t="shared" si="158"/>
        <v>M02-20</v>
      </c>
      <c r="P409" t="str">
        <f t="shared" si="152"/>
        <v>Quantitative</v>
      </c>
      <c r="Q409" t="str">
        <f t="shared" si="153"/>
        <v>DS</v>
      </c>
      <c r="R409" t="str">
        <f t="shared" si="154"/>
        <v>NUMBER PROPERTIES</v>
      </c>
      <c r="S409">
        <f t="shared" si="159"/>
        <v>1</v>
      </c>
      <c r="T409">
        <f t="shared" si="160"/>
        <v>0</v>
      </c>
      <c r="U409">
        <f t="shared" si="161"/>
        <v>7</v>
      </c>
      <c r="V409">
        <f t="shared" si="162"/>
        <v>0</v>
      </c>
      <c r="W409">
        <f t="shared" si="163"/>
        <v>700</v>
      </c>
      <c r="X409" t="str">
        <f t="shared" si="164"/>
        <v>-</v>
      </c>
      <c r="Y409" t="str">
        <f t="shared" si="165"/>
        <v>-</v>
      </c>
      <c r="Z409" t="str">
        <f t="shared" si="166"/>
        <v>-</v>
      </c>
      <c r="AA409" s="6">
        <f t="shared" si="155"/>
        <v>1.1111111111111111E-3</v>
      </c>
      <c r="AB409" t="str">
        <f t="shared" si="167"/>
        <v>59:25</v>
      </c>
      <c r="AC409" t="str">
        <f t="shared" si="156"/>
        <v>+</v>
      </c>
      <c r="AD409">
        <f>1</f>
        <v>1</v>
      </c>
      <c r="AE409" t="str">
        <f t="shared" si="168"/>
        <v>66:33</v>
      </c>
    </row>
    <row r="410" spans="2:31" x14ac:dyDescent="0.25">
      <c r="B410" s="5">
        <v>42088</v>
      </c>
      <c r="C410" t="s">
        <v>471</v>
      </c>
      <c r="D410" t="s">
        <v>88</v>
      </c>
      <c r="E410" t="s">
        <v>19</v>
      </c>
      <c r="F410">
        <v>700</v>
      </c>
      <c r="G410" t="s">
        <v>20</v>
      </c>
      <c r="H410" t="s">
        <v>20</v>
      </c>
      <c r="I410" t="s">
        <v>20</v>
      </c>
      <c r="J410" t="s">
        <v>472</v>
      </c>
      <c r="K410" t="s">
        <v>473</v>
      </c>
      <c r="L410" t="s">
        <v>173</v>
      </c>
      <c r="N410" s="5">
        <f t="shared" si="157"/>
        <v>42088</v>
      </c>
      <c r="O410" s="5" t="str">
        <f t="shared" si="158"/>
        <v>M07-23</v>
      </c>
      <c r="P410" t="str">
        <f t="shared" si="152"/>
        <v>Quantitative</v>
      </c>
      <c r="Q410" t="str">
        <f t="shared" si="153"/>
        <v>PS</v>
      </c>
      <c r="R410" t="str">
        <f t="shared" si="154"/>
        <v>ARITHMETIC</v>
      </c>
      <c r="S410">
        <f t="shared" si="159"/>
        <v>1</v>
      </c>
      <c r="T410">
        <f t="shared" si="160"/>
        <v>0</v>
      </c>
      <c r="U410">
        <f t="shared" si="161"/>
        <v>7</v>
      </c>
      <c r="V410">
        <f t="shared" si="162"/>
        <v>0</v>
      </c>
      <c r="W410">
        <f t="shared" si="163"/>
        <v>700</v>
      </c>
      <c r="X410" t="str">
        <f t="shared" si="164"/>
        <v>-</v>
      </c>
      <c r="Y410" t="str">
        <f t="shared" si="165"/>
        <v>-</v>
      </c>
      <c r="Z410" t="str">
        <f t="shared" si="166"/>
        <v>-</v>
      </c>
      <c r="AA410" s="6">
        <f t="shared" si="155"/>
        <v>1.5509259259259261E-3</v>
      </c>
      <c r="AB410" t="str">
        <f t="shared" si="167"/>
        <v>61:39</v>
      </c>
      <c r="AC410" t="str">
        <f t="shared" si="156"/>
        <v>+</v>
      </c>
      <c r="AD410">
        <f>1</f>
        <v>1</v>
      </c>
      <c r="AE410" t="str">
        <f t="shared" si="168"/>
        <v>68:34</v>
      </c>
    </row>
    <row r="411" spans="2:31" x14ac:dyDescent="0.25">
      <c r="B411" s="5">
        <v>42088</v>
      </c>
      <c r="C411" t="s">
        <v>474</v>
      </c>
      <c r="D411" t="s">
        <v>102</v>
      </c>
      <c r="E411" t="s">
        <v>19</v>
      </c>
      <c r="F411">
        <v>700</v>
      </c>
      <c r="G411" t="s">
        <v>20</v>
      </c>
      <c r="H411" t="s">
        <v>20</v>
      </c>
      <c r="I411" t="s">
        <v>20</v>
      </c>
      <c r="J411" t="s">
        <v>445</v>
      </c>
      <c r="K411" t="s">
        <v>475</v>
      </c>
      <c r="L411" t="s">
        <v>178</v>
      </c>
      <c r="N411" s="5">
        <f t="shared" si="157"/>
        <v>42088</v>
      </c>
      <c r="O411" s="5" t="str">
        <f t="shared" si="158"/>
        <v>M01-22</v>
      </c>
      <c r="P411" t="str">
        <f t="shared" si="152"/>
        <v>Quantitative</v>
      </c>
      <c r="Q411" t="str">
        <f t="shared" si="153"/>
        <v>PS</v>
      </c>
      <c r="R411" t="str">
        <f t="shared" si="154"/>
        <v>COMBINATORICS AND PROBABILITY</v>
      </c>
      <c r="S411">
        <f t="shared" si="159"/>
        <v>1</v>
      </c>
      <c r="T411">
        <f t="shared" si="160"/>
        <v>0</v>
      </c>
      <c r="U411">
        <f t="shared" si="161"/>
        <v>7</v>
      </c>
      <c r="V411">
        <f t="shared" si="162"/>
        <v>0</v>
      </c>
      <c r="W411">
        <f t="shared" si="163"/>
        <v>700</v>
      </c>
      <c r="X411" t="str">
        <f t="shared" si="164"/>
        <v>-</v>
      </c>
      <c r="Y411" t="str">
        <f t="shared" si="165"/>
        <v>-</v>
      </c>
      <c r="Z411" t="str">
        <f t="shared" si="166"/>
        <v>-</v>
      </c>
      <c r="AA411" s="6">
        <f t="shared" si="155"/>
        <v>1.0648148148148147E-3</v>
      </c>
      <c r="AB411" t="str">
        <f t="shared" si="167"/>
        <v>63:11</v>
      </c>
      <c r="AC411" t="str">
        <f t="shared" si="156"/>
        <v>+</v>
      </c>
      <c r="AD411">
        <f>1</f>
        <v>1</v>
      </c>
      <c r="AE411" t="str">
        <f t="shared" si="168"/>
        <v>70:35</v>
      </c>
    </row>
    <row r="412" spans="2:31" x14ac:dyDescent="0.25">
      <c r="B412" s="5">
        <v>42088</v>
      </c>
      <c r="C412" t="s">
        <v>476</v>
      </c>
      <c r="D412" t="s">
        <v>59</v>
      </c>
      <c r="E412" t="s">
        <v>19</v>
      </c>
      <c r="F412">
        <v>700</v>
      </c>
      <c r="G412" t="s">
        <v>20</v>
      </c>
      <c r="H412" t="s">
        <v>20</v>
      </c>
      <c r="I412" t="s">
        <v>20</v>
      </c>
      <c r="J412" t="s">
        <v>176</v>
      </c>
      <c r="K412" t="s">
        <v>477</v>
      </c>
      <c r="L412" t="s">
        <v>182</v>
      </c>
      <c r="N412" s="5">
        <f t="shared" si="157"/>
        <v>42088</v>
      </c>
      <c r="O412" s="5" t="str">
        <f t="shared" si="158"/>
        <v>M17-08</v>
      </c>
      <c r="P412" t="str">
        <f t="shared" si="152"/>
        <v>Quantitative</v>
      </c>
      <c r="Q412" t="str">
        <f t="shared" si="153"/>
        <v>DS</v>
      </c>
      <c r="R412" t="str">
        <f t="shared" si="154"/>
        <v>REMAINDERS</v>
      </c>
      <c r="S412">
        <f t="shared" si="159"/>
        <v>1</v>
      </c>
      <c r="T412">
        <f t="shared" si="160"/>
        <v>0</v>
      </c>
      <c r="U412">
        <f t="shared" si="161"/>
        <v>7</v>
      </c>
      <c r="V412">
        <f t="shared" si="162"/>
        <v>0</v>
      </c>
      <c r="W412">
        <f t="shared" si="163"/>
        <v>700</v>
      </c>
      <c r="X412" t="str">
        <f t="shared" si="164"/>
        <v>-</v>
      </c>
      <c r="Y412" t="str">
        <f t="shared" si="165"/>
        <v>-</v>
      </c>
      <c r="Z412" t="str">
        <f t="shared" si="166"/>
        <v>-</v>
      </c>
      <c r="AA412" s="6">
        <f t="shared" si="155"/>
        <v>2.0949074074074073E-3</v>
      </c>
      <c r="AB412" t="str">
        <f t="shared" si="167"/>
        <v>66:12</v>
      </c>
      <c r="AC412" t="str">
        <f t="shared" si="156"/>
        <v>+</v>
      </c>
      <c r="AD412">
        <f>1</f>
        <v>1</v>
      </c>
      <c r="AE412" t="str">
        <f t="shared" si="168"/>
        <v>72:36</v>
      </c>
    </row>
    <row r="413" spans="2:31" x14ac:dyDescent="0.25">
      <c r="B413" s="5">
        <v>42088</v>
      </c>
      <c r="C413" t="s">
        <v>478</v>
      </c>
      <c r="D413" t="s">
        <v>64</v>
      </c>
      <c r="E413" t="s">
        <v>19</v>
      </c>
      <c r="F413">
        <v>700</v>
      </c>
      <c r="G413" t="s">
        <v>20</v>
      </c>
      <c r="H413" t="s">
        <v>20</v>
      </c>
      <c r="I413" t="s">
        <v>20</v>
      </c>
      <c r="J413" t="s">
        <v>321</v>
      </c>
      <c r="K413" t="s">
        <v>479</v>
      </c>
      <c r="L413" t="s">
        <v>186</v>
      </c>
      <c r="N413" s="5">
        <f t="shared" si="157"/>
        <v>42088</v>
      </c>
      <c r="O413" s="5" t="str">
        <f t="shared" si="158"/>
        <v>M06-24</v>
      </c>
      <c r="P413" t="str">
        <f t="shared" si="152"/>
        <v>Quantitative</v>
      </c>
      <c r="Q413" t="str">
        <f t="shared" si="153"/>
        <v>DS</v>
      </c>
      <c r="R413" t="str">
        <f t="shared" si="154"/>
        <v>ALGEBRA</v>
      </c>
      <c r="S413">
        <f t="shared" si="159"/>
        <v>1</v>
      </c>
      <c r="T413">
        <f t="shared" si="160"/>
        <v>0</v>
      </c>
      <c r="U413">
        <f t="shared" si="161"/>
        <v>7</v>
      </c>
      <c r="V413">
        <f t="shared" si="162"/>
        <v>0</v>
      </c>
      <c r="W413">
        <f t="shared" si="163"/>
        <v>700</v>
      </c>
      <c r="X413" t="str">
        <f t="shared" si="164"/>
        <v>-</v>
      </c>
      <c r="Y413" t="str">
        <f t="shared" si="165"/>
        <v>-</v>
      </c>
      <c r="Z413" t="str">
        <f t="shared" si="166"/>
        <v>-</v>
      </c>
      <c r="AA413" s="6">
        <f t="shared" si="155"/>
        <v>7.6388888888888893E-4</v>
      </c>
      <c r="AB413" t="str">
        <f t="shared" si="167"/>
        <v>67:18</v>
      </c>
      <c r="AC413" t="str">
        <f t="shared" si="156"/>
        <v>+</v>
      </c>
      <c r="AD413">
        <f>1</f>
        <v>1</v>
      </c>
      <c r="AE413" t="str">
        <f t="shared" si="168"/>
        <v>75:00</v>
      </c>
    </row>
    <row r="414" spans="2:31" x14ac:dyDescent="0.25">
      <c r="B414" s="5">
        <v>42089</v>
      </c>
      <c r="C414" t="s">
        <v>480</v>
      </c>
      <c r="D414" t="s">
        <v>69</v>
      </c>
      <c r="E414" t="s">
        <v>19</v>
      </c>
      <c r="F414">
        <v>600</v>
      </c>
      <c r="G414" t="s">
        <v>20</v>
      </c>
      <c r="H414" t="s">
        <v>20</v>
      </c>
      <c r="I414" t="s">
        <v>20</v>
      </c>
      <c r="J414" t="s">
        <v>481</v>
      </c>
      <c r="K414" t="s">
        <v>481</v>
      </c>
      <c r="L414" t="s">
        <v>22</v>
      </c>
      <c r="N414" s="5">
        <f t="shared" si="157"/>
        <v>42089</v>
      </c>
      <c r="O414" s="5" t="str">
        <f t="shared" si="158"/>
        <v>M02-31</v>
      </c>
      <c r="P414" t="str">
        <f t="shared" si="152"/>
        <v>Quantitative</v>
      </c>
      <c r="Q414" t="str">
        <f t="shared" si="153"/>
        <v>DS</v>
      </c>
      <c r="R414" t="str">
        <f t="shared" si="154"/>
        <v>DIVISIBILITY / MULTIPLES / FACTORS</v>
      </c>
      <c r="S414">
        <f t="shared" si="159"/>
        <v>1</v>
      </c>
      <c r="T414">
        <f t="shared" si="160"/>
        <v>0</v>
      </c>
      <c r="U414">
        <f t="shared" si="161"/>
        <v>6</v>
      </c>
      <c r="V414">
        <f t="shared" si="162"/>
        <v>0</v>
      </c>
      <c r="W414">
        <f t="shared" si="163"/>
        <v>600</v>
      </c>
      <c r="X414" t="str">
        <f t="shared" si="164"/>
        <v>-</v>
      </c>
      <c r="Y414" t="str">
        <f t="shared" si="165"/>
        <v>-</v>
      </c>
      <c r="Z414" t="str">
        <f t="shared" si="166"/>
        <v>-</v>
      </c>
      <c r="AA414" s="6">
        <f t="shared" si="155"/>
        <v>1.423611111111111E-3</v>
      </c>
      <c r="AB414" t="str">
        <f t="shared" si="167"/>
        <v>2:03</v>
      </c>
      <c r="AC414" t="str">
        <f t="shared" si="156"/>
        <v>+</v>
      </c>
      <c r="AD414">
        <f>1</f>
        <v>1</v>
      </c>
      <c r="AE414" t="str">
        <f t="shared" si="168"/>
        <v>2:01</v>
      </c>
    </row>
    <row r="415" spans="2:31" x14ac:dyDescent="0.25">
      <c r="B415" s="5">
        <v>42089</v>
      </c>
      <c r="C415" t="s">
        <v>482</v>
      </c>
      <c r="D415" t="s">
        <v>102</v>
      </c>
      <c r="E415" t="s">
        <v>19</v>
      </c>
      <c r="F415">
        <v>700</v>
      </c>
      <c r="G415" t="s">
        <v>20</v>
      </c>
      <c r="H415" t="s">
        <v>20</v>
      </c>
      <c r="I415" t="s">
        <v>20</v>
      </c>
      <c r="J415" t="s">
        <v>483</v>
      </c>
      <c r="K415" t="s">
        <v>484</v>
      </c>
      <c r="L415" t="s">
        <v>27</v>
      </c>
      <c r="N415" s="5">
        <f t="shared" si="157"/>
        <v>42089</v>
      </c>
      <c r="O415" s="5" t="str">
        <f t="shared" si="158"/>
        <v>M02-05</v>
      </c>
      <c r="P415" t="str">
        <f t="shared" si="152"/>
        <v>Quantitative</v>
      </c>
      <c r="Q415" t="str">
        <f t="shared" si="153"/>
        <v>PS</v>
      </c>
      <c r="R415" t="str">
        <f t="shared" si="154"/>
        <v>COMBINATORICS AND PROBABILITY</v>
      </c>
      <c r="S415">
        <f t="shared" si="159"/>
        <v>1</v>
      </c>
      <c r="T415">
        <f t="shared" si="160"/>
        <v>0</v>
      </c>
      <c r="U415">
        <f t="shared" si="161"/>
        <v>7</v>
      </c>
      <c r="V415">
        <f t="shared" si="162"/>
        <v>0</v>
      </c>
      <c r="W415">
        <f t="shared" si="163"/>
        <v>700</v>
      </c>
      <c r="X415" t="str">
        <f t="shared" si="164"/>
        <v>-</v>
      </c>
      <c r="Y415" t="str">
        <f t="shared" si="165"/>
        <v>-</v>
      </c>
      <c r="Z415" t="str">
        <f t="shared" si="166"/>
        <v>-</v>
      </c>
      <c r="AA415" s="6">
        <f t="shared" si="155"/>
        <v>1.0763888888888889E-3</v>
      </c>
      <c r="AB415" t="str">
        <f t="shared" si="167"/>
        <v>3:36</v>
      </c>
      <c r="AC415" t="str">
        <f t="shared" si="156"/>
        <v>+</v>
      </c>
      <c r="AD415">
        <f>1</f>
        <v>1</v>
      </c>
      <c r="AE415" t="str">
        <f t="shared" si="168"/>
        <v>4:02</v>
      </c>
    </row>
    <row r="416" spans="2:31" x14ac:dyDescent="0.25">
      <c r="B416" s="5">
        <v>42089</v>
      </c>
      <c r="C416" t="s">
        <v>485</v>
      </c>
      <c r="D416" t="s">
        <v>175</v>
      </c>
      <c r="E416" t="s">
        <v>20</v>
      </c>
      <c r="F416">
        <v>700</v>
      </c>
      <c r="G416" t="s">
        <v>20</v>
      </c>
      <c r="H416" t="s">
        <v>20</v>
      </c>
      <c r="I416" t="s">
        <v>20</v>
      </c>
      <c r="J416" t="s">
        <v>392</v>
      </c>
      <c r="K416" t="s">
        <v>486</v>
      </c>
      <c r="L416" t="s">
        <v>32</v>
      </c>
      <c r="N416" s="5">
        <f t="shared" si="157"/>
        <v>42089</v>
      </c>
      <c r="O416" s="5" t="str">
        <f t="shared" si="158"/>
        <v>M14-19</v>
      </c>
      <c r="P416" t="str">
        <f t="shared" si="152"/>
        <v>Quantitative</v>
      </c>
      <c r="Q416" t="str">
        <f t="shared" si="153"/>
        <v>DS</v>
      </c>
      <c r="R416" t="str">
        <f t="shared" si="154"/>
        <v>OVERLAPPING SETS</v>
      </c>
      <c r="S416">
        <f t="shared" si="159"/>
        <v>0</v>
      </c>
      <c r="T416">
        <f t="shared" si="160"/>
        <v>1</v>
      </c>
      <c r="U416">
        <f t="shared" si="161"/>
        <v>0</v>
      </c>
      <c r="V416">
        <f t="shared" si="162"/>
        <v>7</v>
      </c>
      <c r="W416">
        <f t="shared" si="163"/>
        <v>700</v>
      </c>
      <c r="X416" t="str">
        <f t="shared" si="164"/>
        <v>-</v>
      </c>
      <c r="Y416" t="str">
        <f t="shared" si="165"/>
        <v>-</v>
      </c>
      <c r="Z416" t="str">
        <f t="shared" si="166"/>
        <v>-</v>
      </c>
      <c r="AA416" s="6">
        <f t="shared" si="155"/>
        <v>6.4814814814814813E-4</v>
      </c>
      <c r="AB416" t="str">
        <f t="shared" si="167"/>
        <v>4:32</v>
      </c>
      <c r="AC416" t="str">
        <f t="shared" si="156"/>
        <v>-</v>
      </c>
      <c r="AD416">
        <f>1</f>
        <v>1</v>
      </c>
      <c r="AE416" t="str">
        <f t="shared" si="168"/>
        <v>6:03</v>
      </c>
    </row>
    <row r="417" spans="2:31" x14ac:dyDescent="0.25">
      <c r="B417" s="5">
        <v>42089</v>
      </c>
      <c r="C417" t="s">
        <v>487</v>
      </c>
      <c r="D417" t="s">
        <v>142</v>
      </c>
      <c r="E417" t="s">
        <v>20</v>
      </c>
      <c r="F417">
        <v>700</v>
      </c>
      <c r="G417" t="s">
        <v>20</v>
      </c>
      <c r="H417" t="s">
        <v>20</v>
      </c>
      <c r="I417" t="s">
        <v>20</v>
      </c>
      <c r="J417" t="s">
        <v>488</v>
      </c>
      <c r="K417" t="s">
        <v>489</v>
      </c>
      <c r="L417" t="s">
        <v>37</v>
      </c>
      <c r="N417" s="5">
        <f t="shared" si="157"/>
        <v>42089</v>
      </c>
      <c r="O417" s="5" t="str">
        <f t="shared" si="158"/>
        <v>M06-05</v>
      </c>
      <c r="P417" t="str">
        <f t="shared" si="152"/>
        <v>Quantitative</v>
      </c>
      <c r="Q417" t="str">
        <f t="shared" si="153"/>
        <v>PS</v>
      </c>
      <c r="R417" t="str">
        <f t="shared" si="154"/>
        <v>GEOMETRY / COORDINATE GEOMETRY</v>
      </c>
      <c r="S417">
        <f t="shared" si="159"/>
        <v>0</v>
      </c>
      <c r="T417">
        <f t="shared" si="160"/>
        <v>1</v>
      </c>
      <c r="U417">
        <f t="shared" si="161"/>
        <v>0</v>
      </c>
      <c r="V417">
        <f t="shared" si="162"/>
        <v>7</v>
      </c>
      <c r="W417">
        <f t="shared" si="163"/>
        <v>700</v>
      </c>
      <c r="X417" t="str">
        <f t="shared" si="164"/>
        <v>-</v>
      </c>
      <c r="Y417" t="str">
        <f t="shared" si="165"/>
        <v>-</v>
      </c>
      <c r="Z417" t="str">
        <f t="shared" si="166"/>
        <v>-</v>
      </c>
      <c r="AA417" s="6">
        <f t="shared" si="155"/>
        <v>8.6805555555555551E-4</v>
      </c>
      <c r="AB417" t="str">
        <f t="shared" si="167"/>
        <v>5:47</v>
      </c>
      <c r="AC417" t="str">
        <f t="shared" si="156"/>
        <v>-</v>
      </c>
      <c r="AD417">
        <f>1</f>
        <v>1</v>
      </c>
      <c r="AE417" t="str">
        <f t="shared" si="168"/>
        <v>8:04</v>
      </c>
    </row>
    <row r="418" spans="2:31" x14ac:dyDescent="0.25">
      <c r="B418" s="5">
        <v>42089</v>
      </c>
      <c r="C418" t="s">
        <v>490</v>
      </c>
      <c r="D418" t="s">
        <v>18</v>
      </c>
      <c r="E418" t="s">
        <v>19</v>
      </c>
      <c r="F418">
        <v>600</v>
      </c>
      <c r="G418" t="s">
        <v>20</v>
      </c>
      <c r="H418" t="s">
        <v>20</v>
      </c>
      <c r="I418" t="s">
        <v>20</v>
      </c>
      <c r="J418" t="s">
        <v>116</v>
      </c>
      <c r="K418" t="s">
        <v>491</v>
      </c>
      <c r="L418" t="s">
        <v>42</v>
      </c>
      <c r="N418" s="5">
        <f t="shared" si="157"/>
        <v>42089</v>
      </c>
      <c r="O418" s="5" t="str">
        <f t="shared" si="158"/>
        <v>M12-11</v>
      </c>
      <c r="P418" t="str">
        <f t="shared" si="152"/>
        <v>Quantitative</v>
      </c>
      <c r="Q418" t="str">
        <f t="shared" si="153"/>
        <v>PS</v>
      </c>
      <c r="R418" t="str">
        <f t="shared" si="154"/>
        <v>PERCENTS AND INTEREST PROBLEMS</v>
      </c>
      <c r="S418">
        <f t="shared" si="159"/>
        <v>1</v>
      </c>
      <c r="T418">
        <f t="shared" si="160"/>
        <v>0</v>
      </c>
      <c r="U418">
        <f t="shared" si="161"/>
        <v>6</v>
      </c>
      <c r="V418">
        <f t="shared" si="162"/>
        <v>0</v>
      </c>
      <c r="W418">
        <f t="shared" si="163"/>
        <v>600</v>
      </c>
      <c r="X418" t="str">
        <f t="shared" si="164"/>
        <v>-</v>
      </c>
      <c r="Y418" t="str">
        <f t="shared" si="165"/>
        <v>-</v>
      </c>
      <c r="Z418" t="str">
        <f t="shared" si="166"/>
        <v>-</v>
      </c>
      <c r="AA418" s="6">
        <f t="shared" si="155"/>
        <v>7.0601851851851847E-4</v>
      </c>
      <c r="AB418" t="str">
        <f t="shared" si="167"/>
        <v>6:48</v>
      </c>
      <c r="AC418" t="str">
        <f t="shared" si="156"/>
        <v>+</v>
      </c>
      <c r="AD418">
        <f>1</f>
        <v>1</v>
      </c>
      <c r="AE418" t="str">
        <f t="shared" si="168"/>
        <v>10:05</v>
      </c>
    </row>
    <row r="419" spans="2:31" x14ac:dyDescent="0.25">
      <c r="B419" s="5">
        <v>42089</v>
      </c>
      <c r="C419" t="s">
        <v>492</v>
      </c>
      <c r="D419" t="s">
        <v>88</v>
      </c>
      <c r="E419" t="s">
        <v>19</v>
      </c>
      <c r="F419">
        <v>700</v>
      </c>
      <c r="G419" t="s">
        <v>20</v>
      </c>
      <c r="H419" t="s">
        <v>20</v>
      </c>
      <c r="I419" t="s">
        <v>20</v>
      </c>
      <c r="J419" t="s">
        <v>254</v>
      </c>
      <c r="K419" t="s">
        <v>493</v>
      </c>
      <c r="L419" t="s">
        <v>47</v>
      </c>
      <c r="N419" s="5">
        <f t="shared" si="157"/>
        <v>42089</v>
      </c>
      <c r="O419" s="5" t="str">
        <f t="shared" si="158"/>
        <v>M15-12</v>
      </c>
      <c r="P419" t="str">
        <f t="shared" si="152"/>
        <v>Quantitative</v>
      </c>
      <c r="Q419" t="str">
        <f t="shared" si="153"/>
        <v>PS</v>
      </c>
      <c r="R419" t="str">
        <f t="shared" si="154"/>
        <v>ARITHMETIC</v>
      </c>
      <c r="S419">
        <f t="shared" si="159"/>
        <v>1</v>
      </c>
      <c r="T419">
        <f t="shared" si="160"/>
        <v>0</v>
      </c>
      <c r="U419">
        <f t="shared" si="161"/>
        <v>7</v>
      </c>
      <c r="V419">
        <f t="shared" si="162"/>
        <v>0</v>
      </c>
      <c r="W419">
        <f t="shared" si="163"/>
        <v>700</v>
      </c>
      <c r="X419" t="str">
        <f t="shared" si="164"/>
        <v>-</v>
      </c>
      <c r="Y419" t="str">
        <f t="shared" si="165"/>
        <v>-</v>
      </c>
      <c r="Z419" t="str">
        <f t="shared" si="166"/>
        <v>-</v>
      </c>
      <c r="AA419" s="6">
        <f t="shared" si="155"/>
        <v>1.1574074074074073E-3</v>
      </c>
      <c r="AB419" t="str">
        <f t="shared" si="167"/>
        <v>8:28</v>
      </c>
      <c r="AC419" t="str">
        <f t="shared" si="156"/>
        <v>+</v>
      </c>
      <c r="AD419">
        <f>1</f>
        <v>1</v>
      </c>
      <c r="AE419" t="str">
        <f t="shared" si="168"/>
        <v>12:06</v>
      </c>
    </row>
    <row r="420" spans="2:31" x14ac:dyDescent="0.25">
      <c r="B420" s="5">
        <v>42089</v>
      </c>
      <c r="C420" t="s">
        <v>494</v>
      </c>
      <c r="D420" t="s">
        <v>44</v>
      </c>
      <c r="E420" t="s">
        <v>19</v>
      </c>
      <c r="F420">
        <v>700</v>
      </c>
      <c r="G420" t="s">
        <v>20</v>
      </c>
      <c r="H420" t="s">
        <v>20</v>
      </c>
      <c r="I420" t="s">
        <v>20</v>
      </c>
      <c r="J420" t="s">
        <v>436</v>
      </c>
      <c r="K420" t="s">
        <v>495</v>
      </c>
      <c r="L420" t="s">
        <v>52</v>
      </c>
      <c r="N420" s="5">
        <f t="shared" si="157"/>
        <v>42089</v>
      </c>
      <c r="O420" s="5" t="str">
        <f t="shared" si="158"/>
        <v>M06-18</v>
      </c>
      <c r="P420" t="str">
        <f t="shared" ref="P420:P483" si="169">LEFT(D420,SEARCH("/",D420)-2)</f>
        <v>Quantitative</v>
      </c>
      <c r="Q420" t="str">
        <f t="shared" ref="Q420:Q483" si="170">LEFT(RIGHT(D420,LEN(D420)-SEARCH("/",D420)-1),SEARCH("/",RIGHT(D420,LEN(D420)-SEARCH("/",D420)-1))-2)</f>
        <v>PS</v>
      </c>
      <c r="R420" t="str">
        <f t="shared" ref="R420:R483" si="171">RIGHT(RIGHT(D420,LEN(D420)-SEARCH("/",D420)-1),LEN(RIGHT(D420,LEN(D420)-SEARCH("/",D420)-1))-SEARCH("/",RIGHT(D420,LEN(D420)-SEARCH("/",D420)-1))-1)</f>
        <v>WORD PROBLEMS</v>
      </c>
      <c r="S420">
        <f t="shared" si="159"/>
        <v>1</v>
      </c>
      <c r="T420">
        <f t="shared" si="160"/>
        <v>0</v>
      </c>
      <c r="U420">
        <f t="shared" si="161"/>
        <v>7</v>
      </c>
      <c r="V420">
        <f t="shared" si="162"/>
        <v>0</v>
      </c>
      <c r="W420">
        <f t="shared" si="163"/>
        <v>700</v>
      </c>
      <c r="X420" t="str">
        <f t="shared" si="164"/>
        <v>-</v>
      </c>
      <c r="Y420" t="str">
        <f t="shared" si="165"/>
        <v>-</v>
      </c>
      <c r="Z420" t="str">
        <f t="shared" si="166"/>
        <v>-</v>
      </c>
      <c r="AA420" s="6">
        <f t="shared" si="155"/>
        <v>6.9444444444444447E-4</v>
      </c>
      <c r="AB420" t="str">
        <f t="shared" si="167"/>
        <v>9:28</v>
      </c>
      <c r="AC420" t="str">
        <f t="shared" si="156"/>
        <v>+</v>
      </c>
      <c r="AD420">
        <f>1</f>
        <v>1</v>
      </c>
      <c r="AE420" t="str">
        <f t="shared" si="168"/>
        <v>14:07</v>
      </c>
    </row>
    <row r="421" spans="2:31" x14ac:dyDescent="0.25">
      <c r="B421" s="5">
        <v>42089</v>
      </c>
      <c r="C421" t="s">
        <v>496</v>
      </c>
      <c r="D421" t="s">
        <v>34</v>
      </c>
      <c r="E421" t="s">
        <v>19</v>
      </c>
      <c r="F421">
        <v>500</v>
      </c>
      <c r="G421" t="s">
        <v>20</v>
      </c>
      <c r="H421" t="s">
        <v>20</v>
      </c>
      <c r="I421" t="s">
        <v>20</v>
      </c>
      <c r="J421" t="s">
        <v>89</v>
      </c>
      <c r="K421" t="s">
        <v>497</v>
      </c>
      <c r="L421" t="s">
        <v>57</v>
      </c>
      <c r="N421" s="5">
        <f t="shared" si="157"/>
        <v>42089</v>
      </c>
      <c r="O421" s="5" t="str">
        <f t="shared" si="158"/>
        <v>M02-03</v>
      </c>
      <c r="P421" t="str">
        <f t="shared" si="169"/>
        <v>Quantitative</v>
      </c>
      <c r="Q421" t="str">
        <f t="shared" si="170"/>
        <v>DS</v>
      </c>
      <c r="R421" t="str">
        <f t="shared" si="171"/>
        <v>FRACTIONS / RATIOS / DECIMALS</v>
      </c>
      <c r="S421">
        <f t="shared" si="159"/>
        <v>1</v>
      </c>
      <c r="T421">
        <f t="shared" si="160"/>
        <v>0</v>
      </c>
      <c r="U421">
        <f t="shared" si="161"/>
        <v>5</v>
      </c>
      <c r="V421">
        <f t="shared" si="162"/>
        <v>0</v>
      </c>
      <c r="W421">
        <f t="shared" si="163"/>
        <v>500</v>
      </c>
      <c r="X421" t="str">
        <f t="shared" si="164"/>
        <v>-</v>
      </c>
      <c r="Y421" t="str">
        <f t="shared" si="165"/>
        <v>-</v>
      </c>
      <c r="Z421" t="str">
        <f t="shared" si="166"/>
        <v>-</v>
      </c>
      <c r="AA421" s="6">
        <f t="shared" si="155"/>
        <v>4.8611111111111104E-4</v>
      </c>
      <c r="AB421" t="str">
        <f t="shared" si="167"/>
        <v>10:10</v>
      </c>
      <c r="AC421" t="str">
        <f t="shared" si="156"/>
        <v>+</v>
      </c>
      <c r="AD421">
        <f>1</f>
        <v>1</v>
      </c>
      <c r="AE421" t="str">
        <f t="shared" si="168"/>
        <v>16:08</v>
      </c>
    </row>
    <row r="422" spans="2:31" x14ac:dyDescent="0.25">
      <c r="B422" s="5">
        <v>42089</v>
      </c>
      <c r="C422" t="s">
        <v>498</v>
      </c>
      <c r="D422" t="s">
        <v>266</v>
      </c>
      <c r="E422" t="s">
        <v>19</v>
      </c>
      <c r="F422">
        <v>700</v>
      </c>
      <c r="G422" t="s">
        <v>20</v>
      </c>
      <c r="H422" t="s">
        <v>20</v>
      </c>
      <c r="I422" t="s">
        <v>20</v>
      </c>
      <c r="J422" t="s">
        <v>481</v>
      </c>
      <c r="K422" t="s">
        <v>499</v>
      </c>
      <c r="L422" t="s">
        <v>62</v>
      </c>
      <c r="N422" s="5">
        <f t="shared" si="157"/>
        <v>42089</v>
      </c>
      <c r="O422" s="5" t="str">
        <f t="shared" si="158"/>
        <v>M04-15</v>
      </c>
      <c r="P422" t="str">
        <f t="shared" si="169"/>
        <v>Quantitative</v>
      </c>
      <c r="Q422" t="str">
        <f t="shared" si="170"/>
        <v>DS</v>
      </c>
      <c r="R422" t="str">
        <f t="shared" si="171"/>
        <v>NUMBER PROPERTIES</v>
      </c>
      <c r="S422">
        <f t="shared" si="159"/>
        <v>1</v>
      </c>
      <c r="T422">
        <f t="shared" si="160"/>
        <v>0</v>
      </c>
      <c r="U422">
        <f t="shared" si="161"/>
        <v>7</v>
      </c>
      <c r="V422">
        <f t="shared" si="162"/>
        <v>0</v>
      </c>
      <c r="W422">
        <f t="shared" si="163"/>
        <v>700</v>
      </c>
      <c r="X422" t="str">
        <f t="shared" si="164"/>
        <v>-</v>
      </c>
      <c r="Y422" t="str">
        <f t="shared" si="165"/>
        <v>-</v>
      </c>
      <c r="Z422" t="str">
        <f t="shared" si="166"/>
        <v>-</v>
      </c>
      <c r="AA422" s="6">
        <f t="shared" si="155"/>
        <v>1.423611111111111E-3</v>
      </c>
      <c r="AB422" t="str">
        <f t="shared" si="167"/>
        <v>12:13</v>
      </c>
      <c r="AC422" t="str">
        <f t="shared" si="156"/>
        <v>+</v>
      </c>
      <c r="AD422">
        <f>1</f>
        <v>1</v>
      </c>
      <c r="AE422" t="str">
        <f t="shared" si="168"/>
        <v>18:09</v>
      </c>
    </row>
    <row r="423" spans="2:31" x14ac:dyDescent="0.25">
      <c r="B423" s="5">
        <v>42089</v>
      </c>
      <c r="C423" t="s">
        <v>500</v>
      </c>
      <c r="D423" t="s">
        <v>201</v>
      </c>
      <c r="E423" t="s">
        <v>20</v>
      </c>
      <c r="F423">
        <v>700</v>
      </c>
      <c r="G423" t="s">
        <v>20</v>
      </c>
      <c r="H423" t="s">
        <v>20</v>
      </c>
      <c r="I423" t="s">
        <v>20</v>
      </c>
      <c r="J423" t="s">
        <v>445</v>
      </c>
      <c r="K423" t="s">
        <v>501</v>
      </c>
      <c r="L423" t="s">
        <v>67</v>
      </c>
      <c r="N423" s="5">
        <f t="shared" si="157"/>
        <v>42089</v>
      </c>
      <c r="O423" s="5" t="str">
        <f t="shared" si="158"/>
        <v>M02-21</v>
      </c>
      <c r="P423" t="str">
        <f t="shared" si="169"/>
        <v>Quantitative</v>
      </c>
      <c r="Q423" t="str">
        <f t="shared" si="170"/>
        <v>DS</v>
      </c>
      <c r="R423" t="str">
        <f t="shared" si="171"/>
        <v>INEQUALITIES</v>
      </c>
      <c r="S423">
        <f t="shared" si="159"/>
        <v>0</v>
      </c>
      <c r="T423">
        <f t="shared" si="160"/>
        <v>1</v>
      </c>
      <c r="U423">
        <f t="shared" si="161"/>
        <v>0</v>
      </c>
      <c r="V423">
        <f t="shared" si="162"/>
        <v>7</v>
      </c>
      <c r="W423">
        <f t="shared" si="163"/>
        <v>700</v>
      </c>
      <c r="X423" t="str">
        <f t="shared" si="164"/>
        <v>-</v>
      </c>
      <c r="Y423" t="str">
        <f t="shared" si="165"/>
        <v>-</v>
      </c>
      <c r="Z423" t="str">
        <f t="shared" si="166"/>
        <v>-</v>
      </c>
      <c r="AA423" s="6">
        <f t="shared" si="155"/>
        <v>1.0648148148148147E-3</v>
      </c>
      <c r="AB423" t="str">
        <f t="shared" si="167"/>
        <v>13:45</v>
      </c>
      <c r="AC423" t="str">
        <f t="shared" si="156"/>
        <v>-</v>
      </c>
      <c r="AD423">
        <f>1</f>
        <v>1</v>
      </c>
      <c r="AE423" t="str">
        <f t="shared" si="168"/>
        <v>20:10</v>
      </c>
    </row>
    <row r="424" spans="2:31" x14ac:dyDescent="0.25">
      <c r="B424" s="5">
        <v>42089</v>
      </c>
      <c r="C424" t="s">
        <v>502</v>
      </c>
      <c r="D424" t="s">
        <v>24</v>
      </c>
      <c r="E424" t="s">
        <v>20</v>
      </c>
      <c r="F424">
        <v>700</v>
      </c>
      <c r="G424" t="s">
        <v>20</v>
      </c>
      <c r="H424" t="s">
        <v>20</v>
      </c>
      <c r="I424" t="s">
        <v>20</v>
      </c>
      <c r="J424" t="s">
        <v>202</v>
      </c>
      <c r="K424" t="s">
        <v>503</v>
      </c>
      <c r="L424" t="s">
        <v>72</v>
      </c>
      <c r="N424" s="5">
        <f t="shared" si="157"/>
        <v>42089</v>
      </c>
      <c r="O424" s="5" t="str">
        <f t="shared" si="158"/>
        <v>M08-15</v>
      </c>
      <c r="P424" t="str">
        <f t="shared" si="169"/>
        <v>Quantitative</v>
      </c>
      <c r="Q424" t="str">
        <f t="shared" si="170"/>
        <v>DS</v>
      </c>
      <c r="R424" t="str">
        <f t="shared" si="171"/>
        <v>GEOMETRY / COORDINATE GEOMETRY</v>
      </c>
      <c r="S424">
        <f t="shared" si="159"/>
        <v>0</v>
      </c>
      <c r="T424">
        <f t="shared" si="160"/>
        <v>1</v>
      </c>
      <c r="U424">
        <f t="shared" si="161"/>
        <v>0</v>
      </c>
      <c r="V424">
        <f t="shared" si="162"/>
        <v>7</v>
      </c>
      <c r="W424">
        <f t="shared" si="163"/>
        <v>700</v>
      </c>
      <c r="X424" t="str">
        <f t="shared" si="164"/>
        <v>-</v>
      </c>
      <c r="Y424" t="str">
        <f t="shared" si="165"/>
        <v>-</v>
      </c>
      <c r="Z424" t="str">
        <f t="shared" si="166"/>
        <v>-</v>
      </c>
      <c r="AA424" s="6">
        <f t="shared" si="155"/>
        <v>1.0300925925925926E-3</v>
      </c>
      <c r="AB424" t="str">
        <f t="shared" si="167"/>
        <v>15:14</v>
      </c>
      <c r="AC424" t="str">
        <f t="shared" si="156"/>
        <v>-</v>
      </c>
      <c r="AD424">
        <f>1</f>
        <v>1</v>
      </c>
      <c r="AE424" t="str">
        <f t="shared" si="168"/>
        <v>22:11</v>
      </c>
    </row>
    <row r="425" spans="2:31" x14ac:dyDescent="0.25">
      <c r="B425" s="5">
        <v>42089</v>
      </c>
      <c r="C425" t="s">
        <v>504</v>
      </c>
      <c r="D425" t="s">
        <v>132</v>
      </c>
      <c r="E425" t="s">
        <v>19</v>
      </c>
      <c r="F425">
        <v>500</v>
      </c>
      <c r="G425" t="s">
        <v>20</v>
      </c>
      <c r="H425" t="s">
        <v>20</v>
      </c>
      <c r="I425" t="s">
        <v>20</v>
      </c>
      <c r="J425" t="s">
        <v>505</v>
      </c>
      <c r="K425" t="s">
        <v>506</v>
      </c>
      <c r="L425" t="s">
        <v>77</v>
      </c>
      <c r="N425" s="5">
        <f t="shared" si="157"/>
        <v>42089</v>
      </c>
      <c r="O425" s="5" t="str">
        <f t="shared" si="158"/>
        <v>M01-16</v>
      </c>
      <c r="P425" t="str">
        <f t="shared" si="169"/>
        <v>Quantitative</v>
      </c>
      <c r="Q425" t="str">
        <f t="shared" si="170"/>
        <v>PS</v>
      </c>
      <c r="R425" t="str">
        <f t="shared" si="171"/>
        <v>PROPERTIES OF SETS</v>
      </c>
      <c r="S425">
        <f t="shared" si="159"/>
        <v>1</v>
      </c>
      <c r="T425">
        <f t="shared" si="160"/>
        <v>0</v>
      </c>
      <c r="U425">
        <f t="shared" si="161"/>
        <v>5</v>
      </c>
      <c r="V425">
        <f t="shared" si="162"/>
        <v>0</v>
      </c>
      <c r="W425">
        <f t="shared" si="163"/>
        <v>500</v>
      </c>
      <c r="X425" t="str">
        <f t="shared" si="164"/>
        <v>-</v>
      </c>
      <c r="Y425" t="str">
        <f t="shared" si="165"/>
        <v>-</v>
      </c>
      <c r="Z425" t="str">
        <f t="shared" si="166"/>
        <v>-</v>
      </c>
      <c r="AA425" s="6">
        <f t="shared" si="155"/>
        <v>3.3564814814814812E-4</v>
      </c>
      <c r="AB425" t="str">
        <f t="shared" si="167"/>
        <v>15:43</v>
      </c>
      <c r="AC425" t="str">
        <f t="shared" si="156"/>
        <v>+</v>
      </c>
      <c r="AD425">
        <f>1</f>
        <v>1</v>
      </c>
      <c r="AE425" t="str">
        <f t="shared" si="168"/>
        <v>24:12</v>
      </c>
    </row>
    <row r="426" spans="2:31" x14ac:dyDescent="0.25">
      <c r="B426" s="5">
        <v>42089</v>
      </c>
      <c r="C426" t="s">
        <v>507</v>
      </c>
      <c r="D426" t="s">
        <v>201</v>
      </c>
      <c r="E426" t="s">
        <v>20</v>
      </c>
      <c r="F426">
        <v>600</v>
      </c>
      <c r="G426" t="s">
        <v>20</v>
      </c>
      <c r="H426" t="s">
        <v>20</v>
      </c>
      <c r="I426" t="s">
        <v>20</v>
      </c>
      <c r="J426" t="s">
        <v>508</v>
      </c>
      <c r="K426" t="s">
        <v>509</v>
      </c>
      <c r="L426" t="s">
        <v>82</v>
      </c>
      <c r="N426" s="5">
        <f t="shared" si="157"/>
        <v>42089</v>
      </c>
      <c r="O426" s="5" t="str">
        <f t="shared" si="158"/>
        <v>M01-25</v>
      </c>
      <c r="P426" t="str">
        <f t="shared" si="169"/>
        <v>Quantitative</v>
      </c>
      <c r="Q426" t="str">
        <f t="shared" si="170"/>
        <v>DS</v>
      </c>
      <c r="R426" t="str">
        <f t="shared" si="171"/>
        <v>INEQUALITIES</v>
      </c>
      <c r="S426">
        <f t="shared" si="159"/>
        <v>0</v>
      </c>
      <c r="T426">
        <f t="shared" si="160"/>
        <v>1</v>
      </c>
      <c r="U426">
        <f t="shared" si="161"/>
        <v>0</v>
      </c>
      <c r="V426">
        <f t="shared" si="162"/>
        <v>6</v>
      </c>
      <c r="W426">
        <f t="shared" si="163"/>
        <v>600</v>
      </c>
      <c r="X426" t="str">
        <f t="shared" si="164"/>
        <v>-</v>
      </c>
      <c r="Y426" t="str">
        <f t="shared" si="165"/>
        <v>-</v>
      </c>
      <c r="Z426" t="str">
        <f t="shared" si="166"/>
        <v>-</v>
      </c>
      <c r="AA426" s="6">
        <f t="shared" si="155"/>
        <v>4.3981481481481481E-4</v>
      </c>
      <c r="AB426" t="str">
        <f t="shared" si="167"/>
        <v>16:21</v>
      </c>
      <c r="AC426" t="str">
        <f t="shared" si="156"/>
        <v>-</v>
      </c>
      <c r="AD426">
        <f>1</f>
        <v>1</v>
      </c>
      <c r="AE426" t="str">
        <f t="shared" si="168"/>
        <v>26:13</v>
      </c>
    </row>
    <row r="427" spans="2:31" x14ac:dyDescent="0.25">
      <c r="B427" s="5">
        <v>42089</v>
      </c>
      <c r="C427" t="s">
        <v>510</v>
      </c>
      <c r="D427" t="s">
        <v>208</v>
      </c>
      <c r="E427" t="s">
        <v>19</v>
      </c>
      <c r="F427">
        <v>700</v>
      </c>
      <c r="G427" t="s">
        <v>20</v>
      </c>
      <c r="H427" t="s">
        <v>20</v>
      </c>
      <c r="I427" t="s">
        <v>20</v>
      </c>
      <c r="J427" t="s">
        <v>257</v>
      </c>
      <c r="K427" t="s">
        <v>511</v>
      </c>
      <c r="L427" t="s">
        <v>86</v>
      </c>
      <c r="N427" s="5">
        <f t="shared" si="157"/>
        <v>42089</v>
      </c>
      <c r="O427" s="5" t="str">
        <f t="shared" si="158"/>
        <v>M23-23</v>
      </c>
      <c r="P427" t="str">
        <f t="shared" si="169"/>
        <v>Quantitative</v>
      </c>
      <c r="Q427" t="str">
        <f t="shared" si="170"/>
        <v>DS</v>
      </c>
      <c r="R427" t="str">
        <f t="shared" si="171"/>
        <v>WORD PROBLEMS</v>
      </c>
      <c r="S427">
        <f t="shared" si="159"/>
        <v>1</v>
      </c>
      <c r="T427">
        <f t="shared" si="160"/>
        <v>0</v>
      </c>
      <c r="U427">
        <f t="shared" si="161"/>
        <v>7</v>
      </c>
      <c r="V427">
        <f t="shared" si="162"/>
        <v>0</v>
      </c>
      <c r="W427">
        <f t="shared" si="163"/>
        <v>700</v>
      </c>
      <c r="X427" t="str">
        <f t="shared" si="164"/>
        <v>-</v>
      </c>
      <c r="Y427" t="str">
        <f t="shared" si="165"/>
        <v>-</v>
      </c>
      <c r="Z427" t="str">
        <f t="shared" si="166"/>
        <v>-</v>
      </c>
      <c r="AA427" s="6">
        <f t="shared" si="155"/>
        <v>1.1226851851851851E-3</v>
      </c>
      <c r="AB427" t="str">
        <f t="shared" si="167"/>
        <v>17:58</v>
      </c>
      <c r="AC427" t="str">
        <f t="shared" si="156"/>
        <v>+</v>
      </c>
      <c r="AD427">
        <f>1</f>
        <v>1</v>
      </c>
      <c r="AE427" t="str">
        <f t="shared" si="168"/>
        <v>28:14</v>
      </c>
    </row>
    <row r="428" spans="2:31" x14ac:dyDescent="0.25">
      <c r="B428" s="5">
        <v>42089</v>
      </c>
      <c r="C428" t="s">
        <v>512</v>
      </c>
      <c r="D428" t="s">
        <v>29</v>
      </c>
      <c r="E428" t="s">
        <v>19</v>
      </c>
      <c r="F428">
        <v>500</v>
      </c>
      <c r="G428" t="s">
        <v>20</v>
      </c>
      <c r="H428" t="s">
        <v>20</v>
      </c>
      <c r="I428" t="s">
        <v>20</v>
      </c>
      <c r="J428" t="s">
        <v>513</v>
      </c>
      <c r="K428" t="s">
        <v>514</v>
      </c>
      <c r="L428" t="s">
        <v>91</v>
      </c>
      <c r="N428" s="5">
        <f t="shared" si="157"/>
        <v>42089</v>
      </c>
      <c r="O428" s="5" t="str">
        <f t="shared" si="158"/>
        <v>M08-08</v>
      </c>
      <c r="P428" t="str">
        <f t="shared" si="169"/>
        <v>Quantitative</v>
      </c>
      <c r="Q428" t="str">
        <f t="shared" si="170"/>
        <v>PS</v>
      </c>
      <c r="R428" t="str">
        <f t="shared" si="171"/>
        <v>NUMBER PROPERTIES</v>
      </c>
      <c r="S428">
        <f t="shared" si="159"/>
        <v>1</v>
      </c>
      <c r="T428">
        <f t="shared" si="160"/>
        <v>0</v>
      </c>
      <c r="U428">
        <f t="shared" si="161"/>
        <v>5</v>
      </c>
      <c r="V428">
        <f t="shared" si="162"/>
        <v>0</v>
      </c>
      <c r="W428">
        <f t="shared" si="163"/>
        <v>500</v>
      </c>
      <c r="X428" t="str">
        <f t="shared" si="164"/>
        <v>-</v>
      </c>
      <c r="Y428" t="str">
        <f t="shared" si="165"/>
        <v>-</v>
      </c>
      <c r="Z428" t="str">
        <f t="shared" si="166"/>
        <v>-</v>
      </c>
      <c r="AA428" s="6">
        <f t="shared" si="155"/>
        <v>1.6782407407407406E-3</v>
      </c>
      <c r="AB428" t="str">
        <f t="shared" si="167"/>
        <v>20:23</v>
      </c>
      <c r="AC428" t="str">
        <f t="shared" si="156"/>
        <v>+</v>
      </c>
      <c r="AD428">
        <f>1</f>
        <v>1</v>
      </c>
      <c r="AE428" t="str">
        <f t="shared" si="168"/>
        <v>30:15</v>
      </c>
    </row>
    <row r="429" spans="2:31" x14ac:dyDescent="0.25">
      <c r="B429" s="5">
        <v>42089</v>
      </c>
      <c r="C429" t="s">
        <v>515</v>
      </c>
      <c r="D429" t="s">
        <v>29</v>
      </c>
      <c r="E429" t="s">
        <v>20</v>
      </c>
      <c r="F429">
        <v>700</v>
      </c>
      <c r="G429" t="s">
        <v>20</v>
      </c>
      <c r="H429" t="s">
        <v>20</v>
      </c>
      <c r="I429" t="s">
        <v>20</v>
      </c>
      <c r="J429" t="s">
        <v>60</v>
      </c>
      <c r="K429" t="s">
        <v>516</v>
      </c>
      <c r="L429" t="s">
        <v>95</v>
      </c>
      <c r="N429" s="5">
        <f t="shared" si="157"/>
        <v>42089</v>
      </c>
      <c r="O429" s="5" t="str">
        <f t="shared" si="158"/>
        <v>M30-12</v>
      </c>
      <c r="P429" t="str">
        <f t="shared" si="169"/>
        <v>Quantitative</v>
      </c>
      <c r="Q429" t="str">
        <f t="shared" si="170"/>
        <v>PS</v>
      </c>
      <c r="R429" t="str">
        <f t="shared" si="171"/>
        <v>NUMBER PROPERTIES</v>
      </c>
      <c r="S429">
        <f t="shared" si="159"/>
        <v>0</v>
      </c>
      <c r="T429">
        <f t="shared" si="160"/>
        <v>1</v>
      </c>
      <c r="U429">
        <f t="shared" si="161"/>
        <v>0</v>
      </c>
      <c r="V429">
        <f t="shared" si="162"/>
        <v>7</v>
      </c>
      <c r="W429">
        <f t="shared" si="163"/>
        <v>700</v>
      </c>
      <c r="X429" t="str">
        <f t="shared" si="164"/>
        <v>-</v>
      </c>
      <c r="Y429" t="str">
        <f t="shared" si="165"/>
        <v>-</v>
      </c>
      <c r="Z429" t="str">
        <f t="shared" si="166"/>
        <v>-</v>
      </c>
      <c r="AA429" s="6">
        <f t="shared" si="155"/>
        <v>1.3541666666666667E-3</v>
      </c>
      <c r="AB429" t="str">
        <f t="shared" si="167"/>
        <v>22:20</v>
      </c>
      <c r="AC429" t="str">
        <f t="shared" si="156"/>
        <v>-</v>
      </c>
      <c r="AD429">
        <f>1</f>
        <v>1</v>
      </c>
      <c r="AE429" t="str">
        <f t="shared" si="168"/>
        <v>32:16</v>
      </c>
    </row>
    <row r="430" spans="2:31" x14ac:dyDescent="0.25">
      <c r="B430" s="5">
        <v>42089</v>
      </c>
      <c r="C430" t="s">
        <v>517</v>
      </c>
      <c r="D430" t="s">
        <v>97</v>
      </c>
      <c r="E430" t="s">
        <v>20</v>
      </c>
      <c r="F430">
        <v>700</v>
      </c>
      <c r="G430" t="s">
        <v>20</v>
      </c>
      <c r="H430" t="s">
        <v>20</v>
      </c>
      <c r="I430" t="s">
        <v>20</v>
      </c>
      <c r="J430" t="s">
        <v>380</v>
      </c>
      <c r="K430" t="s">
        <v>518</v>
      </c>
      <c r="L430" t="s">
        <v>100</v>
      </c>
      <c r="N430" s="5">
        <f t="shared" si="157"/>
        <v>42089</v>
      </c>
      <c r="O430" s="5" t="str">
        <f t="shared" si="158"/>
        <v>M06-16</v>
      </c>
      <c r="P430" t="str">
        <f t="shared" si="169"/>
        <v>Quantitative</v>
      </c>
      <c r="Q430" t="str">
        <f t="shared" si="170"/>
        <v>PS</v>
      </c>
      <c r="R430" t="str">
        <f t="shared" si="171"/>
        <v>ALGEBRA</v>
      </c>
      <c r="S430">
        <f t="shared" si="159"/>
        <v>0</v>
      </c>
      <c r="T430">
        <f t="shared" si="160"/>
        <v>1</v>
      </c>
      <c r="U430">
        <f t="shared" si="161"/>
        <v>0</v>
      </c>
      <c r="V430">
        <f t="shared" si="162"/>
        <v>7</v>
      </c>
      <c r="W430">
        <f t="shared" si="163"/>
        <v>700</v>
      </c>
      <c r="X430" t="str">
        <f t="shared" si="164"/>
        <v>-</v>
      </c>
      <c r="Y430" t="str">
        <f t="shared" si="165"/>
        <v>-</v>
      </c>
      <c r="Z430" t="str">
        <f t="shared" si="166"/>
        <v>-</v>
      </c>
      <c r="AA430" s="6">
        <f t="shared" si="155"/>
        <v>2.2222222222222222E-3</v>
      </c>
      <c r="AB430" t="str">
        <f t="shared" si="167"/>
        <v>25:32</v>
      </c>
      <c r="AC430" t="str">
        <f t="shared" si="156"/>
        <v>-</v>
      </c>
      <c r="AD430">
        <f>1</f>
        <v>1</v>
      </c>
      <c r="AE430" t="str">
        <f t="shared" si="168"/>
        <v>34:17</v>
      </c>
    </row>
    <row r="431" spans="2:31" x14ac:dyDescent="0.25">
      <c r="B431" s="5">
        <v>42089</v>
      </c>
      <c r="C431" t="s">
        <v>519</v>
      </c>
      <c r="D431" t="s">
        <v>88</v>
      </c>
      <c r="E431" t="s">
        <v>20</v>
      </c>
      <c r="F431">
        <v>700</v>
      </c>
      <c r="G431" t="s">
        <v>20</v>
      </c>
      <c r="H431" t="s">
        <v>20</v>
      </c>
      <c r="I431" t="s">
        <v>20</v>
      </c>
      <c r="J431" t="s">
        <v>298</v>
      </c>
      <c r="K431" t="s">
        <v>520</v>
      </c>
      <c r="L431" t="s">
        <v>105</v>
      </c>
      <c r="N431" s="5">
        <f t="shared" si="157"/>
        <v>42089</v>
      </c>
      <c r="O431" s="5" t="str">
        <f t="shared" si="158"/>
        <v>M15-21</v>
      </c>
      <c r="P431" t="str">
        <f t="shared" si="169"/>
        <v>Quantitative</v>
      </c>
      <c r="Q431" t="str">
        <f t="shared" si="170"/>
        <v>PS</v>
      </c>
      <c r="R431" t="str">
        <f t="shared" si="171"/>
        <v>ARITHMETIC</v>
      </c>
      <c r="S431">
        <f t="shared" si="159"/>
        <v>0</v>
      </c>
      <c r="T431">
        <f t="shared" si="160"/>
        <v>1</v>
      </c>
      <c r="U431">
        <f t="shared" si="161"/>
        <v>0</v>
      </c>
      <c r="V431">
        <f t="shared" si="162"/>
        <v>7</v>
      </c>
      <c r="W431">
        <f t="shared" si="163"/>
        <v>700</v>
      </c>
      <c r="X431" t="str">
        <f t="shared" si="164"/>
        <v>-</v>
      </c>
      <c r="Y431" t="str">
        <f t="shared" si="165"/>
        <v>-</v>
      </c>
      <c r="Z431" t="str">
        <f t="shared" si="166"/>
        <v>-</v>
      </c>
      <c r="AA431" s="6">
        <f t="shared" si="155"/>
        <v>1.2384259259259258E-3</v>
      </c>
      <c r="AB431" t="str">
        <f t="shared" si="167"/>
        <v>27:19</v>
      </c>
      <c r="AC431" t="str">
        <f t="shared" si="156"/>
        <v>-</v>
      </c>
      <c r="AD431">
        <f>1</f>
        <v>1</v>
      </c>
      <c r="AE431" t="str">
        <f t="shared" si="168"/>
        <v>36:18</v>
      </c>
    </row>
    <row r="432" spans="2:31" x14ac:dyDescent="0.25">
      <c r="B432" s="5">
        <v>42089</v>
      </c>
      <c r="C432" t="s">
        <v>521</v>
      </c>
      <c r="D432" t="s">
        <v>142</v>
      </c>
      <c r="E432" t="s">
        <v>19</v>
      </c>
      <c r="F432">
        <v>700</v>
      </c>
      <c r="G432" t="s">
        <v>20</v>
      </c>
      <c r="H432" t="s">
        <v>20</v>
      </c>
      <c r="I432" t="s">
        <v>20</v>
      </c>
      <c r="J432" t="s">
        <v>522</v>
      </c>
      <c r="K432" t="s">
        <v>99</v>
      </c>
      <c r="L432" t="s">
        <v>110</v>
      </c>
      <c r="N432" s="5">
        <f t="shared" si="157"/>
        <v>42089</v>
      </c>
      <c r="O432" s="5" t="str">
        <f t="shared" si="158"/>
        <v>M06-09</v>
      </c>
      <c r="P432" t="str">
        <f t="shared" si="169"/>
        <v>Quantitative</v>
      </c>
      <c r="Q432" t="str">
        <f t="shared" si="170"/>
        <v>PS</v>
      </c>
      <c r="R432" t="str">
        <f t="shared" si="171"/>
        <v>GEOMETRY / COORDINATE GEOMETRY</v>
      </c>
      <c r="S432">
        <f t="shared" si="159"/>
        <v>1</v>
      </c>
      <c r="T432">
        <f t="shared" si="160"/>
        <v>0</v>
      </c>
      <c r="U432">
        <f t="shared" si="161"/>
        <v>7</v>
      </c>
      <c r="V432">
        <f t="shared" si="162"/>
        <v>0</v>
      </c>
      <c r="W432">
        <f t="shared" si="163"/>
        <v>700</v>
      </c>
      <c r="X432" t="str">
        <f t="shared" si="164"/>
        <v>-</v>
      </c>
      <c r="Y432" t="str">
        <f t="shared" si="165"/>
        <v>-</v>
      </c>
      <c r="Z432" t="str">
        <f t="shared" si="166"/>
        <v>-</v>
      </c>
      <c r="AA432" s="6">
        <f t="shared" si="155"/>
        <v>1.4467592592592594E-3</v>
      </c>
      <c r="AB432" t="str">
        <f t="shared" si="167"/>
        <v>29:24</v>
      </c>
      <c r="AC432" t="str">
        <f t="shared" si="156"/>
        <v>+</v>
      </c>
      <c r="AD432">
        <f>1</f>
        <v>1</v>
      </c>
      <c r="AE432" t="str">
        <f t="shared" si="168"/>
        <v>38:19</v>
      </c>
    </row>
    <row r="433" spans="2:31" x14ac:dyDescent="0.25">
      <c r="B433" s="5">
        <v>42089</v>
      </c>
      <c r="C433" t="s">
        <v>523</v>
      </c>
      <c r="D433" t="s">
        <v>49</v>
      </c>
      <c r="E433" t="s">
        <v>19</v>
      </c>
      <c r="F433">
        <v>500</v>
      </c>
      <c r="G433" t="s">
        <v>20</v>
      </c>
      <c r="H433" t="s">
        <v>20</v>
      </c>
      <c r="I433" t="s">
        <v>20</v>
      </c>
      <c r="J433" t="s">
        <v>116</v>
      </c>
      <c r="K433" t="s">
        <v>524</v>
      </c>
      <c r="L433" t="s">
        <v>114</v>
      </c>
      <c r="N433" s="5">
        <f t="shared" si="157"/>
        <v>42089</v>
      </c>
      <c r="O433" s="5" t="str">
        <f t="shared" si="158"/>
        <v>D01-16</v>
      </c>
      <c r="P433" t="str">
        <f t="shared" si="169"/>
        <v>Quantitative</v>
      </c>
      <c r="Q433" t="str">
        <f t="shared" si="170"/>
        <v>PS</v>
      </c>
      <c r="R433" t="str">
        <f t="shared" si="171"/>
        <v>MUST OR COULD BE TRUE QUESTIONS</v>
      </c>
      <c r="S433">
        <f t="shared" si="159"/>
        <v>1</v>
      </c>
      <c r="T433">
        <f t="shared" si="160"/>
        <v>0</v>
      </c>
      <c r="U433">
        <f t="shared" si="161"/>
        <v>5</v>
      </c>
      <c r="V433">
        <f t="shared" si="162"/>
        <v>0</v>
      </c>
      <c r="W433">
        <f t="shared" si="163"/>
        <v>500</v>
      </c>
      <c r="X433" t="str">
        <f t="shared" si="164"/>
        <v>-</v>
      </c>
      <c r="Y433" t="str">
        <f t="shared" si="165"/>
        <v>-</v>
      </c>
      <c r="Z433" t="str">
        <f t="shared" si="166"/>
        <v>-</v>
      </c>
      <c r="AA433" s="6">
        <f t="shared" si="155"/>
        <v>7.0601851851851847E-4</v>
      </c>
      <c r="AB433" t="str">
        <f t="shared" si="167"/>
        <v>30:25</v>
      </c>
      <c r="AC433" t="str">
        <f t="shared" si="156"/>
        <v>+</v>
      </c>
      <c r="AD433">
        <f>1</f>
        <v>1</v>
      </c>
      <c r="AE433" t="str">
        <f t="shared" si="168"/>
        <v>40:20</v>
      </c>
    </row>
    <row r="434" spans="2:31" x14ac:dyDescent="0.25">
      <c r="B434" s="5">
        <v>42089</v>
      </c>
      <c r="C434" t="s">
        <v>525</v>
      </c>
      <c r="D434" t="s">
        <v>142</v>
      </c>
      <c r="E434" t="s">
        <v>20</v>
      </c>
      <c r="F434">
        <v>600</v>
      </c>
      <c r="G434" t="s">
        <v>20</v>
      </c>
      <c r="H434" t="s">
        <v>20</v>
      </c>
      <c r="I434" t="s">
        <v>20</v>
      </c>
      <c r="J434" t="s">
        <v>385</v>
      </c>
      <c r="K434" t="s">
        <v>526</v>
      </c>
      <c r="L434" t="s">
        <v>118</v>
      </c>
      <c r="N434" s="5">
        <f t="shared" si="157"/>
        <v>42089</v>
      </c>
      <c r="O434" s="5" t="str">
        <f t="shared" si="158"/>
        <v>M09-36</v>
      </c>
      <c r="P434" t="str">
        <f t="shared" si="169"/>
        <v>Quantitative</v>
      </c>
      <c r="Q434" t="str">
        <f t="shared" si="170"/>
        <v>PS</v>
      </c>
      <c r="R434" t="str">
        <f t="shared" si="171"/>
        <v>GEOMETRY / COORDINATE GEOMETRY</v>
      </c>
      <c r="S434">
        <f t="shared" si="159"/>
        <v>0</v>
      </c>
      <c r="T434">
        <f t="shared" si="160"/>
        <v>1</v>
      </c>
      <c r="U434">
        <f t="shared" si="161"/>
        <v>0</v>
      </c>
      <c r="V434">
        <f t="shared" si="162"/>
        <v>6</v>
      </c>
      <c r="W434">
        <f t="shared" si="163"/>
        <v>600</v>
      </c>
      <c r="X434" t="str">
        <f t="shared" si="164"/>
        <v>-</v>
      </c>
      <c r="Y434" t="str">
        <f t="shared" si="165"/>
        <v>-</v>
      </c>
      <c r="Z434" t="str">
        <f t="shared" si="166"/>
        <v>-</v>
      </c>
      <c r="AA434" s="6">
        <f t="shared" si="155"/>
        <v>1.2152777777777778E-3</v>
      </c>
      <c r="AB434" t="str">
        <f t="shared" si="167"/>
        <v>32:10</v>
      </c>
      <c r="AC434" t="str">
        <f t="shared" si="156"/>
        <v>-</v>
      </c>
      <c r="AD434">
        <f>1</f>
        <v>1</v>
      </c>
      <c r="AE434" t="str">
        <f t="shared" si="168"/>
        <v>42:21</v>
      </c>
    </row>
    <row r="435" spans="2:31" x14ac:dyDescent="0.25">
      <c r="B435" s="5">
        <v>42089</v>
      </c>
      <c r="C435" t="s">
        <v>527</v>
      </c>
      <c r="D435" t="s">
        <v>24</v>
      </c>
      <c r="E435" t="s">
        <v>19</v>
      </c>
      <c r="F435">
        <v>600</v>
      </c>
      <c r="G435" t="s">
        <v>20</v>
      </c>
      <c r="H435" t="s">
        <v>20</v>
      </c>
      <c r="I435" t="s">
        <v>20</v>
      </c>
      <c r="J435" t="s">
        <v>274</v>
      </c>
      <c r="K435" t="s">
        <v>528</v>
      </c>
      <c r="L435" t="s">
        <v>123</v>
      </c>
      <c r="N435" s="5">
        <f t="shared" si="157"/>
        <v>42089</v>
      </c>
      <c r="O435" s="5" t="str">
        <f t="shared" si="158"/>
        <v>M16-10</v>
      </c>
      <c r="P435" t="str">
        <f t="shared" si="169"/>
        <v>Quantitative</v>
      </c>
      <c r="Q435" t="str">
        <f t="shared" si="170"/>
        <v>DS</v>
      </c>
      <c r="R435" t="str">
        <f t="shared" si="171"/>
        <v>GEOMETRY / COORDINATE GEOMETRY</v>
      </c>
      <c r="S435">
        <f t="shared" si="159"/>
        <v>1</v>
      </c>
      <c r="T435">
        <f t="shared" si="160"/>
        <v>0</v>
      </c>
      <c r="U435">
        <f t="shared" si="161"/>
        <v>6</v>
      </c>
      <c r="V435">
        <f t="shared" si="162"/>
        <v>0</v>
      </c>
      <c r="W435">
        <f t="shared" si="163"/>
        <v>600</v>
      </c>
      <c r="X435" t="str">
        <f t="shared" si="164"/>
        <v>-</v>
      </c>
      <c r="Y435" t="str">
        <f t="shared" si="165"/>
        <v>-</v>
      </c>
      <c r="Z435" t="str">
        <f t="shared" si="166"/>
        <v>-</v>
      </c>
      <c r="AA435" s="6">
        <f t="shared" si="155"/>
        <v>8.449074074074075E-4</v>
      </c>
      <c r="AB435" t="str">
        <f t="shared" si="167"/>
        <v>33:23</v>
      </c>
      <c r="AC435" t="str">
        <f t="shared" si="156"/>
        <v>+</v>
      </c>
      <c r="AD435">
        <f>1</f>
        <v>1</v>
      </c>
      <c r="AE435" t="str">
        <f t="shared" si="168"/>
        <v>44:22</v>
      </c>
    </row>
    <row r="436" spans="2:31" x14ac:dyDescent="0.25">
      <c r="B436" s="5">
        <v>42089</v>
      </c>
      <c r="C436" t="s">
        <v>529</v>
      </c>
      <c r="D436" t="s">
        <v>137</v>
      </c>
      <c r="E436" t="s">
        <v>19</v>
      </c>
      <c r="F436">
        <v>700</v>
      </c>
      <c r="G436" t="s">
        <v>20</v>
      </c>
      <c r="H436" t="s">
        <v>20</v>
      </c>
      <c r="I436" t="s">
        <v>20</v>
      </c>
      <c r="J436" t="s">
        <v>530</v>
      </c>
      <c r="K436" t="s">
        <v>531</v>
      </c>
      <c r="L436" t="s">
        <v>126</v>
      </c>
      <c r="N436" s="5">
        <f t="shared" si="157"/>
        <v>42089</v>
      </c>
      <c r="O436" s="5" t="str">
        <f t="shared" si="158"/>
        <v>M07-08</v>
      </c>
      <c r="P436" t="str">
        <f t="shared" si="169"/>
        <v>Quantitative</v>
      </c>
      <c r="Q436" t="str">
        <f t="shared" si="170"/>
        <v>PS</v>
      </c>
      <c r="R436" t="str">
        <f t="shared" si="171"/>
        <v>MIXTURE PROBLEMS</v>
      </c>
      <c r="S436">
        <f t="shared" si="159"/>
        <v>1</v>
      </c>
      <c r="T436">
        <f t="shared" si="160"/>
        <v>0</v>
      </c>
      <c r="U436">
        <f t="shared" si="161"/>
        <v>7</v>
      </c>
      <c r="V436">
        <f t="shared" si="162"/>
        <v>0</v>
      </c>
      <c r="W436">
        <f t="shared" si="163"/>
        <v>700</v>
      </c>
      <c r="X436" t="str">
        <f t="shared" si="164"/>
        <v>-</v>
      </c>
      <c r="Y436" t="str">
        <f t="shared" si="165"/>
        <v>-</v>
      </c>
      <c r="Z436" t="str">
        <f t="shared" si="166"/>
        <v>-</v>
      </c>
      <c r="AA436" s="6">
        <f t="shared" si="155"/>
        <v>9.8379629629629642E-4</v>
      </c>
      <c r="AB436" t="str">
        <f t="shared" si="167"/>
        <v>34:48</v>
      </c>
      <c r="AC436" t="str">
        <f t="shared" si="156"/>
        <v>+</v>
      </c>
      <c r="AD436">
        <f>1</f>
        <v>1</v>
      </c>
      <c r="AE436" t="str">
        <f t="shared" si="168"/>
        <v>46:23</v>
      </c>
    </row>
    <row r="437" spans="2:31" x14ac:dyDescent="0.25">
      <c r="B437" s="5">
        <v>42089</v>
      </c>
      <c r="C437" t="s">
        <v>532</v>
      </c>
      <c r="D437" t="s">
        <v>74</v>
      </c>
      <c r="E437" t="s">
        <v>20</v>
      </c>
      <c r="F437">
        <v>700</v>
      </c>
      <c r="G437" t="s">
        <v>19</v>
      </c>
      <c r="H437" t="s">
        <v>20</v>
      </c>
      <c r="I437" t="s">
        <v>20</v>
      </c>
      <c r="J437" t="s">
        <v>533</v>
      </c>
      <c r="K437" t="s">
        <v>534</v>
      </c>
      <c r="L437" t="s">
        <v>130</v>
      </c>
      <c r="N437" s="5">
        <f t="shared" si="157"/>
        <v>42089</v>
      </c>
      <c r="O437" s="5" t="str">
        <f t="shared" si="158"/>
        <v>M27-11</v>
      </c>
      <c r="P437" t="str">
        <f t="shared" si="169"/>
        <v>Quantitative</v>
      </c>
      <c r="Q437" t="str">
        <f t="shared" si="170"/>
        <v>DS</v>
      </c>
      <c r="R437" t="str">
        <f t="shared" si="171"/>
        <v>WORK / RATE PROBLEMS</v>
      </c>
      <c r="S437">
        <f t="shared" si="159"/>
        <v>0</v>
      </c>
      <c r="T437">
        <f t="shared" si="160"/>
        <v>1</v>
      </c>
      <c r="U437">
        <f t="shared" si="161"/>
        <v>0</v>
      </c>
      <c r="V437">
        <f t="shared" si="162"/>
        <v>7</v>
      </c>
      <c r="W437">
        <f t="shared" si="163"/>
        <v>700</v>
      </c>
      <c r="X437" t="str">
        <f t="shared" si="164"/>
        <v>+</v>
      </c>
      <c r="Y437" t="str">
        <f t="shared" si="165"/>
        <v>-</v>
      </c>
      <c r="Z437" t="str">
        <f t="shared" si="166"/>
        <v>-</v>
      </c>
      <c r="AA437" s="6">
        <f t="shared" si="155"/>
        <v>1.4814814814814814E-3</v>
      </c>
      <c r="AB437" t="str">
        <f t="shared" si="167"/>
        <v>36:56</v>
      </c>
      <c r="AC437" t="str">
        <f t="shared" si="156"/>
        <v>-</v>
      </c>
      <c r="AD437">
        <f>1</f>
        <v>1</v>
      </c>
      <c r="AE437" t="str">
        <f t="shared" si="168"/>
        <v>48:24</v>
      </c>
    </row>
    <row r="438" spans="2:31" x14ac:dyDescent="0.25">
      <c r="B438" s="5">
        <v>42089</v>
      </c>
      <c r="C438" t="s">
        <v>535</v>
      </c>
      <c r="D438" t="s">
        <v>18</v>
      </c>
      <c r="E438" t="s">
        <v>19</v>
      </c>
      <c r="F438">
        <v>600</v>
      </c>
      <c r="G438" t="s">
        <v>20</v>
      </c>
      <c r="H438" t="s">
        <v>20</v>
      </c>
      <c r="I438" t="s">
        <v>20</v>
      </c>
      <c r="J438" t="s">
        <v>536</v>
      </c>
      <c r="K438" t="s">
        <v>537</v>
      </c>
      <c r="L438" t="s">
        <v>135</v>
      </c>
      <c r="N438" s="5">
        <f t="shared" si="157"/>
        <v>42089</v>
      </c>
      <c r="O438" s="5" t="str">
        <f t="shared" si="158"/>
        <v>M13-03</v>
      </c>
      <c r="P438" t="str">
        <f t="shared" si="169"/>
        <v>Quantitative</v>
      </c>
      <c r="Q438" t="str">
        <f t="shared" si="170"/>
        <v>PS</v>
      </c>
      <c r="R438" t="str">
        <f t="shared" si="171"/>
        <v>PERCENTS AND INTEREST PROBLEMS</v>
      </c>
      <c r="S438">
        <f t="shared" si="159"/>
        <v>1</v>
      </c>
      <c r="T438">
        <f t="shared" si="160"/>
        <v>0</v>
      </c>
      <c r="U438">
        <f t="shared" si="161"/>
        <v>6</v>
      </c>
      <c r="V438">
        <f t="shared" si="162"/>
        <v>0</v>
      </c>
      <c r="W438">
        <f t="shared" si="163"/>
        <v>600</v>
      </c>
      <c r="X438" t="str">
        <f t="shared" si="164"/>
        <v>-</v>
      </c>
      <c r="Y438" t="str">
        <f t="shared" si="165"/>
        <v>-</v>
      </c>
      <c r="Z438" t="str">
        <f t="shared" si="166"/>
        <v>-</v>
      </c>
      <c r="AA438" s="6">
        <f t="shared" si="155"/>
        <v>1.2847222222222223E-3</v>
      </c>
      <c r="AB438" t="str">
        <f t="shared" si="167"/>
        <v>38:47</v>
      </c>
      <c r="AC438" t="str">
        <f t="shared" si="156"/>
        <v>+</v>
      </c>
      <c r="AD438">
        <f>1</f>
        <v>1</v>
      </c>
      <c r="AE438" t="str">
        <f t="shared" si="168"/>
        <v>50:25</v>
      </c>
    </row>
    <row r="439" spans="2:31" x14ac:dyDescent="0.25">
      <c r="B439" s="5">
        <v>42089</v>
      </c>
      <c r="C439" t="s">
        <v>538</v>
      </c>
      <c r="D439" t="s">
        <v>155</v>
      </c>
      <c r="E439" t="s">
        <v>19</v>
      </c>
      <c r="F439">
        <v>600</v>
      </c>
      <c r="G439" t="s">
        <v>20</v>
      </c>
      <c r="H439" t="s">
        <v>20</v>
      </c>
      <c r="I439" t="s">
        <v>20</v>
      </c>
      <c r="J439" t="s">
        <v>209</v>
      </c>
      <c r="K439" t="s">
        <v>539</v>
      </c>
      <c r="L439" t="s">
        <v>140</v>
      </c>
      <c r="N439" s="5">
        <f t="shared" si="157"/>
        <v>42089</v>
      </c>
      <c r="O439" s="5" t="str">
        <f t="shared" si="158"/>
        <v>M20-22</v>
      </c>
      <c r="P439" t="str">
        <f t="shared" si="169"/>
        <v>Quantitative</v>
      </c>
      <c r="Q439" t="str">
        <f t="shared" si="170"/>
        <v>PS</v>
      </c>
      <c r="R439" t="str">
        <f t="shared" si="171"/>
        <v>ABSOLUTE VALUES</v>
      </c>
      <c r="S439">
        <f t="shared" si="159"/>
        <v>1</v>
      </c>
      <c r="T439">
        <f t="shared" si="160"/>
        <v>0</v>
      </c>
      <c r="U439">
        <f t="shared" si="161"/>
        <v>6</v>
      </c>
      <c r="V439">
        <f t="shared" si="162"/>
        <v>0</v>
      </c>
      <c r="W439">
        <f t="shared" si="163"/>
        <v>600</v>
      </c>
      <c r="X439" t="str">
        <f t="shared" si="164"/>
        <v>-</v>
      </c>
      <c r="Y439" t="str">
        <f t="shared" si="165"/>
        <v>-</v>
      </c>
      <c r="Z439" t="str">
        <f t="shared" si="166"/>
        <v>-</v>
      </c>
      <c r="AA439" s="6">
        <f t="shared" si="155"/>
        <v>6.134259259259259E-4</v>
      </c>
      <c r="AB439" t="str">
        <f t="shared" si="167"/>
        <v>39:40</v>
      </c>
      <c r="AC439" t="str">
        <f t="shared" si="156"/>
        <v>+</v>
      </c>
      <c r="AD439">
        <f>1</f>
        <v>1</v>
      </c>
      <c r="AE439" t="str">
        <f t="shared" si="168"/>
        <v>52:26</v>
      </c>
    </row>
    <row r="440" spans="2:31" x14ac:dyDescent="0.25">
      <c r="B440" s="5">
        <v>42089</v>
      </c>
      <c r="C440" t="s">
        <v>540</v>
      </c>
      <c r="D440" t="s">
        <v>107</v>
      </c>
      <c r="E440" t="s">
        <v>19</v>
      </c>
      <c r="F440">
        <v>500</v>
      </c>
      <c r="G440" t="s">
        <v>20</v>
      </c>
      <c r="H440" t="s">
        <v>20</v>
      </c>
      <c r="I440" t="s">
        <v>20</v>
      </c>
      <c r="J440" t="s">
        <v>84</v>
      </c>
      <c r="K440" t="s">
        <v>541</v>
      </c>
      <c r="L440" t="s">
        <v>145</v>
      </c>
      <c r="N440" s="5">
        <f t="shared" si="157"/>
        <v>42089</v>
      </c>
      <c r="O440" s="5" t="str">
        <f t="shared" si="158"/>
        <v>M03-20</v>
      </c>
      <c r="P440" t="str">
        <f t="shared" si="169"/>
        <v>Quantitative</v>
      </c>
      <c r="Q440" t="str">
        <f t="shared" si="170"/>
        <v>PS</v>
      </c>
      <c r="R440" t="str">
        <f t="shared" si="171"/>
        <v>DIVISIBILITY / MULTIPLES / FACTORS</v>
      </c>
      <c r="S440">
        <f t="shared" si="159"/>
        <v>1</v>
      </c>
      <c r="T440">
        <f t="shared" si="160"/>
        <v>0</v>
      </c>
      <c r="U440">
        <f t="shared" si="161"/>
        <v>5</v>
      </c>
      <c r="V440">
        <f t="shared" si="162"/>
        <v>0</v>
      </c>
      <c r="W440">
        <f t="shared" si="163"/>
        <v>500</v>
      </c>
      <c r="X440" t="str">
        <f t="shared" si="164"/>
        <v>-</v>
      </c>
      <c r="Y440" t="str">
        <f t="shared" si="165"/>
        <v>-</v>
      </c>
      <c r="Z440" t="str">
        <f t="shared" si="166"/>
        <v>-</v>
      </c>
      <c r="AA440" s="6">
        <f t="shared" si="155"/>
        <v>4.0509259259259258E-4</v>
      </c>
      <c r="AB440" t="str">
        <f t="shared" si="167"/>
        <v>40:15</v>
      </c>
      <c r="AC440" t="str">
        <f t="shared" si="156"/>
        <v>+</v>
      </c>
      <c r="AD440">
        <f>1</f>
        <v>1</v>
      </c>
      <c r="AE440" t="str">
        <f t="shared" si="168"/>
        <v>54:27</v>
      </c>
    </row>
    <row r="441" spans="2:31" x14ac:dyDescent="0.25">
      <c r="B441" s="5">
        <v>42089</v>
      </c>
      <c r="C441" t="s">
        <v>542</v>
      </c>
      <c r="D441" t="s">
        <v>18</v>
      </c>
      <c r="E441" t="s">
        <v>19</v>
      </c>
      <c r="F441">
        <v>500</v>
      </c>
      <c r="G441" t="s">
        <v>20</v>
      </c>
      <c r="H441" t="s">
        <v>20</v>
      </c>
      <c r="I441" t="s">
        <v>20</v>
      </c>
      <c r="J441" t="s">
        <v>543</v>
      </c>
      <c r="K441" t="s">
        <v>544</v>
      </c>
      <c r="L441" t="s">
        <v>149</v>
      </c>
      <c r="N441" s="5">
        <f t="shared" si="157"/>
        <v>42089</v>
      </c>
      <c r="O441" s="5" t="str">
        <f t="shared" si="158"/>
        <v>M01-29</v>
      </c>
      <c r="P441" t="str">
        <f t="shared" si="169"/>
        <v>Quantitative</v>
      </c>
      <c r="Q441" t="str">
        <f t="shared" si="170"/>
        <v>PS</v>
      </c>
      <c r="R441" t="str">
        <f t="shared" si="171"/>
        <v>PERCENTS AND INTEREST PROBLEMS</v>
      </c>
      <c r="S441">
        <f t="shared" si="159"/>
        <v>1</v>
      </c>
      <c r="T441">
        <f t="shared" si="160"/>
        <v>0</v>
      </c>
      <c r="U441">
        <f t="shared" si="161"/>
        <v>5</v>
      </c>
      <c r="V441">
        <f t="shared" si="162"/>
        <v>0</v>
      </c>
      <c r="W441">
        <f t="shared" si="163"/>
        <v>500</v>
      </c>
      <c r="X441" t="str">
        <f t="shared" si="164"/>
        <v>-</v>
      </c>
      <c r="Y441" t="str">
        <f t="shared" si="165"/>
        <v>-</v>
      </c>
      <c r="Z441" t="str">
        <f t="shared" si="166"/>
        <v>-</v>
      </c>
      <c r="AA441" s="6">
        <f t="shared" si="155"/>
        <v>1.3194444444444443E-3</v>
      </c>
      <c r="AB441" t="str">
        <f t="shared" si="167"/>
        <v>42:09</v>
      </c>
      <c r="AC441" t="str">
        <f t="shared" si="156"/>
        <v>+</v>
      </c>
      <c r="AD441">
        <f>1</f>
        <v>1</v>
      </c>
      <c r="AE441" t="str">
        <f t="shared" si="168"/>
        <v>56:28</v>
      </c>
    </row>
    <row r="442" spans="2:31" x14ac:dyDescent="0.25">
      <c r="B442" s="5">
        <v>42089</v>
      </c>
      <c r="C442" t="s">
        <v>545</v>
      </c>
      <c r="D442" t="s">
        <v>107</v>
      </c>
      <c r="E442" t="s">
        <v>19</v>
      </c>
      <c r="F442">
        <v>700</v>
      </c>
      <c r="G442" t="s">
        <v>20</v>
      </c>
      <c r="H442" t="s">
        <v>20</v>
      </c>
      <c r="I442" t="s">
        <v>20</v>
      </c>
      <c r="J442" t="s">
        <v>362</v>
      </c>
      <c r="K442" t="s">
        <v>546</v>
      </c>
      <c r="L442" t="s">
        <v>153</v>
      </c>
      <c r="N442" s="5">
        <f t="shared" si="157"/>
        <v>42089</v>
      </c>
      <c r="O442" s="5" t="str">
        <f t="shared" si="158"/>
        <v>M21-29</v>
      </c>
      <c r="P442" t="str">
        <f t="shared" si="169"/>
        <v>Quantitative</v>
      </c>
      <c r="Q442" t="str">
        <f t="shared" si="170"/>
        <v>PS</v>
      </c>
      <c r="R442" t="str">
        <f t="shared" si="171"/>
        <v>DIVISIBILITY / MULTIPLES / FACTORS</v>
      </c>
      <c r="S442">
        <f t="shared" si="159"/>
        <v>1</v>
      </c>
      <c r="T442">
        <f t="shared" si="160"/>
        <v>0</v>
      </c>
      <c r="U442">
        <f t="shared" si="161"/>
        <v>7</v>
      </c>
      <c r="V442">
        <f t="shared" si="162"/>
        <v>0</v>
      </c>
      <c r="W442">
        <f t="shared" si="163"/>
        <v>700</v>
      </c>
      <c r="X442" t="str">
        <f t="shared" si="164"/>
        <v>-</v>
      </c>
      <c r="Y442" t="str">
        <f t="shared" si="165"/>
        <v>-</v>
      </c>
      <c r="Z442" t="str">
        <f t="shared" si="166"/>
        <v>-</v>
      </c>
      <c r="AA442" s="6">
        <f t="shared" si="155"/>
        <v>9.3750000000000007E-4</v>
      </c>
      <c r="AB442" t="str">
        <f t="shared" si="167"/>
        <v>43:30</v>
      </c>
      <c r="AC442" t="str">
        <f t="shared" si="156"/>
        <v>+</v>
      </c>
      <c r="AD442">
        <f>1</f>
        <v>1</v>
      </c>
      <c r="AE442" t="str">
        <f t="shared" si="168"/>
        <v>58:29</v>
      </c>
    </row>
    <row r="443" spans="2:31" x14ac:dyDescent="0.25">
      <c r="B443" s="5">
        <v>42089</v>
      </c>
      <c r="C443" t="s">
        <v>547</v>
      </c>
      <c r="D443" t="s">
        <v>102</v>
      </c>
      <c r="E443" t="s">
        <v>19</v>
      </c>
      <c r="F443">
        <v>700</v>
      </c>
      <c r="G443" t="s">
        <v>20</v>
      </c>
      <c r="H443" t="s">
        <v>20</v>
      </c>
      <c r="I443" t="s">
        <v>20</v>
      </c>
      <c r="J443" t="s">
        <v>184</v>
      </c>
      <c r="K443" t="s">
        <v>548</v>
      </c>
      <c r="L443" t="s">
        <v>158</v>
      </c>
      <c r="N443" s="5">
        <f t="shared" si="157"/>
        <v>42089</v>
      </c>
      <c r="O443" s="5" t="str">
        <f t="shared" si="158"/>
        <v>M02-06</v>
      </c>
      <c r="P443" t="str">
        <f t="shared" si="169"/>
        <v>Quantitative</v>
      </c>
      <c r="Q443" t="str">
        <f t="shared" si="170"/>
        <v>PS</v>
      </c>
      <c r="R443" t="str">
        <f t="shared" si="171"/>
        <v>COMBINATORICS AND PROBABILITY</v>
      </c>
      <c r="S443">
        <f t="shared" si="159"/>
        <v>1</v>
      </c>
      <c r="T443">
        <f t="shared" si="160"/>
        <v>0</v>
      </c>
      <c r="U443">
        <f t="shared" si="161"/>
        <v>7</v>
      </c>
      <c r="V443">
        <f t="shared" si="162"/>
        <v>0</v>
      </c>
      <c r="W443">
        <f t="shared" si="163"/>
        <v>700</v>
      </c>
      <c r="X443" t="str">
        <f t="shared" si="164"/>
        <v>-</v>
      </c>
      <c r="Y443" t="str">
        <f t="shared" si="165"/>
        <v>-</v>
      </c>
      <c r="Z443" t="str">
        <f t="shared" si="166"/>
        <v>-</v>
      </c>
      <c r="AA443" s="6">
        <f t="shared" si="155"/>
        <v>7.9861111111111105E-4</v>
      </c>
      <c r="AB443" t="str">
        <f t="shared" si="167"/>
        <v>44:39</v>
      </c>
      <c r="AC443" t="str">
        <f t="shared" si="156"/>
        <v>+</v>
      </c>
      <c r="AD443">
        <f>1</f>
        <v>1</v>
      </c>
      <c r="AE443" t="str">
        <f t="shared" si="168"/>
        <v>60:30</v>
      </c>
    </row>
    <row r="444" spans="2:31" x14ac:dyDescent="0.25">
      <c r="B444" s="5">
        <v>42089</v>
      </c>
      <c r="C444" t="s">
        <v>549</v>
      </c>
      <c r="D444" t="s">
        <v>208</v>
      </c>
      <c r="E444" t="s">
        <v>19</v>
      </c>
      <c r="F444">
        <v>700</v>
      </c>
      <c r="G444" t="s">
        <v>20</v>
      </c>
      <c r="H444" t="s">
        <v>20</v>
      </c>
      <c r="I444" t="s">
        <v>20</v>
      </c>
      <c r="J444" t="s">
        <v>371</v>
      </c>
      <c r="K444" t="s">
        <v>550</v>
      </c>
      <c r="L444" t="s">
        <v>162</v>
      </c>
      <c r="N444" s="5">
        <f t="shared" si="157"/>
        <v>42089</v>
      </c>
      <c r="O444" s="5" t="str">
        <f t="shared" si="158"/>
        <v>M27-16</v>
      </c>
      <c r="P444" t="str">
        <f t="shared" si="169"/>
        <v>Quantitative</v>
      </c>
      <c r="Q444" t="str">
        <f t="shared" si="170"/>
        <v>DS</v>
      </c>
      <c r="R444" t="str">
        <f t="shared" si="171"/>
        <v>WORD PROBLEMS</v>
      </c>
      <c r="S444">
        <f t="shared" si="159"/>
        <v>1</v>
      </c>
      <c r="T444">
        <f t="shared" si="160"/>
        <v>0</v>
      </c>
      <c r="U444">
        <f t="shared" si="161"/>
        <v>7</v>
      </c>
      <c r="V444">
        <f t="shared" si="162"/>
        <v>0</v>
      </c>
      <c r="W444">
        <f t="shared" si="163"/>
        <v>700</v>
      </c>
      <c r="X444" t="str">
        <f t="shared" si="164"/>
        <v>-</v>
      </c>
      <c r="Y444" t="str">
        <f t="shared" si="165"/>
        <v>-</v>
      </c>
      <c r="Z444" t="str">
        <f t="shared" si="166"/>
        <v>-</v>
      </c>
      <c r="AA444" s="6">
        <f t="shared" si="155"/>
        <v>1.3773148148148147E-3</v>
      </c>
      <c r="AB444" t="str">
        <f t="shared" si="167"/>
        <v>46:38</v>
      </c>
      <c r="AC444" t="str">
        <f t="shared" si="156"/>
        <v>+</v>
      </c>
      <c r="AD444">
        <f>1</f>
        <v>1</v>
      </c>
      <c r="AE444" t="str">
        <f t="shared" si="168"/>
        <v>62:31</v>
      </c>
    </row>
    <row r="445" spans="2:31" x14ac:dyDescent="0.25">
      <c r="B445" s="5">
        <v>42089</v>
      </c>
      <c r="C445" t="s">
        <v>551</v>
      </c>
      <c r="D445" t="s">
        <v>102</v>
      </c>
      <c r="E445" t="s">
        <v>19</v>
      </c>
      <c r="F445">
        <v>700</v>
      </c>
      <c r="G445" t="s">
        <v>20</v>
      </c>
      <c r="H445" t="s">
        <v>20</v>
      </c>
      <c r="I445" t="s">
        <v>20</v>
      </c>
      <c r="J445" t="s">
        <v>552</v>
      </c>
      <c r="K445" t="s">
        <v>553</v>
      </c>
      <c r="L445" t="s">
        <v>166</v>
      </c>
      <c r="N445" s="5">
        <f t="shared" si="157"/>
        <v>42089</v>
      </c>
      <c r="O445" s="5" t="str">
        <f t="shared" si="158"/>
        <v>M03-12</v>
      </c>
      <c r="P445" t="str">
        <f t="shared" si="169"/>
        <v>Quantitative</v>
      </c>
      <c r="Q445" t="str">
        <f t="shared" si="170"/>
        <v>PS</v>
      </c>
      <c r="R445" t="str">
        <f t="shared" si="171"/>
        <v>COMBINATORICS AND PROBABILITY</v>
      </c>
      <c r="S445">
        <f t="shared" si="159"/>
        <v>1</v>
      </c>
      <c r="T445">
        <f t="shared" si="160"/>
        <v>0</v>
      </c>
      <c r="U445">
        <f t="shared" si="161"/>
        <v>7</v>
      </c>
      <c r="V445">
        <f t="shared" si="162"/>
        <v>0</v>
      </c>
      <c r="W445">
        <f t="shared" si="163"/>
        <v>700</v>
      </c>
      <c r="X445" t="str">
        <f t="shared" si="164"/>
        <v>-</v>
      </c>
      <c r="Y445" t="str">
        <f t="shared" si="165"/>
        <v>-</v>
      </c>
      <c r="Z445" t="str">
        <f t="shared" si="166"/>
        <v>-</v>
      </c>
      <c r="AA445" s="6">
        <f t="shared" ref="AA445:AA508" si="172">TIMEVALUE("0:"&amp;J445)</f>
        <v>3.4606481481481485E-3</v>
      </c>
      <c r="AB445" t="str">
        <f t="shared" si="167"/>
        <v>51:37</v>
      </c>
      <c r="AC445" t="str">
        <f t="shared" ref="AC445:AC508" si="173">E445</f>
        <v>+</v>
      </c>
      <c r="AD445">
        <f>1</f>
        <v>1</v>
      </c>
      <c r="AE445" t="str">
        <f t="shared" si="168"/>
        <v>64:32</v>
      </c>
    </row>
    <row r="446" spans="2:31" x14ac:dyDescent="0.25">
      <c r="B446" s="5">
        <v>42089</v>
      </c>
      <c r="C446" t="s">
        <v>554</v>
      </c>
      <c r="D446" t="s">
        <v>120</v>
      </c>
      <c r="E446" t="s">
        <v>19</v>
      </c>
      <c r="F446">
        <v>700</v>
      </c>
      <c r="G446" t="s">
        <v>20</v>
      </c>
      <c r="H446" t="s">
        <v>20</v>
      </c>
      <c r="I446" t="s">
        <v>20</v>
      </c>
      <c r="J446" t="s">
        <v>60</v>
      </c>
      <c r="K446" t="s">
        <v>555</v>
      </c>
      <c r="L446" t="s">
        <v>170</v>
      </c>
      <c r="N446" s="5">
        <f t="shared" si="157"/>
        <v>42089</v>
      </c>
      <c r="O446" s="5" t="str">
        <f t="shared" si="158"/>
        <v>M08-28</v>
      </c>
      <c r="P446" t="str">
        <f t="shared" si="169"/>
        <v>Quantitative</v>
      </c>
      <c r="Q446" t="str">
        <f t="shared" si="170"/>
        <v>DS</v>
      </c>
      <c r="R446" t="str">
        <f t="shared" si="171"/>
        <v>PROPERTIES OF SETS</v>
      </c>
      <c r="S446">
        <f t="shared" si="159"/>
        <v>1</v>
      </c>
      <c r="T446">
        <f t="shared" si="160"/>
        <v>0</v>
      </c>
      <c r="U446">
        <f t="shared" si="161"/>
        <v>7</v>
      </c>
      <c r="V446">
        <f t="shared" si="162"/>
        <v>0</v>
      </c>
      <c r="W446">
        <f t="shared" si="163"/>
        <v>700</v>
      </c>
      <c r="X446" t="str">
        <f t="shared" si="164"/>
        <v>-</v>
      </c>
      <c r="Y446" t="str">
        <f t="shared" si="165"/>
        <v>-</v>
      </c>
      <c r="Z446" t="str">
        <f t="shared" si="166"/>
        <v>-</v>
      </c>
      <c r="AA446" s="6">
        <f t="shared" si="172"/>
        <v>1.3541666666666667E-3</v>
      </c>
      <c r="AB446" t="str">
        <f t="shared" si="167"/>
        <v>53:34</v>
      </c>
      <c r="AC446" t="str">
        <f t="shared" si="173"/>
        <v>+</v>
      </c>
      <c r="AD446">
        <f>1</f>
        <v>1</v>
      </c>
      <c r="AE446" t="str">
        <f t="shared" si="168"/>
        <v>66:33</v>
      </c>
    </row>
    <row r="447" spans="2:31" x14ac:dyDescent="0.25">
      <c r="B447" s="5">
        <v>42089</v>
      </c>
      <c r="C447" t="s">
        <v>556</v>
      </c>
      <c r="D447" t="s">
        <v>59</v>
      </c>
      <c r="E447" t="s">
        <v>19</v>
      </c>
      <c r="F447">
        <v>700</v>
      </c>
      <c r="G447" t="s">
        <v>20</v>
      </c>
      <c r="H447" t="s">
        <v>20</v>
      </c>
      <c r="I447" t="s">
        <v>20</v>
      </c>
      <c r="J447" t="s">
        <v>288</v>
      </c>
      <c r="K447" t="s">
        <v>557</v>
      </c>
      <c r="L447" t="s">
        <v>173</v>
      </c>
      <c r="N447" s="5">
        <f t="shared" si="157"/>
        <v>42089</v>
      </c>
      <c r="O447" s="5" t="str">
        <f t="shared" si="158"/>
        <v>M21-35</v>
      </c>
      <c r="P447" t="str">
        <f t="shared" si="169"/>
        <v>Quantitative</v>
      </c>
      <c r="Q447" t="str">
        <f t="shared" si="170"/>
        <v>DS</v>
      </c>
      <c r="R447" t="str">
        <f t="shared" si="171"/>
        <v>REMAINDERS</v>
      </c>
      <c r="S447">
        <f t="shared" si="159"/>
        <v>1</v>
      </c>
      <c r="T447">
        <f t="shared" si="160"/>
        <v>0</v>
      </c>
      <c r="U447">
        <f t="shared" si="161"/>
        <v>7</v>
      </c>
      <c r="V447">
        <f t="shared" si="162"/>
        <v>0</v>
      </c>
      <c r="W447">
        <f t="shared" si="163"/>
        <v>700</v>
      </c>
      <c r="X447" t="str">
        <f t="shared" si="164"/>
        <v>-</v>
      </c>
      <c r="Y447" t="str">
        <f t="shared" si="165"/>
        <v>-</v>
      </c>
      <c r="Z447" t="str">
        <f t="shared" si="166"/>
        <v>-</v>
      </c>
      <c r="AA447" s="6">
        <f t="shared" si="172"/>
        <v>1.4930555555555556E-3</v>
      </c>
      <c r="AB447" t="str">
        <f t="shared" si="167"/>
        <v>55:43</v>
      </c>
      <c r="AC447" t="str">
        <f t="shared" si="173"/>
        <v>+</v>
      </c>
      <c r="AD447">
        <f>1</f>
        <v>1</v>
      </c>
      <c r="AE447" t="str">
        <f t="shared" si="168"/>
        <v>68:34</v>
      </c>
    </row>
    <row r="448" spans="2:31" x14ac:dyDescent="0.25">
      <c r="B448" s="5">
        <v>42089</v>
      </c>
      <c r="C448" t="s">
        <v>558</v>
      </c>
      <c r="D448" t="s">
        <v>64</v>
      </c>
      <c r="E448" t="s">
        <v>20</v>
      </c>
      <c r="F448">
        <v>700</v>
      </c>
      <c r="G448" t="s">
        <v>20</v>
      </c>
      <c r="H448" t="s">
        <v>20</v>
      </c>
      <c r="I448" t="s">
        <v>20</v>
      </c>
      <c r="J448" t="s">
        <v>414</v>
      </c>
      <c r="K448" t="s">
        <v>468</v>
      </c>
      <c r="L448" t="s">
        <v>178</v>
      </c>
      <c r="N448" s="5">
        <f t="shared" si="157"/>
        <v>42089</v>
      </c>
      <c r="O448" s="5" t="str">
        <f t="shared" si="158"/>
        <v>M06-34</v>
      </c>
      <c r="P448" t="str">
        <f t="shared" si="169"/>
        <v>Quantitative</v>
      </c>
      <c r="Q448" t="str">
        <f t="shared" si="170"/>
        <v>DS</v>
      </c>
      <c r="R448" t="str">
        <f t="shared" si="171"/>
        <v>ALGEBRA</v>
      </c>
      <c r="S448">
        <f t="shared" si="159"/>
        <v>0</v>
      </c>
      <c r="T448">
        <f t="shared" si="160"/>
        <v>1</v>
      </c>
      <c r="U448">
        <f t="shared" si="161"/>
        <v>0</v>
      </c>
      <c r="V448">
        <f t="shared" si="162"/>
        <v>7</v>
      </c>
      <c r="W448">
        <f t="shared" si="163"/>
        <v>700</v>
      </c>
      <c r="X448" t="str">
        <f t="shared" si="164"/>
        <v>-</v>
      </c>
      <c r="Y448" t="str">
        <f t="shared" si="165"/>
        <v>-</v>
      </c>
      <c r="Z448" t="str">
        <f t="shared" si="166"/>
        <v>-</v>
      </c>
      <c r="AA448" s="6">
        <f t="shared" si="172"/>
        <v>1.4583333333333334E-3</v>
      </c>
      <c r="AB448" t="str">
        <f t="shared" si="167"/>
        <v>57:49</v>
      </c>
      <c r="AC448" t="str">
        <f t="shared" si="173"/>
        <v>-</v>
      </c>
      <c r="AD448">
        <f>1</f>
        <v>1</v>
      </c>
      <c r="AE448" t="str">
        <f t="shared" si="168"/>
        <v>70:35</v>
      </c>
    </row>
    <row r="449" spans="2:31" x14ac:dyDescent="0.25">
      <c r="B449" s="5">
        <v>42089</v>
      </c>
      <c r="C449" t="s">
        <v>559</v>
      </c>
      <c r="D449" t="s">
        <v>79</v>
      </c>
      <c r="E449" t="s">
        <v>20</v>
      </c>
      <c r="F449">
        <v>700</v>
      </c>
      <c r="G449" t="s">
        <v>20</v>
      </c>
      <c r="H449" t="s">
        <v>20</v>
      </c>
      <c r="I449" t="s">
        <v>20</v>
      </c>
      <c r="J449" t="s">
        <v>393</v>
      </c>
      <c r="K449" t="s">
        <v>560</v>
      </c>
      <c r="L449" t="s">
        <v>182</v>
      </c>
      <c r="N449" s="5">
        <f t="shared" si="157"/>
        <v>42089</v>
      </c>
      <c r="O449" s="5" t="str">
        <f t="shared" si="158"/>
        <v>M06-04</v>
      </c>
      <c r="P449" t="str">
        <f t="shared" si="169"/>
        <v>Quantitative</v>
      </c>
      <c r="Q449" t="str">
        <f t="shared" si="170"/>
        <v>DS</v>
      </c>
      <c r="R449" t="str">
        <f t="shared" si="171"/>
        <v>EXPONENTS / ROOTS</v>
      </c>
      <c r="S449">
        <f t="shared" si="159"/>
        <v>0</v>
      </c>
      <c r="T449">
        <f t="shared" si="160"/>
        <v>1</v>
      </c>
      <c r="U449">
        <f t="shared" si="161"/>
        <v>0</v>
      </c>
      <c r="V449">
        <f t="shared" si="162"/>
        <v>7</v>
      </c>
      <c r="W449">
        <f t="shared" si="163"/>
        <v>700</v>
      </c>
      <c r="X449" t="str">
        <f t="shared" si="164"/>
        <v>-</v>
      </c>
      <c r="Y449" t="str">
        <f t="shared" si="165"/>
        <v>-</v>
      </c>
      <c r="Z449" t="str">
        <f t="shared" si="166"/>
        <v>-</v>
      </c>
      <c r="AA449" s="6">
        <f t="shared" si="172"/>
        <v>1.5277777777777779E-3</v>
      </c>
      <c r="AB449" t="str">
        <f t="shared" si="167"/>
        <v>60:01</v>
      </c>
      <c r="AC449" t="str">
        <f t="shared" si="173"/>
        <v>-</v>
      </c>
      <c r="AD449">
        <f>1</f>
        <v>1</v>
      </c>
      <c r="AE449" t="str">
        <f t="shared" si="168"/>
        <v>72:36</v>
      </c>
    </row>
    <row r="450" spans="2:31" x14ac:dyDescent="0.25">
      <c r="B450" s="5">
        <v>42089</v>
      </c>
      <c r="C450" t="s">
        <v>561</v>
      </c>
      <c r="D450" t="s">
        <v>29</v>
      </c>
      <c r="E450" t="s">
        <v>19</v>
      </c>
      <c r="F450">
        <v>500</v>
      </c>
      <c r="G450" t="s">
        <v>20</v>
      </c>
      <c r="H450" t="s">
        <v>20</v>
      </c>
      <c r="I450" t="s">
        <v>20</v>
      </c>
      <c r="J450" t="s">
        <v>342</v>
      </c>
      <c r="K450" t="s">
        <v>562</v>
      </c>
      <c r="L450" t="s">
        <v>186</v>
      </c>
      <c r="N450" s="5">
        <f t="shared" si="157"/>
        <v>42089</v>
      </c>
      <c r="O450" s="5" t="str">
        <f t="shared" si="158"/>
        <v>M08-35</v>
      </c>
      <c r="P450" t="str">
        <f t="shared" si="169"/>
        <v>Quantitative</v>
      </c>
      <c r="Q450" t="str">
        <f t="shared" si="170"/>
        <v>PS</v>
      </c>
      <c r="R450" t="str">
        <f t="shared" si="171"/>
        <v>NUMBER PROPERTIES</v>
      </c>
      <c r="S450">
        <f t="shared" si="159"/>
        <v>1</v>
      </c>
      <c r="T450">
        <f t="shared" si="160"/>
        <v>0</v>
      </c>
      <c r="U450">
        <f t="shared" si="161"/>
        <v>5</v>
      </c>
      <c r="V450">
        <f t="shared" si="162"/>
        <v>0</v>
      </c>
      <c r="W450">
        <f t="shared" si="163"/>
        <v>500</v>
      </c>
      <c r="X450" t="str">
        <f t="shared" si="164"/>
        <v>-</v>
      </c>
      <c r="Y450" t="str">
        <f t="shared" si="165"/>
        <v>-</v>
      </c>
      <c r="Z450" t="str">
        <f t="shared" si="166"/>
        <v>-</v>
      </c>
      <c r="AA450" s="6">
        <f t="shared" si="172"/>
        <v>1.3078703703703705E-3</v>
      </c>
      <c r="AB450" t="str">
        <f t="shared" si="167"/>
        <v>61:54</v>
      </c>
      <c r="AC450" t="str">
        <f t="shared" si="173"/>
        <v>+</v>
      </c>
      <c r="AD450">
        <f>1</f>
        <v>1</v>
      </c>
      <c r="AE450" t="str">
        <f t="shared" si="168"/>
        <v>75:00</v>
      </c>
    </row>
    <row r="451" spans="2:31" x14ac:dyDescent="0.25">
      <c r="B451" s="5">
        <v>42090</v>
      </c>
      <c r="C451" t="s">
        <v>563</v>
      </c>
      <c r="D451" t="s">
        <v>201</v>
      </c>
      <c r="E451" t="s">
        <v>19</v>
      </c>
      <c r="F451">
        <v>600</v>
      </c>
      <c r="G451" t="s">
        <v>20</v>
      </c>
      <c r="H451" t="s">
        <v>20</v>
      </c>
      <c r="I451" t="s">
        <v>20</v>
      </c>
      <c r="J451" t="s">
        <v>392</v>
      </c>
      <c r="K451" t="s">
        <v>392</v>
      </c>
      <c r="L451" t="s">
        <v>22</v>
      </c>
      <c r="N451" s="5">
        <f t="shared" si="157"/>
        <v>42090</v>
      </c>
      <c r="O451" s="5" t="str">
        <f t="shared" si="158"/>
        <v>M03-14</v>
      </c>
      <c r="P451" t="str">
        <f t="shared" si="169"/>
        <v>Quantitative</v>
      </c>
      <c r="Q451" t="str">
        <f t="shared" si="170"/>
        <v>DS</v>
      </c>
      <c r="R451" t="str">
        <f t="shared" si="171"/>
        <v>INEQUALITIES</v>
      </c>
      <c r="S451">
        <f t="shared" si="159"/>
        <v>1</v>
      </c>
      <c r="T451">
        <f t="shared" si="160"/>
        <v>0</v>
      </c>
      <c r="U451">
        <f t="shared" si="161"/>
        <v>6</v>
      </c>
      <c r="V451">
        <f t="shared" si="162"/>
        <v>0</v>
      </c>
      <c r="W451">
        <f t="shared" si="163"/>
        <v>600</v>
      </c>
      <c r="X451" t="str">
        <f t="shared" si="164"/>
        <v>-</v>
      </c>
      <c r="Y451" t="str">
        <f t="shared" si="165"/>
        <v>-</v>
      </c>
      <c r="Z451" t="str">
        <f t="shared" si="166"/>
        <v>-</v>
      </c>
      <c r="AA451" s="6">
        <f t="shared" si="172"/>
        <v>6.4814814814814813E-4</v>
      </c>
      <c r="AB451" t="str">
        <f t="shared" si="167"/>
        <v>0:56</v>
      </c>
      <c r="AC451" t="str">
        <f t="shared" si="173"/>
        <v>+</v>
      </c>
      <c r="AD451">
        <f>1</f>
        <v>1</v>
      </c>
      <c r="AE451" t="str">
        <f t="shared" si="168"/>
        <v>2:01</v>
      </c>
    </row>
    <row r="452" spans="2:31" x14ac:dyDescent="0.25">
      <c r="B452" s="5">
        <v>42090</v>
      </c>
      <c r="C452" t="s">
        <v>564</v>
      </c>
      <c r="D452" t="s">
        <v>97</v>
      </c>
      <c r="E452" t="s">
        <v>20</v>
      </c>
      <c r="F452">
        <v>700</v>
      </c>
      <c r="G452" t="s">
        <v>20</v>
      </c>
      <c r="H452" t="s">
        <v>20</v>
      </c>
      <c r="I452" t="s">
        <v>20</v>
      </c>
      <c r="J452" t="s">
        <v>481</v>
      </c>
      <c r="K452" t="s">
        <v>357</v>
      </c>
      <c r="L452" t="s">
        <v>27</v>
      </c>
      <c r="N452" s="5">
        <f t="shared" si="157"/>
        <v>42090</v>
      </c>
      <c r="O452" s="5" t="str">
        <f t="shared" si="158"/>
        <v>M10-21</v>
      </c>
      <c r="P452" t="str">
        <f t="shared" si="169"/>
        <v>Quantitative</v>
      </c>
      <c r="Q452" t="str">
        <f t="shared" si="170"/>
        <v>PS</v>
      </c>
      <c r="R452" t="str">
        <f t="shared" si="171"/>
        <v>ALGEBRA</v>
      </c>
      <c r="S452">
        <f t="shared" si="159"/>
        <v>0</v>
      </c>
      <c r="T452">
        <f t="shared" si="160"/>
        <v>1</v>
      </c>
      <c r="U452">
        <f t="shared" si="161"/>
        <v>0</v>
      </c>
      <c r="V452">
        <f t="shared" si="162"/>
        <v>7</v>
      </c>
      <c r="W452">
        <f t="shared" si="163"/>
        <v>700</v>
      </c>
      <c r="X452" t="str">
        <f t="shared" si="164"/>
        <v>-</v>
      </c>
      <c r="Y452" t="str">
        <f t="shared" si="165"/>
        <v>-</v>
      </c>
      <c r="Z452" t="str">
        <f t="shared" si="166"/>
        <v>-</v>
      </c>
      <c r="AA452" s="6">
        <f t="shared" si="172"/>
        <v>1.423611111111111E-3</v>
      </c>
      <c r="AB452" t="str">
        <f t="shared" si="167"/>
        <v>2:59</v>
      </c>
      <c r="AC452" t="str">
        <f t="shared" si="173"/>
        <v>-</v>
      </c>
      <c r="AD452">
        <f>1</f>
        <v>1</v>
      </c>
      <c r="AE452" t="str">
        <f t="shared" si="168"/>
        <v>4:02</v>
      </c>
    </row>
    <row r="453" spans="2:31" x14ac:dyDescent="0.25">
      <c r="B453" s="5">
        <v>42090</v>
      </c>
      <c r="C453" t="s">
        <v>565</v>
      </c>
      <c r="D453" t="s">
        <v>566</v>
      </c>
      <c r="E453" t="s">
        <v>19</v>
      </c>
      <c r="F453">
        <v>500</v>
      </c>
      <c r="G453" t="s">
        <v>20</v>
      </c>
      <c r="H453" t="s">
        <v>20</v>
      </c>
      <c r="I453" t="s">
        <v>20</v>
      </c>
      <c r="J453" t="s">
        <v>55</v>
      </c>
      <c r="K453" t="s">
        <v>567</v>
      </c>
      <c r="L453" t="s">
        <v>32</v>
      </c>
      <c r="N453" s="5">
        <f t="shared" si="157"/>
        <v>42090</v>
      </c>
      <c r="O453" s="5" t="str">
        <f t="shared" si="158"/>
        <v>M07-34</v>
      </c>
      <c r="P453" t="str">
        <f t="shared" si="169"/>
        <v>Quantitative</v>
      </c>
      <c r="Q453" t="str">
        <f t="shared" si="170"/>
        <v>PS</v>
      </c>
      <c r="R453" t="str">
        <f t="shared" si="171"/>
        <v>REMAINDERS</v>
      </c>
      <c r="S453">
        <f t="shared" si="159"/>
        <v>1</v>
      </c>
      <c r="T453">
        <f t="shared" si="160"/>
        <v>0</v>
      </c>
      <c r="U453">
        <f t="shared" si="161"/>
        <v>5</v>
      </c>
      <c r="V453">
        <f t="shared" si="162"/>
        <v>0</v>
      </c>
      <c r="W453">
        <f t="shared" si="163"/>
        <v>500</v>
      </c>
      <c r="X453" t="str">
        <f t="shared" si="164"/>
        <v>-</v>
      </c>
      <c r="Y453" t="str">
        <f t="shared" si="165"/>
        <v>-</v>
      </c>
      <c r="Z453" t="str">
        <f t="shared" si="166"/>
        <v>-</v>
      </c>
      <c r="AA453" s="6">
        <f t="shared" si="172"/>
        <v>5.4398148148148144E-4</v>
      </c>
      <c r="AB453" t="str">
        <f t="shared" si="167"/>
        <v>3:46</v>
      </c>
      <c r="AC453" t="str">
        <f t="shared" si="173"/>
        <v>+</v>
      </c>
      <c r="AD453">
        <f>1</f>
        <v>1</v>
      </c>
      <c r="AE453" t="str">
        <f t="shared" si="168"/>
        <v>6:03</v>
      </c>
    </row>
    <row r="454" spans="2:31" x14ac:dyDescent="0.25">
      <c r="B454" s="5">
        <v>42090</v>
      </c>
      <c r="C454" t="s">
        <v>568</v>
      </c>
      <c r="D454" t="s">
        <v>79</v>
      </c>
      <c r="E454" t="s">
        <v>19</v>
      </c>
      <c r="F454">
        <v>700</v>
      </c>
      <c r="G454" t="s">
        <v>20</v>
      </c>
      <c r="H454" t="s">
        <v>20</v>
      </c>
      <c r="I454" t="s">
        <v>20</v>
      </c>
      <c r="J454" t="s">
        <v>156</v>
      </c>
      <c r="K454" t="s">
        <v>45</v>
      </c>
      <c r="L454" t="s">
        <v>37</v>
      </c>
      <c r="N454" s="5">
        <f t="shared" si="157"/>
        <v>42090</v>
      </c>
      <c r="O454" s="5" t="str">
        <f t="shared" si="158"/>
        <v>M10-36</v>
      </c>
      <c r="P454" t="str">
        <f t="shared" si="169"/>
        <v>Quantitative</v>
      </c>
      <c r="Q454" t="str">
        <f t="shared" si="170"/>
        <v>DS</v>
      </c>
      <c r="R454" t="str">
        <f t="shared" si="171"/>
        <v>EXPONENTS / ROOTS</v>
      </c>
      <c r="S454">
        <f t="shared" si="159"/>
        <v>1</v>
      </c>
      <c r="T454">
        <f t="shared" si="160"/>
        <v>0</v>
      </c>
      <c r="U454">
        <f t="shared" si="161"/>
        <v>7</v>
      </c>
      <c r="V454">
        <f t="shared" si="162"/>
        <v>0</v>
      </c>
      <c r="W454">
        <f t="shared" si="163"/>
        <v>700</v>
      </c>
      <c r="X454" t="str">
        <f t="shared" si="164"/>
        <v>-</v>
      </c>
      <c r="Y454" t="str">
        <f t="shared" si="165"/>
        <v>-</v>
      </c>
      <c r="Z454" t="str">
        <f t="shared" si="166"/>
        <v>-</v>
      </c>
      <c r="AA454" s="6">
        <f t="shared" si="172"/>
        <v>7.5231481481481471E-4</v>
      </c>
      <c r="AB454" t="str">
        <f t="shared" si="167"/>
        <v>4:51</v>
      </c>
      <c r="AC454" t="str">
        <f t="shared" si="173"/>
        <v>+</v>
      </c>
      <c r="AD454">
        <f>1</f>
        <v>1</v>
      </c>
      <c r="AE454" t="str">
        <f t="shared" si="168"/>
        <v>8:04</v>
      </c>
    </row>
    <row r="455" spans="2:31" x14ac:dyDescent="0.25">
      <c r="B455" s="5">
        <v>42090</v>
      </c>
      <c r="C455" t="s">
        <v>569</v>
      </c>
      <c r="D455" t="s">
        <v>44</v>
      </c>
      <c r="E455" t="s">
        <v>20</v>
      </c>
      <c r="F455">
        <v>700</v>
      </c>
      <c r="G455" t="s">
        <v>20</v>
      </c>
      <c r="H455" t="s">
        <v>20</v>
      </c>
      <c r="I455" t="s">
        <v>20</v>
      </c>
      <c r="J455" t="s">
        <v>570</v>
      </c>
      <c r="K455" t="s">
        <v>571</v>
      </c>
      <c r="L455" t="s">
        <v>42</v>
      </c>
      <c r="N455" s="5">
        <f t="shared" si="157"/>
        <v>42090</v>
      </c>
      <c r="O455" s="5" t="str">
        <f t="shared" si="158"/>
        <v>M07-04</v>
      </c>
      <c r="P455" t="str">
        <f t="shared" si="169"/>
        <v>Quantitative</v>
      </c>
      <c r="Q455" t="str">
        <f t="shared" si="170"/>
        <v>PS</v>
      </c>
      <c r="R455" t="str">
        <f t="shared" si="171"/>
        <v>WORD PROBLEMS</v>
      </c>
      <c r="S455">
        <f t="shared" si="159"/>
        <v>0</v>
      </c>
      <c r="T455">
        <f t="shared" si="160"/>
        <v>1</v>
      </c>
      <c r="U455">
        <f t="shared" si="161"/>
        <v>0</v>
      </c>
      <c r="V455">
        <f t="shared" si="162"/>
        <v>7</v>
      </c>
      <c r="W455">
        <f t="shared" si="163"/>
        <v>700</v>
      </c>
      <c r="X455" t="str">
        <f t="shared" si="164"/>
        <v>-</v>
      </c>
      <c r="Y455" t="str">
        <f t="shared" si="165"/>
        <v>-</v>
      </c>
      <c r="Z455" t="str">
        <f t="shared" si="166"/>
        <v>-</v>
      </c>
      <c r="AA455" s="6">
        <f t="shared" si="172"/>
        <v>1.8981481481481482E-3</v>
      </c>
      <c r="AB455" t="str">
        <f t="shared" si="167"/>
        <v>7:35</v>
      </c>
      <c r="AC455" t="str">
        <f t="shared" si="173"/>
        <v>-</v>
      </c>
      <c r="AD455">
        <f>1</f>
        <v>1</v>
      </c>
      <c r="AE455" t="str">
        <f t="shared" si="168"/>
        <v>10:05</v>
      </c>
    </row>
    <row r="456" spans="2:31" x14ac:dyDescent="0.25">
      <c r="B456" s="5">
        <v>42090</v>
      </c>
      <c r="C456" t="s">
        <v>572</v>
      </c>
      <c r="D456" t="s">
        <v>214</v>
      </c>
      <c r="E456" t="s">
        <v>19</v>
      </c>
      <c r="F456">
        <v>700</v>
      </c>
      <c r="G456" t="s">
        <v>20</v>
      </c>
      <c r="H456" t="s">
        <v>20</v>
      </c>
      <c r="I456" t="s">
        <v>20</v>
      </c>
      <c r="J456" t="s">
        <v>573</v>
      </c>
      <c r="K456" t="s">
        <v>41</v>
      </c>
      <c r="L456" t="s">
        <v>47</v>
      </c>
      <c r="N456" s="5">
        <f t="shared" si="157"/>
        <v>42090</v>
      </c>
      <c r="O456" s="5" t="str">
        <f t="shared" si="158"/>
        <v>M05-25</v>
      </c>
      <c r="P456" t="str">
        <f t="shared" si="169"/>
        <v>Quantitative</v>
      </c>
      <c r="Q456" t="str">
        <f t="shared" si="170"/>
        <v>PS</v>
      </c>
      <c r="R456" t="str">
        <f t="shared" si="171"/>
        <v>MIN/MAX PROBLEMS</v>
      </c>
      <c r="S456">
        <f t="shared" si="159"/>
        <v>1</v>
      </c>
      <c r="T456">
        <f t="shared" si="160"/>
        <v>0</v>
      </c>
      <c r="U456">
        <f t="shared" si="161"/>
        <v>7</v>
      </c>
      <c r="V456">
        <f t="shared" si="162"/>
        <v>0</v>
      </c>
      <c r="W456">
        <f t="shared" si="163"/>
        <v>700</v>
      </c>
      <c r="X456" t="str">
        <f t="shared" si="164"/>
        <v>-</v>
      </c>
      <c r="Y456" t="str">
        <f t="shared" si="165"/>
        <v>-</v>
      </c>
      <c r="Z456" t="str">
        <f t="shared" si="166"/>
        <v>-</v>
      </c>
      <c r="AA456" s="6">
        <f t="shared" si="172"/>
        <v>1.5740740740740741E-3</v>
      </c>
      <c r="AB456" t="str">
        <f t="shared" si="167"/>
        <v>9:51</v>
      </c>
      <c r="AC456" t="str">
        <f t="shared" si="173"/>
        <v>+</v>
      </c>
      <c r="AD456">
        <f>1</f>
        <v>1</v>
      </c>
      <c r="AE456" t="str">
        <f t="shared" si="168"/>
        <v>12:06</v>
      </c>
    </row>
    <row r="457" spans="2:31" x14ac:dyDescent="0.25">
      <c r="B457" s="5">
        <v>42090</v>
      </c>
      <c r="C457" t="s">
        <v>574</v>
      </c>
      <c r="D457" t="s">
        <v>49</v>
      </c>
      <c r="E457" t="s">
        <v>19</v>
      </c>
      <c r="F457">
        <v>700</v>
      </c>
      <c r="G457" t="s">
        <v>20</v>
      </c>
      <c r="H457" t="s">
        <v>20</v>
      </c>
      <c r="I457" t="s">
        <v>20</v>
      </c>
      <c r="J457" t="s">
        <v>484</v>
      </c>
      <c r="K457" t="s">
        <v>575</v>
      </c>
      <c r="L457" t="s">
        <v>52</v>
      </c>
      <c r="N457" s="5">
        <f t="shared" si="157"/>
        <v>42090</v>
      </c>
      <c r="O457" s="5" t="str">
        <f t="shared" si="158"/>
        <v>M02-08</v>
      </c>
      <c r="P457" t="str">
        <f t="shared" si="169"/>
        <v>Quantitative</v>
      </c>
      <c r="Q457" t="str">
        <f t="shared" si="170"/>
        <v>PS</v>
      </c>
      <c r="R457" t="str">
        <f t="shared" si="171"/>
        <v>MUST OR COULD BE TRUE QUESTIONS</v>
      </c>
      <c r="S457">
        <f t="shared" si="159"/>
        <v>1</v>
      </c>
      <c r="T457">
        <f t="shared" si="160"/>
        <v>0</v>
      </c>
      <c r="U457">
        <f t="shared" si="161"/>
        <v>7</v>
      </c>
      <c r="V457">
        <f t="shared" si="162"/>
        <v>0</v>
      </c>
      <c r="W457">
        <f t="shared" si="163"/>
        <v>700</v>
      </c>
      <c r="X457" t="str">
        <f t="shared" si="164"/>
        <v>-</v>
      </c>
      <c r="Y457" t="str">
        <f t="shared" si="165"/>
        <v>-</v>
      </c>
      <c r="Z457" t="str">
        <f t="shared" si="166"/>
        <v>-</v>
      </c>
      <c r="AA457" s="6">
        <f t="shared" si="172"/>
        <v>2.5000000000000001E-3</v>
      </c>
      <c r="AB457" t="str">
        <f t="shared" si="167"/>
        <v>13:27</v>
      </c>
      <c r="AC457" t="str">
        <f t="shared" si="173"/>
        <v>+</v>
      </c>
      <c r="AD457">
        <f>1</f>
        <v>1</v>
      </c>
      <c r="AE457" t="str">
        <f t="shared" si="168"/>
        <v>14:07</v>
      </c>
    </row>
    <row r="458" spans="2:31" x14ac:dyDescent="0.25">
      <c r="B458" s="5">
        <v>42090</v>
      </c>
      <c r="C458" t="s">
        <v>576</v>
      </c>
      <c r="D458" t="s">
        <v>266</v>
      </c>
      <c r="E458" t="s">
        <v>19</v>
      </c>
      <c r="F458">
        <v>700</v>
      </c>
      <c r="G458" t="s">
        <v>20</v>
      </c>
      <c r="H458" t="s">
        <v>20</v>
      </c>
      <c r="I458" t="s">
        <v>20</v>
      </c>
      <c r="J458" t="s">
        <v>98</v>
      </c>
      <c r="K458" t="s">
        <v>577</v>
      </c>
      <c r="L458" t="s">
        <v>57</v>
      </c>
      <c r="N458" s="5">
        <f t="shared" si="157"/>
        <v>42090</v>
      </c>
      <c r="O458" s="5" t="str">
        <f t="shared" si="158"/>
        <v>M05-16</v>
      </c>
      <c r="P458" t="str">
        <f t="shared" si="169"/>
        <v>Quantitative</v>
      </c>
      <c r="Q458" t="str">
        <f t="shared" si="170"/>
        <v>DS</v>
      </c>
      <c r="R458" t="str">
        <f t="shared" si="171"/>
        <v>NUMBER PROPERTIES</v>
      </c>
      <c r="S458">
        <f t="shared" si="159"/>
        <v>1</v>
      </c>
      <c r="T458">
        <f t="shared" si="160"/>
        <v>0</v>
      </c>
      <c r="U458">
        <f t="shared" si="161"/>
        <v>7</v>
      </c>
      <c r="V458">
        <f t="shared" si="162"/>
        <v>0</v>
      </c>
      <c r="W458">
        <f t="shared" si="163"/>
        <v>700</v>
      </c>
      <c r="X458" t="str">
        <f t="shared" si="164"/>
        <v>-</v>
      </c>
      <c r="Y458" t="str">
        <f t="shared" si="165"/>
        <v>-</v>
      </c>
      <c r="Z458" t="str">
        <f t="shared" si="166"/>
        <v>-</v>
      </c>
      <c r="AA458" s="6">
        <f t="shared" si="172"/>
        <v>1.1458333333333333E-3</v>
      </c>
      <c r="AB458" t="str">
        <f t="shared" si="167"/>
        <v>15:06</v>
      </c>
      <c r="AC458" t="str">
        <f t="shared" si="173"/>
        <v>+</v>
      </c>
      <c r="AD458">
        <f>1</f>
        <v>1</v>
      </c>
      <c r="AE458" t="str">
        <f t="shared" si="168"/>
        <v>16:08</v>
      </c>
    </row>
    <row r="459" spans="2:31" x14ac:dyDescent="0.25">
      <c r="B459" s="5">
        <v>42090</v>
      </c>
      <c r="C459" t="s">
        <v>578</v>
      </c>
      <c r="D459" t="s">
        <v>102</v>
      </c>
      <c r="E459" t="s">
        <v>20</v>
      </c>
      <c r="F459">
        <v>700</v>
      </c>
      <c r="G459" t="s">
        <v>20</v>
      </c>
      <c r="H459" t="s">
        <v>20</v>
      </c>
      <c r="I459" t="s">
        <v>20</v>
      </c>
      <c r="J459" t="s">
        <v>579</v>
      </c>
      <c r="K459" t="s">
        <v>580</v>
      </c>
      <c r="L459" t="s">
        <v>62</v>
      </c>
      <c r="N459" s="5">
        <f t="shared" ref="N459:N522" si="174">B459</f>
        <v>42090</v>
      </c>
      <c r="O459" s="5" t="str">
        <f t="shared" ref="O459:O522" si="175">C459</f>
        <v>M03-26</v>
      </c>
      <c r="P459" t="str">
        <f t="shared" si="169"/>
        <v>Quantitative</v>
      </c>
      <c r="Q459" t="str">
        <f t="shared" si="170"/>
        <v>PS</v>
      </c>
      <c r="R459" t="str">
        <f t="shared" si="171"/>
        <v>COMBINATORICS AND PROBABILITY</v>
      </c>
      <c r="S459">
        <f t="shared" ref="S459:S522" si="176">IF(E459="+",1,0)</f>
        <v>0</v>
      </c>
      <c r="T459">
        <f t="shared" ref="T459:T522" si="177">IF(E459="-",1,0)</f>
        <v>1</v>
      </c>
      <c r="U459">
        <f t="shared" ref="U459:U522" si="178">S459*W459/100</f>
        <v>0</v>
      </c>
      <c r="V459">
        <f t="shared" ref="V459:V522" si="179">T459*W459/100</f>
        <v>7</v>
      </c>
      <c r="W459">
        <f t="shared" ref="W459:W522" si="180">F459</f>
        <v>700</v>
      </c>
      <c r="X459" t="str">
        <f t="shared" ref="X459:X522" si="181">G459</f>
        <v>-</v>
      </c>
      <c r="Y459" t="str">
        <f t="shared" ref="Y459:Y522" si="182">H459</f>
        <v>-</v>
      </c>
      <c r="Z459" t="str">
        <f t="shared" ref="Z459:Z522" si="183">I459</f>
        <v>-</v>
      </c>
      <c r="AA459" s="6">
        <f t="shared" si="172"/>
        <v>2.5231481481481481E-3</v>
      </c>
      <c r="AB459" t="str">
        <f t="shared" ref="AB459:AB522" si="184">K459</f>
        <v>18:44</v>
      </c>
      <c r="AC459" t="str">
        <f t="shared" si="173"/>
        <v>-</v>
      </c>
      <c r="AD459">
        <f>1</f>
        <v>1</v>
      </c>
      <c r="AE459" t="str">
        <f t="shared" ref="AE459:AE522" si="185">L459</f>
        <v>18:09</v>
      </c>
    </row>
    <row r="460" spans="2:31" x14ac:dyDescent="0.25">
      <c r="B460" s="5">
        <v>42090</v>
      </c>
      <c r="C460" t="s">
        <v>581</v>
      </c>
      <c r="D460" t="s">
        <v>24</v>
      </c>
      <c r="E460" t="s">
        <v>19</v>
      </c>
      <c r="F460">
        <v>700</v>
      </c>
      <c r="G460" t="s">
        <v>20</v>
      </c>
      <c r="H460" t="s">
        <v>20</v>
      </c>
      <c r="I460" t="s">
        <v>20</v>
      </c>
      <c r="J460" t="s">
        <v>25</v>
      </c>
      <c r="K460" t="s">
        <v>582</v>
      </c>
      <c r="L460" t="s">
        <v>67</v>
      </c>
      <c r="N460" s="5">
        <f t="shared" si="174"/>
        <v>42090</v>
      </c>
      <c r="O460" s="5" t="str">
        <f t="shared" si="175"/>
        <v>M08-22</v>
      </c>
      <c r="P460" t="str">
        <f t="shared" si="169"/>
        <v>Quantitative</v>
      </c>
      <c r="Q460" t="str">
        <f t="shared" si="170"/>
        <v>DS</v>
      </c>
      <c r="R460" t="str">
        <f t="shared" si="171"/>
        <v>GEOMETRY / COORDINATE GEOMETRY</v>
      </c>
      <c r="S460">
        <f t="shared" si="176"/>
        <v>1</v>
      </c>
      <c r="T460">
        <f t="shared" si="177"/>
        <v>0</v>
      </c>
      <c r="U460">
        <f t="shared" si="178"/>
        <v>7</v>
      </c>
      <c r="V460">
        <f t="shared" si="179"/>
        <v>0</v>
      </c>
      <c r="W460">
        <f t="shared" si="180"/>
        <v>700</v>
      </c>
      <c r="X460" t="str">
        <f t="shared" si="181"/>
        <v>-</v>
      </c>
      <c r="Y460" t="str">
        <f t="shared" si="182"/>
        <v>-</v>
      </c>
      <c r="Z460" t="str">
        <f t="shared" si="183"/>
        <v>-</v>
      </c>
      <c r="AA460" s="6">
        <f t="shared" si="172"/>
        <v>9.7222222222222209E-4</v>
      </c>
      <c r="AB460" t="str">
        <f t="shared" si="184"/>
        <v>20:08</v>
      </c>
      <c r="AC460" t="str">
        <f t="shared" si="173"/>
        <v>+</v>
      </c>
      <c r="AD460">
        <f>1</f>
        <v>1</v>
      </c>
      <c r="AE460" t="str">
        <f t="shared" si="185"/>
        <v>20:10</v>
      </c>
    </row>
    <row r="461" spans="2:31" x14ac:dyDescent="0.25">
      <c r="B461" s="5">
        <v>42090</v>
      </c>
      <c r="C461" t="s">
        <v>583</v>
      </c>
      <c r="D461" t="s">
        <v>132</v>
      </c>
      <c r="E461" t="s">
        <v>19</v>
      </c>
      <c r="F461">
        <v>500</v>
      </c>
      <c r="G461" t="s">
        <v>20</v>
      </c>
      <c r="H461" t="s">
        <v>20</v>
      </c>
      <c r="I461" t="s">
        <v>20</v>
      </c>
      <c r="J461" t="s">
        <v>488</v>
      </c>
      <c r="K461" t="s">
        <v>584</v>
      </c>
      <c r="L461" t="s">
        <v>72</v>
      </c>
      <c r="N461" s="5">
        <f t="shared" si="174"/>
        <v>42090</v>
      </c>
      <c r="O461" s="5" t="str">
        <f t="shared" si="175"/>
        <v>M02-04</v>
      </c>
      <c r="P461" t="str">
        <f t="shared" si="169"/>
        <v>Quantitative</v>
      </c>
      <c r="Q461" t="str">
        <f t="shared" si="170"/>
        <v>PS</v>
      </c>
      <c r="R461" t="str">
        <f t="shared" si="171"/>
        <v>PROPERTIES OF SETS</v>
      </c>
      <c r="S461">
        <f t="shared" si="176"/>
        <v>1</v>
      </c>
      <c r="T461">
        <f t="shared" si="177"/>
        <v>0</v>
      </c>
      <c r="U461">
        <f t="shared" si="178"/>
        <v>5</v>
      </c>
      <c r="V461">
        <f t="shared" si="179"/>
        <v>0</v>
      </c>
      <c r="W461">
        <f t="shared" si="180"/>
        <v>500</v>
      </c>
      <c r="X461" t="str">
        <f t="shared" si="181"/>
        <v>-</v>
      </c>
      <c r="Y461" t="str">
        <f t="shared" si="182"/>
        <v>-</v>
      </c>
      <c r="Z461" t="str">
        <f t="shared" si="183"/>
        <v>-</v>
      </c>
      <c r="AA461" s="6">
        <f t="shared" si="172"/>
        <v>8.6805555555555551E-4</v>
      </c>
      <c r="AB461" t="str">
        <f t="shared" si="184"/>
        <v>21:23</v>
      </c>
      <c r="AC461" t="str">
        <f t="shared" si="173"/>
        <v>+</v>
      </c>
      <c r="AD461">
        <f>1</f>
        <v>1</v>
      </c>
      <c r="AE461" t="str">
        <f t="shared" si="185"/>
        <v>22:11</v>
      </c>
    </row>
    <row r="462" spans="2:31" x14ac:dyDescent="0.25">
      <c r="B462" s="5">
        <v>42090</v>
      </c>
      <c r="C462" t="s">
        <v>585</v>
      </c>
      <c r="D462" t="s">
        <v>132</v>
      </c>
      <c r="E462" t="s">
        <v>19</v>
      </c>
      <c r="F462">
        <v>700</v>
      </c>
      <c r="G462" t="s">
        <v>20</v>
      </c>
      <c r="H462" t="s">
        <v>20</v>
      </c>
      <c r="I462" t="s">
        <v>20</v>
      </c>
      <c r="J462" t="s">
        <v>472</v>
      </c>
      <c r="K462" t="s">
        <v>586</v>
      </c>
      <c r="L462" t="s">
        <v>77</v>
      </c>
      <c r="N462" s="5">
        <f t="shared" si="174"/>
        <v>42090</v>
      </c>
      <c r="O462" s="5" t="str">
        <f t="shared" si="175"/>
        <v>M02-28</v>
      </c>
      <c r="P462" t="str">
        <f t="shared" si="169"/>
        <v>Quantitative</v>
      </c>
      <c r="Q462" t="str">
        <f t="shared" si="170"/>
        <v>PS</v>
      </c>
      <c r="R462" t="str">
        <f t="shared" si="171"/>
        <v>PROPERTIES OF SETS</v>
      </c>
      <c r="S462">
        <f t="shared" si="176"/>
        <v>1</v>
      </c>
      <c r="T462">
        <f t="shared" si="177"/>
        <v>0</v>
      </c>
      <c r="U462">
        <f t="shared" si="178"/>
        <v>7</v>
      </c>
      <c r="V462">
        <f t="shared" si="179"/>
        <v>0</v>
      </c>
      <c r="W462">
        <f t="shared" si="180"/>
        <v>700</v>
      </c>
      <c r="X462" t="str">
        <f t="shared" si="181"/>
        <v>-</v>
      </c>
      <c r="Y462" t="str">
        <f t="shared" si="182"/>
        <v>-</v>
      </c>
      <c r="Z462" t="str">
        <f t="shared" si="183"/>
        <v>-</v>
      </c>
      <c r="AA462" s="6">
        <f t="shared" si="172"/>
        <v>1.5509259259259261E-3</v>
      </c>
      <c r="AB462" t="str">
        <f t="shared" si="184"/>
        <v>23:37</v>
      </c>
      <c r="AC462" t="str">
        <f t="shared" si="173"/>
        <v>+</v>
      </c>
      <c r="AD462">
        <f>1</f>
        <v>1</v>
      </c>
      <c r="AE462" t="str">
        <f t="shared" si="185"/>
        <v>24:12</v>
      </c>
    </row>
    <row r="463" spans="2:31" x14ac:dyDescent="0.25">
      <c r="B463" s="5">
        <v>42090</v>
      </c>
      <c r="C463" t="s">
        <v>587</v>
      </c>
      <c r="D463" t="s">
        <v>34</v>
      </c>
      <c r="E463" t="s">
        <v>19</v>
      </c>
      <c r="F463">
        <v>600</v>
      </c>
      <c r="G463" t="s">
        <v>20</v>
      </c>
      <c r="H463" t="s">
        <v>20</v>
      </c>
      <c r="I463" t="s">
        <v>20</v>
      </c>
      <c r="J463" t="s">
        <v>274</v>
      </c>
      <c r="K463" t="s">
        <v>588</v>
      </c>
      <c r="L463" t="s">
        <v>82</v>
      </c>
      <c r="N463" s="5">
        <f t="shared" si="174"/>
        <v>42090</v>
      </c>
      <c r="O463" s="5" t="str">
        <f t="shared" si="175"/>
        <v>M11-02</v>
      </c>
      <c r="P463" t="str">
        <f t="shared" si="169"/>
        <v>Quantitative</v>
      </c>
      <c r="Q463" t="str">
        <f t="shared" si="170"/>
        <v>DS</v>
      </c>
      <c r="R463" t="str">
        <f t="shared" si="171"/>
        <v>FRACTIONS / RATIOS / DECIMALS</v>
      </c>
      <c r="S463">
        <f t="shared" si="176"/>
        <v>1</v>
      </c>
      <c r="T463">
        <f t="shared" si="177"/>
        <v>0</v>
      </c>
      <c r="U463">
        <f t="shared" si="178"/>
        <v>6</v>
      </c>
      <c r="V463">
        <f t="shared" si="179"/>
        <v>0</v>
      </c>
      <c r="W463">
        <f t="shared" si="180"/>
        <v>600</v>
      </c>
      <c r="X463" t="str">
        <f t="shared" si="181"/>
        <v>-</v>
      </c>
      <c r="Y463" t="str">
        <f t="shared" si="182"/>
        <v>-</v>
      </c>
      <c r="Z463" t="str">
        <f t="shared" si="183"/>
        <v>-</v>
      </c>
      <c r="AA463" s="6">
        <f t="shared" si="172"/>
        <v>8.449074074074075E-4</v>
      </c>
      <c r="AB463" t="str">
        <f t="shared" si="184"/>
        <v>24:50</v>
      </c>
      <c r="AC463" t="str">
        <f t="shared" si="173"/>
        <v>+</v>
      </c>
      <c r="AD463">
        <f>1</f>
        <v>1</v>
      </c>
      <c r="AE463" t="str">
        <f t="shared" si="185"/>
        <v>26:13</v>
      </c>
    </row>
    <row r="464" spans="2:31" x14ac:dyDescent="0.25">
      <c r="B464" s="5">
        <v>42090</v>
      </c>
      <c r="C464" t="s">
        <v>589</v>
      </c>
      <c r="D464" t="s">
        <v>88</v>
      </c>
      <c r="E464" t="s">
        <v>19</v>
      </c>
      <c r="F464">
        <v>500</v>
      </c>
      <c r="G464" t="s">
        <v>20</v>
      </c>
      <c r="H464" t="s">
        <v>20</v>
      </c>
      <c r="I464" t="s">
        <v>20</v>
      </c>
      <c r="J464" t="s">
        <v>80</v>
      </c>
      <c r="K464" t="s">
        <v>590</v>
      </c>
      <c r="L464" t="s">
        <v>86</v>
      </c>
      <c r="N464" s="5">
        <f t="shared" si="174"/>
        <v>42090</v>
      </c>
      <c r="O464" s="5" t="str">
        <f t="shared" si="175"/>
        <v>M02-01</v>
      </c>
      <c r="P464" t="str">
        <f t="shared" si="169"/>
        <v>Quantitative</v>
      </c>
      <c r="Q464" t="str">
        <f t="shared" si="170"/>
        <v>PS</v>
      </c>
      <c r="R464" t="str">
        <f t="shared" si="171"/>
        <v>ARITHMETIC</v>
      </c>
      <c r="S464">
        <f t="shared" si="176"/>
        <v>1</v>
      </c>
      <c r="T464">
        <f t="shared" si="177"/>
        <v>0</v>
      </c>
      <c r="U464">
        <f t="shared" si="178"/>
        <v>5</v>
      </c>
      <c r="V464">
        <f t="shared" si="179"/>
        <v>0</v>
      </c>
      <c r="W464">
        <f t="shared" si="180"/>
        <v>500</v>
      </c>
      <c r="X464" t="str">
        <f t="shared" si="181"/>
        <v>-</v>
      </c>
      <c r="Y464" t="str">
        <f t="shared" si="182"/>
        <v>-</v>
      </c>
      <c r="Z464" t="str">
        <f t="shared" si="183"/>
        <v>-</v>
      </c>
      <c r="AA464" s="6">
        <f t="shared" si="172"/>
        <v>8.2175925925925917E-4</v>
      </c>
      <c r="AB464" t="str">
        <f t="shared" si="184"/>
        <v>26:01</v>
      </c>
      <c r="AC464" t="str">
        <f t="shared" si="173"/>
        <v>+</v>
      </c>
      <c r="AD464">
        <f>1</f>
        <v>1</v>
      </c>
      <c r="AE464" t="str">
        <f t="shared" si="185"/>
        <v>28:14</v>
      </c>
    </row>
    <row r="465" spans="2:31" x14ac:dyDescent="0.25">
      <c r="B465" s="5">
        <v>42090</v>
      </c>
      <c r="C465" t="s">
        <v>591</v>
      </c>
      <c r="D465" t="s">
        <v>155</v>
      </c>
      <c r="E465" t="s">
        <v>19</v>
      </c>
      <c r="F465">
        <v>500</v>
      </c>
      <c r="G465" t="s">
        <v>20</v>
      </c>
      <c r="H465" t="s">
        <v>20</v>
      </c>
      <c r="I465" t="s">
        <v>20</v>
      </c>
      <c r="J465" t="s">
        <v>592</v>
      </c>
      <c r="K465" t="s">
        <v>593</v>
      </c>
      <c r="L465" t="s">
        <v>91</v>
      </c>
      <c r="N465" s="5">
        <f t="shared" si="174"/>
        <v>42090</v>
      </c>
      <c r="O465" s="5" t="str">
        <f t="shared" si="175"/>
        <v>M12-37</v>
      </c>
      <c r="P465" t="str">
        <f t="shared" si="169"/>
        <v>Quantitative</v>
      </c>
      <c r="Q465" t="str">
        <f t="shared" si="170"/>
        <v>PS</v>
      </c>
      <c r="R465" t="str">
        <f t="shared" si="171"/>
        <v>ABSOLUTE VALUES</v>
      </c>
      <c r="S465">
        <f t="shared" si="176"/>
        <v>1</v>
      </c>
      <c r="T465">
        <f t="shared" si="177"/>
        <v>0</v>
      </c>
      <c r="U465">
        <f t="shared" si="178"/>
        <v>5</v>
      </c>
      <c r="V465">
        <f t="shared" si="179"/>
        <v>0</v>
      </c>
      <c r="W465">
        <f t="shared" si="180"/>
        <v>500</v>
      </c>
      <c r="X465" t="str">
        <f t="shared" si="181"/>
        <v>-</v>
      </c>
      <c r="Y465" t="str">
        <f t="shared" si="182"/>
        <v>-</v>
      </c>
      <c r="Z465" t="str">
        <f t="shared" si="183"/>
        <v>-</v>
      </c>
      <c r="AA465" s="6">
        <f t="shared" si="172"/>
        <v>3.5879629629629635E-4</v>
      </c>
      <c r="AB465" t="str">
        <f t="shared" si="184"/>
        <v>26:32</v>
      </c>
      <c r="AC465" t="str">
        <f t="shared" si="173"/>
        <v>+</v>
      </c>
      <c r="AD465">
        <f>1</f>
        <v>1</v>
      </c>
      <c r="AE465" t="str">
        <f t="shared" si="185"/>
        <v>30:15</v>
      </c>
    </row>
    <row r="466" spans="2:31" x14ac:dyDescent="0.25">
      <c r="B466" s="5">
        <v>42090</v>
      </c>
      <c r="C466" t="s">
        <v>594</v>
      </c>
      <c r="D466" t="s">
        <v>142</v>
      </c>
      <c r="E466" t="s">
        <v>19</v>
      </c>
      <c r="F466">
        <v>700</v>
      </c>
      <c r="G466" t="s">
        <v>20</v>
      </c>
      <c r="H466" t="s">
        <v>20</v>
      </c>
      <c r="I466" t="s">
        <v>20</v>
      </c>
      <c r="J466" t="s">
        <v>595</v>
      </c>
      <c r="K466" t="s">
        <v>596</v>
      </c>
      <c r="L466" t="s">
        <v>95</v>
      </c>
      <c r="N466" s="5">
        <f t="shared" si="174"/>
        <v>42090</v>
      </c>
      <c r="O466" s="5" t="str">
        <f t="shared" si="175"/>
        <v>M06-27</v>
      </c>
      <c r="P466" t="str">
        <f t="shared" si="169"/>
        <v>Quantitative</v>
      </c>
      <c r="Q466" t="str">
        <f t="shared" si="170"/>
        <v>PS</v>
      </c>
      <c r="R466" t="str">
        <f t="shared" si="171"/>
        <v>GEOMETRY / COORDINATE GEOMETRY</v>
      </c>
      <c r="S466">
        <f t="shared" si="176"/>
        <v>1</v>
      </c>
      <c r="T466">
        <f t="shared" si="177"/>
        <v>0</v>
      </c>
      <c r="U466">
        <f t="shared" si="178"/>
        <v>7</v>
      </c>
      <c r="V466">
        <f t="shared" si="179"/>
        <v>0</v>
      </c>
      <c r="W466">
        <f t="shared" si="180"/>
        <v>700</v>
      </c>
      <c r="X466" t="str">
        <f t="shared" si="181"/>
        <v>-</v>
      </c>
      <c r="Y466" t="str">
        <f t="shared" si="182"/>
        <v>-</v>
      </c>
      <c r="Z466" t="str">
        <f t="shared" si="183"/>
        <v>-</v>
      </c>
      <c r="AA466" s="6">
        <f t="shared" si="172"/>
        <v>1.1689814814814816E-3</v>
      </c>
      <c r="AB466" t="str">
        <f t="shared" si="184"/>
        <v>28:13</v>
      </c>
      <c r="AC466" t="str">
        <f t="shared" si="173"/>
        <v>+</v>
      </c>
      <c r="AD466">
        <f>1</f>
        <v>1</v>
      </c>
      <c r="AE466" t="str">
        <f t="shared" si="185"/>
        <v>32:16</v>
      </c>
    </row>
    <row r="467" spans="2:31" x14ac:dyDescent="0.25">
      <c r="B467" s="5">
        <v>42090</v>
      </c>
      <c r="C467" t="s">
        <v>597</v>
      </c>
      <c r="D467" t="s">
        <v>102</v>
      </c>
      <c r="E467" t="s">
        <v>20</v>
      </c>
      <c r="F467">
        <v>700</v>
      </c>
      <c r="G467" t="s">
        <v>20</v>
      </c>
      <c r="H467" t="s">
        <v>20</v>
      </c>
      <c r="I467" t="s">
        <v>20</v>
      </c>
      <c r="J467" t="s">
        <v>598</v>
      </c>
      <c r="K467" t="s">
        <v>599</v>
      </c>
      <c r="L467" t="s">
        <v>100</v>
      </c>
      <c r="N467" s="5">
        <f t="shared" si="174"/>
        <v>42090</v>
      </c>
      <c r="O467" s="5" t="str">
        <f t="shared" si="175"/>
        <v>M03-27</v>
      </c>
      <c r="P467" t="str">
        <f t="shared" si="169"/>
        <v>Quantitative</v>
      </c>
      <c r="Q467" t="str">
        <f t="shared" si="170"/>
        <v>PS</v>
      </c>
      <c r="R467" t="str">
        <f t="shared" si="171"/>
        <v>COMBINATORICS AND PROBABILITY</v>
      </c>
      <c r="S467">
        <f t="shared" si="176"/>
        <v>0</v>
      </c>
      <c r="T467">
        <f t="shared" si="177"/>
        <v>1</v>
      </c>
      <c r="U467">
        <f t="shared" si="178"/>
        <v>0</v>
      </c>
      <c r="V467">
        <f t="shared" si="179"/>
        <v>7</v>
      </c>
      <c r="W467">
        <f t="shared" si="180"/>
        <v>700</v>
      </c>
      <c r="X467" t="str">
        <f t="shared" si="181"/>
        <v>-</v>
      </c>
      <c r="Y467" t="str">
        <f t="shared" si="182"/>
        <v>-</v>
      </c>
      <c r="Z467" t="str">
        <f t="shared" si="183"/>
        <v>-</v>
      </c>
      <c r="AA467" s="6">
        <f t="shared" si="172"/>
        <v>3.0671296296296297E-3</v>
      </c>
      <c r="AB467" t="str">
        <f t="shared" si="184"/>
        <v>32:38</v>
      </c>
      <c r="AC467" t="str">
        <f t="shared" si="173"/>
        <v>-</v>
      </c>
      <c r="AD467">
        <f>1</f>
        <v>1</v>
      </c>
      <c r="AE467" t="str">
        <f t="shared" si="185"/>
        <v>34:17</v>
      </c>
    </row>
    <row r="468" spans="2:31" x14ac:dyDescent="0.25">
      <c r="B468" s="5">
        <v>42090</v>
      </c>
      <c r="C468" t="s">
        <v>600</v>
      </c>
      <c r="D468" t="s">
        <v>102</v>
      </c>
      <c r="E468" t="s">
        <v>19</v>
      </c>
      <c r="F468">
        <v>700</v>
      </c>
      <c r="G468" t="s">
        <v>20</v>
      </c>
      <c r="H468" t="s">
        <v>20</v>
      </c>
      <c r="I468" t="s">
        <v>20</v>
      </c>
      <c r="J468" t="s">
        <v>601</v>
      </c>
      <c r="K468" t="s">
        <v>602</v>
      </c>
      <c r="L468" t="s">
        <v>105</v>
      </c>
      <c r="N468" s="5">
        <f t="shared" si="174"/>
        <v>42090</v>
      </c>
      <c r="O468" s="5" t="str">
        <f t="shared" si="175"/>
        <v>M04-09</v>
      </c>
      <c r="P468" t="str">
        <f t="shared" si="169"/>
        <v>Quantitative</v>
      </c>
      <c r="Q468" t="str">
        <f t="shared" si="170"/>
        <v>PS</v>
      </c>
      <c r="R468" t="str">
        <f t="shared" si="171"/>
        <v>COMBINATORICS AND PROBABILITY</v>
      </c>
      <c r="S468">
        <f t="shared" si="176"/>
        <v>1</v>
      </c>
      <c r="T468">
        <f t="shared" si="177"/>
        <v>0</v>
      </c>
      <c r="U468">
        <f t="shared" si="178"/>
        <v>7</v>
      </c>
      <c r="V468">
        <f t="shared" si="179"/>
        <v>0</v>
      </c>
      <c r="W468">
        <f t="shared" si="180"/>
        <v>700</v>
      </c>
      <c r="X468" t="str">
        <f t="shared" si="181"/>
        <v>-</v>
      </c>
      <c r="Y468" t="str">
        <f t="shared" si="182"/>
        <v>-</v>
      </c>
      <c r="Z468" t="str">
        <f t="shared" si="183"/>
        <v>-</v>
      </c>
      <c r="AA468" s="6">
        <f t="shared" si="172"/>
        <v>1.8287037037037037E-3</v>
      </c>
      <c r="AB468" t="str">
        <f t="shared" si="184"/>
        <v>35:16</v>
      </c>
      <c r="AC468" t="str">
        <f t="shared" si="173"/>
        <v>+</v>
      </c>
      <c r="AD468">
        <f>1</f>
        <v>1</v>
      </c>
      <c r="AE468" t="str">
        <f t="shared" si="185"/>
        <v>36:18</v>
      </c>
    </row>
    <row r="469" spans="2:31" x14ac:dyDescent="0.25">
      <c r="B469" s="5">
        <v>42090</v>
      </c>
      <c r="C469" t="s">
        <v>603</v>
      </c>
      <c r="D469" t="s">
        <v>107</v>
      </c>
      <c r="E469" t="s">
        <v>19</v>
      </c>
      <c r="F469">
        <v>700</v>
      </c>
      <c r="G469" t="s">
        <v>20</v>
      </c>
      <c r="H469" t="s">
        <v>20</v>
      </c>
      <c r="I469" t="s">
        <v>20</v>
      </c>
      <c r="J469" t="s">
        <v>543</v>
      </c>
      <c r="K469" t="s">
        <v>604</v>
      </c>
      <c r="L469" t="s">
        <v>110</v>
      </c>
      <c r="N469" s="5">
        <f t="shared" si="174"/>
        <v>42090</v>
      </c>
      <c r="O469" s="5" t="str">
        <f t="shared" si="175"/>
        <v>M22-27</v>
      </c>
      <c r="P469" t="str">
        <f t="shared" si="169"/>
        <v>Quantitative</v>
      </c>
      <c r="Q469" t="str">
        <f t="shared" si="170"/>
        <v>PS</v>
      </c>
      <c r="R469" t="str">
        <f t="shared" si="171"/>
        <v>DIVISIBILITY / MULTIPLES / FACTORS</v>
      </c>
      <c r="S469">
        <f t="shared" si="176"/>
        <v>1</v>
      </c>
      <c r="T469">
        <f t="shared" si="177"/>
        <v>0</v>
      </c>
      <c r="U469">
        <f t="shared" si="178"/>
        <v>7</v>
      </c>
      <c r="V469">
        <f t="shared" si="179"/>
        <v>0</v>
      </c>
      <c r="W469">
        <f t="shared" si="180"/>
        <v>700</v>
      </c>
      <c r="X469" t="str">
        <f t="shared" si="181"/>
        <v>-</v>
      </c>
      <c r="Y469" t="str">
        <f t="shared" si="182"/>
        <v>-</v>
      </c>
      <c r="Z469" t="str">
        <f t="shared" si="183"/>
        <v>-</v>
      </c>
      <c r="AA469" s="6">
        <f t="shared" si="172"/>
        <v>1.3194444444444443E-3</v>
      </c>
      <c r="AB469" t="str">
        <f t="shared" si="184"/>
        <v>37:10</v>
      </c>
      <c r="AC469" t="str">
        <f t="shared" si="173"/>
        <v>+</v>
      </c>
      <c r="AD469">
        <f>1</f>
        <v>1</v>
      </c>
      <c r="AE469" t="str">
        <f t="shared" si="185"/>
        <v>38:19</v>
      </c>
    </row>
    <row r="470" spans="2:31" x14ac:dyDescent="0.25">
      <c r="B470" s="5">
        <v>42090</v>
      </c>
      <c r="C470" t="s">
        <v>605</v>
      </c>
      <c r="D470" t="s">
        <v>24</v>
      </c>
      <c r="E470" t="s">
        <v>19</v>
      </c>
      <c r="F470">
        <v>700</v>
      </c>
      <c r="G470" t="s">
        <v>20</v>
      </c>
      <c r="H470" t="s">
        <v>20</v>
      </c>
      <c r="I470" t="s">
        <v>20</v>
      </c>
      <c r="J470" t="s">
        <v>606</v>
      </c>
      <c r="K470" t="s">
        <v>607</v>
      </c>
      <c r="L470" t="s">
        <v>114</v>
      </c>
      <c r="N470" s="5">
        <f t="shared" si="174"/>
        <v>42090</v>
      </c>
      <c r="O470" s="5" t="str">
        <f t="shared" si="175"/>
        <v>M09-03</v>
      </c>
      <c r="P470" t="str">
        <f t="shared" si="169"/>
        <v>Quantitative</v>
      </c>
      <c r="Q470" t="str">
        <f t="shared" si="170"/>
        <v>DS</v>
      </c>
      <c r="R470" t="str">
        <f t="shared" si="171"/>
        <v>GEOMETRY / COORDINATE GEOMETRY</v>
      </c>
      <c r="S470">
        <f t="shared" si="176"/>
        <v>1</v>
      </c>
      <c r="T470">
        <f t="shared" si="177"/>
        <v>0</v>
      </c>
      <c r="U470">
        <f t="shared" si="178"/>
        <v>7</v>
      </c>
      <c r="V470">
        <f t="shared" si="179"/>
        <v>0</v>
      </c>
      <c r="W470">
        <f t="shared" si="180"/>
        <v>700</v>
      </c>
      <c r="X470" t="str">
        <f t="shared" si="181"/>
        <v>-</v>
      </c>
      <c r="Y470" t="str">
        <f t="shared" si="182"/>
        <v>-</v>
      </c>
      <c r="Z470" t="str">
        <f t="shared" si="183"/>
        <v>-</v>
      </c>
      <c r="AA470" s="6">
        <f t="shared" si="172"/>
        <v>1.7361111111111112E-4</v>
      </c>
      <c r="AB470" t="str">
        <f t="shared" si="184"/>
        <v>37:25</v>
      </c>
      <c r="AC470" t="str">
        <f t="shared" si="173"/>
        <v>+</v>
      </c>
      <c r="AD470">
        <f>1</f>
        <v>1</v>
      </c>
      <c r="AE470" t="str">
        <f t="shared" si="185"/>
        <v>40:20</v>
      </c>
    </row>
    <row r="471" spans="2:31" x14ac:dyDescent="0.25">
      <c r="B471" s="5">
        <v>42090</v>
      </c>
      <c r="C471" t="s">
        <v>608</v>
      </c>
      <c r="D471" t="s">
        <v>64</v>
      </c>
      <c r="E471" t="s">
        <v>19</v>
      </c>
      <c r="F471">
        <v>700</v>
      </c>
      <c r="G471" t="s">
        <v>20</v>
      </c>
      <c r="H471" t="s">
        <v>20</v>
      </c>
      <c r="I471" t="s">
        <v>20</v>
      </c>
      <c r="J471" t="s">
        <v>595</v>
      </c>
      <c r="K471" t="s">
        <v>609</v>
      </c>
      <c r="L471" t="s">
        <v>118</v>
      </c>
      <c r="N471" s="5">
        <f t="shared" si="174"/>
        <v>42090</v>
      </c>
      <c r="O471" s="5" t="str">
        <f t="shared" si="175"/>
        <v>M11-10</v>
      </c>
      <c r="P471" t="str">
        <f t="shared" si="169"/>
        <v>Quantitative</v>
      </c>
      <c r="Q471" t="str">
        <f t="shared" si="170"/>
        <v>DS</v>
      </c>
      <c r="R471" t="str">
        <f t="shared" si="171"/>
        <v>ALGEBRA</v>
      </c>
      <c r="S471">
        <f t="shared" si="176"/>
        <v>1</v>
      </c>
      <c r="T471">
        <f t="shared" si="177"/>
        <v>0</v>
      </c>
      <c r="U471">
        <f t="shared" si="178"/>
        <v>7</v>
      </c>
      <c r="V471">
        <f t="shared" si="179"/>
        <v>0</v>
      </c>
      <c r="W471">
        <f t="shared" si="180"/>
        <v>700</v>
      </c>
      <c r="X471" t="str">
        <f t="shared" si="181"/>
        <v>-</v>
      </c>
      <c r="Y471" t="str">
        <f t="shared" si="182"/>
        <v>-</v>
      </c>
      <c r="Z471" t="str">
        <f t="shared" si="183"/>
        <v>-</v>
      </c>
      <c r="AA471" s="6">
        <f t="shared" si="172"/>
        <v>1.1689814814814816E-3</v>
      </c>
      <c r="AB471" t="str">
        <f t="shared" si="184"/>
        <v>39:06</v>
      </c>
      <c r="AC471" t="str">
        <f t="shared" si="173"/>
        <v>+</v>
      </c>
      <c r="AD471">
        <f>1</f>
        <v>1</v>
      </c>
      <c r="AE471" t="str">
        <f t="shared" si="185"/>
        <v>42:21</v>
      </c>
    </row>
    <row r="472" spans="2:31" x14ac:dyDescent="0.25">
      <c r="B472" s="5">
        <v>42090</v>
      </c>
      <c r="C472" t="s">
        <v>610</v>
      </c>
      <c r="D472" t="s">
        <v>248</v>
      </c>
      <c r="E472" t="s">
        <v>19</v>
      </c>
      <c r="F472">
        <v>600</v>
      </c>
      <c r="G472" t="s">
        <v>20</v>
      </c>
      <c r="H472" t="s">
        <v>20</v>
      </c>
      <c r="I472" t="s">
        <v>20</v>
      </c>
      <c r="J472" t="s">
        <v>472</v>
      </c>
      <c r="K472" t="s">
        <v>611</v>
      </c>
      <c r="L472" t="s">
        <v>123</v>
      </c>
      <c r="N472" s="5">
        <f t="shared" si="174"/>
        <v>42090</v>
      </c>
      <c r="O472" s="5" t="str">
        <f t="shared" si="175"/>
        <v>D01-30</v>
      </c>
      <c r="P472" t="str">
        <f t="shared" si="169"/>
        <v>Quantitative</v>
      </c>
      <c r="Q472" t="str">
        <f t="shared" si="170"/>
        <v>PS</v>
      </c>
      <c r="R472" t="str">
        <f t="shared" si="171"/>
        <v>WORK / RATE PROBLEMS</v>
      </c>
      <c r="S472">
        <f t="shared" si="176"/>
        <v>1</v>
      </c>
      <c r="T472">
        <f t="shared" si="177"/>
        <v>0</v>
      </c>
      <c r="U472">
        <f t="shared" si="178"/>
        <v>6</v>
      </c>
      <c r="V472">
        <f t="shared" si="179"/>
        <v>0</v>
      </c>
      <c r="W472">
        <f t="shared" si="180"/>
        <v>600</v>
      </c>
      <c r="X472" t="str">
        <f t="shared" si="181"/>
        <v>-</v>
      </c>
      <c r="Y472" t="str">
        <f t="shared" si="182"/>
        <v>-</v>
      </c>
      <c r="Z472" t="str">
        <f t="shared" si="183"/>
        <v>-</v>
      </c>
      <c r="AA472" s="6">
        <f t="shared" si="172"/>
        <v>1.5509259259259261E-3</v>
      </c>
      <c r="AB472" t="str">
        <f t="shared" si="184"/>
        <v>41:20</v>
      </c>
      <c r="AC472" t="str">
        <f t="shared" si="173"/>
        <v>+</v>
      </c>
      <c r="AD472">
        <f>1</f>
        <v>1</v>
      </c>
      <c r="AE472" t="str">
        <f t="shared" si="185"/>
        <v>44:22</v>
      </c>
    </row>
    <row r="473" spans="2:31" x14ac:dyDescent="0.25">
      <c r="B473" s="5">
        <v>42090</v>
      </c>
      <c r="C473" t="s">
        <v>612</v>
      </c>
      <c r="D473" t="s">
        <v>29</v>
      </c>
      <c r="E473" t="s">
        <v>19</v>
      </c>
      <c r="F473">
        <v>600</v>
      </c>
      <c r="G473" t="s">
        <v>20</v>
      </c>
      <c r="H473" t="s">
        <v>20</v>
      </c>
      <c r="I473" t="s">
        <v>20</v>
      </c>
      <c r="J473" t="s">
        <v>613</v>
      </c>
      <c r="K473" t="s">
        <v>614</v>
      </c>
      <c r="L473" t="s">
        <v>126</v>
      </c>
      <c r="N473" s="5">
        <f t="shared" si="174"/>
        <v>42090</v>
      </c>
      <c r="O473" s="5" t="str">
        <f t="shared" si="175"/>
        <v>M14-03</v>
      </c>
      <c r="P473" t="str">
        <f t="shared" si="169"/>
        <v>Quantitative</v>
      </c>
      <c r="Q473" t="str">
        <f t="shared" si="170"/>
        <v>PS</v>
      </c>
      <c r="R473" t="str">
        <f t="shared" si="171"/>
        <v>NUMBER PROPERTIES</v>
      </c>
      <c r="S473">
        <f t="shared" si="176"/>
        <v>1</v>
      </c>
      <c r="T473">
        <f t="shared" si="177"/>
        <v>0</v>
      </c>
      <c r="U473">
        <f t="shared" si="178"/>
        <v>6</v>
      </c>
      <c r="V473">
        <f t="shared" si="179"/>
        <v>0</v>
      </c>
      <c r="W473">
        <f t="shared" si="180"/>
        <v>600</v>
      </c>
      <c r="X473" t="str">
        <f t="shared" si="181"/>
        <v>-</v>
      </c>
      <c r="Y473" t="str">
        <f t="shared" si="182"/>
        <v>-</v>
      </c>
      <c r="Z473" t="str">
        <f t="shared" si="183"/>
        <v>-</v>
      </c>
      <c r="AA473" s="6">
        <f t="shared" si="172"/>
        <v>9.2592592592592585E-4</v>
      </c>
      <c r="AB473" t="str">
        <f t="shared" si="184"/>
        <v>42:40</v>
      </c>
      <c r="AC473" t="str">
        <f t="shared" si="173"/>
        <v>+</v>
      </c>
      <c r="AD473">
        <f>1</f>
        <v>1</v>
      </c>
      <c r="AE473" t="str">
        <f t="shared" si="185"/>
        <v>46:23</v>
      </c>
    </row>
    <row r="474" spans="2:31" x14ac:dyDescent="0.25">
      <c r="B474" s="5">
        <v>42090</v>
      </c>
      <c r="C474" t="s">
        <v>615</v>
      </c>
      <c r="D474" t="s">
        <v>142</v>
      </c>
      <c r="E474" t="s">
        <v>19</v>
      </c>
      <c r="F474">
        <v>500</v>
      </c>
      <c r="G474" t="s">
        <v>20</v>
      </c>
      <c r="H474" t="s">
        <v>20</v>
      </c>
      <c r="I474" t="s">
        <v>20</v>
      </c>
      <c r="J474" t="s">
        <v>616</v>
      </c>
      <c r="K474" t="s">
        <v>617</v>
      </c>
      <c r="L474" t="s">
        <v>130</v>
      </c>
      <c r="N474" s="5">
        <f t="shared" si="174"/>
        <v>42090</v>
      </c>
      <c r="O474" s="5" t="str">
        <f t="shared" si="175"/>
        <v>M02-30</v>
      </c>
      <c r="P474" t="str">
        <f t="shared" si="169"/>
        <v>Quantitative</v>
      </c>
      <c r="Q474" t="str">
        <f t="shared" si="170"/>
        <v>PS</v>
      </c>
      <c r="R474" t="str">
        <f t="shared" si="171"/>
        <v>GEOMETRY / COORDINATE GEOMETRY</v>
      </c>
      <c r="S474">
        <f t="shared" si="176"/>
        <v>1</v>
      </c>
      <c r="T474">
        <f t="shared" si="177"/>
        <v>0</v>
      </c>
      <c r="U474">
        <f t="shared" si="178"/>
        <v>5</v>
      </c>
      <c r="V474">
        <f t="shared" si="179"/>
        <v>0</v>
      </c>
      <c r="W474">
        <f t="shared" si="180"/>
        <v>500</v>
      </c>
      <c r="X474" t="str">
        <f t="shared" si="181"/>
        <v>-</v>
      </c>
      <c r="Y474" t="str">
        <f t="shared" si="182"/>
        <v>-</v>
      </c>
      <c r="Z474" t="str">
        <f t="shared" si="183"/>
        <v>-</v>
      </c>
      <c r="AA474" s="6">
        <f t="shared" si="172"/>
        <v>1.1921296296296296E-3</v>
      </c>
      <c r="AB474" t="str">
        <f t="shared" si="184"/>
        <v>44:23</v>
      </c>
      <c r="AC474" t="str">
        <f t="shared" si="173"/>
        <v>+</v>
      </c>
      <c r="AD474">
        <f>1</f>
        <v>1</v>
      </c>
      <c r="AE474" t="str">
        <f t="shared" si="185"/>
        <v>48:24</v>
      </c>
    </row>
    <row r="475" spans="2:31" x14ac:dyDescent="0.25">
      <c r="B475" s="5">
        <v>42090</v>
      </c>
      <c r="C475" t="s">
        <v>618</v>
      </c>
      <c r="D475" t="s">
        <v>18</v>
      </c>
      <c r="E475" t="s">
        <v>19</v>
      </c>
      <c r="F475">
        <v>600</v>
      </c>
      <c r="G475" t="s">
        <v>20</v>
      </c>
      <c r="H475" t="s">
        <v>20</v>
      </c>
      <c r="I475" t="s">
        <v>20</v>
      </c>
      <c r="J475" t="s">
        <v>619</v>
      </c>
      <c r="K475" t="s">
        <v>620</v>
      </c>
      <c r="L475" t="s">
        <v>135</v>
      </c>
      <c r="N475" s="5">
        <f t="shared" si="174"/>
        <v>42090</v>
      </c>
      <c r="O475" s="5" t="str">
        <f t="shared" si="175"/>
        <v>M16-06</v>
      </c>
      <c r="P475" t="str">
        <f t="shared" si="169"/>
        <v>Quantitative</v>
      </c>
      <c r="Q475" t="str">
        <f t="shared" si="170"/>
        <v>PS</v>
      </c>
      <c r="R475" t="str">
        <f t="shared" si="171"/>
        <v>PERCENTS AND INTEREST PROBLEMS</v>
      </c>
      <c r="S475">
        <f t="shared" si="176"/>
        <v>1</v>
      </c>
      <c r="T475">
        <f t="shared" si="177"/>
        <v>0</v>
      </c>
      <c r="U475">
        <f t="shared" si="178"/>
        <v>6</v>
      </c>
      <c r="V475">
        <f t="shared" si="179"/>
        <v>0</v>
      </c>
      <c r="W475">
        <f t="shared" si="180"/>
        <v>600</v>
      </c>
      <c r="X475" t="str">
        <f t="shared" si="181"/>
        <v>-</v>
      </c>
      <c r="Y475" t="str">
        <f t="shared" si="182"/>
        <v>-</v>
      </c>
      <c r="Z475" t="str">
        <f t="shared" si="183"/>
        <v>-</v>
      </c>
      <c r="AA475" s="6">
        <f t="shared" si="172"/>
        <v>1.9444444444444442E-3</v>
      </c>
      <c r="AB475" t="str">
        <f t="shared" si="184"/>
        <v>47:11</v>
      </c>
      <c r="AC475" t="str">
        <f t="shared" si="173"/>
        <v>+</v>
      </c>
      <c r="AD475">
        <f>1</f>
        <v>1</v>
      </c>
      <c r="AE475" t="str">
        <f t="shared" si="185"/>
        <v>50:25</v>
      </c>
    </row>
    <row r="476" spans="2:31" x14ac:dyDescent="0.25">
      <c r="B476" s="5">
        <v>42090</v>
      </c>
      <c r="C476" t="s">
        <v>621</v>
      </c>
      <c r="D476" t="s">
        <v>266</v>
      </c>
      <c r="E476" t="s">
        <v>20</v>
      </c>
      <c r="F476">
        <v>700</v>
      </c>
      <c r="G476" t="s">
        <v>20</v>
      </c>
      <c r="H476" t="s">
        <v>20</v>
      </c>
      <c r="I476" t="s">
        <v>20</v>
      </c>
      <c r="J476" t="s">
        <v>251</v>
      </c>
      <c r="K476" t="s">
        <v>622</v>
      </c>
      <c r="L476" t="s">
        <v>140</v>
      </c>
      <c r="N476" s="5">
        <f t="shared" si="174"/>
        <v>42090</v>
      </c>
      <c r="O476" s="5" t="str">
        <f t="shared" si="175"/>
        <v>M05-29</v>
      </c>
      <c r="P476" t="str">
        <f t="shared" si="169"/>
        <v>Quantitative</v>
      </c>
      <c r="Q476" t="str">
        <f t="shared" si="170"/>
        <v>DS</v>
      </c>
      <c r="R476" t="str">
        <f t="shared" si="171"/>
        <v>NUMBER PROPERTIES</v>
      </c>
      <c r="S476">
        <f t="shared" si="176"/>
        <v>0</v>
      </c>
      <c r="T476">
        <f t="shared" si="177"/>
        <v>1</v>
      </c>
      <c r="U476">
        <f t="shared" si="178"/>
        <v>0</v>
      </c>
      <c r="V476">
        <f t="shared" si="179"/>
        <v>7</v>
      </c>
      <c r="W476">
        <f t="shared" si="180"/>
        <v>700</v>
      </c>
      <c r="X476" t="str">
        <f t="shared" si="181"/>
        <v>-</v>
      </c>
      <c r="Y476" t="str">
        <f t="shared" si="182"/>
        <v>-</v>
      </c>
      <c r="Z476" t="str">
        <f t="shared" si="183"/>
        <v>-</v>
      </c>
      <c r="AA476" s="6">
        <f t="shared" si="172"/>
        <v>5.9027777777777778E-4</v>
      </c>
      <c r="AB476" t="str">
        <f t="shared" si="184"/>
        <v>48:02</v>
      </c>
      <c r="AC476" t="str">
        <f t="shared" si="173"/>
        <v>-</v>
      </c>
      <c r="AD476">
        <f>1</f>
        <v>1</v>
      </c>
      <c r="AE476" t="str">
        <f t="shared" si="185"/>
        <v>52:26</v>
      </c>
    </row>
    <row r="477" spans="2:31" x14ac:dyDescent="0.25">
      <c r="B477" s="5">
        <v>42090</v>
      </c>
      <c r="C477" t="s">
        <v>623</v>
      </c>
      <c r="D477" t="s">
        <v>69</v>
      </c>
      <c r="E477" t="s">
        <v>20</v>
      </c>
      <c r="F477">
        <v>600</v>
      </c>
      <c r="G477" t="s">
        <v>20</v>
      </c>
      <c r="H477" t="s">
        <v>20</v>
      </c>
      <c r="I477" t="s">
        <v>20</v>
      </c>
      <c r="J477" t="s">
        <v>624</v>
      </c>
      <c r="K477" t="s">
        <v>625</v>
      </c>
      <c r="L477" t="s">
        <v>145</v>
      </c>
      <c r="N477" s="5">
        <f t="shared" si="174"/>
        <v>42090</v>
      </c>
      <c r="O477" s="5" t="str">
        <f t="shared" si="175"/>
        <v>M02-33</v>
      </c>
      <c r="P477" t="str">
        <f t="shared" si="169"/>
        <v>Quantitative</v>
      </c>
      <c r="Q477" t="str">
        <f t="shared" si="170"/>
        <v>DS</v>
      </c>
      <c r="R477" t="str">
        <f t="shared" si="171"/>
        <v>DIVISIBILITY / MULTIPLES / FACTORS</v>
      </c>
      <c r="S477">
        <f t="shared" si="176"/>
        <v>0</v>
      </c>
      <c r="T477">
        <f t="shared" si="177"/>
        <v>1</v>
      </c>
      <c r="U477">
        <f t="shared" si="178"/>
        <v>0</v>
      </c>
      <c r="V477">
        <f t="shared" si="179"/>
        <v>6</v>
      </c>
      <c r="W477">
        <f t="shared" si="180"/>
        <v>600</v>
      </c>
      <c r="X477" t="str">
        <f t="shared" si="181"/>
        <v>-</v>
      </c>
      <c r="Y477" t="str">
        <f t="shared" si="182"/>
        <v>-</v>
      </c>
      <c r="Z477" t="str">
        <f t="shared" si="183"/>
        <v>-</v>
      </c>
      <c r="AA477" s="6">
        <f t="shared" si="172"/>
        <v>5.5555555555555556E-4</v>
      </c>
      <c r="AB477" t="str">
        <f t="shared" si="184"/>
        <v>48:50</v>
      </c>
      <c r="AC477" t="str">
        <f t="shared" si="173"/>
        <v>-</v>
      </c>
      <c r="AD477">
        <f>1</f>
        <v>1</v>
      </c>
      <c r="AE477" t="str">
        <f t="shared" si="185"/>
        <v>54:27</v>
      </c>
    </row>
    <row r="478" spans="2:31" x14ac:dyDescent="0.25">
      <c r="B478" s="5">
        <v>42090</v>
      </c>
      <c r="C478" t="s">
        <v>626</v>
      </c>
      <c r="D478" t="s">
        <v>74</v>
      </c>
      <c r="E478" t="s">
        <v>19</v>
      </c>
      <c r="F478">
        <v>500</v>
      </c>
      <c r="G478" t="s">
        <v>19</v>
      </c>
      <c r="H478" t="s">
        <v>20</v>
      </c>
      <c r="I478" t="s">
        <v>20</v>
      </c>
      <c r="J478" t="s">
        <v>251</v>
      </c>
      <c r="K478" t="s">
        <v>627</v>
      </c>
      <c r="L478" t="s">
        <v>149</v>
      </c>
      <c r="N478" s="5">
        <f t="shared" si="174"/>
        <v>42090</v>
      </c>
      <c r="O478" s="5" t="str">
        <f t="shared" si="175"/>
        <v>M14-07</v>
      </c>
      <c r="P478" t="str">
        <f t="shared" si="169"/>
        <v>Quantitative</v>
      </c>
      <c r="Q478" t="str">
        <f t="shared" si="170"/>
        <v>DS</v>
      </c>
      <c r="R478" t="str">
        <f t="shared" si="171"/>
        <v>WORK / RATE PROBLEMS</v>
      </c>
      <c r="S478">
        <f t="shared" si="176"/>
        <v>1</v>
      </c>
      <c r="T478">
        <f t="shared" si="177"/>
        <v>0</v>
      </c>
      <c r="U478">
        <f t="shared" si="178"/>
        <v>5</v>
      </c>
      <c r="V478">
        <f t="shared" si="179"/>
        <v>0</v>
      </c>
      <c r="W478">
        <f t="shared" si="180"/>
        <v>500</v>
      </c>
      <c r="X478" t="str">
        <f t="shared" si="181"/>
        <v>+</v>
      </c>
      <c r="Y478" t="str">
        <f t="shared" si="182"/>
        <v>-</v>
      </c>
      <c r="Z478" t="str">
        <f t="shared" si="183"/>
        <v>-</v>
      </c>
      <c r="AA478" s="6">
        <f t="shared" si="172"/>
        <v>5.9027777777777778E-4</v>
      </c>
      <c r="AB478" t="str">
        <f t="shared" si="184"/>
        <v>49:41</v>
      </c>
      <c r="AC478" t="str">
        <f t="shared" si="173"/>
        <v>+</v>
      </c>
      <c r="AD478">
        <f>1</f>
        <v>1</v>
      </c>
      <c r="AE478" t="str">
        <f t="shared" si="185"/>
        <v>56:28</v>
      </c>
    </row>
    <row r="479" spans="2:31" x14ac:dyDescent="0.25">
      <c r="B479" s="5">
        <v>42090</v>
      </c>
      <c r="C479" t="s">
        <v>628</v>
      </c>
      <c r="D479" t="s">
        <v>208</v>
      </c>
      <c r="E479" t="s">
        <v>19</v>
      </c>
      <c r="F479">
        <v>500</v>
      </c>
      <c r="G479" t="s">
        <v>20</v>
      </c>
      <c r="H479" t="s">
        <v>20</v>
      </c>
      <c r="I479" t="s">
        <v>20</v>
      </c>
      <c r="J479" t="s">
        <v>629</v>
      </c>
      <c r="K479" t="s">
        <v>144</v>
      </c>
      <c r="L479" t="s">
        <v>153</v>
      </c>
      <c r="N479" s="5">
        <f t="shared" si="174"/>
        <v>42090</v>
      </c>
      <c r="O479" s="5" t="str">
        <f t="shared" si="175"/>
        <v>M01-20</v>
      </c>
      <c r="P479" t="str">
        <f t="shared" si="169"/>
        <v>Quantitative</v>
      </c>
      <c r="Q479" t="str">
        <f t="shared" si="170"/>
        <v>DS</v>
      </c>
      <c r="R479" t="str">
        <f t="shared" si="171"/>
        <v>WORD PROBLEMS</v>
      </c>
      <c r="S479">
        <f t="shared" si="176"/>
        <v>1</v>
      </c>
      <c r="T479">
        <f t="shared" si="177"/>
        <v>0</v>
      </c>
      <c r="U479">
        <f t="shared" si="178"/>
        <v>5</v>
      </c>
      <c r="V479">
        <f t="shared" si="179"/>
        <v>0</v>
      </c>
      <c r="W479">
        <f t="shared" si="180"/>
        <v>500</v>
      </c>
      <c r="X479" t="str">
        <f t="shared" si="181"/>
        <v>-</v>
      </c>
      <c r="Y479" t="str">
        <f t="shared" si="182"/>
        <v>-</v>
      </c>
      <c r="Z479" t="str">
        <f t="shared" si="183"/>
        <v>-</v>
      </c>
      <c r="AA479" s="6">
        <f t="shared" si="172"/>
        <v>7.7546296296296304E-4</v>
      </c>
      <c r="AB479" t="str">
        <f t="shared" si="184"/>
        <v>50:48</v>
      </c>
      <c r="AC479" t="str">
        <f t="shared" si="173"/>
        <v>+</v>
      </c>
      <c r="AD479">
        <f>1</f>
        <v>1</v>
      </c>
      <c r="AE479" t="str">
        <f t="shared" si="185"/>
        <v>58:29</v>
      </c>
    </row>
    <row r="480" spans="2:31" x14ac:dyDescent="0.25">
      <c r="B480" s="5">
        <v>42090</v>
      </c>
      <c r="C480" t="s">
        <v>630</v>
      </c>
      <c r="D480" t="s">
        <v>44</v>
      </c>
      <c r="E480" t="s">
        <v>19</v>
      </c>
      <c r="F480">
        <v>700</v>
      </c>
      <c r="G480" t="s">
        <v>20</v>
      </c>
      <c r="H480" t="s">
        <v>20</v>
      </c>
      <c r="I480" t="s">
        <v>20</v>
      </c>
      <c r="J480" t="s">
        <v>108</v>
      </c>
      <c r="K480" t="s">
        <v>631</v>
      </c>
      <c r="L480" t="s">
        <v>158</v>
      </c>
      <c r="N480" s="5">
        <f t="shared" si="174"/>
        <v>42090</v>
      </c>
      <c r="O480" s="5" t="str">
        <f t="shared" si="175"/>
        <v>M07-37</v>
      </c>
      <c r="P480" t="str">
        <f t="shared" si="169"/>
        <v>Quantitative</v>
      </c>
      <c r="Q480" t="str">
        <f t="shared" si="170"/>
        <v>PS</v>
      </c>
      <c r="R480" t="str">
        <f t="shared" si="171"/>
        <v>WORD PROBLEMS</v>
      </c>
      <c r="S480">
        <f t="shared" si="176"/>
        <v>1</v>
      </c>
      <c r="T480">
        <f t="shared" si="177"/>
        <v>0</v>
      </c>
      <c r="U480">
        <f t="shared" si="178"/>
        <v>7</v>
      </c>
      <c r="V480">
        <f t="shared" si="179"/>
        <v>0</v>
      </c>
      <c r="W480">
        <f t="shared" si="180"/>
        <v>700</v>
      </c>
      <c r="X480" t="str">
        <f t="shared" si="181"/>
        <v>-</v>
      </c>
      <c r="Y480" t="str">
        <f t="shared" si="182"/>
        <v>-</v>
      </c>
      <c r="Z480" t="str">
        <f t="shared" si="183"/>
        <v>-</v>
      </c>
      <c r="AA480" s="6">
        <f t="shared" si="172"/>
        <v>1.0185185185185186E-3</v>
      </c>
      <c r="AB480" t="str">
        <f t="shared" si="184"/>
        <v>52:16</v>
      </c>
      <c r="AC480" t="str">
        <f t="shared" si="173"/>
        <v>+</v>
      </c>
      <c r="AD480">
        <f>1</f>
        <v>1</v>
      </c>
      <c r="AE480" t="str">
        <f t="shared" si="185"/>
        <v>60:30</v>
      </c>
    </row>
    <row r="481" spans="2:31" x14ac:dyDescent="0.25">
      <c r="B481" s="5">
        <v>42090</v>
      </c>
      <c r="C481" t="s">
        <v>632</v>
      </c>
      <c r="D481" t="s">
        <v>69</v>
      </c>
      <c r="E481" t="s">
        <v>19</v>
      </c>
      <c r="F481">
        <v>700</v>
      </c>
      <c r="G481" t="s">
        <v>20</v>
      </c>
      <c r="H481" t="s">
        <v>20</v>
      </c>
      <c r="I481" t="s">
        <v>20</v>
      </c>
      <c r="J481" t="s">
        <v>616</v>
      </c>
      <c r="K481" t="s">
        <v>633</v>
      </c>
      <c r="L481" t="s">
        <v>162</v>
      </c>
      <c r="N481" s="5">
        <f t="shared" si="174"/>
        <v>42090</v>
      </c>
      <c r="O481" s="5" t="str">
        <f t="shared" si="175"/>
        <v>M08-12</v>
      </c>
      <c r="P481" t="str">
        <f t="shared" si="169"/>
        <v>Quantitative</v>
      </c>
      <c r="Q481" t="str">
        <f t="shared" si="170"/>
        <v>DS</v>
      </c>
      <c r="R481" t="str">
        <f t="shared" si="171"/>
        <v>DIVISIBILITY / MULTIPLES / FACTORS</v>
      </c>
      <c r="S481">
        <f t="shared" si="176"/>
        <v>1</v>
      </c>
      <c r="T481">
        <f t="shared" si="177"/>
        <v>0</v>
      </c>
      <c r="U481">
        <f t="shared" si="178"/>
        <v>7</v>
      </c>
      <c r="V481">
        <f t="shared" si="179"/>
        <v>0</v>
      </c>
      <c r="W481">
        <f t="shared" si="180"/>
        <v>700</v>
      </c>
      <c r="X481" t="str">
        <f t="shared" si="181"/>
        <v>-</v>
      </c>
      <c r="Y481" t="str">
        <f t="shared" si="182"/>
        <v>-</v>
      </c>
      <c r="Z481" t="str">
        <f t="shared" si="183"/>
        <v>-</v>
      </c>
      <c r="AA481" s="6">
        <f t="shared" si="172"/>
        <v>1.1921296296296296E-3</v>
      </c>
      <c r="AB481" t="str">
        <f t="shared" si="184"/>
        <v>53:59</v>
      </c>
      <c r="AC481" t="str">
        <f t="shared" si="173"/>
        <v>+</v>
      </c>
      <c r="AD481">
        <f>1</f>
        <v>1</v>
      </c>
      <c r="AE481" t="str">
        <f t="shared" si="185"/>
        <v>62:31</v>
      </c>
    </row>
    <row r="482" spans="2:31" x14ac:dyDescent="0.25">
      <c r="B482" s="5">
        <v>42090</v>
      </c>
      <c r="C482" t="s">
        <v>634</v>
      </c>
      <c r="D482" t="s">
        <v>44</v>
      </c>
      <c r="E482" t="s">
        <v>20</v>
      </c>
      <c r="F482">
        <v>700</v>
      </c>
      <c r="G482" t="s">
        <v>20</v>
      </c>
      <c r="H482" t="s">
        <v>19</v>
      </c>
      <c r="I482" t="s">
        <v>20</v>
      </c>
      <c r="J482" t="s">
        <v>196</v>
      </c>
      <c r="K482" t="s">
        <v>635</v>
      </c>
      <c r="L482" t="s">
        <v>166</v>
      </c>
      <c r="N482" s="5">
        <f t="shared" si="174"/>
        <v>42090</v>
      </c>
      <c r="O482" s="5" t="str">
        <f t="shared" si="175"/>
        <v>M08-13</v>
      </c>
      <c r="P482" t="str">
        <f t="shared" si="169"/>
        <v>Quantitative</v>
      </c>
      <c r="Q482" t="str">
        <f t="shared" si="170"/>
        <v>PS</v>
      </c>
      <c r="R482" t="str">
        <f t="shared" si="171"/>
        <v>WORD PROBLEMS</v>
      </c>
      <c r="S482">
        <f t="shared" si="176"/>
        <v>0</v>
      </c>
      <c r="T482">
        <f t="shared" si="177"/>
        <v>1</v>
      </c>
      <c r="U482">
        <f t="shared" si="178"/>
        <v>0</v>
      </c>
      <c r="V482">
        <f t="shared" si="179"/>
        <v>7</v>
      </c>
      <c r="W482">
        <f t="shared" si="180"/>
        <v>700</v>
      </c>
      <c r="X482" t="str">
        <f t="shared" si="181"/>
        <v>-</v>
      </c>
      <c r="Y482" t="str">
        <f t="shared" si="182"/>
        <v>+</v>
      </c>
      <c r="Z482" t="str">
        <f t="shared" si="183"/>
        <v>-</v>
      </c>
      <c r="AA482" s="6">
        <f t="shared" si="172"/>
        <v>2.5462962962962961E-3</v>
      </c>
      <c r="AB482" t="str">
        <f t="shared" si="184"/>
        <v>57:39</v>
      </c>
      <c r="AC482" t="str">
        <f t="shared" si="173"/>
        <v>-</v>
      </c>
      <c r="AD482">
        <f>1</f>
        <v>1</v>
      </c>
      <c r="AE482" t="str">
        <f t="shared" si="185"/>
        <v>64:32</v>
      </c>
    </row>
    <row r="483" spans="2:31" x14ac:dyDescent="0.25">
      <c r="B483" s="5">
        <v>42090</v>
      </c>
      <c r="C483" t="s">
        <v>636</v>
      </c>
      <c r="D483" t="s">
        <v>227</v>
      </c>
      <c r="E483" t="s">
        <v>20</v>
      </c>
      <c r="F483">
        <v>700</v>
      </c>
      <c r="G483" t="s">
        <v>20</v>
      </c>
      <c r="H483" t="s">
        <v>19</v>
      </c>
      <c r="I483" t="s">
        <v>20</v>
      </c>
      <c r="J483" t="s">
        <v>260</v>
      </c>
      <c r="K483" t="s">
        <v>637</v>
      </c>
      <c r="L483" t="s">
        <v>170</v>
      </c>
      <c r="N483" s="5">
        <f t="shared" si="174"/>
        <v>42090</v>
      </c>
      <c r="O483" s="5" t="str">
        <f t="shared" si="175"/>
        <v>M17-09</v>
      </c>
      <c r="P483" t="str">
        <f t="shared" si="169"/>
        <v>Quantitative</v>
      </c>
      <c r="Q483" t="str">
        <f t="shared" si="170"/>
        <v>PS</v>
      </c>
      <c r="R483" t="str">
        <f t="shared" si="171"/>
        <v>OVERLAPPING SETS</v>
      </c>
      <c r="S483">
        <f t="shared" si="176"/>
        <v>0</v>
      </c>
      <c r="T483">
        <f t="shared" si="177"/>
        <v>1</v>
      </c>
      <c r="U483">
        <f t="shared" si="178"/>
        <v>0</v>
      </c>
      <c r="V483">
        <f t="shared" si="179"/>
        <v>7</v>
      </c>
      <c r="W483">
        <f t="shared" si="180"/>
        <v>700</v>
      </c>
      <c r="X483" t="str">
        <f t="shared" si="181"/>
        <v>-</v>
      </c>
      <c r="Y483" t="str">
        <f t="shared" si="182"/>
        <v>+</v>
      </c>
      <c r="Z483" t="str">
        <f t="shared" si="183"/>
        <v>-</v>
      </c>
      <c r="AA483" s="6">
        <f t="shared" si="172"/>
        <v>1.8518518518518517E-3</v>
      </c>
      <c r="AB483" t="str">
        <f t="shared" si="184"/>
        <v>60:19</v>
      </c>
      <c r="AC483" t="str">
        <f t="shared" si="173"/>
        <v>-</v>
      </c>
      <c r="AD483">
        <f>1</f>
        <v>1</v>
      </c>
      <c r="AE483" t="str">
        <f t="shared" si="185"/>
        <v>66:33</v>
      </c>
    </row>
    <row r="484" spans="2:31" x14ac:dyDescent="0.25">
      <c r="B484" s="5">
        <v>42090</v>
      </c>
      <c r="C484" t="s">
        <v>638</v>
      </c>
      <c r="D484" t="s">
        <v>88</v>
      </c>
      <c r="E484" t="s">
        <v>19</v>
      </c>
      <c r="F484">
        <v>700</v>
      </c>
      <c r="G484" t="s">
        <v>20</v>
      </c>
      <c r="H484" t="s">
        <v>20</v>
      </c>
      <c r="I484" t="s">
        <v>20</v>
      </c>
      <c r="J484" t="s">
        <v>639</v>
      </c>
      <c r="K484" t="s">
        <v>640</v>
      </c>
      <c r="L484" t="s">
        <v>173</v>
      </c>
      <c r="N484" s="5">
        <f t="shared" si="174"/>
        <v>42090</v>
      </c>
      <c r="O484" s="5" t="str">
        <f t="shared" si="175"/>
        <v>M17-05</v>
      </c>
      <c r="P484" t="str">
        <f t="shared" ref="P484:P547" si="186">LEFT(D484,SEARCH("/",D484)-2)</f>
        <v>Quantitative</v>
      </c>
      <c r="Q484" t="str">
        <f t="shared" ref="Q484:Q547" si="187">LEFT(RIGHT(D484,LEN(D484)-SEARCH("/",D484)-1),SEARCH("/",RIGHT(D484,LEN(D484)-SEARCH("/",D484)-1))-2)</f>
        <v>PS</v>
      </c>
      <c r="R484" t="str">
        <f t="shared" ref="R484:R547" si="188">RIGHT(RIGHT(D484,LEN(D484)-SEARCH("/",D484)-1),LEN(RIGHT(D484,LEN(D484)-SEARCH("/",D484)-1))-SEARCH("/",RIGHT(D484,LEN(D484)-SEARCH("/",D484)-1))-1)</f>
        <v>ARITHMETIC</v>
      </c>
      <c r="S484">
        <f t="shared" si="176"/>
        <v>1</v>
      </c>
      <c r="T484">
        <f t="shared" si="177"/>
        <v>0</v>
      </c>
      <c r="U484">
        <f t="shared" si="178"/>
        <v>7</v>
      </c>
      <c r="V484">
        <f t="shared" si="179"/>
        <v>0</v>
      </c>
      <c r="W484">
        <f t="shared" si="180"/>
        <v>700</v>
      </c>
      <c r="X484" t="str">
        <f t="shared" si="181"/>
        <v>-</v>
      </c>
      <c r="Y484" t="str">
        <f t="shared" si="182"/>
        <v>-</v>
      </c>
      <c r="Z484" t="str">
        <f t="shared" si="183"/>
        <v>-</v>
      </c>
      <c r="AA484" s="6">
        <f t="shared" si="172"/>
        <v>9.9537037037037042E-4</v>
      </c>
      <c r="AB484" t="str">
        <f t="shared" si="184"/>
        <v>61:45</v>
      </c>
      <c r="AC484" t="str">
        <f t="shared" si="173"/>
        <v>+</v>
      </c>
      <c r="AD484">
        <f>1</f>
        <v>1</v>
      </c>
      <c r="AE484" t="str">
        <f t="shared" si="185"/>
        <v>68:34</v>
      </c>
    </row>
    <row r="485" spans="2:31" x14ac:dyDescent="0.25">
      <c r="B485" s="5">
        <v>42090</v>
      </c>
      <c r="C485" t="s">
        <v>641</v>
      </c>
      <c r="D485" t="s">
        <v>201</v>
      </c>
      <c r="E485" t="s">
        <v>20</v>
      </c>
      <c r="F485">
        <v>700</v>
      </c>
      <c r="G485" t="s">
        <v>20</v>
      </c>
      <c r="H485" t="s">
        <v>20</v>
      </c>
      <c r="I485" t="s">
        <v>20</v>
      </c>
      <c r="J485" t="s">
        <v>202</v>
      </c>
      <c r="K485" t="s">
        <v>642</v>
      </c>
      <c r="L485" t="s">
        <v>178</v>
      </c>
      <c r="N485" s="5">
        <f t="shared" si="174"/>
        <v>42090</v>
      </c>
      <c r="O485" s="5" t="str">
        <f t="shared" si="175"/>
        <v>M03-01</v>
      </c>
      <c r="P485" t="str">
        <f t="shared" si="186"/>
        <v>Quantitative</v>
      </c>
      <c r="Q485" t="str">
        <f t="shared" si="187"/>
        <v>DS</v>
      </c>
      <c r="R485" t="str">
        <f t="shared" si="188"/>
        <v>INEQUALITIES</v>
      </c>
      <c r="S485">
        <f t="shared" si="176"/>
        <v>0</v>
      </c>
      <c r="T485">
        <f t="shared" si="177"/>
        <v>1</v>
      </c>
      <c r="U485">
        <f t="shared" si="178"/>
        <v>0</v>
      </c>
      <c r="V485">
        <f t="shared" si="179"/>
        <v>7</v>
      </c>
      <c r="W485">
        <f t="shared" si="180"/>
        <v>700</v>
      </c>
      <c r="X485" t="str">
        <f t="shared" si="181"/>
        <v>-</v>
      </c>
      <c r="Y485" t="str">
        <f t="shared" si="182"/>
        <v>-</v>
      </c>
      <c r="Z485" t="str">
        <f t="shared" si="183"/>
        <v>-</v>
      </c>
      <c r="AA485" s="6">
        <f t="shared" si="172"/>
        <v>1.0300925925925926E-3</v>
      </c>
      <c r="AB485" t="str">
        <f t="shared" si="184"/>
        <v>63:14</v>
      </c>
      <c r="AC485" t="str">
        <f t="shared" si="173"/>
        <v>-</v>
      </c>
      <c r="AD485">
        <f>1</f>
        <v>1</v>
      </c>
      <c r="AE485" t="str">
        <f t="shared" si="185"/>
        <v>70:35</v>
      </c>
    </row>
    <row r="486" spans="2:31" x14ac:dyDescent="0.25">
      <c r="B486" s="5">
        <v>42090</v>
      </c>
      <c r="C486" t="s">
        <v>643</v>
      </c>
      <c r="D486" t="s">
        <v>217</v>
      </c>
      <c r="E486" t="s">
        <v>20</v>
      </c>
      <c r="F486">
        <v>700</v>
      </c>
      <c r="G486" t="s">
        <v>20</v>
      </c>
      <c r="H486" t="s">
        <v>20</v>
      </c>
      <c r="I486" t="s">
        <v>20</v>
      </c>
      <c r="J486" t="s">
        <v>567</v>
      </c>
      <c r="K486" t="s">
        <v>644</v>
      </c>
      <c r="L486" t="s">
        <v>182</v>
      </c>
      <c r="N486" s="5">
        <f t="shared" si="174"/>
        <v>42090</v>
      </c>
      <c r="O486" s="5" t="str">
        <f t="shared" si="175"/>
        <v>M12-35</v>
      </c>
      <c r="P486" t="str">
        <f t="shared" si="186"/>
        <v>Quantitative</v>
      </c>
      <c r="Q486" t="str">
        <f t="shared" si="187"/>
        <v>DS</v>
      </c>
      <c r="R486" t="str">
        <f t="shared" si="188"/>
        <v>PERCENTS AND INTEREST PROBLEMS</v>
      </c>
      <c r="S486">
        <f t="shared" si="176"/>
        <v>0</v>
      </c>
      <c r="T486">
        <f t="shared" si="177"/>
        <v>1</v>
      </c>
      <c r="U486">
        <f t="shared" si="178"/>
        <v>0</v>
      </c>
      <c r="V486">
        <f t="shared" si="179"/>
        <v>7</v>
      </c>
      <c r="W486">
        <f t="shared" si="180"/>
        <v>700</v>
      </c>
      <c r="X486" t="str">
        <f t="shared" si="181"/>
        <v>-</v>
      </c>
      <c r="Y486" t="str">
        <f t="shared" si="182"/>
        <v>-</v>
      </c>
      <c r="Z486" t="str">
        <f t="shared" si="183"/>
        <v>-</v>
      </c>
      <c r="AA486" s="6">
        <f t="shared" si="172"/>
        <v>2.615740740740741E-3</v>
      </c>
      <c r="AB486" t="str">
        <f t="shared" si="184"/>
        <v>67:00</v>
      </c>
      <c r="AC486" t="str">
        <f t="shared" si="173"/>
        <v>-</v>
      </c>
      <c r="AD486">
        <f>1</f>
        <v>1</v>
      </c>
      <c r="AE486" t="str">
        <f t="shared" si="185"/>
        <v>72:36</v>
      </c>
    </row>
    <row r="487" spans="2:31" x14ac:dyDescent="0.25">
      <c r="B487" s="5">
        <v>42090</v>
      </c>
      <c r="C487" t="s">
        <v>645</v>
      </c>
      <c r="D487" t="s">
        <v>217</v>
      </c>
      <c r="E487" t="s">
        <v>20</v>
      </c>
      <c r="F487">
        <v>700</v>
      </c>
      <c r="G487" t="s">
        <v>20</v>
      </c>
      <c r="H487" t="s">
        <v>19</v>
      </c>
      <c r="I487" t="s">
        <v>20</v>
      </c>
      <c r="J487" t="s">
        <v>65</v>
      </c>
      <c r="K487" t="s">
        <v>646</v>
      </c>
      <c r="L487" t="s">
        <v>186</v>
      </c>
      <c r="N487" s="5">
        <f t="shared" si="174"/>
        <v>42090</v>
      </c>
      <c r="O487" s="5" t="str">
        <f t="shared" si="175"/>
        <v>M16-12</v>
      </c>
      <c r="P487" t="str">
        <f t="shared" si="186"/>
        <v>Quantitative</v>
      </c>
      <c r="Q487" t="str">
        <f t="shared" si="187"/>
        <v>DS</v>
      </c>
      <c r="R487" t="str">
        <f t="shared" si="188"/>
        <v>PERCENTS AND INTEREST PROBLEMS</v>
      </c>
      <c r="S487">
        <f t="shared" si="176"/>
        <v>0</v>
      </c>
      <c r="T487">
        <f t="shared" si="177"/>
        <v>1</v>
      </c>
      <c r="U487">
        <f t="shared" si="178"/>
        <v>0</v>
      </c>
      <c r="V487">
        <f t="shared" si="179"/>
        <v>7</v>
      </c>
      <c r="W487">
        <f t="shared" si="180"/>
        <v>700</v>
      </c>
      <c r="X487" t="str">
        <f t="shared" si="181"/>
        <v>-</v>
      </c>
      <c r="Y487" t="str">
        <f t="shared" si="182"/>
        <v>+</v>
      </c>
      <c r="Z487" t="str">
        <f t="shared" si="183"/>
        <v>-</v>
      </c>
      <c r="AA487" s="6">
        <f t="shared" si="172"/>
        <v>1.4351851851851854E-3</v>
      </c>
      <c r="AB487" t="str">
        <f t="shared" si="184"/>
        <v>69:04</v>
      </c>
      <c r="AC487" t="str">
        <f t="shared" si="173"/>
        <v>-</v>
      </c>
      <c r="AD487">
        <f>1</f>
        <v>1</v>
      </c>
      <c r="AE487" t="str">
        <f t="shared" si="185"/>
        <v>75:00</v>
      </c>
    </row>
    <row r="488" spans="2:31" x14ac:dyDescent="0.25">
      <c r="B488" s="5">
        <v>42093</v>
      </c>
      <c r="C488" t="s">
        <v>647</v>
      </c>
      <c r="D488" t="s">
        <v>102</v>
      </c>
      <c r="E488" t="s">
        <v>19</v>
      </c>
      <c r="F488">
        <v>600</v>
      </c>
      <c r="G488" t="s">
        <v>20</v>
      </c>
      <c r="H488" t="s">
        <v>20</v>
      </c>
      <c r="I488" t="s">
        <v>20</v>
      </c>
      <c r="J488" t="s">
        <v>648</v>
      </c>
      <c r="K488" t="s">
        <v>648</v>
      </c>
      <c r="L488" t="s">
        <v>22</v>
      </c>
      <c r="N488" s="5">
        <f t="shared" si="174"/>
        <v>42093</v>
      </c>
      <c r="O488" s="5" t="str">
        <f t="shared" si="175"/>
        <v>M05-27</v>
      </c>
      <c r="P488" t="str">
        <f t="shared" si="186"/>
        <v>Quantitative</v>
      </c>
      <c r="Q488" t="str">
        <f t="shared" si="187"/>
        <v>PS</v>
      </c>
      <c r="R488" t="str">
        <f t="shared" si="188"/>
        <v>COMBINATORICS AND PROBABILITY</v>
      </c>
      <c r="S488">
        <f t="shared" si="176"/>
        <v>1</v>
      </c>
      <c r="T488">
        <f t="shared" si="177"/>
        <v>0</v>
      </c>
      <c r="U488">
        <f t="shared" si="178"/>
        <v>6</v>
      </c>
      <c r="V488">
        <f t="shared" si="179"/>
        <v>0</v>
      </c>
      <c r="W488">
        <f t="shared" si="180"/>
        <v>600</v>
      </c>
      <c r="X488" t="str">
        <f t="shared" si="181"/>
        <v>-</v>
      </c>
      <c r="Y488" t="str">
        <f t="shared" si="182"/>
        <v>-</v>
      </c>
      <c r="Z488" t="str">
        <f t="shared" si="183"/>
        <v>-</v>
      </c>
      <c r="AA488" s="6">
        <f t="shared" si="172"/>
        <v>6.018518518518519E-4</v>
      </c>
      <c r="AB488" t="str">
        <f t="shared" si="184"/>
        <v>0:52</v>
      </c>
      <c r="AC488" t="str">
        <f t="shared" si="173"/>
        <v>+</v>
      </c>
      <c r="AD488">
        <f>1</f>
        <v>1</v>
      </c>
      <c r="AE488" t="str">
        <f t="shared" si="185"/>
        <v>2:01</v>
      </c>
    </row>
    <row r="489" spans="2:31" x14ac:dyDescent="0.25">
      <c r="B489" s="5">
        <v>42093</v>
      </c>
      <c r="C489" t="s">
        <v>649</v>
      </c>
      <c r="D489" t="s">
        <v>59</v>
      </c>
      <c r="E489" t="s">
        <v>19</v>
      </c>
      <c r="F489">
        <v>700</v>
      </c>
      <c r="G489" t="s">
        <v>20</v>
      </c>
      <c r="H489" t="s">
        <v>20</v>
      </c>
      <c r="I489" t="s">
        <v>20</v>
      </c>
      <c r="J489" t="s">
        <v>639</v>
      </c>
      <c r="K489" t="s">
        <v>650</v>
      </c>
      <c r="L489" t="s">
        <v>27</v>
      </c>
      <c r="N489" s="5">
        <f t="shared" si="174"/>
        <v>42093</v>
      </c>
      <c r="O489" s="5" t="str">
        <f t="shared" si="175"/>
        <v>M23-29</v>
      </c>
      <c r="P489" t="str">
        <f t="shared" si="186"/>
        <v>Quantitative</v>
      </c>
      <c r="Q489" t="str">
        <f t="shared" si="187"/>
        <v>DS</v>
      </c>
      <c r="R489" t="str">
        <f t="shared" si="188"/>
        <v>REMAINDERS</v>
      </c>
      <c r="S489">
        <f t="shared" si="176"/>
        <v>1</v>
      </c>
      <c r="T489">
        <f t="shared" si="177"/>
        <v>0</v>
      </c>
      <c r="U489">
        <f t="shared" si="178"/>
        <v>7</v>
      </c>
      <c r="V489">
        <f t="shared" si="179"/>
        <v>0</v>
      </c>
      <c r="W489">
        <f t="shared" si="180"/>
        <v>700</v>
      </c>
      <c r="X489" t="str">
        <f t="shared" si="181"/>
        <v>-</v>
      </c>
      <c r="Y489" t="str">
        <f t="shared" si="182"/>
        <v>-</v>
      </c>
      <c r="Z489" t="str">
        <f t="shared" si="183"/>
        <v>-</v>
      </c>
      <c r="AA489" s="6">
        <f t="shared" si="172"/>
        <v>9.9537037037037042E-4</v>
      </c>
      <c r="AB489" t="str">
        <f t="shared" si="184"/>
        <v>2:18</v>
      </c>
      <c r="AC489" t="str">
        <f t="shared" si="173"/>
        <v>+</v>
      </c>
      <c r="AD489">
        <f>1</f>
        <v>1</v>
      </c>
      <c r="AE489" t="str">
        <f t="shared" si="185"/>
        <v>4:02</v>
      </c>
    </row>
    <row r="490" spans="2:31" x14ac:dyDescent="0.25">
      <c r="B490" s="5">
        <v>42093</v>
      </c>
      <c r="C490" t="s">
        <v>651</v>
      </c>
      <c r="D490" t="s">
        <v>44</v>
      </c>
      <c r="E490" t="s">
        <v>19</v>
      </c>
      <c r="F490">
        <v>700</v>
      </c>
      <c r="G490" t="s">
        <v>20</v>
      </c>
      <c r="H490" t="s">
        <v>20</v>
      </c>
      <c r="I490" t="s">
        <v>20</v>
      </c>
      <c r="J490" t="s">
        <v>629</v>
      </c>
      <c r="K490" t="s">
        <v>652</v>
      </c>
      <c r="L490" t="s">
        <v>32</v>
      </c>
      <c r="N490" s="5">
        <f t="shared" si="174"/>
        <v>42093</v>
      </c>
      <c r="O490" s="5" t="str">
        <f t="shared" si="175"/>
        <v>M08-14</v>
      </c>
      <c r="P490" t="str">
        <f t="shared" si="186"/>
        <v>Quantitative</v>
      </c>
      <c r="Q490" t="str">
        <f t="shared" si="187"/>
        <v>PS</v>
      </c>
      <c r="R490" t="str">
        <f t="shared" si="188"/>
        <v>WORD PROBLEMS</v>
      </c>
      <c r="S490">
        <f t="shared" si="176"/>
        <v>1</v>
      </c>
      <c r="T490">
        <f t="shared" si="177"/>
        <v>0</v>
      </c>
      <c r="U490">
        <f t="shared" si="178"/>
        <v>7</v>
      </c>
      <c r="V490">
        <f t="shared" si="179"/>
        <v>0</v>
      </c>
      <c r="W490">
        <f t="shared" si="180"/>
        <v>700</v>
      </c>
      <c r="X490" t="str">
        <f t="shared" si="181"/>
        <v>-</v>
      </c>
      <c r="Y490" t="str">
        <f t="shared" si="182"/>
        <v>-</v>
      </c>
      <c r="Z490" t="str">
        <f t="shared" si="183"/>
        <v>-</v>
      </c>
      <c r="AA490" s="6">
        <f t="shared" si="172"/>
        <v>7.7546296296296304E-4</v>
      </c>
      <c r="AB490" t="str">
        <f t="shared" si="184"/>
        <v>3:25</v>
      </c>
      <c r="AC490" t="str">
        <f t="shared" si="173"/>
        <v>+</v>
      </c>
      <c r="AD490">
        <f>1</f>
        <v>1</v>
      </c>
      <c r="AE490" t="str">
        <f t="shared" si="185"/>
        <v>6:03</v>
      </c>
    </row>
    <row r="491" spans="2:31" x14ac:dyDescent="0.25">
      <c r="B491" s="5">
        <v>42093</v>
      </c>
      <c r="C491" t="s">
        <v>653</v>
      </c>
      <c r="D491" t="s">
        <v>654</v>
      </c>
      <c r="E491" t="s">
        <v>20</v>
      </c>
      <c r="F491">
        <v>700</v>
      </c>
      <c r="G491" t="s">
        <v>20</v>
      </c>
      <c r="H491" t="s">
        <v>20</v>
      </c>
      <c r="I491" t="s">
        <v>20</v>
      </c>
      <c r="J491" t="s">
        <v>180</v>
      </c>
      <c r="K491" t="s">
        <v>655</v>
      </c>
      <c r="L491" t="s">
        <v>37</v>
      </c>
      <c r="N491" s="5">
        <f t="shared" si="174"/>
        <v>42093</v>
      </c>
      <c r="O491" s="5" t="str">
        <f t="shared" si="175"/>
        <v>M06-19</v>
      </c>
      <c r="P491" t="str">
        <f t="shared" si="186"/>
        <v>Quantitative</v>
      </c>
      <c r="Q491" t="str">
        <f t="shared" si="187"/>
        <v>DS</v>
      </c>
      <c r="R491" t="str">
        <f t="shared" si="188"/>
        <v>DISTANCE / PROBLEMS</v>
      </c>
      <c r="S491">
        <f t="shared" si="176"/>
        <v>0</v>
      </c>
      <c r="T491">
        <f t="shared" si="177"/>
        <v>1</v>
      </c>
      <c r="U491">
        <f t="shared" si="178"/>
        <v>0</v>
      </c>
      <c r="V491">
        <f t="shared" si="179"/>
        <v>7</v>
      </c>
      <c r="W491">
        <f t="shared" si="180"/>
        <v>700</v>
      </c>
      <c r="X491" t="str">
        <f t="shared" si="181"/>
        <v>-</v>
      </c>
      <c r="Y491" t="str">
        <f t="shared" si="182"/>
        <v>-</v>
      </c>
      <c r="Z491" t="str">
        <f t="shared" si="183"/>
        <v>-</v>
      </c>
      <c r="AA491" s="6">
        <f t="shared" si="172"/>
        <v>1.2731481481481483E-3</v>
      </c>
      <c r="AB491" t="str">
        <f t="shared" si="184"/>
        <v>5:15</v>
      </c>
      <c r="AC491" t="str">
        <f t="shared" si="173"/>
        <v>-</v>
      </c>
      <c r="AD491">
        <f>1</f>
        <v>1</v>
      </c>
      <c r="AE491" t="str">
        <f t="shared" si="185"/>
        <v>8:04</v>
      </c>
    </row>
    <row r="492" spans="2:31" x14ac:dyDescent="0.25">
      <c r="B492" s="5">
        <v>42093</v>
      </c>
      <c r="C492" t="s">
        <v>656</v>
      </c>
      <c r="D492" t="s">
        <v>88</v>
      </c>
      <c r="E492" t="s">
        <v>20</v>
      </c>
      <c r="F492">
        <v>700</v>
      </c>
      <c r="G492" t="s">
        <v>20</v>
      </c>
      <c r="H492" t="s">
        <v>20</v>
      </c>
      <c r="I492" t="s">
        <v>20</v>
      </c>
      <c r="J492" t="s">
        <v>160</v>
      </c>
      <c r="K492" t="s">
        <v>657</v>
      </c>
      <c r="L492" t="s">
        <v>42</v>
      </c>
      <c r="N492" s="5">
        <f t="shared" si="174"/>
        <v>42093</v>
      </c>
      <c r="O492" s="5" t="str">
        <f t="shared" si="175"/>
        <v>M17-29</v>
      </c>
      <c r="P492" t="str">
        <f t="shared" si="186"/>
        <v>Quantitative</v>
      </c>
      <c r="Q492" t="str">
        <f t="shared" si="187"/>
        <v>PS</v>
      </c>
      <c r="R492" t="str">
        <f t="shared" si="188"/>
        <v>ARITHMETIC</v>
      </c>
      <c r="S492">
        <f t="shared" si="176"/>
        <v>0</v>
      </c>
      <c r="T492">
        <f t="shared" si="177"/>
        <v>1</v>
      </c>
      <c r="U492">
        <f t="shared" si="178"/>
        <v>0</v>
      </c>
      <c r="V492">
        <f t="shared" si="179"/>
        <v>7</v>
      </c>
      <c r="W492">
        <f t="shared" si="180"/>
        <v>700</v>
      </c>
      <c r="X492" t="str">
        <f t="shared" si="181"/>
        <v>-</v>
      </c>
      <c r="Y492" t="str">
        <f t="shared" si="182"/>
        <v>-</v>
      </c>
      <c r="Z492" t="str">
        <f t="shared" si="183"/>
        <v>-</v>
      </c>
      <c r="AA492" s="6">
        <f t="shared" si="172"/>
        <v>9.4907407407407408E-4</v>
      </c>
      <c r="AB492" t="str">
        <f t="shared" si="184"/>
        <v>6:37</v>
      </c>
      <c r="AC492" t="str">
        <f t="shared" si="173"/>
        <v>-</v>
      </c>
      <c r="AD492">
        <f>1</f>
        <v>1</v>
      </c>
      <c r="AE492" t="str">
        <f t="shared" si="185"/>
        <v>10:05</v>
      </c>
    </row>
    <row r="493" spans="2:31" x14ac:dyDescent="0.25">
      <c r="B493" s="5">
        <v>42093</v>
      </c>
      <c r="C493" t="s">
        <v>658</v>
      </c>
      <c r="D493" t="s">
        <v>217</v>
      </c>
      <c r="E493" t="s">
        <v>20</v>
      </c>
      <c r="F493">
        <v>700</v>
      </c>
      <c r="G493" t="s">
        <v>20</v>
      </c>
      <c r="H493" t="s">
        <v>20</v>
      </c>
      <c r="I493" t="s">
        <v>20</v>
      </c>
      <c r="J493" t="s">
        <v>659</v>
      </c>
      <c r="K493" t="s">
        <v>313</v>
      </c>
      <c r="L493" t="s">
        <v>47</v>
      </c>
      <c r="N493" s="5">
        <f t="shared" si="174"/>
        <v>42093</v>
      </c>
      <c r="O493" s="5" t="str">
        <f t="shared" si="175"/>
        <v>M16-32</v>
      </c>
      <c r="P493" t="str">
        <f t="shared" si="186"/>
        <v>Quantitative</v>
      </c>
      <c r="Q493" t="str">
        <f t="shared" si="187"/>
        <v>DS</v>
      </c>
      <c r="R493" t="str">
        <f t="shared" si="188"/>
        <v>PERCENTS AND INTEREST PROBLEMS</v>
      </c>
      <c r="S493">
        <f t="shared" si="176"/>
        <v>0</v>
      </c>
      <c r="T493">
        <f t="shared" si="177"/>
        <v>1</v>
      </c>
      <c r="U493">
        <f t="shared" si="178"/>
        <v>0</v>
      </c>
      <c r="V493">
        <f t="shared" si="179"/>
        <v>7</v>
      </c>
      <c r="W493">
        <f t="shared" si="180"/>
        <v>700</v>
      </c>
      <c r="X493" t="str">
        <f t="shared" si="181"/>
        <v>-</v>
      </c>
      <c r="Y493" t="str">
        <f t="shared" si="182"/>
        <v>-</v>
      </c>
      <c r="Z493" t="str">
        <f t="shared" si="183"/>
        <v>-</v>
      </c>
      <c r="AA493" s="6">
        <f t="shared" si="172"/>
        <v>1.8865740740740742E-3</v>
      </c>
      <c r="AB493" t="str">
        <f t="shared" si="184"/>
        <v>9:20</v>
      </c>
      <c r="AC493" t="str">
        <f t="shared" si="173"/>
        <v>-</v>
      </c>
      <c r="AD493">
        <f>1</f>
        <v>1</v>
      </c>
      <c r="AE493" t="str">
        <f t="shared" si="185"/>
        <v>12:06</v>
      </c>
    </row>
    <row r="494" spans="2:31" x14ac:dyDescent="0.25">
      <c r="B494" s="5">
        <v>42093</v>
      </c>
      <c r="C494" t="s">
        <v>660</v>
      </c>
      <c r="D494" t="s">
        <v>233</v>
      </c>
      <c r="E494" t="s">
        <v>19</v>
      </c>
      <c r="F494">
        <v>700</v>
      </c>
      <c r="G494" t="s">
        <v>20</v>
      </c>
      <c r="H494" t="s">
        <v>20</v>
      </c>
      <c r="I494" t="s">
        <v>20</v>
      </c>
      <c r="J494" t="s">
        <v>488</v>
      </c>
      <c r="K494" t="s">
        <v>661</v>
      </c>
      <c r="L494" t="s">
        <v>52</v>
      </c>
      <c r="N494" s="5">
        <f t="shared" si="174"/>
        <v>42093</v>
      </c>
      <c r="O494" s="5" t="str">
        <f t="shared" si="175"/>
        <v>M09-21</v>
      </c>
      <c r="P494" t="str">
        <f t="shared" si="186"/>
        <v>Quantitative</v>
      </c>
      <c r="Q494" t="str">
        <f t="shared" si="187"/>
        <v>PS</v>
      </c>
      <c r="R494" t="str">
        <f t="shared" si="188"/>
        <v>EXPONENTS / ROOTS</v>
      </c>
      <c r="S494">
        <f t="shared" si="176"/>
        <v>1</v>
      </c>
      <c r="T494">
        <f t="shared" si="177"/>
        <v>0</v>
      </c>
      <c r="U494">
        <f t="shared" si="178"/>
        <v>7</v>
      </c>
      <c r="V494">
        <f t="shared" si="179"/>
        <v>0</v>
      </c>
      <c r="W494">
        <f t="shared" si="180"/>
        <v>700</v>
      </c>
      <c r="X494" t="str">
        <f t="shared" si="181"/>
        <v>-</v>
      </c>
      <c r="Y494" t="str">
        <f t="shared" si="182"/>
        <v>-</v>
      </c>
      <c r="Z494" t="str">
        <f t="shared" si="183"/>
        <v>-</v>
      </c>
      <c r="AA494" s="6">
        <f t="shared" si="172"/>
        <v>8.6805555555555551E-4</v>
      </c>
      <c r="AB494" t="str">
        <f t="shared" si="184"/>
        <v>10:35</v>
      </c>
      <c r="AC494" t="str">
        <f t="shared" si="173"/>
        <v>+</v>
      </c>
      <c r="AD494">
        <f>1</f>
        <v>1</v>
      </c>
      <c r="AE494" t="str">
        <f t="shared" si="185"/>
        <v>14:07</v>
      </c>
    </row>
    <row r="495" spans="2:31" x14ac:dyDescent="0.25">
      <c r="B495" s="5">
        <v>42093</v>
      </c>
      <c r="C495" t="s">
        <v>662</v>
      </c>
      <c r="D495" t="s">
        <v>266</v>
      </c>
      <c r="E495" t="s">
        <v>19</v>
      </c>
      <c r="F495">
        <v>700</v>
      </c>
      <c r="G495" t="s">
        <v>20</v>
      </c>
      <c r="H495" t="s">
        <v>20</v>
      </c>
      <c r="I495" t="s">
        <v>20</v>
      </c>
      <c r="J495" t="s">
        <v>254</v>
      </c>
      <c r="K495" t="s">
        <v>663</v>
      </c>
      <c r="L495" t="s">
        <v>57</v>
      </c>
      <c r="N495" s="5">
        <f t="shared" si="174"/>
        <v>42093</v>
      </c>
      <c r="O495" s="5" t="str">
        <f t="shared" si="175"/>
        <v>M05-36</v>
      </c>
      <c r="P495" t="str">
        <f t="shared" si="186"/>
        <v>Quantitative</v>
      </c>
      <c r="Q495" t="str">
        <f t="shared" si="187"/>
        <v>DS</v>
      </c>
      <c r="R495" t="str">
        <f t="shared" si="188"/>
        <v>NUMBER PROPERTIES</v>
      </c>
      <c r="S495">
        <f t="shared" si="176"/>
        <v>1</v>
      </c>
      <c r="T495">
        <f t="shared" si="177"/>
        <v>0</v>
      </c>
      <c r="U495">
        <f t="shared" si="178"/>
        <v>7</v>
      </c>
      <c r="V495">
        <f t="shared" si="179"/>
        <v>0</v>
      </c>
      <c r="W495">
        <f t="shared" si="180"/>
        <v>700</v>
      </c>
      <c r="X495" t="str">
        <f t="shared" si="181"/>
        <v>-</v>
      </c>
      <c r="Y495" t="str">
        <f t="shared" si="182"/>
        <v>-</v>
      </c>
      <c r="Z495" t="str">
        <f t="shared" si="183"/>
        <v>-</v>
      </c>
      <c r="AA495" s="6">
        <f t="shared" si="172"/>
        <v>1.1574074074074073E-3</v>
      </c>
      <c r="AB495" t="str">
        <f t="shared" si="184"/>
        <v>12:15</v>
      </c>
      <c r="AC495" t="str">
        <f t="shared" si="173"/>
        <v>+</v>
      </c>
      <c r="AD495">
        <f>1</f>
        <v>1</v>
      </c>
      <c r="AE495" t="str">
        <f t="shared" si="185"/>
        <v>16:08</v>
      </c>
    </row>
    <row r="496" spans="2:31" x14ac:dyDescent="0.25">
      <c r="B496" s="5">
        <v>42093</v>
      </c>
      <c r="C496" t="s">
        <v>664</v>
      </c>
      <c r="D496" t="s">
        <v>142</v>
      </c>
      <c r="E496" t="s">
        <v>19</v>
      </c>
      <c r="F496">
        <v>700</v>
      </c>
      <c r="G496" t="s">
        <v>20</v>
      </c>
      <c r="H496" t="s">
        <v>20</v>
      </c>
      <c r="I496" t="s">
        <v>20</v>
      </c>
      <c r="J496" t="s">
        <v>665</v>
      </c>
      <c r="K496" t="s">
        <v>666</v>
      </c>
      <c r="L496" t="s">
        <v>62</v>
      </c>
      <c r="N496" s="5">
        <f t="shared" si="174"/>
        <v>42093</v>
      </c>
      <c r="O496" s="5" t="str">
        <f t="shared" si="175"/>
        <v>M07-10</v>
      </c>
      <c r="P496" t="str">
        <f t="shared" si="186"/>
        <v>Quantitative</v>
      </c>
      <c r="Q496" t="str">
        <f t="shared" si="187"/>
        <v>PS</v>
      </c>
      <c r="R496" t="str">
        <f t="shared" si="188"/>
        <v>GEOMETRY / COORDINATE GEOMETRY</v>
      </c>
      <c r="S496">
        <f t="shared" si="176"/>
        <v>1</v>
      </c>
      <c r="T496">
        <f t="shared" si="177"/>
        <v>0</v>
      </c>
      <c r="U496">
        <f t="shared" si="178"/>
        <v>7</v>
      </c>
      <c r="V496">
        <f t="shared" si="179"/>
        <v>0</v>
      </c>
      <c r="W496">
        <f t="shared" si="180"/>
        <v>700</v>
      </c>
      <c r="X496" t="str">
        <f t="shared" si="181"/>
        <v>-</v>
      </c>
      <c r="Y496" t="str">
        <f t="shared" si="182"/>
        <v>-</v>
      </c>
      <c r="Z496" t="str">
        <f t="shared" si="183"/>
        <v>-</v>
      </c>
      <c r="AA496" s="6">
        <f t="shared" si="172"/>
        <v>2.7430555555555559E-3</v>
      </c>
      <c r="AB496" t="str">
        <f t="shared" si="184"/>
        <v>16:12</v>
      </c>
      <c r="AC496" t="str">
        <f t="shared" si="173"/>
        <v>+</v>
      </c>
      <c r="AD496">
        <f>1</f>
        <v>1</v>
      </c>
      <c r="AE496" t="str">
        <f t="shared" si="185"/>
        <v>18:09</v>
      </c>
    </row>
    <row r="497" spans="2:31" x14ac:dyDescent="0.25">
      <c r="B497" s="5">
        <v>42093</v>
      </c>
      <c r="C497" t="s">
        <v>667</v>
      </c>
      <c r="D497" t="s">
        <v>132</v>
      </c>
      <c r="E497" t="s">
        <v>20</v>
      </c>
      <c r="F497">
        <v>700</v>
      </c>
      <c r="G497" t="s">
        <v>20</v>
      </c>
      <c r="H497" t="s">
        <v>20</v>
      </c>
      <c r="I497" t="s">
        <v>20</v>
      </c>
      <c r="J497" t="s">
        <v>668</v>
      </c>
      <c r="K497" t="s">
        <v>669</v>
      </c>
      <c r="L497" t="s">
        <v>67</v>
      </c>
      <c r="N497" s="5">
        <f t="shared" si="174"/>
        <v>42093</v>
      </c>
      <c r="O497" s="5" t="str">
        <f t="shared" si="175"/>
        <v>M06-28</v>
      </c>
      <c r="P497" t="str">
        <f t="shared" si="186"/>
        <v>Quantitative</v>
      </c>
      <c r="Q497" t="str">
        <f t="shared" si="187"/>
        <v>PS</v>
      </c>
      <c r="R497" t="str">
        <f t="shared" si="188"/>
        <v>PROPERTIES OF SETS</v>
      </c>
      <c r="S497">
        <f t="shared" si="176"/>
        <v>0</v>
      </c>
      <c r="T497">
        <f t="shared" si="177"/>
        <v>1</v>
      </c>
      <c r="U497">
        <f t="shared" si="178"/>
        <v>0</v>
      </c>
      <c r="V497">
        <f t="shared" si="179"/>
        <v>7</v>
      </c>
      <c r="W497">
        <f t="shared" si="180"/>
        <v>700</v>
      </c>
      <c r="X497" t="str">
        <f t="shared" si="181"/>
        <v>-</v>
      </c>
      <c r="Y497" t="str">
        <f t="shared" si="182"/>
        <v>-</v>
      </c>
      <c r="Z497" t="str">
        <f t="shared" si="183"/>
        <v>-</v>
      </c>
      <c r="AA497" s="6">
        <f t="shared" si="172"/>
        <v>1.25E-3</v>
      </c>
      <c r="AB497" t="str">
        <f t="shared" si="184"/>
        <v>18:00</v>
      </c>
      <c r="AC497" t="str">
        <f t="shared" si="173"/>
        <v>-</v>
      </c>
      <c r="AD497">
        <f>1</f>
        <v>1</v>
      </c>
      <c r="AE497" t="str">
        <f t="shared" si="185"/>
        <v>20:10</v>
      </c>
    </row>
    <row r="498" spans="2:31" x14ac:dyDescent="0.25">
      <c r="B498" s="5">
        <v>42093</v>
      </c>
      <c r="C498" t="s">
        <v>670</v>
      </c>
      <c r="D498" t="s">
        <v>97</v>
      </c>
      <c r="E498" t="s">
        <v>19</v>
      </c>
      <c r="F498">
        <v>500</v>
      </c>
      <c r="G498" t="s">
        <v>20</v>
      </c>
      <c r="H498" t="s">
        <v>20</v>
      </c>
      <c r="I498" t="s">
        <v>20</v>
      </c>
      <c r="J498" t="s">
        <v>671</v>
      </c>
      <c r="K498" t="s">
        <v>672</v>
      </c>
      <c r="L498" t="s">
        <v>72</v>
      </c>
      <c r="N498" s="5">
        <f t="shared" si="174"/>
        <v>42093</v>
      </c>
      <c r="O498" s="5" t="str">
        <f t="shared" si="175"/>
        <v>M02-34</v>
      </c>
      <c r="P498" t="str">
        <f t="shared" si="186"/>
        <v>Quantitative</v>
      </c>
      <c r="Q498" t="str">
        <f t="shared" si="187"/>
        <v>PS</v>
      </c>
      <c r="R498" t="str">
        <f t="shared" si="188"/>
        <v>ALGEBRA</v>
      </c>
      <c r="S498">
        <f t="shared" si="176"/>
        <v>1</v>
      </c>
      <c r="T498">
        <f t="shared" si="177"/>
        <v>0</v>
      </c>
      <c r="U498">
        <f t="shared" si="178"/>
        <v>5</v>
      </c>
      <c r="V498">
        <f t="shared" si="179"/>
        <v>0</v>
      </c>
      <c r="W498">
        <f t="shared" si="180"/>
        <v>500</v>
      </c>
      <c r="X498" t="str">
        <f t="shared" si="181"/>
        <v>-</v>
      </c>
      <c r="Y498" t="str">
        <f t="shared" si="182"/>
        <v>-</v>
      </c>
      <c r="Z498" t="str">
        <f t="shared" si="183"/>
        <v>-</v>
      </c>
      <c r="AA498" s="6">
        <f t="shared" si="172"/>
        <v>4.9768518518518521E-4</v>
      </c>
      <c r="AB498" t="str">
        <f t="shared" si="184"/>
        <v>18:43</v>
      </c>
      <c r="AC498" t="str">
        <f t="shared" si="173"/>
        <v>+</v>
      </c>
      <c r="AD498">
        <f>1</f>
        <v>1</v>
      </c>
      <c r="AE498" t="str">
        <f t="shared" si="185"/>
        <v>22:11</v>
      </c>
    </row>
    <row r="499" spans="2:31" x14ac:dyDescent="0.25">
      <c r="B499" s="5">
        <v>42093</v>
      </c>
      <c r="C499" t="s">
        <v>673</v>
      </c>
      <c r="D499" t="s">
        <v>24</v>
      </c>
      <c r="E499" t="s">
        <v>20</v>
      </c>
      <c r="F499">
        <v>700</v>
      </c>
      <c r="G499" t="s">
        <v>20</v>
      </c>
      <c r="H499" t="s">
        <v>20</v>
      </c>
      <c r="I499" t="s">
        <v>20</v>
      </c>
      <c r="J499" t="s">
        <v>674</v>
      </c>
      <c r="K499" t="s">
        <v>675</v>
      </c>
      <c r="L499" t="s">
        <v>77</v>
      </c>
      <c r="N499" s="5">
        <f t="shared" si="174"/>
        <v>42093</v>
      </c>
      <c r="O499" s="5" t="str">
        <f t="shared" si="175"/>
        <v>M09-07</v>
      </c>
      <c r="P499" t="str">
        <f t="shared" si="186"/>
        <v>Quantitative</v>
      </c>
      <c r="Q499" t="str">
        <f t="shared" si="187"/>
        <v>DS</v>
      </c>
      <c r="R499" t="str">
        <f t="shared" si="188"/>
        <v>GEOMETRY / COORDINATE GEOMETRY</v>
      </c>
      <c r="S499">
        <f t="shared" si="176"/>
        <v>0</v>
      </c>
      <c r="T499">
        <f t="shared" si="177"/>
        <v>1</v>
      </c>
      <c r="U499">
        <f t="shared" si="178"/>
        <v>0</v>
      </c>
      <c r="V499">
        <f t="shared" si="179"/>
        <v>7</v>
      </c>
      <c r="W499">
        <f t="shared" si="180"/>
        <v>700</v>
      </c>
      <c r="X499" t="str">
        <f t="shared" si="181"/>
        <v>-</v>
      </c>
      <c r="Y499" t="str">
        <f t="shared" si="182"/>
        <v>-</v>
      </c>
      <c r="Z499" t="str">
        <f t="shared" si="183"/>
        <v>-</v>
      </c>
      <c r="AA499" s="6">
        <f t="shared" si="172"/>
        <v>1.6550925925925926E-3</v>
      </c>
      <c r="AB499" t="str">
        <f t="shared" si="184"/>
        <v>21:06</v>
      </c>
      <c r="AC499" t="str">
        <f t="shared" si="173"/>
        <v>-</v>
      </c>
      <c r="AD499">
        <f>1</f>
        <v>1</v>
      </c>
      <c r="AE499" t="str">
        <f t="shared" si="185"/>
        <v>24:12</v>
      </c>
    </row>
    <row r="500" spans="2:31" x14ac:dyDescent="0.25">
      <c r="B500" s="5">
        <v>42093</v>
      </c>
      <c r="C500" t="s">
        <v>676</v>
      </c>
      <c r="D500" t="s">
        <v>107</v>
      </c>
      <c r="E500" t="s">
        <v>20</v>
      </c>
      <c r="F500">
        <v>600</v>
      </c>
      <c r="G500" t="s">
        <v>20</v>
      </c>
      <c r="H500" t="s">
        <v>20</v>
      </c>
      <c r="I500" t="s">
        <v>20</v>
      </c>
      <c r="J500" t="s">
        <v>257</v>
      </c>
      <c r="K500" t="s">
        <v>677</v>
      </c>
      <c r="L500" t="s">
        <v>82</v>
      </c>
      <c r="N500" s="5">
        <f t="shared" si="174"/>
        <v>42093</v>
      </c>
      <c r="O500" s="5" t="str">
        <f t="shared" si="175"/>
        <v>M14-04</v>
      </c>
      <c r="P500" t="str">
        <f t="shared" si="186"/>
        <v>Quantitative</v>
      </c>
      <c r="Q500" t="str">
        <f t="shared" si="187"/>
        <v>PS</v>
      </c>
      <c r="R500" t="str">
        <f t="shared" si="188"/>
        <v>DIVISIBILITY / MULTIPLES / FACTORS</v>
      </c>
      <c r="S500">
        <f t="shared" si="176"/>
        <v>0</v>
      </c>
      <c r="T500">
        <f t="shared" si="177"/>
        <v>1</v>
      </c>
      <c r="U500">
        <f t="shared" si="178"/>
        <v>0</v>
      </c>
      <c r="V500">
        <f t="shared" si="179"/>
        <v>6</v>
      </c>
      <c r="W500">
        <f t="shared" si="180"/>
        <v>600</v>
      </c>
      <c r="X500" t="str">
        <f t="shared" si="181"/>
        <v>-</v>
      </c>
      <c r="Y500" t="str">
        <f t="shared" si="182"/>
        <v>-</v>
      </c>
      <c r="Z500" t="str">
        <f t="shared" si="183"/>
        <v>-</v>
      </c>
      <c r="AA500" s="6">
        <f t="shared" si="172"/>
        <v>1.1226851851851851E-3</v>
      </c>
      <c r="AB500" t="str">
        <f t="shared" si="184"/>
        <v>22:43</v>
      </c>
      <c r="AC500" t="str">
        <f t="shared" si="173"/>
        <v>-</v>
      </c>
      <c r="AD500">
        <f>1</f>
        <v>1</v>
      </c>
      <c r="AE500" t="str">
        <f t="shared" si="185"/>
        <v>26:13</v>
      </c>
    </row>
    <row r="501" spans="2:31" x14ac:dyDescent="0.25">
      <c r="B501" s="5">
        <v>42093</v>
      </c>
      <c r="C501" t="s">
        <v>678</v>
      </c>
      <c r="D501" t="s">
        <v>44</v>
      </c>
      <c r="E501" t="s">
        <v>19</v>
      </c>
      <c r="F501">
        <v>500</v>
      </c>
      <c r="G501" t="s">
        <v>20</v>
      </c>
      <c r="H501" t="s">
        <v>20</v>
      </c>
      <c r="I501" t="s">
        <v>20</v>
      </c>
      <c r="J501" t="s">
        <v>324</v>
      </c>
      <c r="K501" t="s">
        <v>679</v>
      </c>
      <c r="L501" t="s">
        <v>86</v>
      </c>
      <c r="N501" s="5">
        <f t="shared" si="174"/>
        <v>42093</v>
      </c>
      <c r="O501" s="5" t="str">
        <f t="shared" si="175"/>
        <v>M02-26</v>
      </c>
      <c r="P501" t="str">
        <f t="shared" si="186"/>
        <v>Quantitative</v>
      </c>
      <c r="Q501" t="str">
        <f t="shared" si="187"/>
        <v>PS</v>
      </c>
      <c r="R501" t="str">
        <f t="shared" si="188"/>
        <v>WORD PROBLEMS</v>
      </c>
      <c r="S501">
        <f t="shared" si="176"/>
        <v>1</v>
      </c>
      <c r="T501">
        <f t="shared" si="177"/>
        <v>0</v>
      </c>
      <c r="U501">
        <f t="shared" si="178"/>
        <v>5</v>
      </c>
      <c r="V501">
        <f t="shared" si="179"/>
        <v>0</v>
      </c>
      <c r="W501">
        <f t="shared" si="180"/>
        <v>500</v>
      </c>
      <c r="X501" t="str">
        <f t="shared" si="181"/>
        <v>-</v>
      </c>
      <c r="Y501" t="str">
        <f t="shared" si="182"/>
        <v>-</v>
      </c>
      <c r="Z501" t="str">
        <f t="shared" si="183"/>
        <v>-</v>
      </c>
      <c r="AA501" s="6">
        <f t="shared" si="172"/>
        <v>1.0879629629629629E-3</v>
      </c>
      <c r="AB501" t="str">
        <f t="shared" si="184"/>
        <v>24:17</v>
      </c>
      <c r="AC501" t="str">
        <f t="shared" si="173"/>
        <v>+</v>
      </c>
      <c r="AD501">
        <f>1</f>
        <v>1</v>
      </c>
      <c r="AE501" t="str">
        <f t="shared" si="185"/>
        <v>28:14</v>
      </c>
    </row>
    <row r="502" spans="2:31" x14ac:dyDescent="0.25">
      <c r="B502" s="5">
        <v>42093</v>
      </c>
      <c r="C502" t="s">
        <v>680</v>
      </c>
      <c r="D502" t="s">
        <v>132</v>
      </c>
      <c r="E502" t="s">
        <v>19</v>
      </c>
      <c r="F502">
        <v>700</v>
      </c>
      <c r="G502" t="s">
        <v>20</v>
      </c>
      <c r="H502" t="s">
        <v>20</v>
      </c>
      <c r="I502" t="s">
        <v>20</v>
      </c>
      <c r="J502" t="s">
        <v>404</v>
      </c>
      <c r="K502" t="s">
        <v>90</v>
      </c>
      <c r="L502" t="s">
        <v>91</v>
      </c>
      <c r="N502" s="5">
        <f t="shared" si="174"/>
        <v>42093</v>
      </c>
      <c r="O502" s="5" t="str">
        <f t="shared" si="175"/>
        <v>M11-09</v>
      </c>
      <c r="P502" t="str">
        <f t="shared" si="186"/>
        <v>Quantitative</v>
      </c>
      <c r="Q502" t="str">
        <f t="shared" si="187"/>
        <v>PS</v>
      </c>
      <c r="R502" t="str">
        <f t="shared" si="188"/>
        <v>PROPERTIES OF SETS</v>
      </c>
      <c r="S502">
        <f t="shared" si="176"/>
        <v>1</v>
      </c>
      <c r="T502">
        <f t="shared" si="177"/>
        <v>0</v>
      </c>
      <c r="U502">
        <f t="shared" si="178"/>
        <v>7</v>
      </c>
      <c r="V502">
        <f t="shared" si="179"/>
        <v>0</v>
      </c>
      <c r="W502">
        <f t="shared" si="180"/>
        <v>700</v>
      </c>
      <c r="X502" t="str">
        <f t="shared" si="181"/>
        <v>-</v>
      </c>
      <c r="Y502" t="str">
        <f t="shared" si="182"/>
        <v>-</v>
      </c>
      <c r="Z502" t="str">
        <f t="shared" si="183"/>
        <v>-</v>
      </c>
      <c r="AA502" s="6">
        <f t="shared" si="172"/>
        <v>1.5046296296296294E-3</v>
      </c>
      <c r="AB502" t="str">
        <f t="shared" si="184"/>
        <v>26:27</v>
      </c>
      <c r="AC502" t="str">
        <f t="shared" si="173"/>
        <v>+</v>
      </c>
      <c r="AD502">
        <f>1</f>
        <v>1</v>
      </c>
      <c r="AE502" t="str">
        <f t="shared" si="185"/>
        <v>30:15</v>
      </c>
    </row>
    <row r="503" spans="2:31" x14ac:dyDescent="0.25">
      <c r="B503" s="5">
        <v>42093</v>
      </c>
      <c r="C503" t="s">
        <v>681</v>
      </c>
      <c r="D503" t="s">
        <v>208</v>
      </c>
      <c r="E503" t="s">
        <v>20</v>
      </c>
      <c r="F503">
        <v>700</v>
      </c>
      <c r="G503" t="s">
        <v>20</v>
      </c>
      <c r="H503" t="s">
        <v>20</v>
      </c>
      <c r="I503" t="s">
        <v>20</v>
      </c>
      <c r="J503" t="s">
        <v>682</v>
      </c>
      <c r="K503" t="s">
        <v>683</v>
      </c>
      <c r="L503" t="s">
        <v>95</v>
      </c>
      <c r="N503" s="5">
        <f t="shared" si="174"/>
        <v>42093</v>
      </c>
      <c r="O503" s="5" t="str">
        <f t="shared" si="175"/>
        <v>M28-44</v>
      </c>
      <c r="P503" t="str">
        <f t="shared" si="186"/>
        <v>Quantitative</v>
      </c>
      <c r="Q503" t="str">
        <f t="shared" si="187"/>
        <v>DS</v>
      </c>
      <c r="R503" t="str">
        <f t="shared" si="188"/>
        <v>WORD PROBLEMS</v>
      </c>
      <c r="S503">
        <f t="shared" si="176"/>
        <v>0</v>
      </c>
      <c r="T503">
        <f t="shared" si="177"/>
        <v>1</v>
      </c>
      <c r="U503">
        <f t="shared" si="178"/>
        <v>0</v>
      </c>
      <c r="V503">
        <f t="shared" si="179"/>
        <v>7</v>
      </c>
      <c r="W503">
        <f t="shared" si="180"/>
        <v>700</v>
      </c>
      <c r="X503" t="str">
        <f t="shared" si="181"/>
        <v>-</v>
      </c>
      <c r="Y503" t="str">
        <f t="shared" si="182"/>
        <v>-</v>
      </c>
      <c r="Z503" t="str">
        <f t="shared" si="183"/>
        <v>-</v>
      </c>
      <c r="AA503" s="6">
        <f t="shared" si="172"/>
        <v>7.8703703703703705E-4</v>
      </c>
      <c r="AB503" t="str">
        <f t="shared" si="184"/>
        <v>27:35</v>
      </c>
      <c r="AC503" t="str">
        <f t="shared" si="173"/>
        <v>-</v>
      </c>
      <c r="AD503">
        <f>1</f>
        <v>1</v>
      </c>
      <c r="AE503" t="str">
        <f t="shared" si="185"/>
        <v>32:16</v>
      </c>
    </row>
    <row r="504" spans="2:31" x14ac:dyDescent="0.25">
      <c r="B504" s="5">
        <v>42093</v>
      </c>
      <c r="C504" t="s">
        <v>684</v>
      </c>
      <c r="D504" t="s">
        <v>34</v>
      </c>
      <c r="E504" t="s">
        <v>19</v>
      </c>
      <c r="F504">
        <v>500</v>
      </c>
      <c r="G504" t="s">
        <v>20</v>
      </c>
      <c r="H504" t="s">
        <v>20</v>
      </c>
      <c r="I504" t="s">
        <v>20</v>
      </c>
      <c r="J504" t="s">
        <v>671</v>
      </c>
      <c r="K504" t="s">
        <v>685</v>
      </c>
      <c r="L504" t="s">
        <v>100</v>
      </c>
      <c r="N504" s="5">
        <f t="shared" si="174"/>
        <v>42093</v>
      </c>
      <c r="O504" s="5" t="str">
        <f t="shared" si="175"/>
        <v>M04-30</v>
      </c>
      <c r="P504" t="str">
        <f t="shared" si="186"/>
        <v>Quantitative</v>
      </c>
      <c r="Q504" t="str">
        <f t="shared" si="187"/>
        <v>DS</v>
      </c>
      <c r="R504" t="str">
        <f t="shared" si="188"/>
        <v>FRACTIONS / RATIOS / DECIMALS</v>
      </c>
      <c r="S504">
        <f t="shared" si="176"/>
        <v>1</v>
      </c>
      <c r="T504">
        <f t="shared" si="177"/>
        <v>0</v>
      </c>
      <c r="U504">
        <f t="shared" si="178"/>
        <v>5</v>
      </c>
      <c r="V504">
        <f t="shared" si="179"/>
        <v>0</v>
      </c>
      <c r="W504">
        <f t="shared" si="180"/>
        <v>500</v>
      </c>
      <c r="X504" t="str">
        <f t="shared" si="181"/>
        <v>-</v>
      </c>
      <c r="Y504" t="str">
        <f t="shared" si="182"/>
        <v>-</v>
      </c>
      <c r="Z504" t="str">
        <f t="shared" si="183"/>
        <v>-</v>
      </c>
      <c r="AA504" s="6">
        <f t="shared" si="172"/>
        <v>4.9768518518518521E-4</v>
      </c>
      <c r="AB504" t="str">
        <f t="shared" si="184"/>
        <v>28:18</v>
      </c>
      <c r="AC504" t="str">
        <f t="shared" si="173"/>
        <v>+</v>
      </c>
      <c r="AD504">
        <f>1</f>
        <v>1</v>
      </c>
      <c r="AE504" t="str">
        <f t="shared" si="185"/>
        <v>34:17</v>
      </c>
    </row>
    <row r="505" spans="2:31" x14ac:dyDescent="0.25">
      <c r="B505" s="5">
        <v>42093</v>
      </c>
      <c r="C505" t="s">
        <v>686</v>
      </c>
      <c r="D505" t="s">
        <v>266</v>
      </c>
      <c r="E505" t="s">
        <v>20</v>
      </c>
      <c r="F505">
        <v>700</v>
      </c>
      <c r="G505" t="s">
        <v>20</v>
      </c>
      <c r="H505" t="s">
        <v>20</v>
      </c>
      <c r="I505" t="s">
        <v>20</v>
      </c>
      <c r="J505" t="s">
        <v>513</v>
      </c>
      <c r="K505" t="s">
        <v>687</v>
      </c>
      <c r="L505" t="s">
        <v>105</v>
      </c>
      <c r="N505" s="5">
        <f t="shared" si="174"/>
        <v>42093</v>
      </c>
      <c r="O505" s="5" t="str">
        <f t="shared" si="175"/>
        <v>M06-31</v>
      </c>
      <c r="P505" t="str">
        <f t="shared" si="186"/>
        <v>Quantitative</v>
      </c>
      <c r="Q505" t="str">
        <f t="shared" si="187"/>
        <v>DS</v>
      </c>
      <c r="R505" t="str">
        <f t="shared" si="188"/>
        <v>NUMBER PROPERTIES</v>
      </c>
      <c r="S505">
        <f t="shared" si="176"/>
        <v>0</v>
      </c>
      <c r="T505">
        <f t="shared" si="177"/>
        <v>1</v>
      </c>
      <c r="U505">
        <f t="shared" si="178"/>
        <v>0</v>
      </c>
      <c r="V505">
        <f t="shared" si="179"/>
        <v>7</v>
      </c>
      <c r="W505">
        <f t="shared" si="180"/>
        <v>700</v>
      </c>
      <c r="X505" t="str">
        <f t="shared" si="181"/>
        <v>-</v>
      </c>
      <c r="Y505" t="str">
        <f t="shared" si="182"/>
        <v>-</v>
      </c>
      <c r="Z505" t="str">
        <f t="shared" si="183"/>
        <v>-</v>
      </c>
      <c r="AA505" s="6">
        <f t="shared" si="172"/>
        <v>1.6782407407407406E-3</v>
      </c>
      <c r="AB505" t="str">
        <f t="shared" si="184"/>
        <v>30:43</v>
      </c>
      <c r="AC505" t="str">
        <f t="shared" si="173"/>
        <v>-</v>
      </c>
      <c r="AD505">
        <f>1</f>
        <v>1</v>
      </c>
      <c r="AE505" t="str">
        <f t="shared" si="185"/>
        <v>36:18</v>
      </c>
    </row>
    <row r="506" spans="2:31" x14ac:dyDescent="0.25">
      <c r="B506" s="5">
        <v>42093</v>
      </c>
      <c r="C506" t="s">
        <v>688</v>
      </c>
      <c r="D506" t="s">
        <v>175</v>
      </c>
      <c r="E506" t="s">
        <v>20</v>
      </c>
      <c r="F506">
        <v>500</v>
      </c>
      <c r="G506" t="s">
        <v>20</v>
      </c>
      <c r="H506" t="s">
        <v>20</v>
      </c>
      <c r="I506" t="s">
        <v>20</v>
      </c>
      <c r="J506" t="s">
        <v>689</v>
      </c>
      <c r="K506" t="s">
        <v>690</v>
      </c>
      <c r="L506" t="s">
        <v>110</v>
      </c>
      <c r="N506" s="5">
        <f t="shared" si="174"/>
        <v>42093</v>
      </c>
      <c r="O506" s="5" t="str">
        <f t="shared" si="175"/>
        <v>M06-22</v>
      </c>
      <c r="P506" t="str">
        <f t="shared" si="186"/>
        <v>Quantitative</v>
      </c>
      <c r="Q506" t="str">
        <f t="shared" si="187"/>
        <v>DS</v>
      </c>
      <c r="R506" t="str">
        <f t="shared" si="188"/>
        <v>OVERLAPPING SETS</v>
      </c>
      <c r="S506">
        <f t="shared" si="176"/>
        <v>0</v>
      </c>
      <c r="T506">
        <f t="shared" si="177"/>
        <v>1</v>
      </c>
      <c r="U506">
        <f t="shared" si="178"/>
        <v>0</v>
      </c>
      <c r="V506">
        <f t="shared" si="179"/>
        <v>5</v>
      </c>
      <c r="W506">
        <f t="shared" si="180"/>
        <v>500</v>
      </c>
      <c r="X506" t="str">
        <f t="shared" si="181"/>
        <v>-</v>
      </c>
      <c r="Y506" t="str">
        <f t="shared" si="182"/>
        <v>-</v>
      </c>
      <c r="Z506" t="str">
        <f t="shared" si="183"/>
        <v>-</v>
      </c>
      <c r="AA506" s="6">
        <f t="shared" si="172"/>
        <v>1.3657407407407409E-3</v>
      </c>
      <c r="AB506" t="str">
        <f t="shared" si="184"/>
        <v>32:41</v>
      </c>
      <c r="AC506" t="str">
        <f t="shared" si="173"/>
        <v>-</v>
      </c>
      <c r="AD506">
        <f>1</f>
        <v>1</v>
      </c>
      <c r="AE506" t="str">
        <f t="shared" si="185"/>
        <v>38:19</v>
      </c>
    </row>
    <row r="507" spans="2:31" x14ac:dyDescent="0.25">
      <c r="B507" s="5">
        <v>42093</v>
      </c>
      <c r="C507" t="s">
        <v>691</v>
      </c>
      <c r="D507" t="s">
        <v>102</v>
      </c>
      <c r="E507" t="s">
        <v>19</v>
      </c>
      <c r="F507">
        <v>700</v>
      </c>
      <c r="G507" t="s">
        <v>20</v>
      </c>
      <c r="H507" t="s">
        <v>20</v>
      </c>
      <c r="I507" t="s">
        <v>20</v>
      </c>
      <c r="J507" t="s">
        <v>21</v>
      </c>
      <c r="K507" t="s">
        <v>692</v>
      </c>
      <c r="L507" t="s">
        <v>114</v>
      </c>
      <c r="N507" s="5">
        <f t="shared" si="174"/>
        <v>42093</v>
      </c>
      <c r="O507" s="5" t="str">
        <f t="shared" si="175"/>
        <v>M04-14</v>
      </c>
      <c r="P507" t="str">
        <f t="shared" si="186"/>
        <v>Quantitative</v>
      </c>
      <c r="Q507" t="str">
        <f t="shared" si="187"/>
        <v>PS</v>
      </c>
      <c r="R507" t="str">
        <f t="shared" si="188"/>
        <v>COMBINATORICS AND PROBABILITY</v>
      </c>
      <c r="S507">
        <f t="shared" si="176"/>
        <v>1</v>
      </c>
      <c r="T507">
        <f t="shared" si="177"/>
        <v>0</v>
      </c>
      <c r="U507">
        <f t="shared" si="178"/>
        <v>7</v>
      </c>
      <c r="V507">
        <f t="shared" si="179"/>
        <v>0</v>
      </c>
      <c r="W507">
        <f t="shared" si="180"/>
        <v>700</v>
      </c>
      <c r="X507" t="str">
        <f t="shared" si="181"/>
        <v>-</v>
      </c>
      <c r="Y507" t="str">
        <f t="shared" si="182"/>
        <v>-</v>
      </c>
      <c r="Z507" t="str">
        <f t="shared" si="183"/>
        <v>-</v>
      </c>
      <c r="AA507" s="6">
        <f t="shared" si="172"/>
        <v>1.8402777777777777E-3</v>
      </c>
      <c r="AB507" t="str">
        <f t="shared" si="184"/>
        <v>35:20</v>
      </c>
      <c r="AC507" t="str">
        <f t="shared" si="173"/>
        <v>+</v>
      </c>
      <c r="AD507">
        <f>1</f>
        <v>1</v>
      </c>
      <c r="AE507" t="str">
        <f t="shared" si="185"/>
        <v>40:20</v>
      </c>
    </row>
    <row r="508" spans="2:31" x14ac:dyDescent="0.25">
      <c r="B508" s="5">
        <v>42093</v>
      </c>
      <c r="C508" t="s">
        <v>693</v>
      </c>
      <c r="D508" t="s">
        <v>266</v>
      </c>
      <c r="E508" t="s">
        <v>19</v>
      </c>
      <c r="F508">
        <v>600</v>
      </c>
      <c r="G508" t="s">
        <v>20</v>
      </c>
      <c r="H508" t="s">
        <v>20</v>
      </c>
      <c r="I508" t="s">
        <v>20</v>
      </c>
      <c r="J508" t="s">
        <v>257</v>
      </c>
      <c r="K508" t="s">
        <v>694</v>
      </c>
      <c r="L508" t="s">
        <v>118</v>
      </c>
      <c r="N508" s="5">
        <f t="shared" si="174"/>
        <v>42093</v>
      </c>
      <c r="O508" s="5" t="str">
        <f t="shared" si="175"/>
        <v>M03-22</v>
      </c>
      <c r="P508" t="str">
        <f t="shared" si="186"/>
        <v>Quantitative</v>
      </c>
      <c r="Q508" t="str">
        <f t="shared" si="187"/>
        <v>DS</v>
      </c>
      <c r="R508" t="str">
        <f t="shared" si="188"/>
        <v>NUMBER PROPERTIES</v>
      </c>
      <c r="S508">
        <f t="shared" si="176"/>
        <v>1</v>
      </c>
      <c r="T508">
        <f t="shared" si="177"/>
        <v>0</v>
      </c>
      <c r="U508">
        <f t="shared" si="178"/>
        <v>6</v>
      </c>
      <c r="V508">
        <f t="shared" si="179"/>
        <v>0</v>
      </c>
      <c r="W508">
        <f t="shared" si="180"/>
        <v>600</v>
      </c>
      <c r="X508" t="str">
        <f t="shared" si="181"/>
        <v>-</v>
      </c>
      <c r="Y508" t="str">
        <f t="shared" si="182"/>
        <v>-</v>
      </c>
      <c r="Z508" t="str">
        <f t="shared" si="183"/>
        <v>-</v>
      </c>
      <c r="AA508" s="6">
        <f t="shared" si="172"/>
        <v>1.1226851851851851E-3</v>
      </c>
      <c r="AB508" t="str">
        <f t="shared" si="184"/>
        <v>36:57</v>
      </c>
      <c r="AC508" t="str">
        <f t="shared" si="173"/>
        <v>+</v>
      </c>
      <c r="AD508">
        <f>1</f>
        <v>1</v>
      </c>
      <c r="AE508" t="str">
        <f t="shared" si="185"/>
        <v>42:21</v>
      </c>
    </row>
    <row r="509" spans="2:31" x14ac:dyDescent="0.25">
      <c r="B509" s="5">
        <v>42093</v>
      </c>
      <c r="C509" t="s">
        <v>695</v>
      </c>
      <c r="D509" t="s">
        <v>69</v>
      </c>
      <c r="E509" t="s">
        <v>20</v>
      </c>
      <c r="F509">
        <v>700</v>
      </c>
      <c r="G509" t="s">
        <v>20</v>
      </c>
      <c r="H509" t="s">
        <v>20</v>
      </c>
      <c r="I509" t="s">
        <v>20</v>
      </c>
      <c r="J509" t="s">
        <v>616</v>
      </c>
      <c r="K509" t="s">
        <v>696</v>
      </c>
      <c r="L509" t="s">
        <v>123</v>
      </c>
      <c r="N509" s="5">
        <f t="shared" si="174"/>
        <v>42093</v>
      </c>
      <c r="O509" s="5" t="str">
        <f t="shared" si="175"/>
        <v>M11-13</v>
      </c>
      <c r="P509" t="str">
        <f t="shared" si="186"/>
        <v>Quantitative</v>
      </c>
      <c r="Q509" t="str">
        <f t="shared" si="187"/>
        <v>DS</v>
      </c>
      <c r="R509" t="str">
        <f t="shared" si="188"/>
        <v>DIVISIBILITY / MULTIPLES / FACTORS</v>
      </c>
      <c r="S509">
        <f t="shared" si="176"/>
        <v>0</v>
      </c>
      <c r="T509">
        <f t="shared" si="177"/>
        <v>1</v>
      </c>
      <c r="U509">
        <f t="shared" si="178"/>
        <v>0</v>
      </c>
      <c r="V509">
        <f t="shared" si="179"/>
        <v>7</v>
      </c>
      <c r="W509">
        <f t="shared" si="180"/>
        <v>700</v>
      </c>
      <c r="X509" t="str">
        <f t="shared" si="181"/>
        <v>-</v>
      </c>
      <c r="Y509" t="str">
        <f t="shared" si="182"/>
        <v>-</v>
      </c>
      <c r="Z509" t="str">
        <f t="shared" si="183"/>
        <v>-</v>
      </c>
      <c r="AA509" s="6">
        <f t="shared" ref="AA509:AA572" si="189">TIMEVALUE("0:"&amp;J509)</f>
        <v>1.1921296296296296E-3</v>
      </c>
      <c r="AB509" t="str">
        <f t="shared" si="184"/>
        <v>38:40</v>
      </c>
      <c r="AC509" t="str">
        <f t="shared" ref="AC509:AC572" si="190">E509</f>
        <v>-</v>
      </c>
      <c r="AD509">
        <f>1</f>
        <v>1</v>
      </c>
      <c r="AE509" t="str">
        <f t="shared" si="185"/>
        <v>44:22</v>
      </c>
    </row>
    <row r="510" spans="2:31" x14ac:dyDescent="0.25">
      <c r="B510" s="5">
        <v>42093</v>
      </c>
      <c r="C510" t="s">
        <v>697</v>
      </c>
      <c r="D510" t="s">
        <v>18</v>
      </c>
      <c r="E510" t="s">
        <v>19</v>
      </c>
      <c r="F510">
        <v>700</v>
      </c>
      <c r="G510" t="s">
        <v>20</v>
      </c>
      <c r="H510" t="s">
        <v>20</v>
      </c>
      <c r="I510" t="s">
        <v>20</v>
      </c>
      <c r="J510" t="s">
        <v>698</v>
      </c>
      <c r="K510" t="s">
        <v>699</v>
      </c>
      <c r="L510" t="s">
        <v>126</v>
      </c>
      <c r="N510" s="5">
        <f t="shared" si="174"/>
        <v>42093</v>
      </c>
      <c r="O510" s="5" t="str">
        <f t="shared" si="175"/>
        <v>M14-26</v>
      </c>
      <c r="P510" t="str">
        <f t="shared" si="186"/>
        <v>Quantitative</v>
      </c>
      <c r="Q510" t="str">
        <f t="shared" si="187"/>
        <v>PS</v>
      </c>
      <c r="R510" t="str">
        <f t="shared" si="188"/>
        <v>PERCENTS AND INTEREST PROBLEMS</v>
      </c>
      <c r="S510">
        <f t="shared" si="176"/>
        <v>1</v>
      </c>
      <c r="T510">
        <f t="shared" si="177"/>
        <v>0</v>
      </c>
      <c r="U510">
        <f t="shared" si="178"/>
        <v>7</v>
      </c>
      <c r="V510">
        <f t="shared" si="179"/>
        <v>0</v>
      </c>
      <c r="W510">
        <f t="shared" si="180"/>
        <v>700</v>
      </c>
      <c r="X510" t="str">
        <f t="shared" si="181"/>
        <v>-</v>
      </c>
      <c r="Y510" t="str">
        <f t="shared" si="182"/>
        <v>-</v>
      </c>
      <c r="Z510" t="str">
        <f t="shared" si="183"/>
        <v>-</v>
      </c>
      <c r="AA510" s="6">
        <f t="shared" si="189"/>
        <v>2.4074074074074076E-3</v>
      </c>
      <c r="AB510" t="str">
        <f t="shared" si="184"/>
        <v>42:08</v>
      </c>
      <c r="AC510" t="str">
        <f t="shared" si="190"/>
        <v>+</v>
      </c>
      <c r="AD510">
        <f>1</f>
        <v>1</v>
      </c>
      <c r="AE510" t="str">
        <f t="shared" si="185"/>
        <v>46:23</v>
      </c>
    </row>
    <row r="511" spans="2:31" x14ac:dyDescent="0.25">
      <c r="B511" s="5">
        <v>42093</v>
      </c>
      <c r="C511" t="s">
        <v>700</v>
      </c>
      <c r="D511" t="s">
        <v>201</v>
      </c>
      <c r="E511" t="s">
        <v>19</v>
      </c>
      <c r="F511">
        <v>700</v>
      </c>
      <c r="G511" t="s">
        <v>20</v>
      </c>
      <c r="H511" t="s">
        <v>20</v>
      </c>
      <c r="I511" t="s">
        <v>20</v>
      </c>
      <c r="J511" t="s">
        <v>202</v>
      </c>
      <c r="K511" t="s">
        <v>701</v>
      </c>
      <c r="L511" t="s">
        <v>130</v>
      </c>
      <c r="N511" s="5">
        <f t="shared" si="174"/>
        <v>42093</v>
      </c>
      <c r="O511" s="5" t="str">
        <f t="shared" si="175"/>
        <v>M05-15</v>
      </c>
      <c r="P511" t="str">
        <f t="shared" si="186"/>
        <v>Quantitative</v>
      </c>
      <c r="Q511" t="str">
        <f t="shared" si="187"/>
        <v>DS</v>
      </c>
      <c r="R511" t="str">
        <f t="shared" si="188"/>
        <v>INEQUALITIES</v>
      </c>
      <c r="S511">
        <f t="shared" si="176"/>
        <v>1</v>
      </c>
      <c r="T511">
        <f t="shared" si="177"/>
        <v>0</v>
      </c>
      <c r="U511">
        <f t="shared" si="178"/>
        <v>7</v>
      </c>
      <c r="V511">
        <f t="shared" si="179"/>
        <v>0</v>
      </c>
      <c r="W511">
        <f t="shared" si="180"/>
        <v>700</v>
      </c>
      <c r="X511" t="str">
        <f t="shared" si="181"/>
        <v>-</v>
      </c>
      <c r="Y511" t="str">
        <f t="shared" si="182"/>
        <v>-</v>
      </c>
      <c r="Z511" t="str">
        <f t="shared" si="183"/>
        <v>-</v>
      </c>
      <c r="AA511" s="6">
        <f t="shared" si="189"/>
        <v>1.0300925925925926E-3</v>
      </c>
      <c r="AB511" t="str">
        <f t="shared" si="184"/>
        <v>43:37</v>
      </c>
      <c r="AC511" t="str">
        <f t="shared" si="190"/>
        <v>+</v>
      </c>
      <c r="AD511">
        <f>1</f>
        <v>1</v>
      </c>
      <c r="AE511" t="str">
        <f t="shared" si="185"/>
        <v>48:24</v>
      </c>
    </row>
    <row r="512" spans="2:31" x14ac:dyDescent="0.25">
      <c r="B512" s="5">
        <v>42093</v>
      </c>
      <c r="C512" t="s">
        <v>702</v>
      </c>
      <c r="D512" t="s">
        <v>107</v>
      </c>
      <c r="E512" t="s">
        <v>19</v>
      </c>
      <c r="F512">
        <v>600</v>
      </c>
      <c r="G512" t="s">
        <v>20</v>
      </c>
      <c r="H512" t="s">
        <v>20</v>
      </c>
      <c r="I512" t="s">
        <v>20</v>
      </c>
      <c r="J512" t="s">
        <v>84</v>
      </c>
      <c r="K512" t="s">
        <v>703</v>
      </c>
      <c r="L512" t="s">
        <v>135</v>
      </c>
      <c r="N512" s="5">
        <f t="shared" si="174"/>
        <v>42093</v>
      </c>
      <c r="O512" s="5" t="str">
        <f t="shared" si="175"/>
        <v>M28-32</v>
      </c>
      <c r="P512" t="str">
        <f t="shared" si="186"/>
        <v>Quantitative</v>
      </c>
      <c r="Q512" t="str">
        <f t="shared" si="187"/>
        <v>PS</v>
      </c>
      <c r="R512" t="str">
        <f t="shared" si="188"/>
        <v>DIVISIBILITY / MULTIPLES / FACTORS</v>
      </c>
      <c r="S512">
        <f t="shared" si="176"/>
        <v>1</v>
      </c>
      <c r="T512">
        <f t="shared" si="177"/>
        <v>0</v>
      </c>
      <c r="U512">
        <f t="shared" si="178"/>
        <v>6</v>
      </c>
      <c r="V512">
        <f t="shared" si="179"/>
        <v>0</v>
      </c>
      <c r="W512">
        <f t="shared" si="180"/>
        <v>600</v>
      </c>
      <c r="X512" t="str">
        <f t="shared" si="181"/>
        <v>-</v>
      </c>
      <c r="Y512" t="str">
        <f t="shared" si="182"/>
        <v>-</v>
      </c>
      <c r="Z512" t="str">
        <f t="shared" si="183"/>
        <v>-</v>
      </c>
      <c r="AA512" s="6">
        <f t="shared" si="189"/>
        <v>4.0509259259259258E-4</v>
      </c>
      <c r="AB512" t="str">
        <f t="shared" si="184"/>
        <v>44:12</v>
      </c>
      <c r="AC512" t="str">
        <f t="shared" si="190"/>
        <v>+</v>
      </c>
      <c r="AD512">
        <f>1</f>
        <v>1</v>
      </c>
      <c r="AE512" t="str">
        <f t="shared" si="185"/>
        <v>50:25</v>
      </c>
    </row>
    <row r="513" spans="2:31" x14ac:dyDescent="0.25">
      <c r="B513" s="5">
        <v>42093</v>
      </c>
      <c r="C513" t="s">
        <v>704</v>
      </c>
      <c r="D513" t="s">
        <v>49</v>
      </c>
      <c r="E513" t="s">
        <v>20</v>
      </c>
      <c r="F513">
        <v>700</v>
      </c>
      <c r="G513" t="s">
        <v>20</v>
      </c>
      <c r="H513" t="s">
        <v>20</v>
      </c>
      <c r="I513" t="s">
        <v>20</v>
      </c>
      <c r="J513" t="s">
        <v>639</v>
      </c>
      <c r="K513" t="s">
        <v>705</v>
      </c>
      <c r="L513" t="s">
        <v>140</v>
      </c>
      <c r="N513" s="5">
        <f t="shared" si="174"/>
        <v>42093</v>
      </c>
      <c r="O513" s="5" t="str">
        <f t="shared" si="175"/>
        <v>M09-22</v>
      </c>
      <c r="P513" t="str">
        <f t="shared" si="186"/>
        <v>Quantitative</v>
      </c>
      <c r="Q513" t="str">
        <f t="shared" si="187"/>
        <v>PS</v>
      </c>
      <c r="R513" t="str">
        <f t="shared" si="188"/>
        <v>MUST OR COULD BE TRUE QUESTIONS</v>
      </c>
      <c r="S513">
        <f t="shared" si="176"/>
        <v>0</v>
      </c>
      <c r="T513">
        <f t="shared" si="177"/>
        <v>1</v>
      </c>
      <c r="U513">
        <f t="shared" si="178"/>
        <v>0</v>
      </c>
      <c r="V513">
        <f t="shared" si="179"/>
        <v>7</v>
      </c>
      <c r="W513">
        <f t="shared" si="180"/>
        <v>700</v>
      </c>
      <c r="X513" t="str">
        <f t="shared" si="181"/>
        <v>-</v>
      </c>
      <c r="Y513" t="str">
        <f t="shared" si="182"/>
        <v>-</v>
      </c>
      <c r="Z513" t="str">
        <f t="shared" si="183"/>
        <v>-</v>
      </c>
      <c r="AA513" s="6">
        <f t="shared" si="189"/>
        <v>9.9537037037037042E-4</v>
      </c>
      <c r="AB513" t="str">
        <f t="shared" si="184"/>
        <v>45:38</v>
      </c>
      <c r="AC513" t="str">
        <f t="shared" si="190"/>
        <v>-</v>
      </c>
      <c r="AD513">
        <f>1</f>
        <v>1</v>
      </c>
      <c r="AE513" t="str">
        <f t="shared" si="185"/>
        <v>52:26</v>
      </c>
    </row>
    <row r="514" spans="2:31" x14ac:dyDescent="0.25">
      <c r="B514" s="5">
        <v>42093</v>
      </c>
      <c r="C514" t="s">
        <v>706</v>
      </c>
      <c r="D514" t="s">
        <v>29</v>
      </c>
      <c r="E514" t="s">
        <v>19</v>
      </c>
      <c r="F514">
        <v>600</v>
      </c>
      <c r="G514" t="s">
        <v>20</v>
      </c>
      <c r="H514" t="s">
        <v>20</v>
      </c>
      <c r="I514" t="s">
        <v>20</v>
      </c>
      <c r="J514" t="s">
        <v>465</v>
      </c>
      <c r="K514" t="s">
        <v>707</v>
      </c>
      <c r="L514" t="s">
        <v>145</v>
      </c>
      <c r="N514" s="5">
        <f t="shared" si="174"/>
        <v>42093</v>
      </c>
      <c r="O514" s="5" t="str">
        <f t="shared" si="175"/>
        <v>M20-31</v>
      </c>
      <c r="P514" t="str">
        <f t="shared" si="186"/>
        <v>Quantitative</v>
      </c>
      <c r="Q514" t="str">
        <f t="shared" si="187"/>
        <v>PS</v>
      </c>
      <c r="R514" t="str">
        <f t="shared" si="188"/>
        <v>NUMBER PROPERTIES</v>
      </c>
      <c r="S514">
        <f t="shared" si="176"/>
        <v>1</v>
      </c>
      <c r="T514">
        <f t="shared" si="177"/>
        <v>0</v>
      </c>
      <c r="U514">
        <f t="shared" si="178"/>
        <v>6</v>
      </c>
      <c r="V514">
        <f t="shared" si="179"/>
        <v>0</v>
      </c>
      <c r="W514">
        <f t="shared" si="180"/>
        <v>600</v>
      </c>
      <c r="X514" t="str">
        <f t="shared" si="181"/>
        <v>-</v>
      </c>
      <c r="Y514" t="str">
        <f t="shared" si="182"/>
        <v>-</v>
      </c>
      <c r="Z514" t="str">
        <f t="shared" si="183"/>
        <v>-</v>
      </c>
      <c r="AA514" s="6">
        <f t="shared" si="189"/>
        <v>1.736111111111111E-3</v>
      </c>
      <c r="AB514" t="str">
        <f t="shared" si="184"/>
        <v>48:08</v>
      </c>
      <c r="AC514" t="str">
        <f t="shared" si="190"/>
        <v>+</v>
      </c>
      <c r="AD514">
        <f>1</f>
        <v>1</v>
      </c>
      <c r="AE514" t="str">
        <f t="shared" si="185"/>
        <v>54:27</v>
      </c>
    </row>
    <row r="515" spans="2:31" x14ac:dyDescent="0.25">
      <c r="B515" s="5">
        <v>42093</v>
      </c>
      <c r="C515" t="s">
        <v>708</v>
      </c>
      <c r="D515" t="s">
        <v>142</v>
      </c>
      <c r="E515" t="s">
        <v>19</v>
      </c>
      <c r="F515">
        <v>500</v>
      </c>
      <c r="G515" t="s">
        <v>20</v>
      </c>
      <c r="H515" t="s">
        <v>20</v>
      </c>
      <c r="I515" t="s">
        <v>20</v>
      </c>
      <c r="J515" t="s">
        <v>190</v>
      </c>
      <c r="K515" t="s">
        <v>709</v>
      </c>
      <c r="L515" t="s">
        <v>149</v>
      </c>
      <c r="N515" s="5">
        <f t="shared" si="174"/>
        <v>42093</v>
      </c>
      <c r="O515" s="5" t="str">
        <f t="shared" si="175"/>
        <v>M04-34</v>
      </c>
      <c r="P515" t="str">
        <f t="shared" si="186"/>
        <v>Quantitative</v>
      </c>
      <c r="Q515" t="str">
        <f t="shared" si="187"/>
        <v>PS</v>
      </c>
      <c r="R515" t="str">
        <f t="shared" si="188"/>
        <v>GEOMETRY / COORDINATE GEOMETRY</v>
      </c>
      <c r="S515">
        <f t="shared" si="176"/>
        <v>1</v>
      </c>
      <c r="T515">
        <f t="shared" si="177"/>
        <v>0</v>
      </c>
      <c r="U515">
        <f t="shared" si="178"/>
        <v>5</v>
      </c>
      <c r="V515">
        <f t="shared" si="179"/>
        <v>0</v>
      </c>
      <c r="W515">
        <f t="shared" si="180"/>
        <v>500</v>
      </c>
      <c r="X515" t="str">
        <f t="shared" si="181"/>
        <v>-</v>
      </c>
      <c r="Y515" t="str">
        <f t="shared" si="182"/>
        <v>-</v>
      </c>
      <c r="Z515" t="str">
        <f t="shared" si="183"/>
        <v>-</v>
      </c>
      <c r="AA515" s="6">
        <f t="shared" si="189"/>
        <v>6.2500000000000001E-4</v>
      </c>
      <c r="AB515" t="str">
        <f t="shared" si="184"/>
        <v>49:02</v>
      </c>
      <c r="AC515" t="str">
        <f t="shared" si="190"/>
        <v>+</v>
      </c>
      <c r="AD515">
        <f>1</f>
        <v>1</v>
      </c>
      <c r="AE515" t="str">
        <f t="shared" si="185"/>
        <v>56:28</v>
      </c>
    </row>
    <row r="516" spans="2:31" x14ac:dyDescent="0.25">
      <c r="B516" s="5">
        <v>42093</v>
      </c>
      <c r="C516" t="s">
        <v>710</v>
      </c>
      <c r="D516" t="s">
        <v>248</v>
      </c>
      <c r="E516" t="s">
        <v>19</v>
      </c>
      <c r="F516">
        <v>600</v>
      </c>
      <c r="G516" t="s">
        <v>20</v>
      </c>
      <c r="H516" t="s">
        <v>20</v>
      </c>
      <c r="I516" t="s">
        <v>20</v>
      </c>
      <c r="J516" t="s">
        <v>409</v>
      </c>
      <c r="K516" t="s">
        <v>553</v>
      </c>
      <c r="L516" t="s">
        <v>153</v>
      </c>
      <c r="N516" s="5">
        <f t="shared" si="174"/>
        <v>42093</v>
      </c>
      <c r="O516" s="5" t="str">
        <f t="shared" si="175"/>
        <v>M05-09</v>
      </c>
      <c r="P516" t="str">
        <f t="shared" si="186"/>
        <v>Quantitative</v>
      </c>
      <c r="Q516" t="str">
        <f t="shared" si="187"/>
        <v>PS</v>
      </c>
      <c r="R516" t="str">
        <f t="shared" si="188"/>
        <v>WORK / RATE PROBLEMS</v>
      </c>
      <c r="S516">
        <f t="shared" si="176"/>
        <v>1</v>
      </c>
      <c r="T516">
        <f t="shared" si="177"/>
        <v>0</v>
      </c>
      <c r="U516">
        <f t="shared" si="178"/>
        <v>6</v>
      </c>
      <c r="V516">
        <f t="shared" si="179"/>
        <v>0</v>
      </c>
      <c r="W516">
        <f t="shared" si="180"/>
        <v>600</v>
      </c>
      <c r="X516" t="str">
        <f t="shared" si="181"/>
        <v>-</v>
      </c>
      <c r="Y516" t="str">
        <f t="shared" si="182"/>
        <v>-</v>
      </c>
      <c r="Z516" t="str">
        <f t="shared" si="183"/>
        <v>-</v>
      </c>
      <c r="AA516" s="6">
        <f t="shared" si="189"/>
        <v>1.7939814814814815E-3</v>
      </c>
      <c r="AB516" t="str">
        <f t="shared" si="184"/>
        <v>51:37</v>
      </c>
      <c r="AC516" t="str">
        <f t="shared" si="190"/>
        <v>+</v>
      </c>
      <c r="AD516">
        <f>1</f>
        <v>1</v>
      </c>
      <c r="AE516" t="str">
        <f t="shared" si="185"/>
        <v>58:29</v>
      </c>
    </row>
    <row r="517" spans="2:31" x14ac:dyDescent="0.25">
      <c r="B517" s="5">
        <v>42093</v>
      </c>
      <c r="C517" t="s">
        <v>711</v>
      </c>
      <c r="D517" t="s">
        <v>142</v>
      </c>
      <c r="E517" t="s">
        <v>19</v>
      </c>
      <c r="F517">
        <v>700</v>
      </c>
      <c r="G517" t="s">
        <v>20</v>
      </c>
      <c r="H517" t="s">
        <v>20</v>
      </c>
      <c r="I517" t="s">
        <v>20</v>
      </c>
      <c r="J517" t="s">
        <v>513</v>
      </c>
      <c r="K517" t="s">
        <v>157</v>
      </c>
      <c r="L517" t="s">
        <v>158</v>
      </c>
      <c r="N517" s="5">
        <f t="shared" si="174"/>
        <v>42093</v>
      </c>
      <c r="O517" s="5" t="str">
        <f t="shared" si="175"/>
        <v>M08-25</v>
      </c>
      <c r="P517" t="str">
        <f t="shared" si="186"/>
        <v>Quantitative</v>
      </c>
      <c r="Q517" t="str">
        <f t="shared" si="187"/>
        <v>PS</v>
      </c>
      <c r="R517" t="str">
        <f t="shared" si="188"/>
        <v>GEOMETRY / COORDINATE GEOMETRY</v>
      </c>
      <c r="S517">
        <f t="shared" si="176"/>
        <v>1</v>
      </c>
      <c r="T517">
        <f t="shared" si="177"/>
        <v>0</v>
      </c>
      <c r="U517">
        <f t="shared" si="178"/>
        <v>7</v>
      </c>
      <c r="V517">
        <f t="shared" si="179"/>
        <v>0</v>
      </c>
      <c r="W517">
        <f t="shared" si="180"/>
        <v>700</v>
      </c>
      <c r="X517" t="str">
        <f t="shared" si="181"/>
        <v>-</v>
      </c>
      <c r="Y517" t="str">
        <f t="shared" si="182"/>
        <v>-</v>
      </c>
      <c r="Z517" t="str">
        <f t="shared" si="183"/>
        <v>-</v>
      </c>
      <c r="AA517" s="6">
        <f t="shared" si="189"/>
        <v>1.6782407407407406E-3</v>
      </c>
      <c r="AB517" t="str">
        <f t="shared" si="184"/>
        <v>54:02</v>
      </c>
      <c r="AC517" t="str">
        <f t="shared" si="190"/>
        <v>+</v>
      </c>
      <c r="AD517">
        <f>1</f>
        <v>1</v>
      </c>
      <c r="AE517" t="str">
        <f t="shared" si="185"/>
        <v>60:30</v>
      </c>
    </row>
    <row r="518" spans="2:31" x14ac:dyDescent="0.25">
      <c r="B518" s="5">
        <v>42093</v>
      </c>
      <c r="C518" t="s">
        <v>712</v>
      </c>
      <c r="D518" t="s">
        <v>348</v>
      </c>
      <c r="E518" t="s">
        <v>20</v>
      </c>
      <c r="F518">
        <v>700</v>
      </c>
      <c r="G518" t="s">
        <v>19</v>
      </c>
      <c r="H518" t="s">
        <v>19</v>
      </c>
      <c r="I518" t="s">
        <v>20</v>
      </c>
      <c r="J518" t="s">
        <v>570</v>
      </c>
      <c r="K518" t="s">
        <v>713</v>
      </c>
      <c r="L518" t="s">
        <v>162</v>
      </c>
      <c r="N518" s="5">
        <f t="shared" si="174"/>
        <v>42093</v>
      </c>
      <c r="O518" s="5" t="str">
        <f t="shared" si="175"/>
        <v>M02-25</v>
      </c>
      <c r="P518" t="str">
        <f t="shared" si="186"/>
        <v>Quantitative</v>
      </c>
      <c r="Q518" t="str">
        <f t="shared" si="187"/>
        <v>DS</v>
      </c>
      <c r="R518" t="str">
        <f t="shared" si="188"/>
        <v>ABSOLUTE VALUES</v>
      </c>
      <c r="S518">
        <f t="shared" si="176"/>
        <v>0</v>
      </c>
      <c r="T518">
        <f t="shared" si="177"/>
        <v>1</v>
      </c>
      <c r="U518">
        <f t="shared" si="178"/>
        <v>0</v>
      </c>
      <c r="V518">
        <f t="shared" si="179"/>
        <v>7</v>
      </c>
      <c r="W518">
        <f t="shared" si="180"/>
        <v>700</v>
      </c>
      <c r="X518" t="str">
        <f t="shared" si="181"/>
        <v>+</v>
      </c>
      <c r="Y518" t="str">
        <f t="shared" si="182"/>
        <v>+</v>
      </c>
      <c r="Z518" t="str">
        <f t="shared" si="183"/>
        <v>-</v>
      </c>
      <c r="AA518" s="6">
        <f t="shared" si="189"/>
        <v>1.8981481481481482E-3</v>
      </c>
      <c r="AB518" t="str">
        <f t="shared" si="184"/>
        <v>56:46</v>
      </c>
      <c r="AC518" t="str">
        <f t="shared" si="190"/>
        <v>-</v>
      </c>
      <c r="AD518">
        <f>1</f>
        <v>1</v>
      </c>
      <c r="AE518" t="str">
        <f t="shared" si="185"/>
        <v>62:31</v>
      </c>
    </row>
    <row r="519" spans="2:31" x14ac:dyDescent="0.25">
      <c r="B519" s="5">
        <v>42093</v>
      </c>
      <c r="C519" t="s">
        <v>714</v>
      </c>
      <c r="D519" t="s">
        <v>142</v>
      </c>
      <c r="E519" t="s">
        <v>19</v>
      </c>
      <c r="F519">
        <v>700</v>
      </c>
      <c r="G519" t="s">
        <v>20</v>
      </c>
      <c r="H519" t="s">
        <v>20</v>
      </c>
      <c r="I519" t="s">
        <v>20</v>
      </c>
      <c r="J519" t="s">
        <v>409</v>
      </c>
      <c r="K519" t="s">
        <v>715</v>
      </c>
      <c r="L519" t="s">
        <v>166</v>
      </c>
      <c r="N519" s="5">
        <f t="shared" si="174"/>
        <v>42093</v>
      </c>
      <c r="O519" s="5" t="str">
        <f t="shared" si="175"/>
        <v>M08-31</v>
      </c>
      <c r="P519" t="str">
        <f t="shared" si="186"/>
        <v>Quantitative</v>
      </c>
      <c r="Q519" t="str">
        <f t="shared" si="187"/>
        <v>PS</v>
      </c>
      <c r="R519" t="str">
        <f t="shared" si="188"/>
        <v>GEOMETRY / COORDINATE GEOMETRY</v>
      </c>
      <c r="S519">
        <f t="shared" si="176"/>
        <v>1</v>
      </c>
      <c r="T519">
        <f t="shared" si="177"/>
        <v>0</v>
      </c>
      <c r="U519">
        <f t="shared" si="178"/>
        <v>7</v>
      </c>
      <c r="V519">
        <f t="shared" si="179"/>
        <v>0</v>
      </c>
      <c r="W519">
        <f t="shared" si="180"/>
        <v>700</v>
      </c>
      <c r="X519" t="str">
        <f t="shared" si="181"/>
        <v>-</v>
      </c>
      <c r="Y519" t="str">
        <f t="shared" si="182"/>
        <v>-</v>
      </c>
      <c r="Z519" t="str">
        <f t="shared" si="183"/>
        <v>-</v>
      </c>
      <c r="AA519" s="6">
        <f t="shared" si="189"/>
        <v>1.7939814814814815E-3</v>
      </c>
      <c r="AB519" t="str">
        <f t="shared" si="184"/>
        <v>59:21</v>
      </c>
      <c r="AC519" t="str">
        <f t="shared" si="190"/>
        <v>+</v>
      </c>
      <c r="AD519">
        <f>1</f>
        <v>1</v>
      </c>
      <c r="AE519" t="str">
        <f t="shared" si="185"/>
        <v>64:32</v>
      </c>
    </row>
    <row r="520" spans="2:31" x14ac:dyDescent="0.25">
      <c r="B520" s="5">
        <v>42093</v>
      </c>
      <c r="C520" t="s">
        <v>716</v>
      </c>
      <c r="D520" t="s">
        <v>201</v>
      </c>
      <c r="E520" t="s">
        <v>20</v>
      </c>
      <c r="F520">
        <v>700</v>
      </c>
      <c r="G520" t="s">
        <v>19</v>
      </c>
      <c r="H520" t="s">
        <v>20</v>
      </c>
      <c r="I520" t="s">
        <v>20</v>
      </c>
      <c r="J520" t="s">
        <v>112</v>
      </c>
      <c r="K520" t="s">
        <v>717</v>
      </c>
      <c r="L520" t="s">
        <v>170</v>
      </c>
      <c r="N520" s="5">
        <f t="shared" si="174"/>
        <v>42093</v>
      </c>
      <c r="O520" s="5" t="str">
        <f t="shared" si="175"/>
        <v>M10-33</v>
      </c>
      <c r="P520" t="str">
        <f t="shared" si="186"/>
        <v>Quantitative</v>
      </c>
      <c r="Q520" t="str">
        <f t="shared" si="187"/>
        <v>DS</v>
      </c>
      <c r="R520" t="str">
        <f t="shared" si="188"/>
        <v>INEQUALITIES</v>
      </c>
      <c r="S520">
        <f t="shared" si="176"/>
        <v>0</v>
      </c>
      <c r="T520">
        <f t="shared" si="177"/>
        <v>1</v>
      </c>
      <c r="U520">
        <f t="shared" si="178"/>
        <v>0</v>
      </c>
      <c r="V520">
        <f t="shared" si="179"/>
        <v>7</v>
      </c>
      <c r="W520">
        <f t="shared" si="180"/>
        <v>700</v>
      </c>
      <c r="X520" t="str">
        <f t="shared" si="181"/>
        <v>+</v>
      </c>
      <c r="Y520" t="str">
        <f t="shared" si="182"/>
        <v>-</v>
      </c>
      <c r="Z520" t="str">
        <f t="shared" si="183"/>
        <v>-</v>
      </c>
      <c r="AA520" s="6">
        <f t="shared" si="189"/>
        <v>1.3310185185185185E-3</v>
      </c>
      <c r="AB520" t="str">
        <f t="shared" si="184"/>
        <v>61:16</v>
      </c>
      <c r="AC520" t="str">
        <f t="shared" si="190"/>
        <v>-</v>
      </c>
      <c r="AD520">
        <f>1</f>
        <v>1</v>
      </c>
      <c r="AE520" t="str">
        <f t="shared" si="185"/>
        <v>66:33</v>
      </c>
    </row>
    <row r="521" spans="2:31" x14ac:dyDescent="0.25">
      <c r="B521" s="5">
        <v>42093</v>
      </c>
      <c r="C521" t="s">
        <v>718</v>
      </c>
      <c r="D521" t="s">
        <v>97</v>
      </c>
      <c r="E521" t="s">
        <v>20</v>
      </c>
      <c r="F521">
        <v>700</v>
      </c>
      <c r="G521" t="s">
        <v>20</v>
      </c>
      <c r="H521" t="s">
        <v>20</v>
      </c>
      <c r="I521" t="s">
        <v>20</v>
      </c>
      <c r="J521" t="s">
        <v>164</v>
      </c>
      <c r="K521" t="s">
        <v>719</v>
      </c>
      <c r="L521" t="s">
        <v>173</v>
      </c>
      <c r="N521" s="5">
        <f t="shared" si="174"/>
        <v>42093</v>
      </c>
      <c r="O521" s="5" t="str">
        <f t="shared" si="175"/>
        <v>M25-13</v>
      </c>
      <c r="P521" t="str">
        <f t="shared" si="186"/>
        <v>Quantitative</v>
      </c>
      <c r="Q521" t="str">
        <f t="shared" si="187"/>
        <v>PS</v>
      </c>
      <c r="R521" t="str">
        <f t="shared" si="188"/>
        <v>ALGEBRA</v>
      </c>
      <c r="S521">
        <f t="shared" si="176"/>
        <v>0</v>
      </c>
      <c r="T521">
        <f t="shared" si="177"/>
        <v>1</v>
      </c>
      <c r="U521">
        <f t="shared" si="178"/>
        <v>0</v>
      </c>
      <c r="V521">
        <f t="shared" si="179"/>
        <v>7</v>
      </c>
      <c r="W521">
        <f t="shared" si="180"/>
        <v>700</v>
      </c>
      <c r="X521" t="str">
        <f t="shared" si="181"/>
        <v>-</v>
      </c>
      <c r="Y521" t="str">
        <f t="shared" si="182"/>
        <v>-</v>
      </c>
      <c r="Z521" t="str">
        <f t="shared" si="183"/>
        <v>-</v>
      </c>
      <c r="AA521" s="6">
        <f t="shared" si="189"/>
        <v>9.6064814814814808E-4</v>
      </c>
      <c r="AB521" t="str">
        <f t="shared" si="184"/>
        <v>62:39</v>
      </c>
      <c r="AC521" t="str">
        <f t="shared" si="190"/>
        <v>-</v>
      </c>
      <c r="AD521">
        <f>1</f>
        <v>1</v>
      </c>
      <c r="AE521" t="str">
        <f t="shared" si="185"/>
        <v>68:34</v>
      </c>
    </row>
    <row r="522" spans="2:31" x14ac:dyDescent="0.25">
      <c r="B522" s="5">
        <v>42093</v>
      </c>
      <c r="C522" t="s">
        <v>720</v>
      </c>
      <c r="D522" t="s">
        <v>721</v>
      </c>
      <c r="E522" t="s">
        <v>19</v>
      </c>
      <c r="F522">
        <v>500</v>
      </c>
      <c r="G522" t="s">
        <v>20</v>
      </c>
      <c r="H522" t="s">
        <v>20</v>
      </c>
      <c r="I522" t="s">
        <v>20</v>
      </c>
      <c r="J522" t="s">
        <v>682</v>
      </c>
      <c r="K522" t="s">
        <v>722</v>
      </c>
      <c r="L522" t="s">
        <v>178</v>
      </c>
      <c r="N522" s="5">
        <f t="shared" si="174"/>
        <v>42093</v>
      </c>
      <c r="O522" s="5" t="str">
        <f t="shared" si="175"/>
        <v>M23-37</v>
      </c>
      <c r="P522" t="str">
        <f t="shared" si="186"/>
        <v>Quantitative</v>
      </c>
      <c r="Q522" t="str">
        <f t="shared" si="187"/>
        <v>DS</v>
      </c>
      <c r="R522" t="str">
        <f t="shared" si="188"/>
        <v>ARITHMETIC</v>
      </c>
      <c r="S522">
        <f t="shared" si="176"/>
        <v>1</v>
      </c>
      <c r="T522">
        <f t="shared" si="177"/>
        <v>0</v>
      </c>
      <c r="U522">
        <f t="shared" si="178"/>
        <v>5</v>
      </c>
      <c r="V522">
        <f t="shared" si="179"/>
        <v>0</v>
      </c>
      <c r="W522">
        <f t="shared" si="180"/>
        <v>500</v>
      </c>
      <c r="X522" t="str">
        <f t="shared" si="181"/>
        <v>-</v>
      </c>
      <c r="Y522" t="str">
        <f t="shared" si="182"/>
        <v>-</v>
      </c>
      <c r="Z522" t="str">
        <f t="shared" si="183"/>
        <v>-</v>
      </c>
      <c r="AA522" s="6">
        <f t="shared" si="189"/>
        <v>7.8703703703703705E-4</v>
      </c>
      <c r="AB522" t="str">
        <f t="shared" si="184"/>
        <v>63:47</v>
      </c>
      <c r="AC522" t="str">
        <f t="shared" si="190"/>
        <v>+</v>
      </c>
      <c r="AD522">
        <f>1</f>
        <v>1</v>
      </c>
      <c r="AE522" t="str">
        <f t="shared" si="185"/>
        <v>70:35</v>
      </c>
    </row>
    <row r="523" spans="2:31" x14ac:dyDescent="0.25">
      <c r="B523" s="5">
        <v>42093</v>
      </c>
      <c r="C523" t="s">
        <v>723</v>
      </c>
      <c r="D523" t="s">
        <v>18</v>
      </c>
      <c r="E523" t="s">
        <v>20</v>
      </c>
      <c r="F523">
        <v>700</v>
      </c>
      <c r="G523" t="s">
        <v>20</v>
      </c>
      <c r="H523" t="s">
        <v>20</v>
      </c>
      <c r="I523" t="s">
        <v>20</v>
      </c>
      <c r="J523" t="s">
        <v>601</v>
      </c>
      <c r="K523" t="s">
        <v>724</v>
      </c>
      <c r="L523" t="s">
        <v>182</v>
      </c>
      <c r="N523" s="5">
        <f t="shared" ref="N523:N586" si="191">B523</f>
        <v>42093</v>
      </c>
      <c r="O523" s="5" t="str">
        <f t="shared" ref="O523:O586" si="192">C523</f>
        <v>M15-34</v>
      </c>
      <c r="P523" t="str">
        <f t="shared" si="186"/>
        <v>Quantitative</v>
      </c>
      <c r="Q523" t="str">
        <f t="shared" si="187"/>
        <v>PS</v>
      </c>
      <c r="R523" t="str">
        <f t="shared" si="188"/>
        <v>PERCENTS AND INTEREST PROBLEMS</v>
      </c>
      <c r="S523">
        <f t="shared" ref="S523:S586" si="193">IF(E523="+",1,0)</f>
        <v>0</v>
      </c>
      <c r="T523">
        <f t="shared" ref="T523:T586" si="194">IF(E523="-",1,0)</f>
        <v>1</v>
      </c>
      <c r="U523">
        <f t="shared" ref="U523:U586" si="195">S523*W523/100</f>
        <v>0</v>
      </c>
      <c r="V523">
        <f t="shared" ref="V523:V586" si="196">T523*W523/100</f>
        <v>7</v>
      </c>
      <c r="W523">
        <f t="shared" ref="W523:W586" si="197">F523</f>
        <v>700</v>
      </c>
      <c r="X523" t="str">
        <f t="shared" ref="X523:X586" si="198">G523</f>
        <v>-</v>
      </c>
      <c r="Y523" t="str">
        <f t="shared" ref="Y523:Y586" si="199">H523</f>
        <v>-</v>
      </c>
      <c r="Z523" t="str">
        <f t="shared" ref="Z523:Z586" si="200">I523</f>
        <v>-</v>
      </c>
      <c r="AA523" s="6">
        <f t="shared" si="189"/>
        <v>1.8287037037037037E-3</v>
      </c>
      <c r="AB523" t="str">
        <f t="shared" ref="AB523:AB586" si="201">K523</f>
        <v>66:25</v>
      </c>
      <c r="AC523" t="str">
        <f t="shared" si="190"/>
        <v>-</v>
      </c>
      <c r="AD523">
        <f>1</f>
        <v>1</v>
      </c>
      <c r="AE523" t="str">
        <f t="shared" ref="AE523:AE586" si="202">L523</f>
        <v>72:36</v>
      </c>
    </row>
    <row r="524" spans="2:31" x14ac:dyDescent="0.25">
      <c r="B524" s="5">
        <v>42093</v>
      </c>
      <c r="C524" t="s">
        <v>725</v>
      </c>
      <c r="D524" t="s">
        <v>102</v>
      </c>
      <c r="E524" t="s">
        <v>20</v>
      </c>
      <c r="F524">
        <v>700</v>
      </c>
      <c r="G524" t="s">
        <v>19</v>
      </c>
      <c r="H524" t="s">
        <v>20</v>
      </c>
      <c r="I524" t="s">
        <v>20</v>
      </c>
      <c r="J524" t="s">
        <v>726</v>
      </c>
      <c r="K524" t="s">
        <v>727</v>
      </c>
      <c r="L524" t="s">
        <v>186</v>
      </c>
      <c r="N524" s="5">
        <f t="shared" si="191"/>
        <v>42093</v>
      </c>
      <c r="O524" s="5" t="str">
        <f t="shared" si="192"/>
        <v>M04-32</v>
      </c>
      <c r="P524" t="str">
        <f t="shared" si="186"/>
        <v>Quantitative</v>
      </c>
      <c r="Q524" t="str">
        <f t="shared" si="187"/>
        <v>PS</v>
      </c>
      <c r="R524" t="str">
        <f t="shared" si="188"/>
        <v>COMBINATORICS AND PROBABILITY</v>
      </c>
      <c r="S524">
        <f t="shared" si="193"/>
        <v>0</v>
      </c>
      <c r="T524">
        <f t="shared" si="194"/>
        <v>1</v>
      </c>
      <c r="U524">
        <f t="shared" si="195"/>
        <v>0</v>
      </c>
      <c r="V524">
        <f t="shared" si="196"/>
        <v>7</v>
      </c>
      <c r="W524">
        <f t="shared" si="197"/>
        <v>700</v>
      </c>
      <c r="X524" t="str">
        <f t="shared" si="198"/>
        <v>+</v>
      </c>
      <c r="Y524" t="str">
        <f t="shared" si="199"/>
        <v>-</v>
      </c>
      <c r="Z524" t="str">
        <f t="shared" si="200"/>
        <v>-</v>
      </c>
      <c r="AA524" s="6">
        <f t="shared" si="189"/>
        <v>4.3287037037037035E-3</v>
      </c>
      <c r="AB524" t="str">
        <f t="shared" si="201"/>
        <v>72:39</v>
      </c>
      <c r="AC524" t="str">
        <f t="shared" si="190"/>
        <v>-</v>
      </c>
      <c r="AD524">
        <f>1</f>
        <v>1</v>
      </c>
      <c r="AE524" t="str">
        <f t="shared" si="202"/>
        <v>75:00</v>
      </c>
    </row>
    <row r="525" spans="2:31" x14ac:dyDescent="0.25">
      <c r="B525" s="5">
        <v>42086</v>
      </c>
      <c r="C525" t="s">
        <v>728</v>
      </c>
      <c r="D525" t="s">
        <v>729</v>
      </c>
      <c r="E525" t="s">
        <v>20</v>
      </c>
      <c r="F525">
        <v>600</v>
      </c>
      <c r="G525" t="s">
        <v>20</v>
      </c>
      <c r="H525" t="s">
        <v>20</v>
      </c>
      <c r="I525" t="s">
        <v>20</v>
      </c>
      <c r="J525" t="s">
        <v>190</v>
      </c>
      <c r="K525" t="s">
        <v>190</v>
      </c>
      <c r="L525" t="s">
        <v>307</v>
      </c>
      <c r="N525" s="5">
        <f t="shared" si="191"/>
        <v>42086</v>
      </c>
      <c r="O525" s="5" t="str">
        <f t="shared" si="192"/>
        <v>V04-06</v>
      </c>
      <c r="P525" t="str">
        <f t="shared" si="186"/>
        <v>Verbal</v>
      </c>
      <c r="Q525" t="str">
        <f t="shared" si="187"/>
        <v>SC</v>
      </c>
      <c r="R525" t="str">
        <f t="shared" si="188"/>
        <v>PRONOUNS</v>
      </c>
      <c r="S525">
        <f t="shared" si="193"/>
        <v>0</v>
      </c>
      <c r="T525">
        <f t="shared" si="194"/>
        <v>1</v>
      </c>
      <c r="U525">
        <f t="shared" si="195"/>
        <v>0</v>
      </c>
      <c r="V525">
        <f t="shared" si="196"/>
        <v>6</v>
      </c>
      <c r="W525">
        <f t="shared" si="197"/>
        <v>600</v>
      </c>
      <c r="X525" t="str">
        <f t="shared" si="198"/>
        <v>-</v>
      </c>
      <c r="Y525" t="str">
        <f t="shared" si="199"/>
        <v>-</v>
      </c>
      <c r="Z525" t="str">
        <f t="shared" si="200"/>
        <v>-</v>
      </c>
      <c r="AA525" s="6">
        <f t="shared" si="189"/>
        <v>6.2500000000000001E-4</v>
      </c>
      <c r="AB525" t="str">
        <f t="shared" si="201"/>
        <v>0:54</v>
      </c>
      <c r="AC525" t="str">
        <f t="shared" si="190"/>
        <v>-</v>
      </c>
      <c r="AD525">
        <f>1</f>
        <v>1</v>
      </c>
      <c r="AE525" t="str">
        <f t="shared" si="202"/>
        <v>1:49</v>
      </c>
    </row>
    <row r="526" spans="2:31" x14ac:dyDescent="0.25">
      <c r="B526" s="5">
        <v>42086</v>
      </c>
      <c r="C526" t="s">
        <v>731</v>
      </c>
      <c r="D526" t="s">
        <v>732</v>
      </c>
      <c r="E526" t="s">
        <v>19</v>
      </c>
      <c r="F526">
        <v>600</v>
      </c>
      <c r="G526" t="s">
        <v>20</v>
      </c>
      <c r="H526" t="s">
        <v>20</v>
      </c>
      <c r="I526" t="s">
        <v>20</v>
      </c>
      <c r="J526" t="s">
        <v>734</v>
      </c>
      <c r="K526" t="s">
        <v>735</v>
      </c>
      <c r="L526" t="s">
        <v>579</v>
      </c>
      <c r="N526" s="5">
        <f t="shared" si="191"/>
        <v>42086</v>
      </c>
      <c r="O526" s="5" t="str">
        <f t="shared" si="192"/>
        <v>V06-16</v>
      </c>
      <c r="P526" t="str">
        <f t="shared" si="186"/>
        <v>Verbal</v>
      </c>
      <c r="Q526" t="str">
        <f t="shared" si="187"/>
        <v>RC</v>
      </c>
      <c r="R526" t="str">
        <f t="shared" si="188"/>
        <v>LONG PASSAGE</v>
      </c>
      <c r="S526">
        <f t="shared" si="193"/>
        <v>1</v>
      </c>
      <c r="T526">
        <f t="shared" si="194"/>
        <v>0</v>
      </c>
      <c r="U526">
        <f t="shared" si="195"/>
        <v>6</v>
      </c>
      <c r="V526">
        <f t="shared" si="196"/>
        <v>0</v>
      </c>
      <c r="W526">
        <f t="shared" si="197"/>
        <v>600</v>
      </c>
      <c r="X526" t="str">
        <f t="shared" si="198"/>
        <v>-</v>
      </c>
      <c r="Y526" t="str">
        <f t="shared" si="199"/>
        <v>-</v>
      </c>
      <c r="Z526" t="str">
        <f t="shared" si="200"/>
        <v>-</v>
      </c>
      <c r="AA526" s="6">
        <f t="shared" si="189"/>
        <v>2.488425925925926E-3</v>
      </c>
      <c r="AB526" t="str">
        <f t="shared" si="201"/>
        <v>4:29</v>
      </c>
      <c r="AC526" t="str">
        <f t="shared" si="190"/>
        <v>+</v>
      </c>
      <c r="AD526">
        <f>1</f>
        <v>1</v>
      </c>
      <c r="AE526" t="str">
        <f t="shared" si="202"/>
        <v>3:38</v>
      </c>
    </row>
    <row r="527" spans="2:31" x14ac:dyDescent="0.25">
      <c r="B527" s="5">
        <v>42086</v>
      </c>
      <c r="C527" t="s">
        <v>736</v>
      </c>
      <c r="D527" t="s">
        <v>732</v>
      </c>
      <c r="E527" t="s">
        <v>19</v>
      </c>
      <c r="F527">
        <v>600</v>
      </c>
      <c r="G527" t="s">
        <v>20</v>
      </c>
      <c r="H527" t="s">
        <v>20</v>
      </c>
      <c r="I527" t="s">
        <v>20</v>
      </c>
      <c r="J527" t="s">
        <v>508</v>
      </c>
      <c r="K527" t="s">
        <v>737</v>
      </c>
      <c r="L527" t="s">
        <v>738</v>
      </c>
      <c r="N527" s="5">
        <f t="shared" si="191"/>
        <v>42086</v>
      </c>
      <c r="O527" s="5" t="str">
        <f t="shared" si="192"/>
        <v>V06-14</v>
      </c>
      <c r="P527" t="str">
        <f t="shared" si="186"/>
        <v>Verbal</v>
      </c>
      <c r="Q527" t="str">
        <f t="shared" si="187"/>
        <v>RC</v>
      </c>
      <c r="R527" t="str">
        <f t="shared" si="188"/>
        <v>LONG PASSAGE</v>
      </c>
      <c r="S527">
        <f t="shared" si="193"/>
        <v>1</v>
      </c>
      <c r="T527">
        <f t="shared" si="194"/>
        <v>0</v>
      </c>
      <c r="U527">
        <f t="shared" si="195"/>
        <v>6</v>
      </c>
      <c r="V527">
        <f t="shared" si="196"/>
        <v>0</v>
      </c>
      <c r="W527">
        <f t="shared" si="197"/>
        <v>600</v>
      </c>
      <c r="X527" t="str">
        <f t="shared" si="198"/>
        <v>-</v>
      </c>
      <c r="Y527" t="str">
        <f t="shared" si="199"/>
        <v>-</v>
      </c>
      <c r="Z527" t="str">
        <f t="shared" si="200"/>
        <v>-</v>
      </c>
      <c r="AA527" s="6">
        <f t="shared" si="189"/>
        <v>4.3981481481481481E-4</v>
      </c>
      <c r="AB527" t="str">
        <f t="shared" si="201"/>
        <v>5:07</v>
      </c>
      <c r="AC527" t="str">
        <f t="shared" si="190"/>
        <v>+</v>
      </c>
      <c r="AD527">
        <f>1</f>
        <v>1</v>
      </c>
      <c r="AE527" t="str">
        <f t="shared" si="202"/>
        <v>5:27</v>
      </c>
    </row>
    <row r="528" spans="2:31" x14ac:dyDescent="0.25">
      <c r="B528" s="5">
        <v>42086</v>
      </c>
      <c r="C528" t="s">
        <v>739</v>
      </c>
      <c r="D528" t="s">
        <v>732</v>
      </c>
      <c r="E528" t="s">
        <v>19</v>
      </c>
      <c r="F528">
        <v>500</v>
      </c>
      <c r="G528" t="s">
        <v>20</v>
      </c>
      <c r="H528" t="s">
        <v>20</v>
      </c>
      <c r="I528" t="s">
        <v>20</v>
      </c>
      <c r="J528" t="s">
        <v>35</v>
      </c>
      <c r="K528" t="s">
        <v>740</v>
      </c>
      <c r="L528" t="s">
        <v>741</v>
      </c>
      <c r="N528" s="5">
        <f t="shared" si="191"/>
        <v>42086</v>
      </c>
      <c r="O528" s="5" t="str">
        <f t="shared" si="192"/>
        <v>V06-15</v>
      </c>
      <c r="P528" t="str">
        <f t="shared" si="186"/>
        <v>Verbal</v>
      </c>
      <c r="Q528" t="str">
        <f t="shared" si="187"/>
        <v>RC</v>
      </c>
      <c r="R528" t="str">
        <f t="shared" si="188"/>
        <v>LONG PASSAGE</v>
      </c>
      <c r="S528">
        <f t="shared" si="193"/>
        <v>1</v>
      </c>
      <c r="T528">
        <f t="shared" si="194"/>
        <v>0</v>
      </c>
      <c r="U528">
        <f t="shared" si="195"/>
        <v>5</v>
      </c>
      <c r="V528">
        <f t="shared" si="196"/>
        <v>0</v>
      </c>
      <c r="W528">
        <f t="shared" si="197"/>
        <v>500</v>
      </c>
      <c r="X528" t="str">
        <f t="shared" si="198"/>
        <v>-</v>
      </c>
      <c r="Y528" t="str">
        <f t="shared" si="199"/>
        <v>-</v>
      </c>
      <c r="Z528" t="str">
        <f t="shared" si="200"/>
        <v>-</v>
      </c>
      <c r="AA528" s="6">
        <f t="shared" si="189"/>
        <v>7.175925925925927E-4</v>
      </c>
      <c r="AB528" t="str">
        <f t="shared" si="201"/>
        <v>6:09</v>
      </c>
      <c r="AC528" t="str">
        <f t="shared" si="190"/>
        <v>+</v>
      </c>
      <c r="AD528">
        <f>1</f>
        <v>1</v>
      </c>
      <c r="AE528" t="str">
        <f t="shared" si="202"/>
        <v>7:16</v>
      </c>
    </row>
    <row r="529" spans="2:31" x14ac:dyDescent="0.25">
      <c r="B529" s="5">
        <v>42086</v>
      </c>
      <c r="C529" t="s">
        <v>742</v>
      </c>
      <c r="D529" t="s">
        <v>732</v>
      </c>
      <c r="E529" t="s">
        <v>19</v>
      </c>
      <c r="F529">
        <v>500</v>
      </c>
      <c r="G529" t="s">
        <v>20</v>
      </c>
      <c r="H529" t="s">
        <v>20</v>
      </c>
      <c r="I529" t="s">
        <v>20</v>
      </c>
      <c r="J529" t="s">
        <v>224</v>
      </c>
      <c r="K529" t="s">
        <v>743</v>
      </c>
      <c r="L529" t="s">
        <v>744</v>
      </c>
      <c r="N529" s="5">
        <f t="shared" si="191"/>
        <v>42086</v>
      </c>
      <c r="O529" s="5" t="str">
        <f t="shared" si="192"/>
        <v>V06-13</v>
      </c>
      <c r="P529" t="str">
        <f t="shared" si="186"/>
        <v>Verbal</v>
      </c>
      <c r="Q529" t="str">
        <f t="shared" si="187"/>
        <v>RC</v>
      </c>
      <c r="R529" t="str">
        <f t="shared" si="188"/>
        <v>LONG PASSAGE</v>
      </c>
      <c r="S529">
        <f t="shared" si="193"/>
        <v>1</v>
      </c>
      <c r="T529">
        <f t="shared" si="194"/>
        <v>0</v>
      </c>
      <c r="U529">
        <f t="shared" si="195"/>
        <v>5</v>
      </c>
      <c r="V529">
        <f t="shared" si="196"/>
        <v>0</v>
      </c>
      <c r="W529">
        <f t="shared" si="197"/>
        <v>500</v>
      </c>
      <c r="X529" t="str">
        <f t="shared" si="198"/>
        <v>-</v>
      </c>
      <c r="Y529" t="str">
        <f t="shared" si="199"/>
        <v>-</v>
      </c>
      <c r="Z529" t="str">
        <f t="shared" si="200"/>
        <v>-</v>
      </c>
      <c r="AA529" s="6">
        <f t="shared" si="189"/>
        <v>3.1250000000000001E-4</v>
      </c>
      <c r="AB529" t="str">
        <f t="shared" si="201"/>
        <v>6:36</v>
      </c>
      <c r="AC529" t="str">
        <f t="shared" si="190"/>
        <v>+</v>
      </c>
      <c r="AD529">
        <f>1</f>
        <v>1</v>
      </c>
      <c r="AE529" t="str">
        <f t="shared" si="202"/>
        <v>9:05</v>
      </c>
    </row>
    <row r="530" spans="2:31" x14ac:dyDescent="0.25">
      <c r="B530" s="5">
        <v>42086</v>
      </c>
      <c r="C530" t="s">
        <v>745</v>
      </c>
      <c r="D530" t="s">
        <v>732</v>
      </c>
      <c r="E530" t="s">
        <v>19</v>
      </c>
      <c r="F530">
        <v>700</v>
      </c>
      <c r="G530" t="s">
        <v>20</v>
      </c>
      <c r="H530" t="s">
        <v>20</v>
      </c>
      <c r="I530" t="s">
        <v>20</v>
      </c>
      <c r="J530" t="s">
        <v>160</v>
      </c>
      <c r="K530" t="s">
        <v>746</v>
      </c>
      <c r="L530" t="s">
        <v>747</v>
      </c>
      <c r="N530" s="5">
        <f t="shared" si="191"/>
        <v>42086</v>
      </c>
      <c r="O530" s="5" t="str">
        <f t="shared" si="192"/>
        <v>V06-12</v>
      </c>
      <c r="P530" t="str">
        <f t="shared" si="186"/>
        <v>Verbal</v>
      </c>
      <c r="Q530" t="str">
        <f t="shared" si="187"/>
        <v>RC</v>
      </c>
      <c r="R530" t="str">
        <f t="shared" si="188"/>
        <v>LONG PASSAGE</v>
      </c>
      <c r="S530">
        <f t="shared" si="193"/>
        <v>1</v>
      </c>
      <c r="T530">
        <f t="shared" si="194"/>
        <v>0</v>
      </c>
      <c r="U530">
        <f t="shared" si="195"/>
        <v>7</v>
      </c>
      <c r="V530">
        <f t="shared" si="196"/>
        <v>0</v>
      </c>
      <c r="W530">
        <f t="shared" si="197"/>
        <v>700</v>
      </c>
      <c r="X530" t="str">
        <f t="shared" si="198"/>
        <v>-</v>
      </c>
      <c r="Y530" t="str">
        <f t="shared" si="199"/>
        <v>-</v>
      </c>
      <c r="Z530" t="str">
        <f t="shared" si="200"/>
        <v>-</v>
      </c>
      <c r="AA530" s="6">
        <f t="shared" si="189"/>
        <v>9.4907407407407408E-4</v>
      </c>
      <c r="AB530" t="str">
        <f t="shared" si="201"/>
        <v>7:58</v>
      </c>
      <c r="AC530" t="str">
        <f t="shared" si="190"/>
        <v>+</v>
      </c>
      <c r="AD530">
        <f>1</f>
        <v>1</v>
      </c>
      <c r="AE530" t="str">
        <f t="shared" si="202"/>
        <v>10:54</v>
      </c>
    </row>
    <row r="531" spans="2:31" x14ac:dyDescent="0.25">
      <c r="B531" s="5">
        <v>42086</v>
      </c>
      <c r="C531" t="s">
        <v>748</v>
      </c>
      <c r="D531" t="s">
        <v>749</v>
      </c>
      <c r="E531" t="s">
        <v>20</v>
      </c>
      <c r="F531">
        <v>600</v>
      </c>
      <c r="G531" t="s">
        <v>20</v>
      </c>
      <c r="H531" t="s">
        <v>20</v>
      </c>
      <c r="I531" t="s">
        <v>20</v>
      </c>
      <c r="J531" t="s">
        <v>84</v>
      </c>
      <c r="K531" t="s">
        <v>402</v>
      </c>
      <c r="L531" t="s">
        <v>750</v>
      </c>
      <c r="N531" s="5">
        <f t="shared" si="191"/>
        <v>42086</v>
      </c>
      <c r="O531" s="5" t="str">
        <f t="shared" si="192"/>
        <v>V07-05</v>
      </c>
      <c r="P531" t="str">
        <f t="shared" si="186"/>
        <v>Verbal</v>
      </c>
      <c r="Q531" t="str">
        <f t="shared" si="187"/>
        <v>SC</v>
      </c>
      <c r="R531" t="str">
        <f t="shared" si="188"/>
        <v>COMPARISONS</v>
      </c>
      <c r="S531">
        <f t="shared" si="193"/>
        <v>0</v>
      </c>
      <c r="T531">
        <f t="shared" si="194"/>
        <v>1</v>
      </c>
      <c r="U531">
        <f t="shared" si="195"/>
        <v>0</v>
      </c>
      <c r="V531">
        <f t="shared" si="196"/>
        <v>6</v>
      </c>
      <c r="W531">
        <f t="shared" si="197"/>
        <v>600</v>
      </c>
      <c r="X531" t="str">
        <f t="shared" si="198"/>
        <v>-</v>
      </c>
      <c r="Y531" t="str">
        <f t="shared" si="199"/>
        <v>-</v>
      </c>
      <c r="Z531" t="str">
        <f t="shared" si="200"/>
        <v>-</v>
      </c>
      <c r="AA531" s="6">
        <f t="shared" si="189"/>
        <v>4.0509259259259258E-4</v>
      </c>
      <c r="AB531" t="str">
        <f t="shared" si="201"/>
        <v>8:33</v>
      </c>
      <c r="AC531" t="str">
        <f t="shared" si="190"/>
        <v>-</v>
      </c>
      <c r="AD531">
        <f>1</f>
        <v>1</v>
      </c>
      <c r="AE531" t="str">
        <f t="shared" si="202"/>
        <v>12:43</v>
      </c>
    </row>
    <row r="532" spans="2:31" x14ac:dyDescent="0.25">
      <c r="B532" s="5">
        <v>42086</v>
      </c>
      <c r="C532" t="s">
        <v>751</v>
      </c>
      <c r="D532" t="s">
        <v>752</v>
      </c>
      <c r="E532" t="s">
        <v>19</v>
      </c>
      <c r="F532">
        <v>700</v>
      </c>
      <c r="G532" t="s">
        <v>20</v>
      </c>
      <c r="H532" t="s">
        <v>20</v>
      </c>
      <c r="I532" t="s">
        <v>20</v>
      </c>
      <c r="J532" t="s">
        <v>754</v>
      </c>
      <c r="K532" t="s">
        <v>755</v>
      </c>
      <c r="L532" t="s">
        <v>756</v>
      </c>
      <c r="N532" s="5">
        <f t="shared" si="191"/>
        <v>42086</v>
      </c>
      <c r="O532" s="5" t="str">
        <f t="shared" si="192"/>
        <v>V03-15</v>
      </c>
      <c r="P532" t="str">
        <f t="shared" si="186"/>
        <v>Verbal</v>
      </c>
      <c r="Q532" t="str">
        <f t="shared" si="187"/>
        <v>CR</v>
      </c>
      <c r="R532" t="str">
        <f t="shared" si="188"/>
        <v>ARGUMENT STRUCTURE</v>
      </c>
      <c r="S532">
        <f t="shared" si="193"/>
        <v>1</v>
      </c>
      <c r="T532">
        <f t="shared" si="194"/>
        <v>0</v>
      </c>
      <c r="U532">
        <f t="shared" si="195"/>
        <v>7</v>
      </c>
      <c r="V532">
        <f t="shared" si="196"/>
        <v>0</v>
      </c>
      <c r="W532">
        <f t="shared" si="197"/>
        <v>700</v>
      </c>
      <c r="X532" t="str">
        <f t="shared" si="198"/>
        <v>-</v>
      </c>
      <c r="Y532" t="str">
        <f t="shared" si="199"/>
        <v>-</v>
      </c>
      <c r="Z532" t="str">
        <f t="shared" si="200"/>
        <v>-</v>
      </c>
      <c r="AA532" s="6">
        <f t="shared" si="189"/>
        <v>1.7708333333333332E-3</v>
      </c>
      <c r="AB532" t="str">
        <f t="shared" si="201"/>
        <v>11:06</v>
      </c>
      <c r="AC532" t="str">
        <f t="shared" si="190"/>
        <v>+</v>
      </c>
      <c r="AD532">
        <f>1</f>
        <v>1</v>
      </c>
      <c r="AE532" t="str">
        <f t="shared" si="202"/>
        <v>14:32</v>
      </c>
    </row>
    <row r="533" spans="2:31" x14ac:dyDescent="0.25">
      <c r="B533" s="5">
        <v>42086</v>
      </c>
      <c r="C533" t="s">
        <v>757</v>
      </c>
      <c r="D533" t="s">
        <v>732</v>
      </c>
      <c r="E533" t="s">
        <v>20</v>
      </c>
      <c r="F533">
        <v>700</v>
      </c>
      <c r="G533" t="s">
        <v>20</v>
      </c>
      <c r="H533" t="s">
        <v>20</v>
      </c>
      <c r="I533" t="s">
        <v>20</v>
      </c>
      <c r="J533" t="s">
        <v>758</v>
      </c>
      <c r="K533" t="s">
        <v>759</v>
      </c>
      <c r="L533" t="s">
        <v>509</v>
      </c>
      <c r="N533" s="5">
        <f t="shared" si="191"/>
        <v>42086</v>
      </c>
      <c r="O533" s="5" t="str">
        <f t="shared" si="192"/>
        <v>V05-29</v>
      </c>
      <c r="P533" t="str">
        <f t="shared" si="186"/>
        <v>Verbal</v>
      </c>
      <c r="Q533" t="str">
        <f t="shared" si="187"/>
        <v>RC</v>
      </c>
      <c r="R533" t="str">
        <f t="shared" si="188"/>
        <v>LONG PASSAGE</v>
      </c>
      <c r="S533">
        <f t="shared" si="193"/>
        <v>0</v>
      </c>
      <c r="T533">
        <f t="shared" si="194"/>
        <v>1</v>
      </c>
      <c r="U533">
        <f t="shared" si="195"/>
        <v>0</v>
      </c>
      <c r="V533">
        <f t="shared" si="196"/>
        <v>7</v>
      </c>
      <c r="W533">
        <f t="shared" si="197"/>
        <v>700</v>
      </c>
      <c r="X533" t="str">
        <f t="shared" si="198"/>
        <v>-</v>
      </c>
      <c r="Y533" t="str">
        <f t="shared" si="199"/>
        <v>-</v>
      </c>
      <c r="Z533" t="str">
        <f t="shared" si="200"/>
        <v>-</v>
      </c>
      <c r="AA533" s="6">
        <f t="shared" si="189"/>
        <v>2.1296296296296298E-3</v>
      </c>
      <c r="AB533" t="str">
        <f t="shared" si="201"/>
        <v>14:10</v>
      </c>
      <c r="AC533" t="str">
        <f t="shared" si="190"/>
        <v>-</v>
      </c>
      <c r="AD533">
        <f>1</f>
        <v>1</v>
      </c>
      <c r="AE533" t="str">
        <f t="shared" si="202"/>
        <v>16:21</v>
      </c>
    </row>
    <row r="534" spans="2:31" x14ac:dyDescent="0.25">
      <c r="B534" s="5">
        <v>42086</v>
      </c>
      <c r="C534" t="s">
        <v>760</v>
      </c>
      <c r="D534" t="s">
        <v>732</v>
      </c>
      <c r="E534" t="s">
        <v>19</v>
      </c>
      <c r="F534">
        <v>700</v>
      </c>
      <c r="G534" t="s">
        <v>20</v>
      </c>
      <c r="H534" t="s">
        <v>20</v>
      </c>
      <c r="I534" t="s">
        <v>20</v>
      </c>
      <c r="J534" t="s">
        <v>671</v>
      </c>
      <c r="K534" t="s">
        <v>761</v>
      </c>
      <c r="L534" t="s">
        <v>762</v>
      </c>
      <c r="N534" s="5">
        <f t="shared" si="191"/>
        <v>42086</v>
      </c>
      <c r="O534" s="5" t="str">
        <f t="shared" si="192"/>
        <v>V05-27</v>
      </c>
      <c r="P534" t="str">
        <f t="shared" si="186"/>
        <v>Verbal</v>
      </c>
      <c r="Q534" t="str">
        <f t="shared" si="187"/>
        <v>RC</v>
      </c>
      <c r="R534" t="str">
        <f t="shared" si="188"/>
        <v>LONG PASSAGE</v>
      </c>
      <c r="S534">
        <f t="shared" si="193"/>
        <v>1</v>
      </c>
      <c r="T534">
        <f t="shared" si="194"/>
        <v>0</v>
      </c>
      <c r="U534">
        <f t="shared" si="195"/>
        <v>7</v>
      </c>
      <c r="V534">
        <f t="shared" si="196"/>
        <v>0</v>
      </c>
      <c r="W534">
        <f t="shared" si="197"/>
        <v>700</v>
      </c>
      <c r="X534" t="str">
        <f t="shared" si="198"/>
        <v>-</v>
      </c>
      <c r="Y534" t="str">
        <f t="shared" si="199"/>
        <v>-</v>
      </c>
      <c r="Z534" t="str">
        <f t="shared" si="200"/>
        <v>-</v>
      </c>
      <c r="AA534" s="6">
        <f t="shared" si="189"/>
        <v>4.9768518518518521E-4</v>
      </c>
      <c r="AB534" t="str">
        <f t="shared" si="201"/>
        <v>14:53</v>
      </c>
      <c r="AC534" t="str">
        <f t="shared" si="190"/>
        <v>+</v>
      </c>
      <c r="AD534">
        <f>1</f>
        <v>1</v>
      </c>
      <c r="AE534" t="str">
        <f t="shared" si="202"/>
        <v>18:10</v>
      </c>
    </row>
    <row r="535" spans="2:31" x14ac:dyDescent="0.25">
      <c r="B535" s="5">
        <v>42086</v>
      </c>
      <c r="C535" t="s">
        <v>763</v>
      </c>
      <c r="D535" t="s">
        <v>732</v>
      </c>
      <c r="E535" t="s">
        <v>19</v>
      </c>
      <c r="F535">
        <v>700</v>
      </c>
      <c r="G535" t="s">
        <v>20</v>
      </c>
      <c r="H535" t="s">
        <v>20</v>
      </c>
      <c r="I535" t="s">
        <v>20</v>
      </c>
      <c r="J535" t="s">
        <v>650</v>
      </c>
      <c r="K535" t="s">
        <v>764</v>
      </c>
      <c r="L535" t="s">
        <v>765</v>
      </c>
      <c r="N535" s="5">
        <f t="shared" si="191"/>
        <v>42086</v>
      </c>
      <c r="O535" s="5" t="str">
        <f t="shared" si="192"/>
        <v>V05-28</v>
      </c>
      <c r="P535" t="str">
        <f t="shared" si="186"/>
        <v>Verbal</v>
      </c>
      <c r="Q535" t="str">
        <f t="shared" si="187"/>
        <v>RC</v>
      </c>
      <c r="R535" t="str">
        <f t="shared" si="188"/>
        <v>LONG PASSAGE</v>
      </c>
      <c r="S535">
        <f t="shared" si="193"/>
        <v>1</v>
      </c>
      <c r="T535">
        <f t="shared" si="194"/>
        <v>0</v>
      </c>
      <c r="U535">
        <f t="shared" si="195"/>
        <v>7</v>
      </c>
      <c r="V535">
        <f t="shared" si="196"/>
        <v>0</v>
      </c>
      <c r="W535">
        <f t="shared" si="197"/>
        <v>700</v>
      </c>
      <c r="X535" t="str">
        <f t="shared" si="198"/>
        <v>-</v>
      </c>
      <c r="Y535" t="str">
        <f t="shared" si="199"/>
        <v>-</v>
      </c>
      <c r="Z535" t="str">
        <f t="shared" si="200"/>
        <v>-</v>
      </c>
      <c r="AA535" s="6">
        <f t="shared" si="189"/>
        <v>1.5972222222222221E-3</v>
      </c>
      <c r="AB535" t="str">
        <f t="shared" si="201"/>
        <v>17:11</v>
      </c>
      <c r="AC535" t="str">
        <f t="shared" si="190"/>
        <v>+</v>
      </c>
      <c r="AD535">
        <f>1</f>
        <v>1</v>
      </c>
      <c r="AE535" t="str">
        <f t="shared" si="202"/>
        <v>19:59</v>
      </c>
    </row>
    <row r="536" spans="2:31" x14ac:dyDescent="0.25">
      <c r="B536" s="5">
        <v>42086</v>
      </c>
      <c r="C536" t="s">
        <v>766</v>
      </c>
      <c r="D536" t="s">
        <v>732</v>
      </c>
      <c r="E536" t="s">
        <v>19</v>
      </c>
      <c r="F536">
        <v>500</v>
      </c>
      <c r="G536" t="s">
        <v>20</v>
      </c>
      <c r="H536" t="s">
        <v>20</v>
      </c>
      <c r="I536" t="s">
        <v>20</v>
      </c>
      <c r="J536" t="s">
        <v>188</v>
      </c>
      <c r="K536" t="s">
        <v>767</v>
      </c>
      <c r="L536" t="s">
        <v>768</v>
      </c>
      <c r="N536" s="5">
        <f t="shared" si="191"/>
        <v>42086</v>
      </c>
      <c r="O536" s="5" t="str">
        <f t="shared" si="192"/>
        <v>V05-26</v>
      </c>
      <c r="P536" t="str">
        <f t="shared" si="186"/>
        <v>Verbal</v>
      </c>
      <c r="Q536" t="str">
        <f t="shared" si="187"/>
        <v>RC</v>
      </c>
      <c r="R536" t="str">
        <f t="shared" si="188"/>
        <v>LONG PASSAGE</v>
      </c>
      <c r="S536">
        <f t="shared" si="193"/>
        <v>1</v>
      </c>
      <c r="T536">
        <f t="shared" si="194"/>
        <v>0</v>
      </c>
      <c r="U536">
        <f t="shared" si="195"/>
        <v>5</v>
      </c>
      <c r="V536">
        <f t="shared" si="196"/>
        <v>0</v>
      </c>
      <c r="W536">
        <f t="shared" si="197"/>
        <v>500</v>
      </c>
      <c r="X536" t="str">
        <f t="shared" si="198"/>
        <v>-</v>
      </c>
      <c r="Y536" t="str">
        <f t="shared" si="199"/>
        <v>-</v>
      </c>
      <c r="Z536" t="str">
        <f t="shared" si="200"/>
        <v>-</v>
      </c>
      <c r="AA536" s="6">
        <f t="shared" si="189"/>
        <v>5.7870370370370378E-4</v>
      </c>
      <c r="AB536" t="str">
        <f t="shared" si="201"/>
        <v>18:01</v>
      </c>
      <c r="AC536" t="str">
        <f t="shared" si="190"/>
        <v>+</v>
      </c>
      <c r="AD536">
        <f>1</f>
        <v>1</v>
      </c>
      <c r="AE536" t="str">
        <f t="shared" si="202"/>
        <v>21:48</v>
      </c>
    </row>
    <row r="537" spans="2:31" x14ac:dyDescent="0.25">
      <c r="B537" s="5">
        <v>42086</v>
      </c>
      <c r="C537" t="s">
        <v>769</v>
      </c>
      <c r="D537" t="s">
        <v>770</v>
      </c>
      <c r="E537" t="s">
        <v>20</v>
      </c>
      <c r="F537">
        <v>600</v>
      </c>
      <c r="G537" t="s">
        <v>20</v>
      </c>
      <c r="H537" t="s">
        <v>20</v>
      </c>
      <c r="I537" t="s">
        <v>20</v>
      </c>
      <c r="J537" t="s">
        <v>257</v>
      </c>
      <c r="K537" t="s">
        <v>771</v>
      </c>
      <c r="L537" t="s">
        <v>586</v>
      </c>
      <c r="N537" s="5">
        <f t="shared" si="191"/>
        <v>42086</v>
      </c>
      <c r="O537" s="5" t="str">
        <f t="shared" si="192"/>
        <v>V02-10</v>
      </c>
      <c r="P537" t="str">
        <f t="shared" si="186"/>
        <v>Verbal</v>
      </c>
      <c r="Q537" t="str">
        <f t="shared" si="187"/>
        <v>SC</v>
      </c>
      <c r="R537" t="str">
        <f t="shared" si="188"/>
        <v>SENTENCE CORRECTION OTHER</v>
      </c>
      <c r="S537">
        <f t="shared" si="193"/>
        <v>0</v>
      </c>
      <c r="T537">
        <f t="shared" si="194"/>
        <v>1</v>
      </c>
      <c r="U537">
        <f t="shared" si="195"/>
        <v>0</v>
      </c>
      <c r="V537">
        <f t="shared" si="196"/>
        <v>6</v>
      </c>
      <c r="W537">
        <f t="shared" si="197"/>
        <v>600</v>
      </c>
      <c r="X537" t="str">
        <f t="shared" si="198"/>
        <v>-</v>
      </c>
      <c r="Y537" t="str">
        <f t="shared" si="199"/>
        <v>-</v>
      </c>
      <c r="Z537" t="str">
        <f t="shared" si="200"/>
        <v>-</v>
      </c>
      <c r="AA537" s="6">
        <f t="shared" si="189"/>
        <v>1.1226851851851851E-3</v>
      </c>
      <c r="AB537" t="str">
        <f t="shared" si="201"/>
        <v>19:38</v>
      </c>
      <c r="AC537" t="str">
        <f t="shared" si="190"/>
        <v>-</v>
      </c>
      <c r="AD537">
        <f>1</f>
        <v>1</v>
      </c>
      <c r="AE537" t="str">
        <f t="shared" si="202"/>
        <v>23:37</v>
      </c>
    </row>
    <row r="538" spans="2:31" x14ac:dyDescent="0.25">
      <c r="B538" s="5">
        <v>42086</v>
      </c>
      <c r="C538" t="s">
        <v>772</v>
      </c>
      <c r="D538" t="s">
        <v>773</v>
      </c>
      <c r="E538" t="s">
        <v>20</v>
      </c>
      <c r="F538">
        <v>600</v>
      </c>
      <c r="G538" t="s">
        <v>20</v>
      </c>
      <c r="H538" t="s">
        <v>20</v>
      </c>
      <c r="I538" t="s">
        <v>20</v>
      </c>
      <c r="J538" t="s">
        <v>368</v>
      </c>
      <c r="K538" t="s">
        <v>774</v>
      </c>
      <c r="L538" t="s">
        <v>775</v>
      </c>
      <c r="N538" s="5">
        <f t="shared" si="191"/>
        <v>42086</v>
      </c>
      <c r="O538" s="5" t="str">
        <f t="shared" si="192"/>
        <v>V02-02</v>
      </c>
      <c r="P538" t="str">
        <f t="shared" si="186"/>
        <v>Verbal</v>
      </c>
      <c r="Q538" t="str">
        <f t="shared" si="187"/>
        <v>CR</v>
      </c>
      <c r="R538" t="str">
        <f t="shared" si="188"/>
        <v>STRENGTHEN</v>
      </c>
      <c r="S538">
        <f t="shared" si="193"/>
        <v>0</v>
      </c>
      <c r="T538">
        <f t="shared" si="194"/>
        <v>1</v>
      </c>
      <c r="U538">
        <f t="shared" si="195"/>
        <v>0</v>
      </c>
      <c r="V538">
        <f t="shared" si="196"/>
        <v>6</v>
      </c>
      <c r="W538">
        <f t="shared" si="197"/>
        <v>600</v>
      </c>
      <c r="X538" t="str">
        <f t="shared" si="198"/>
        <v>-</v>
      </c>
      <c r="Y538" t="str">
        <f t="shared" si="199"/>
        <v>-</v>
      </c>
      <c r="Z538" t="str">
        <f t="shared" si="200"/>
        <v>-</v>
      </c>
      <c r="AA538" s="6">
        <f t="shared" si="189"/>
        <v>1.8055555555555557E-3</v>
      </c>
      <c r="AB538" t="str">
        <f t="shared" si="201"/>
        <v>22:14</v>
      </c>
      <c r="AC538" t="str">
        <f t="shared" si="190"/>
        <v>-</v>
      </c>
      <c r="AD538">
        <f>1</f>
        <v>1</v>
      </c>
      <c r="AE538" t="str">
        <f t="shared" si="202"/>
        <v>25:26</v>
      </c>
    </row>
    <row r="539" spans="2:31" x14ac:dyDescent="0.25">
      <c r="B539" s="5">
        <v>42086</v>
      </c>
      <c r="C539" t="s">
        <v>776</v>
      </c>
      <c r="D539" t="s">
        <v>777</v>
      </c>
      <c r="E539" t="s">
        <v>19</v>
      </c>
      <c r="F539">
        <v>600</v>
      </c>
      <c r="G539" t="s">
        <v>20</v>
      </c>
      <c r="H539" t="s">
        <v>20</v>
      </c>
      <c r="I539" t="s">
        <v>20</v>
      </c>
      <c r="J539" t="s">
        <v>298</v>
      </c>
      <c r="K539" t="s">
        <v>778</v>
      </c>
      <c r="L539" t="s">
        <v>779</v>
      </c>
      <c r="N539" s="5">
        <f t="shared" si="191"/>
        <v>42086</v>
      </c>
      <c r="O539" s="5" t="str">
        <f t="shared" si="192"/>
        <v>V07-04</v>
      </c>
      <c r="P539" t="str">
        <f t="shared" si="186"/>
        <v>Verbal</v>
      </c>
      <c r="Q539" t="str">
        <f t="shared" si="187"/>
        <v>SC</v>
      </c>
      <c r="R539" t="str">
        <f t="shared" si="188"/>
        <v>MODIFIERS / LOGICAL PREDICATION</v>
      </c>
      <c r="S539">
        <f t="shared" si="193"/>
        <v>1</v>
      </c>
      <c r="T539">
        <f t="shared" si="194"/>
        <v>0</v>
      </c>
      <c r="U539">
        <f t="shared" si="195"/>
        <v>6</v>
      </c>
      <c r="V539">
        <f t="shared" si="196"/>
        <v>0</v>
      </c>
      <c r="W539">
        <f t="shared" si="197"/>
        <v>600</v>
      </c>
      <c r="X539" t="str">
        <f t="shared" si="198"/>
        <v>-</v>
      </c>
      <c r="Y539" t="str">
        <f t="shared" si="199"/>
        <v>-</v>
      </c>
      <c r="Z539" t="str">
        <f t="shared" si="200"/>
        <v>-</v>
      </c>
      <c r="AA539" s="6">
        <f t="shared" si="189"/>
        <v>1.2384259259259258E-3</v>
      </c>
      <c r="AB539" t="str">
        <f t="shared" si="201"/>
        <v>24:01</v>
      </c>
      <c r="AC539" t="str">
        <f t="shared" si="190"/>
        <v>+</v>
      </c>
      <c r="AD539">
        <f>1</f>
        <v>1</v>
      </c>
      <c r="AE539" t="str">
        <f t="shared" si="202"/>
        <v>27:15</v>
      </c>
    </row>
    <row r="540" spans="2:31" x14ac:dyDescent="0.25">
      <c r="B540" s="5">
        <v>42086</v>
      </c>
      <c r="C540" t="s">
        <v>780</v>
      </c>
      <c r="D540" t="s">
        <v>781</v>
      </c>
      <c r="E540" t="s">
        <v>19</v>
      </c>
      <c r="F540">
        <v>600</v>
      </c>
      <c r="G540" t="s">
        <v>20</v>
      </c>
      <c r="H540" t="s">
        <v>20</v>
      </c>
      <c r="I540" t="s">
        <v>20</v>
      </c>
      <c r="J540" t="s">
        <v>55</v>
      </c>
      <c r="K540" t="s">
        <v>782</v>
      </c>
      <c r="L540" t="s">
        <v>783</v>
      </c>
      <c r="N540" s="5">
        <f t="shared" si="191"/>
        <v>42086</v>
      </c>
      <c r="O540" s="5" t="str">
        <f t="shared" si="192"/>
        <v>V01-37</v>
      </c>
      <c r="P540" t="str">
        <f t="shared" si="186"/>
        <v>Verbal</v>
      </c>
      <c r="Q540" t="str">
        <f t="shared" si="187"/>
        <v>SC</v>
      </c>
      <c r="R540" t="str">
        <f t="shared" si="188"/>
        <v>IDIOMS</v>
      </c>
      <c r="S540">
        <f t="shared" si="193"/>
        <v>1</v>
      </c>
      <c r="T540">
        <f t="shared" si="194"/>
        <v>0</v>
      </c>
      <c r="U540">
        <f t="shared" si="195"/>
        <v>6</v>
      </c>
      <c r="V540">
        <f t="shared" si="196"/>
        <v>0</v>
      </c>
      <c r="W540">
        <f t="shared" si="197"/>
        <v>600</v>
      </c>
      <c r="X540" t="str">
        <f t="shared" si="198"/>
        <v>-</v>
      </c>
      <c r="Y540" t="str">
        <f t="shared" si="199"/>
        <v>-</v>
      </c>
      <c r="Z540" t="str">
        <f t="shared" si="200"/>
        <v>-</v>
      </c>
      <c r="AA540" s="6">
        <f t="shared" si="189"/>
        <v>5.4398148148148144E-4</v>
      </c>
      <c r="AB540" t="str">
        <f t="shared" si="201"/>
        <v>24:48</v>
      </c>
      <c r="AC540" t="str">
        <f t="shared" si="190"/>
        <v>+</v>
      </c>
      <c r="AD540">
        <f>1</f>
        <v>1</v>
      </c>
      <c r="AE540" t="str">
        <f t="shared" si="202"/>
        <v>29:04</v>
      </c>
    </row>
    <row r="541" spans="2:31" x14ac:dyDescent="0.25">
      <c r="B541" s="5">
        <v>42086</v>
      </c>
      <c r="C541" t="s">
        <v>784</v>
      </c>
      <c r="D541" t="s">
        <v>785</v>
      </c>
      <c r="E541" t="s">
        <v>19</v>
      </c>
      <c r="F541">
        <v>600</v>
      </c>
      <c r="G541" t="s">
        <v>20</v>
      </c>
      <c r="H541" t="s">
        <v>20</v>
      </c>
      <c r="I541" t="s">
        <v>20</v>
      </c>
      <c r="J541" t="s">
        <v>251</v>
      </c>
      <c r="K541" t="s">
        <v>786</v>
      </c>
      <c r="L541" t="s">
        <v>787</v>
      </c>
      <c r="N541" s="5">
        <f t="shared" si="191"/>
        <v>42086</v>
      </c>
      <c r="O541" s="5" t="str">
        <f t="shared" si="192"/>
        <v>V05-06</v>
      </c>
      <c r="P541" t="str">
        <f t="shared" si="186"/>
        <v>Verbal</v>
      </c>
      <c r="Q541" t="str">
        <f t="shared" si="187"/>
        <v>CR</v>
      </c>
      <c r="R541" t="str">
        <f t="shared" si="188"/>
        <v>CONCLUSION / INFERENCE</v>
      </c>
      <c r="S541">
        <f t="shared" si="193"/>
        <v>1</v>
      </c>
      <c r="T541">
        <f t="shared" si="194"/>
        <v>0</v>
      </c>
      <c r="U541">
        <f t="shared" si="195"/>
        <v>6</v>
      </c>
      <c r="V541">
        <f t="shared" si="196"/>
        <v>0</v>
      </c>
      <c r="W541">
        <f t="shared" si="197"/>
        <v>600</v>
      </c>
      <c r="X541" t="str">
        <f t="shared" si="198"/>
        <v>-</v>
      </c>
      <c r="Y541" t="str">
        <f t="shared" si="199"/>
        <v>-</v>
      </c>
      <c r="Z541" t="str">
        <f t="shared" si="200"/>
        <v>-</v>
      </c>
      <c r="AA541" s="6">
        <f t="shared" si="189"/>
        <v>5.9027777777777778E-4</v>
      </c>
      <c r="AB541" t="str">
        <f t="shared" si="201"/>
        <v>25:39</v>
      </c>
      <c r="AC541" t="str">
        <f t="shared" si="190"/>
        <v>+</v>
      </c>
      <c r="AD541">
        <f>1</f>
        <v>1</v>
      </c>
      <c r="AE541" t="str">
        <f t="shared" si="202"/>
        <v>30:53</v>
      </c>
    </row>
    <row r="542" spans="2:31" x14ac:dyDescent="0.25">
      <c r="B542" s="5">
        <v>42086</v>
      </c>
      <c r="C542" t="s">
        <v>788</v>
      </c>
      <c r="D542" t="s">
        <v>789</v>
      </c>
      <c r="E542" t="s">
        <v>19</v>
      </c>
      <c r="F542">
        <v>700</v>
      </c>
      <c r="G542" t="s">
        <v>20</v>
      </c>
      <c r="H542" t="s">
        <v>20</v>
      </c>
      <c r="I542" t="s">
        <v>20</v>
      </c>
      <c r="J542" t="s">
        <v>168</v>
      </c>
      <c r="K542" t="s">
        <v>790</v>
      </c>
      <c r="L542" t="s">
        <v>791</v>
      </c>
      <c r="N542" s="5">
        <f t="shared" si="191"/>
        <v>42086</v>
      </c>
      <c r="O542" s="5" t="str">
        <f t="shared" si="192"/>
        <v>V05-03</v>
      </c>
      <c r="P542" t="str">
        <f t="shared" si="186"/>
        <v>Verbal</v>
      </c>
      <c r="Q542" t="str">
        <f t="shared" si="187"/>
        <v>CR</v>
      </c>
      <c r="R542" t="str">
        <f t="shared" si="188"/>
        <v>ASSUMPTION</v>
      </c>
      <c r="S542">
        <f t="shared" si="193"/>
        <v>1</v>
      </c>
      <c r="T542">
        <f t="shared" si="194"/>
        <v>0</v>
      </c>
      <c r="U542">
        <f t="shared" si="195"/>
        <v>7</v>
      </c>
      <c r="V542">
        <f t="shared" si="196"/>
        <v>0</v>
      </c>
      <c r="W542">
        <f t="shared" si="197"/>
        <v>700</v>
      </c>
      <c r="X542" t="str">
        <f t="shared" si="198"/>
        <v>-</v>
      </c>
      <c r="Y542" t="str">
        <f t="shared" si="199"/>
        <v>-</v>
      </c>
      <c r="Z542" t="str">
        <f t="shared" si="200"/>
        <v>-</v>
      </c>
      <c r="AA542" s="6">
        <f t="shared" si="189"/>
        <v>8.7962962962962962E-4</v>
      </c>
      <c r="AB542" t="str">
        <f t="shared" si="201"/>
        <v>26:55</v>
      </c>
      <c r="AC542" t="str">
        <f t="shared" si="190"/>
        <v>+</v>
      </c>
      <c r="AD542">
        <f>1</f>
        <v>1</v>
      </c>
      <c r="AE542" t="str">
        <f t="shared" si="202"/>
        <v>32:42</v>
      </c>
    </row>
    <row r="543" spans="2:31" x14ac:dyDescent="0.25">
      <c r="B543" s="5">
        <v>42086</v>
      </c>
      <c r="C543" t="s">
        <v>792</v>
      </c>
      <c r="D543" t="s">
        <v>793</v>
      </c>
      <c r="E543" t="s">
        <v>20</v>
      </c>
      <c r="F543">
        <v>700</v>
      </c>
      <c r="G543" t="s">
        <v>20</v>
      </c>
      <c r="H543" t="s">
        <v>20</v>
      </c>
      <c r="I543" t="s">
        <v>20</v>
      </c>
      <c r="J543" t="s">
        <v>794</v>
      </c>
      <c r="K543" t="s">
        <v>795</v>
      </c>
      <c r="L543" t="s">
        <v>796</v>
      </c>
      <c r="N543" s="5">
        <f t="shared" si="191"/>
        <v>42086</v>
      </c>
      <c r="O543" s="5" t="str">
        <f t="shared" si="192"/>
        <v>V04-28</v>
      </c>
      <c r="P543" t="str">
        <f t="shared" si="186"/>
        <v>Verbal</v>
      </c>
      <c r="Q543" t="str">
        <f t="shared" si="187"/>
        <v>CR</v>
      </c>
      <c r="R543" t="str">
        <f t="shared" si="188"/>
        <v>FLAW</v>
      </c>
      <c r="S543">
        <f t="shared" si="193"/>
        <v>0</v>
      </c>
      <c r="T543">
        <f t="shared" si="194"/>
        <v>1</v>
      </c>
      <c r="U543">
        <f t="shared" si="195"/>
        <v>0</v>
      </c>
      <c r="V543">
        <f t="shared" si="196"/>
        <v>7</v>
      </c>
      <c r="W543">
        <f t="shared" si="197"/>
        <v>700</v>
      </c>
      <c r="X543" t="str">
        <f t="shared" si="198"/>
        <v>-</v>
      </c>
      <c r="Y543" t="str">
        <f t="shared" si="199"/>
        <v>-</v>
      </c>
      <c r="Z543" t="str">
        <f t="shared" si="200"/>
        <v>-</v>
      </c>
      <c r="AA543" s="6">
        <f t="shared" si="189"/>
        <v>1.0995370370370371E-3</v>
      </c>
      <c r="AB543" t="str">
        <f t="shared" si="201"/>
        <v>28:30</v>
      </c>
      <c r="AC543" t="str">
        <f t="shared" si="190"/>
        <v>-</v>
      </c>
      <c r="AD543">
        <f>1</f>
        <v>1</v>
      </c>
      <c r="AE543" t="str">
        <f t="shared" si="202"/>
        <v>34:31</v>
      </c>
    </row>
    <row r="544" spans="2:31" x14ac:dyDescent="0.25">
      <c r="B544" s="5">
        <v>42086</v>
      </c>
      <c r="C544" t="s">
        <v>797</v>
      </c>
      <c r="D544" t="s">
        <v>798</v>
      </c>
      <c r="E544" t="s">
        <v>19</v>
      </c>
      <c r="F544">
        <v>600</v>
      </c>
      <c r="G544" t="s">
        <v>20</v>
      </c>
      <c r="H544" t="s">
        <v>20</v>
      </c>
      <c r="I544" t="s">
        <v>20</v>
      </c>
      <c r="J544" t="s">
        <v>799</v>
      </c>
      <c r="K544" t="s">
        <v>800</v>
      </c>
      <c r="L544" t="s">
        <v>801</v>
      </c>
      <c r="N544" s="5">
        <f t="shared" si="191"/>
        <v>42086</v>
      </c>
      <c r="O544" s="5" t="str">
        <f t="shared" si="192"/>
        <v>V06-04</v>
      </c>
      <c r="P544" t="str">
        <f t="shared" si="186"/>
        <v>Verbal</v>
      </c>
      <c r="Q544" t="str">
        <f t="shared" si="187"/>
        <v>CR</v>
      </c>
      <c r="R544" t="str">
        <f t="shared" si="188"/>
        <v>CRITICAL REASONING OTHER</v>
      </c>
      <c r="S544">
        <f t="shared" si="193"/>
        <v>1</v>
      </c>
      <c r="T544">
        <f t="shared" si="194"/>
        <v>0</v>
      </c>
      <c r="U544">
        <f t="shared" si="195"/>
        <v>6</v>
      </c>
      <c r="V544">
        <f t="shared" si="196"/>
        <v>0</v>
      </c>
      <c r="W544">
        <f t="shared" si="197"/>
        <v>600</v>
      </c>
      <c r="X544" t="str">
        <f t="shared" si="198"/>
        <v>-</v>
      </c>
      <c r="Y544" t="str">
        <f t="shared" si="199"/>
        <v>-</v>
      </c>
      <c r="Z544" t="str">
        <f t="shared" si="200"/>
        <v>-</v>
      </c>
      <c r="AA544" s="6">
        <f t="shared" si="189"/>
        <v>1.9675925925925928E-3</v>
      </c>
      <c r="AB544" t="str">
        <f t="shared" si="201"/>
        <v>31:20</v>
      </c>
      <c r="AC544" t="str">
        <f t="shared" si="190"/>
        <v>+</v>
      </c>
      <c r="AD544">
        <f>1</f>
        <v>1</v>
      </c>
      <c r="AE544" t="str">
        <f t="shared" si="202"/>
        <v>36:20</v>
      </c>
    </row>
    <row r="545" spans="2:31" x14ac:dyDescent="0.25">
      <c r="B545" s="5">
        <v>42086</v>
      </c>
      <c r="C545" t="s">
        <v>802</v>
      </c>
      <c r="D545" t="s">
        <v>803</v>
      </c>
      <c r="E545" t="s">
        <v>19</v>
      </c>
      <c r="F545">
        <v>600</v>
      </c>
      <c r="G545" t="s">
        <v>20</v>
      </c>
      <c r="H545" t="s">
        <v>20</v>
      </c>
      <c r="I545" t="s">
        <v>20</v>
      </c>
      <c r="J545" t="s">
        <v>188</v>
      </c>
      <c r="K545" t="s">
        <v>526</v>
      </c>
      <c r="L545" t="s">
        <v>804</v>
      </c>
      <c r="N545" s="5">
        <f t="shared" si="191"/>
        <v>42086</v>
      </c>
      <c r="O545" s="5" t="str">
        <f t="shared" si="192"/>
        <v>V05-04</v>
      </c>
      <c r="P545" t="str">
        <f t="shared" si="186"/>
        <v>Verbal</v>
      </c>
      <c r="Q545" t="str">
        <f t="shared" si="187"/>
        <v>CR</v>
      </c>
      <c r="R545" t="str">
        <f t="shared" si="188"/>
        <v>EXPLAIN</v>
      </c>
      <c r="S545">
        <f t="shared" si="193"/>
        <v>1</v>
      </c>
      <c r="T545">
        <f t="shared" si="194"/>
        <v>0</v>
      </c>
      <c r="U545">
        <f t="shared" si="195"/>
        <v>6</v>
      </c>
      <c r="V545">
        <f t="shared" si="196"/>
        <v>0</v>
      </c>
      <c r="W545">
        <f t="shared" si="197"/>
        <v>600</v>
      </c>
      <c r="X545" t="str">
        <f t="shared" si="198"/>
        <v>-</v>
      </c>
      <c r="Y545" t="str">
        <f t="shared" si="199"/>
        <v>-</v>
      </c>
      <c r="Z545" t="str">
        <f t="shared" si="200"/>
        <v>-</v>
      </c>
      <c r="AA545" s="6">
        <f t="shared" si="189"/>
        <v>5.7870370370370378E-4</v>
      </c>
      <c r="AB545" t="str">
        <f t="shared" si="201"/>
        <v>32:10</v>
      </c>
      <c r="AC545" t="str">
        <f t="shared" si="190"/>
        <v>+</v>
      </c>
      <c r="AD545">
        <f>1</f>
        <v>1</v>
      </c>
      <c r="AE545" t="str">
        <f t="shared" si="202"/>
        <v>38:09</v>
      </c>
    </row>
    <row r="546" spans="2:31" x14ac:dyDescent="0.25">
      <c r="B546" s="5">
        <v>42086</v>
      </c>
      <c r="C546" t="s">
        <v>805</v>
      </c>
      <c r="D546" t="s">
        <v>806</v>
      </c>
      <c r="E546" t="s">
        <v>20</v>
      </c>
      <c r="F546">
        <v>700</v>
      </c>
      <c r="G546" t="s">
        <v>20</v>
      </c>
      <c r="H546" t="s">
        <v>20</v>
      </c>
      <c r="I546" t="s">
        <v>20</v>
      </c>
      <c r="J546" t="s">
        <v>436</v>
      </c>
      <c r="K546" t="s">
        <v>807</v>
      </c>
      <c r="L546" t="s">
        <v>808</v>
      </c>
      <c r="N546" s="5">
        <f t="shared" si="191"/>
        <v>42086</v>
      </c>
      <c r="O546" s="5" t="str">
        <f t="shared" si="192"/>
        <v>V05-37</v>
      </c>
      <c r="P546" t="str">
        <f t="shared" si="186"/>
        <v>Verbal</v>
      </c>
      <c r="Q546" t="str">
        <f t="shared" si="187"/>
        <v>SC</v>
      </c>
      <c r="R546" t="str">
        <f t="shared" si="188"/>
        <v>PARALLELISM</v>
      </c>
      <c r="S546">
        <f t="shared" si="193"/>
        <v>0</v>
      </c>
      <c r="T546">
        <f t="shared" si="194"/>
        <v>1</v>
      </c>
      <c r="U546">
        <f t="shared" si="195"/>
        <v>0</v>
      </c>
      <c r="V546">
        <f t="shared" si="196"/>
        <v>7</v>
      </c>
      <c r="W546">
        <f t="shared" si="197"/>
        <v>700</v>
      </c>
      <c r="X546" t="str">
        <f t="shared" si="198"/>
        <v>-</v>
      </c>
      <c r="Y546" t="str">
        <f t="shared" si="199"/>
        <v>-</v>
      </c>
      <c r="Z546" t="str">
        <f t="shared" si="200"/>
        <v>-</v>
      </c>
      <c r="AA546" s="6">
        <f t="shared" si="189"/>
        <v>6.9444444444444447E-4</v>
      </c>
      <c r="AB546" t="str">
        <f t="shared" si="201"/>
        <v>33:10</v>
      </c>
      <c r="AC546" t="str">
        <f t="shared" si="190"/>
        <v>-</v>
      </c>
      <c r="AD546">
        <f>1</f>
        <v>1</v>
      </c>
      <c r="AE546" t="str">
        <f t="shared" si="202"/>
        <v>39:58</v>
      </c>
    </row>
    <row r="547" spans="2:31" x14ac:dyDescent="0.25">
      <c r="B547" s="5">
        <v>42086</v>
      </c>
      <c r="C547" t="s">
        <v>809</v>
      </c>
      <c r="D547" t="s">
        <v>777</v>
      </c>
      <c r="E547" t="s">
        <v>20</v>
      </c>
      <c r="F547">
        <v>600</v>
      </c>
      <c r="G547" t="s">
        <v>20</v>
      </c>
      <c r="H547" t="s">
        <v>20</v>
      </c>
      <c r="I547" t="s">
        <v>20</v>
      </c>
      <c r="J547" t="s">
        <v>75</v>
      </c>
      <c r="K547" t="s">
        <v>810</v>
      </c>
      <c r="L547" t="s">
        <v>811</v>
      </c>
      <c r="N547" s="5">
        <f t="shared" si="191"/>
        <v>42086</v>
      </c>
      <c r="O547" s="5" t="str">
        <f t="shared" si="192"/>
        <v>V04-03</v>
      </c>
      <c r="P547" t="str">
        <f t="shared" si="186"/>
        <v>Verbal</v>
      </c>
      <c r="Q547" t="str">
        <f t="shared" si="187"/>
        <v>SC</v>
      </c>
      <c r="R547" t="str">
        <f t="shared" si="188"/>
        <v>MODIFIERS / LOGICAL PREDICATION</v>
      </c>
      <c r="S547">
        <f t="shared" si="193"/>
        <v>0</v>
      </c>
      <c r="T547">
        <f t="shared" si="194"/>
        <v>1</v>
      </c>
      <c r="U547">
        <f t="shared" si="195"/>
        <v>0</v>
      </c>
      <c r="V547">
        <f t="shared" si="196"/>
        <v>6</v>
      </c>
      <c r="W547">
        <f t="shared" si="197"/>
        <v>600</v>
      </c>
      <c r="X547" t="str">
        <f t="shared" si="198"/>
        <v>-</v>
      </c>
      <c r="Y547" t="str">
        <f t="shared" si="199"/>
        <v>-</v>
      </c>
      <c r="Z547" t="str">
        <f t="shared" si="200"/>
        <v>-</v>
      </c>
      <c r="AA547" s="6">
        <f t="shared" si="189"/>
        <v>1.2962962962962963E-3</v>
      </c>
      <c r="AB547" t="str">
        <f t="shared" si="201"/>
        <v>35:02</v>
      </c>
      <c r="AC547" t="str">
        <f t="shared" si="190"/>
        <v>-</v>
      </c>
      <c r="AD547">
        <f>1</f>
        <v>1</v>
      </c>
      <c r="AE547" t="str">
        <f t="shared" si="202"/>
        <v>41:47</v>
      </c>
    </row>
    <row r="548" spans="2:31" x14ac:dyDescent="0.25">
      <c r="B548" s="5">
        <v>42086</v>
      </c>
      <c r="C548" t="s">
        <v>812</v>
      </c>
      <c r="D548" t="s">
        <v>813</v>
      </c>
      <c r="E548" t="s">
        <v>19</v>
      </c>
      <c r="F548">
        <v>600</v>
      </c>
      <c r="G548" t="s">
        <v>20</v>
      </c>
      <c r="H548" t="s">
        <v>20</v>
      </c>
      <c r="I548" t="s">
        <v>20</v>
      </c>
      <c r="J548" t="s">
        <v>324</v>
      </c>
      <c r="K548" t="s">
        <v>814</v>
      </c>
      <c r="L548" t="s">
        <v>815</v>
      </c>
      <c r="N548" s="5">
        <f t="shared" si="191"/>
        <v>42086</v>
      </c>
      <c r="O548" s="5" t="str">
        <f t="shared" si="192"/>
        <v>V02-07</v>
      </c>
      <c r="P548" t="str">
        <f t="shared" ref="P548:P611" si="203">LEFT(D548,SEARCH("/",D548)-2)</f>
        <v>Verbal</v>
      </c>
      <c r="Q548" t="str">
        <f t="shared" ref="Q548:Q611" si="204">LEFT(RIGHT(D548,LEN(D548)-SEARCH("/",D548)-1),SEARCH("/",RIGHT(D548,LEN(D548)-SEARCH("/",D548)-1))-2)</f>
        <v>SC</v>
      </c>
      <c r="R548" t="str">
        <f t="shared" ref="R548:R611" si="205">RIGHT(RIGHT(D548,LEN(D548)-SEARCH("/",D548)-1),LEN(RIGHT(D548,LEN(D548)-SEARCH("/",D548)-1))-SEARCH("/",RIGHT(D548,LEN(D548)-SEARCH("/",D548)-1))-1)</f>
        <v>SUB-VERB AGREEMENT</v>
      </c>
      <c r="S548">
        <f t="shared" si="193"/>
        <v>1</v>
      </c>
      <c r="T548">
        <f t="shared" si="194"/>
        <v>0</v>
      </c>
      <c r="U548">
        <f t="shared" si="195"/>
        <v>6</v>
      </c>
      <c r="V548">
        <f t="shared" si="196"/>
        <v>0</v>
      </c>
      <c r="W548">
        <f t="shared" si="197"/>
        <v>600</v>
      </c>
      <c r="X548" t="str">
        <f t="shared" si="198"/>
        <v>-</v>
      </c>
      <c r="Y548" t="str">
        <f t="shared" si="199"/>
        <v>-</v>
      </c>
      <c r="Z548" t="str">
        <f t="shared" si="200"/>
        <v>-</v>
      </c>
      <c r="AA548" s="6">
        <f t="shared" si="189"/>
        <v>1.0879629629629629E-3</v>
      </c>
      <c r="AB548" t="str">
        <f t="shared" si="201"/>
        <v>36:36</v>
      </c>
      <c r="AC548" t="str">
        <f t="shared" si="190"/>
        <v>+</v>
      </c>
      <c r="AD548">
        <f>1</f>
        <v>1</v>
      </c>
      <c r="AE548" t="str">
        <f t="shared" si="202"/>
        <v>43:36</v>
      </c>
    </row>
    <row r="549" spans="2:31" x14ac:dyDescent="0.25">
      <c r="B549" s="5">
        <v>42086</v>
      </c>
      <c r="C549" t="s">
        <v>816</v>
      </c>
      <c r="D549" t="s">
        <v>729</v>
      </c>
      <c r="E549" t="s">
        <v>19</v>
      </c>
      <c r="F549">
        <v>600</v>
      </c>
      <c r="G549" t="s">
        <v>20</v>
      </c>
      <c r="H549" t="s">
        <v>20</v>
      </c>
      <c r="I549" t="s">
        <v>20</v>
      </c>
      <c r="J549" t="s">
        <v>147</v>
      </c>
      <c r="K549" t="s">
        <v>817</v>
      </c>
      <c r="L549" t="s">
        <v>818</v>
      </c>
      <c r="N549" s="5">
        <f t="shared" si="191"/>
        <v>42086</v>
      </c>
      <c r="O549" s="5" t="str">
        <f t="shared" si="192"/>
        <v>V05-12</v>
      </c>
      <c r="P549" t="str">
        <f t="shared" si="203"/>
        <v>Verbal</v>
      </c>
      <c r="Q549" t="str">
        <f t="shared" si="204"/>
        <v>SC</v>
      </c>
      <c r="R549" t="str">
        <f t="shared" si="205"/>
        <v>PRONOUNS</v>
      </c>
      <c r="S549">
        <f t="shared" si="193"/>
        <v>1</v>
      </c>
      <c r="T549">
        <f t="shared" si="194"/>
        <v>0</v>
      </c>
      <c r="U549">
        <f t="shared" si="195"/>
        <v>6</v>
      </c>
      <c r="V549">
        <f t="shared" si="196"/>
        <v>0</v>
      </c>
      <c r="W549">
        <f t="shared" si="197"/>
        <v>600</v>
      </c>
      <c r="X549" t="str">
        <f t="shared" si="198"/>
        <v>-</v>
      </c>
      <c r="Y549" t="str">
        <f t="shared" si="199"/>
        <v>-</v>
      </c>
      <c r="Z549" t="str">
        <f t="shared" si="200"/>
        <v>-</v>
      </c>
      <c r="AA549" s="6">
        <f t="shared" si="189"/>
        <v>6.5972222222222213E-4</v>
      </c>
      <c r="AB549" t="str">
        <f t="shared" si="201"/>
        <v>37:33</v>
      </c>
      <c r="AC549" t="str">
        <f t="shared" si="190"/>
        <v>+</v>
      </c>
      <c r="AD549">
        <f>1</f>
        <v>1</v>
      </c>
      <c r="AE549" t="str">
        <f t="shared" si="202"/>
        <v>45:25</v>
      </c>
    </row>
    <row r="550" spans="2:31" x14ac:dyDescent="0.25">
      <c r="B550" s="5">
        <v>42086</v>
      </c>
      <c r="C550" t="s">
        <v>819</v>
      </c>
      <c r="D550" t="s">
        <v>781</v>
      </c>
      <c r="E550" t="s">
        <v>19</v>
      </c>
      <c r="F550">
        <v>700</v>
      </c>
      <c r="G550" t="s">
        <v>20</v>
      </c>
      <c r="H550" t="s">
        <v>20</v>
      </c>
      <c r="I550" t="s">
        <v>20</v>
      </c>
      <c r="J550" t="s">
        <v>40</v>
      </c>
      <c r="K550" t="s">
        <v>820</v>
      </c>
      <c r="L550" t="s">
        <v>821</v>
      </c>
      <c r="N550" s="5">
        <f t="shared" si="191"/>
        <v>42086</v>
      </c>
      <c r="O550" s="5" t="str">
        <f t="shared" si="192"/>
        <v>V07-24</v>
      </c>
      <c r="P550" t="str">
        <f t="shared" si="203"/>
        <v>Verbal</v>
      </c>
      <c r="Q550" t="str">
        <f t="shared" si="204"/>
        <v>SC</v>
      </c>
      <c r="R550" t="str">
        <f t="shared" si="205"/>
        <v>IDIOMS</v>
      </c>
      <c r="S550">
        <f t="shared" si="193"/>
        <v>1</v>
      </c>
      <c r="T550">
        <f t="shared" si="194"/>
        <v>0</v>
      </c>
      <c r="U550">
        <f t="shared" si="195"/>
        <v>7</v>
      </c>
      <c r="V550">
        <f t="shared" si="196"/>
        <v>0</v>
      </c>
      <c r="W550">
        <f t="shared" si="197"/>
        <v>700</v>
      </c>
      <c r="X550" t="str">
        <f t="shared" si="198"/>
        <v>-</v>
      </c>
      <c r="Y550" t="str">
        <f t="shared" si="199"/>
        <v>-</v>
      </c>
      <c r="Z550" t="str">
        <f t="shared" si="200"/>
        <v>-</v>
      </c>
      <c r="AA550" s="6">
        <f t="shared" si="189"/>
        <v>7.291666666666667E-4</v>
      </c>
      <c r="AB550" t="str">
        <f t="shared" si="201"/>
        <v>38:36</v>
      </c>
      <c r="AC550" t="str">
        <f t="shared" si="190"/>
        <v>+</v>
      </c>
      <c r="AD550">
        <f>1</f>
        <v>1</v>
      </c>
      <c r="AE550" t="str">
        <f t="shared" si="202"/>
        <v>47:14</v>
      </c>
    </row>
    <row r="551" spans="2:31" x14ac:dyDescent="0.25">
      <c r="B551" s="5">
        <v>42086</v>
      </c>
      <c r="C551" t="s">
        <v>822</v>
      </c>
      <c r="D551" t="s">
        <v>813</v>
      </c>
      <c r="E551" t="s">
        <v>20</v>
      </c>
      <c r="F551">
        <v>700</v>
      </c>
      <c r="G551" t="s">
        <v>20</v>
      </c>
      <c r="H551" t="s">
        <v>20</v>
      </c>
      <c r="I551" t="s">
        <v>20</v>
      </c>
      <c r="J551" t="s">
        <v>536</v>
      </c>
      <c r="K551" t="s">
        <v>823</v>
      </c>
      <c r="L551" t="s">
        <v>278</v>
      </c>
      <c r="N551" s="5">
        <f t="shared" si="191"/>
        <v>42086</v>
      </c>
      <c r="O551" s="5" t="str">
        <f t="shared" si="192"/>
        <v>V02-35</v>
      </c>
      <c r="P551" t="str">
        <f t="shared" si="203"/>
        <v>Verbal</v>
      </c>
      <c r="Q551" t="str">
        <f t="shared" si="204"/>
        <v>SC</v>
      </c>
      <c r="R551" t="str">
        <f t="shared" si="205"/>
        <v>SUB-VERB AGREEMENT</v>
      </c>
      <c r="S551">
        <f t="shared" si="193"/>
        <v>0</v>
      </c>
      <c r="T551">
        <f t="shared" si="194"/>
        <v>1</v>
      </c>
      <c r="U551">
        <f t="shared" si="195"/>
        <v>0</v>
      </c>
      <c r="V551">
        <f t="shared" si="196"/>
        <v>7</v>
      </c>
      <c r="W551">
        <f t="shared" si="197"/>
        <v>700</v>
      </c>
      <c r="X551" t="str">
        <f t="shared" si="198"/>
        <v>-</v>
      </c>
      <c r="Y551" t="str">
        <f t="shared" si="199"/>
        <v>-</v>
      </c>
      <c r="Z551" t="str">
        <f t="shared" si="200"/>
        <v>-</v>
      </c>
      <c r="AA551" s="6">
        <f t="shared" si="189"/>
        <v>1.2847222222222223E-3</v>
      </c>
      <c r="AB551" t="str">
        <f t="shared" si="201"/>
        <v>40:27</v>
      </c>
      <c r="AC551" t="str">
        <f t="shared" si="190"/>
        <v>-</v>
      </c>
      <c r="AD551">
        <f>1</f>
        <v>1</v>
      </c>
      <c r="AE551" t="str">
        <f t="shared" si="202"/>
        <v>49:03</v>
      </c>
    </row>
    <row r="552" spans="2:31" x14ac:dyDescent="0.25">
      <c r="B552" s="5">
        <v>42086</v>
      </c>
      <c r="C552" t="s">
        <v>824</v>
      </c>
      <c r="D552" t="s">
        <v>825</v>
      </c>
      <c r="E552" t="s">
        <v>20</v>
      </c>
      <c r="F552">
        <v>700</v>
      </c>
      <c r="G552" t="s">
        <v>20</v>
      </c>
      <c r="H552" t="s">
        <v>20</v>
      </c>
      <c r="I552" t="s">
        <v>20</v>
      </c>
      <c r="J552" t="s">
        <v>826</v>
      </c>
      <c r="K552" t="s">
        <v>827</v>
      </c>
      <c r="L552" t="s">
        <v>828</v>
      </c>
      <c r="N552" s="5">
        <f t="shared" si="191"/>
        <v>42086</v>
      </c>
      <c r="O552" s="5" t="str">
        <f t="shared" si="192"/>
        <v>V07-07</v>
      </c>
      <c r="P552" t="str">
        <f t="shared" si="203"/>
        <v>Verbal</v>
      </c>
      <c r="Q552" t="str">
        <f t="shared" si="204"/>
        <v>CR</v>
      </c>
      <c r="R552" t="str">
        <f t="shared" si="205"/>
        <v>WEAKEN</v>
      </c>
      <c r="S552">
        <f t="shared" si="193"/>
        <v>0</v>
      </c>
      <c r="T552">
        <f t="shared" si="194"/>
        <v>1</v>
      </c>
      <c r="U552">
        <f t="shared" si="195"/>
        <v>0</v>
      </c>
      <c r="V552">
        <f t="shared" si="196"/>
        <v>7</v>
      </c>
      <c r="W552">
        <f t="shared" si="197"/>
        <v>700</v>
      </c>
      <c r="X552" t="str">
        <f t="shared" si="198"/>
        <v>-</v>
      </c>
      <c r="Y552" t="str">
        <f t="shared" si="199"/>
        <v>-</v>
      </c>
      <c r="Z552" t="str">
        <f t="shared" si="200"/>
        <v>-</v>
      </c>
      <c r="AA552" s="6">
        <f t="shared" si="189"/>
        <v>2.3495370370370371E-3</v>
      </c>
      <c r="AB552" t="str">
        <f t="shared" si="201"/>
        <v>43:50</v>
      </c>
      <c r="AC552" t="str">
        <f t="shared" si="190"/>
        <v>-</v>
      </c>
      <c r="AD552">
        <f>1</f>
        <v>1</v>
      </c>
      <c r="AE552" t="str">
        <f t="shared" si="202"/>
        <v>50:52</v>
      </c>
    </row>
    <row r="553" spans="2:31" x14ac:dyDescent="0.25">
      <c r="B553" s="5">
        <v>42086</v>
      </c>
      <c r="C553" t="s">
        <v>829</v>
      </c>
      <c r="D553" t="s">
        <v>732</v>
      </c>
      <c r="E553" t="s">
        <v>20</v>
      </c>
      <c r="F553">
        <v>600</v>
      </c>
      <c r="G553" t="s">
        <v>20</v>
      </c>
      <c r="H553" t="s">
        <v>20</v>
      </c>
      <c r="I553" t="s">
        <v>20</v>
      </c>
      <c r="J553" t="s">
        <v>103</v>
      </c>
      <c r="K553" t="s">
        <v>830</v>
      </c>
      <c r="L553" t="s">
        <v>831</v>
      </c>
      <c r="N553" s="5">
        <f t="shared" si="191"/>
        <v>42086</v>
      </c>
      <c r="O553" s="5" t="str">
        <f t="shared" si="192"/>
        <v>V02-41</v>
      </c>
      <c r="P553" t="str">
        <f t="shared" si="203"/>
        <v>Verbal</v>
      </c>
      <c r="Q553" t="str">
        <f t="shared" si="204"/>
        <v>RC</v>
      </c>
      <c r="R553" t="str">
        <f t="shared" si="205"/>
        <v>LONG PASSAGE</v>
      </c>
      <c r="S553">
        <f t="shared" si="193"/>
        <v>0</v>
      </c>
      <c r="T553">
        <f t="shared" si="194"/>
        <v>1</v>
      </c>
      <c r="U553">
        <f t="shared" si="195"/>
        <v>0</v>
      </c>
      <c r="V553">
        <f t="shared" si="196"/>
        <v>6</v>
      </c>
      <c r="W553">
        <f t="shared" si="197"/>
        <v>600</v>
      </c>
      <c r="X553" t="str">
        <f t="shared" si="198"/>
        <v>-</v>
      </c>
      <c r="Y553" t="str">
        <f t="shared" si="199"/>
        <v>-</v>
      </c>
      <c r="Z553" t="str">
        <f t="shared" si="200"/>
        <v>-</v>
      </c>
      <c r="AA553" s="6">
        <f t="shared" si="189"/>
        <v>3.0902777777777782E-3</v>
      </c>
      <c r="AB553" t="str">
        <f t="shared" si="201"/>
        <v>48:17</v>
      </c>
      <c r="AC553" t="str">
        <f t="shared" si="190"/>
        <v>-</v>
      </c>
      <c r="AD553">
        <f>1</f>
        <v>1</v>
      </c>
      <c r="AE553" t="str">
        <f t="shared" si="202"/>
        <v>52:41</v>
      </c>
    </row>
    <row r="554" spans="2:31" x14ac:dyDescent="0.25">
      <c r="B554" s="5">
        <v>42086</v>
      </c>
      <c r="C554" t="s">
        <v>832</v>
      </c>
      <c r="D554" t="s">
        <v>732</v>
      </c>
      <c r="E554" t="s">
        <v>19</v>
      </c>
      <c r="F554">
        <v>500</v>
      </c>
      <c r="G554" t="s">
        <v>20</v>
      </c>
      <c r="H554" t="s">
        <v>20</v>
      </c>
      <c r="I554" t="s">
        <v>20</v>
      </c>
      <c r="J554" t="s">
        <v>392</v>
      </c>
      <c r="K554" t="s">
        <v>833</v>
      </c>
      <c r="L554" t="s">
        <v>834</v>
      </c>
      <c r="N554" s="5">
        <f t="shared" si="191"/>
        <v>42086</v>
      </c>
      <c r="O554" s="5" t="str">
        <f t="shared" si="192"/>
        <v>V02-39</v>
      </c>
      <c r="P554" t="str">
        <f t="shared" si="203"/>
        <v>Verbal</v>
      </c>
      <c r="Q554" t="str">
        <f t="shared" si="204"/>
        <v>RC</v>
      </c>
      <c r="R554" t="str">
        <f t="shared" si="205"/>
        <v>LONG PASSAGE</v>
      </c>
      <c r="S554">
        <f t="shared" si="193"/>
        <v>1</v>
      </c>
      <c r="T554">
        <f t="shared" si="194"/>
        <v>0</v>
      </c>
      <c r="U554">
        <f t="shared" si="195"/>
        <v>5</v>
      </c>
      <c r="V554">
        <f t="shared" si="196"/>
        <v>0</v>
      </c>
      <c r="W554">
        <f t="shared" si="197"/>
        <v>500</v>
      </c>
      <c r="X554" t="str">
        <f t="shared" si="198"/>
        <v>-</v>
      </c>
      <c r="Y554" t="str">
        <f t="shared" si="199"/>
        <v>-</v>
      </c>
      <c r="Z554" t="str">
        <f t="shared" si="200"/>
        <v>-</v>
      </c>
      <c r="AA554" s="6">
        <f t="shared" si="189"/>
        <v>6.4814814814814813E-4</v>
      </c>
      <c r="AB554" t="str">
        <f t="shared" si="201"/>
        <v>49:13</v>
      </c>
      <c r="AC554" t="str">
        <f t="shared" si="190"/>
        <v>+</v>
      </c>
      <c r="AD554">
        <f>1</f>
        <v>1</v>
      </c>
      <c r="AE554" t="str">
        <f t="shared" si="202"/>
        <v>54:30</v>
      </c>
    </row>
    <row r="555" spans="2:31" x14ac:dyDescent="0.25">
      <c r="B555" s="5">
        <v>42086</v>
      </c>
      <c r="C555" t="s">
        <v>835</v>
      </c>
      <c r="D555" t="s">
        <v>732</v>
      </c>
      <c r="E555" t="s">
        <v>19</v>
      </c>
      <c r="F555">
        <v>500</v>
      </c>
      <c r="G555" t="s">
        <v>20</v>
      </c>
      <c r="H555" t="s">
        <v>20</v>
      </c>
      <c r="I555" t="s">
        <v>20</v>
      </c>
      <c r="J555" t="s">
        <v>147</v>
      </c>
      <c r="K555" t="s">
        <v>836</v>
      </c>
      <c r="L555" t="s">
        <v>837</v>
      </c>
      <c r="N555" s="5">
        <f t="shared" si="191"/>
        <v>42086</v>
      </c>
      <c r="O555" s="5" t="str">
        <f t="shared" si="192"/>
        <v>V02-38</v>
      </c>
      <c r="P555" t="str">
        <f t="shared" si="203"/>
        <v>Verbal</v>
      </c>
      <c r="Q555" t="str">
        <f t="shared" si="204"/>
        <v>RC</v>
      </c>
      <c r="R555" t="str">
        <f t="shared" si="205"/>
        <v>LONG PASSAGE</v>
      </c>
      <c r="S555">
        <f t="shared" si="193"/>
        <v>1</v>
      </c>
      <c r="T555">
        <f t="shared" si="194"/>
        <v>0</v>
      </c>
      <c r="U555">
        <f t="shared" si="195"/>
        <v>5</v>
      </c>
      <c r="V555">
        <f t="shared" si="196"/>
        <v>0</v>
      </c>
      <c r="W555">
        <f t="shared" si="197"/>
        <v>500</v>
      </c>
      <c r="X555" t="str">
        <f t="shared" si="198"/>
        <v>-</v>
      </c>
      <c r="Y555" t="str">
        <f t="shared" si="199"/>
        <v>-</v>
      </c>
      <c r="Z555" t="str">
        <f t="shared" si="200"/>
        <v>-</v>
      </c>
      <c r="AA555" s="6">
        <f t="shared" si="189"/>
        <v>6.5972222222222213E-4</v>
      </c>
      <c r="AB555" t="str">
        <f t="shared" si="201"/>
        <v>50:10</v>
      </c>
      <c r="AC555" t="str">
        <f t="shared" si="190"/>
        <v>+</v>
      </c>
      <c r="AD555">
        <f>1</f>
        <v>1</v>
      </c>
      <c r="AE555" t="str">
        <f t="shared" si="202"/>
        <v>56:19</v>
      </c>
    </row>
    <row r="556" spans="2:31" x14ac:dyDescent="0.25">
      <c r="B556" s="5">
        <v>42086</v>
      </c>
      <c r="C556" t="s">
        <v>838</v>
      </c>
      <c r="D556" t="s">
        <v>732</v>
      </c>
      <c r="E556" t="s">
        <v>19</v>
      </c>
      <c r="F556">
        <v>700</v>
      </c>
      <c r="G556" t="s">
        <v>20</v>
      </c>
      <c r="H556" t="s">
        <v>20</v>
      </c>
      <c r="I556" t="s">
        <v>20</v>
      </c>
      <c r="J556" t="s">
        <v>55</v>
      </c>
      <c r="K556" t="s">
        <v>839</v>
      </c>
      <c r="L556" t="s">
        <v>840</v>
      </c>
      <c r="N556" s="5">
        <f t="shared" si="191"/>
        <v>42086</v>
      </c>
      <c r="O556" s="5" t="str">
        <f t="shared" si="192"/>
        <v>V02-40</v>
      </c>
      <c r="P556" t="str">
        <f t="shared" si="203"/>
        <v>Verbal</v>
      </c>
      <c r="Q556" t="str">
        <f t="shared" si="204"/>
        <v>RC</v>
      </c>
      <c r="R556" t="str">
        <f t="shared" si="205"/>
        <v>LONG PASSAGE</v>
      </c>
      <c r="S556">
        <f t="shared" si="193"/>
        <v>1</v>
      </c>
      <c r="T556">
        <f t="shared" si="194"/>
        <v>0</v>
      </c>
      <c r="U556">
        <f t="shared" si="195"/>
        <v>7</v>
      </c>
      <c r="V556">
        <f t="shared" si="196"/>
        <v>0</v>
      </c>
      <c r="W556">
        <f t="shared" si="197"/>
        <v>700</v>
      </c>
      <c r="X556" t="str">
        <f t="shared" si="198"/>
        <v>-</v>
      </c>
      <c r="Y556" t="str">
        <f t="shared" si="199"/>
        <v>-</v>
      </c>
      <c r="Z556" t="str">
        <f t="shared" si="200"/>
        <v>-</v>
      </c>
      <c r="AA556" s="6">
        <f t="shared" si="189"/>
        <v>5.4398148148148144E-4</v>
      </c>
      <c r="AB556" t="str">
        <f t="shared" si="201"/>
        <v>50:57</v>
      </c>
      <c r="AC556" t="str">
        <f t="shared" si="190"/>
        <v>+</v>
      </c>
      <c r="AD556">
        <f>1</f>
        <v>1</v>
      </c>
      <c r="AE556" t="str">
        <f t="shared" si="202"/>
        <v>58:08</v>
      </c>
    </row>
    <row r="557" spans="2:31" x14ac:dyDescent="0.25">
      <c r="B557" s="5">
        <v>42086</v>
      </c>
      <c r="C557" t="s">
        <v>841</v>
      </c>
      <c r="D557" t="s">
        <v>773</v>
      </c>
      <c r="E557" t="s">
        <v>19</v>
      </c>
      <c r="F557">
        <v>600</v>
      </c>
      <c r="G557" t="s">
        <v>20</v>
      </c>
      <c r="H557" t="s">
        <v>20</v>
      </c>
      <c r="I557" t="s">
        <v>20</v>
      </c>
      <c r="J557" t="s">
        <v>368</v>
      </c>
      <c r="K557" t="s">
        <v>842</v>
      </c>
      <c r="L557" t="s">
        <v>843</v>
      </c>
      <c r="N557" s="5">
        <f t="shared" si="191"/>
        <v>42086</v>
      </c>
      <c r="O557" s="5" t="str">
        <f t="shared" si="192"/>
        <v>V06-31</v>
      </c>
      <c r="P557" t="str">
        <f t="shared" si="203"/>
        <v>Verbal</v>
      </c>
      <c r="Q557" t="str">
        <f t="shared" si="204"/>
        <v>CR</v>
      </c>
      <c r="R557" t="str">
        <f t="shared" si="205"/>
        <v>STRENGTHEN</v>
      </c>
      <c r="S557">
        <f t="shared" si="193"/>
        <v>1</v>
      </c>
      <c r="T557">
        <f t="shared" si="194"/>
        <v>0</v>
      </c>
      <c r="U557">
        <f t="shared" si="195"/>
        <v>6</v>
      </c>
      <c r="V557">
        <f t="shared" si="196"/>
        <v>0</v>
      </c>
      <c r="W557">
        <f t="shared" si="197"/>
        <v>600</v>
      </c>
      <c r="X557" t="str">
        <f t="shared" si="198"/>
        <v>-</v>
      </c>
      <c r="Y557" t="str">
        <f t="shared" si="199"/>
        <v>-</v>
      </c>
      <c r="Z557" t="str">
        <f t="shared" si="200"/>
        <v>-</v>
      </c>
      <c r="AA557" s="6">
        <f t="shared" si="189"/>
        <v>1.8055555555555557E-3</v>
      </c>
      <c r="AB557" t="str">
        <f t="shared" si="201"/>
        <v>53:33</v>
      </c>
      <c r="AC557" t="str">
        <f t="shared" si="190"/>
        <v>+</v>
      </c>
      <c r="AD557">
        <f>1</f>
        <v>1</v>
      </c>
      <c r="AE557" t="str">
        <f t="shared" si="202"/>
        <v>59:57</v>
      </c>
    </row>
    <row r="558" spans="2:31" x14ac:dyDescent="0.25">
      <c r="B558" s="5">
        <v>42086</v>
      </c>
      <c r="C558" t="s">
        <v>844</v>
      </c>
      <c r="D558" t="s">
        <v>785</v>
      </c>
      <c r="E558" t="s">
        <v>20</v>
      </c>
      <c r="F558">
        <v>600</v>
      </c>
      <c r="G558" t="s">
        <v>20</v>
      </c>
      <c r="H558" t="s">
        <v>20</v>
      </c>
      <c r="I558" t="s">
        <v>20</v>
      </c>
      <c r="J558" t="s">
        <v>445</v>
      </c>
      <c r="K558" t="s">
        <v>845</v>
      </c>
      <c r="L558" t="s">
        <v>846</v>
      </c>
      <c r="N558" s="5">
        <f t="shared" si="191"/>
        <v>42086</v>
      </c>
      <c r="O558" s="5" t="str">
        <f t="shared" si="192"/>
        <v>V03-28</v>
      </c>
      <c r="P558" t="str">
        <f t="shared" si="203"/>
        <v>Verbal</v>
      </c>
      <c r="Q558" t="str">
        <f t="shared" si="204"/>
        <v>CR</v>
      </c>
      <c r="R558" t="str">
        <f t="shared" si="205"/>
        <v>CONCLUSION / INFERENCE</v>
      </c>
      <c r="S558">
        <f t="shared" si="193"/>
        <v>0</v>
      </c>
      <c r="T558">
        <f t="shared" si="194"/>
        <v>1</v>
      </c>
      <c r="U558">
        <f t="shared" si="195"/>
        <v>0</v>
      </c>
      <c r="V558">
        <f t="shared" si="196"/>
        <v>6</v>
      </c>
      <c r="W558">
        <f t="shared" si="197"/>
        <v>600</v>
      </c>
      <c r="X558" t="str">
        <f t="shared" si="198"/>
        <v>-</v>
      </c>
      <c r="Y558" t="str">
        <f t="shared" si="199"/>
        <v>-</v>
      </c>
      <c r="Z558" t="str">
        <f t="shared" si="200"/>
        <v>-</v>
      </c>
      <c r="AA558" s="6">
        <f t="shared" si="189"/>
        <v>1.0648148148148147E-3</v>
      </c>
      <c r="AB558" t="str">
        <f t="shared" si="201"/>
        <v>55:05</v>
      </c>
      <c r="AC558" t="str">
        <f t="shared" si="190"/>
        <v>-</v>
      </c>
      <c r="AD558">
        <f>1</f>
        <v>1</v>
      </c>
      <c r="AE558" t="str">
        <f t="shared" si="202"/>
        <v>61:46</v>
      </c>
    </row>
    <row r="559" spans="2:31" x14ac:dyDescent="0.25">
      <c r="B559" s="5">
        <v>42086</v>
      </c>
      <c r="C559" t="s">
        <v>847</v>
      </c>
      <c r="D559" t="s">
        <v>848</v>
      </c>
      <c r="E559" t="s">
        <v>19</v>
      </c>
      <c r="F559">
        <v>700</v>
      </c>
      <c r="G559" t="s">
        <v>20</v>
      </c>
      <c r="H559" t="s">
        <v>20</v>
      </c>
      <c r="I559" t="s">
        <v>20</v>
      </c>
      <c r="J559" t="s">
        <v>481</v>
      </c>
      <c r="K559" t="s">
        <v>849</v>
      </c>
      <c r="L559" t="s">
        <v>850</v>
      </c>
      <c r="N559" s="5">
        <f t="shared" si="191"/>
        <v>42086</v>
      </c>
      <c r="O559" s="5" t="str">
        <f t="shared" si="192"/>
        <v>V07-09</v>
      </c>
      <c r="P559" t="str">
        <f t="shared" si="203"/>
        <v>Verbal</v>
      </c>
      <c r="Q559" t="str">
        <f t="shared" si="204"/>
        <v>SC</v>
      </c>
      <c r="R559" t="str">
        <f t="shared" si="205"/>
        <v>STYLE AND USAGE</v>
      </c>
      <c r="S559">
        <f t="shared" si="193"/>
        <v>1</v>
      </c>
      <c r="T559">
        <f t="shared" si="194"/>
        <v>0</v>
      </c>
      <c r="U559">
        <f t="shared" si="195"/>
        <v>7</v>
      </c>
      <c r="V559">
        <f t="shared" si="196"/>
        <v>0</v>
      </c>
      <c r="W559">
        <f t="shared" si="197"/>
        <v>700</v>
      </c>
      <c r="X559" t="str">
        <f t="shared" si="198"/>
        <v>-</v>
      </c>
      <c r="Y559" t="str">
        <f t="shared" si="199"/>
        <v>-</v>
      </c>
      <c r="Z559" t="str">
        <f t="shared" si="200"/>
        <v>-</v>
      </c>
      <c r="AA559" s="6">
        <f t="shared" si="189"/>
        <v>1.423611111111111E-3</v>
      </c>
      <c r="AB559" t="str">
        <f t="shared" si="201"/>
        <v>57:08</v>
      </c>
      <c r="AC559" t="str">
        <f t="shared" si="190"/>
        <v>+</v>
      </c>
      <c r="AD559">
        <f>1</f>
        <v>1</v>
      </c>
      <c r="AE559" t="str">
        <f t="shared" si="202"/>
        <v>63:35</v>
      </c>
    </row>
    <row r="560" spans="2:31" x14ac:dyDescent="0.25">
      <c r="B560" s="5">
        <v>42086</v>
      </c>
      <c r="C560" t="s">
        <v>851</v>
      </c>
      <c r="D560" t="s">
        <v>798</v>
      </c>
      <c r="E560" t="s">
        <v>19</v>
      </c>
      <c r="F560">
        <v>600</v>
      </c>
      <c r="G560" t="s">
        <v>20</v>
      </c>
      <c r="H560" t="s">
        <v>20</v>
      </c>
      <c r="I560" t="s">
        <v>20</v>
      </c>
      <c r="J560" t="s">
        <v>648</v>
      </c>
      <c r="K560" t="s">
        <v>852</v>
      </c>
      <c r="L560" t="s">
        <v>853</v>
      </c>
      <c r="N560" s="5">
        <f t="shared" si="191"/>
        <v>42086</v>
      </c>
      <c r="O560" s="5" t="str">
        <f t="shared" si="192"/>
        <v>V03-21</v>
      </c>
      <c r="P560" t="str">
        <f t="shared" si="203"/>
        <v>Verbal</v>
      </c>
      <c r="Q560" t="str">
        <f t="shared" si="204"/>
        <v>CR</v>
      </c>
      <c r="R560" t="str">
        <f t="shared" si="205"/>
        <v>CRITICAL REASONING OTHER</v>
      </c>
      <c r="S560">
        <f t="shared" si="193"/>
        <v>1</v>
      </c>
      <c r="T560">
        <f t="shared" si="194"/>
        <v>0</v>
      </c>
      <c r="U560">
        <f t="shared" si="195"/>
        <v>6</v>
      </c>
      <c r="V560">
        <f t="shared" si="196"/>
        <v>0</v>
      </c>
      <c r="W560">
        <f t="shared" si="197"/>
        <v>600</v>
      </c>
      <c r="X560" t="str">
        <f t="shared" si="198"/>
        <v>-</v>
      </c>
      <c r="Y560" t="str">
        <f t="shared" si="199"/>
        <v>-</v>
      </c>
      <c r="Z560" t="str">
        <f t="shared" si="200"/>
        <v>-</v>
      </c>
      <c r="AA560" s="6">
        <f t="shared" si="189"/>
        <v>6.018518518518519E-4</v>
      </c>
      <c r="AB560" t="str">
        <f t="shared" si="201"/>
        <v>58:00</v>
      </c>
      <c r="AC560" t="str">
        <f t="shared" si="190"/>
        <v>+</v>
      </c>
      <c r="AD560">
        <f>1</f>
        <v>1</v>
      </c>
      <c r="AE560" t="str">
        <f t="shared" si="202"/>
        <v>65:24</v>
      </c>
    </row>
    <row r="561" spans="2:31" x14ac:dyDescent="0.25">
      <c r="B561" s="5">
        <v>42086</v>
      </c>
      <c r="C561" t="s">
        <v>854</v>
      </c>
      <c r="D561" t="s">
        <v>781</v>
      </c>
      <c r="E561" t="s">
        <v>19</v>
      </c>
      <c r="F561">
        <v>600</v>
      </c>
      <c r="G561" t="s">
        <v>20</v>
      </c>
      <c r="H561" t="s">
        <v>20</v>
      </c>
      <c r="I561" t="s">
        <v>20</v>
      </c>
      <c r="J561" t="s">
        <v>190</v>
      </c>
      <c r="K561" t="s">
        <v>855</v>
      </c>
      <c r="L561" t="s">
        <v>856</v>
      </c>
      <c r="N561" s="5">
        <f t="shared" si="191"/>
        <v>42086</v>
      </c>
      <c r="O561" s="5" t="str">
        <f t="shared" si="192"/>
        <v>V02-08</v>
      </c>
      <c r="P561" t="str">
        <f t="shared" si="203"/>
        <v>Verbal</v>
      </c>
      <c r="Q561" t="str">
        <f t="shared" si="204"/>
        <v>SC</v>
      </c>
      <c r="R561" t="str">
        <f t="shared" si="205"/>
        <v>IDIOMS</v>
      </c>
      <c r="S561">
        <f t="shared" si="193"/>
        <v>1</v>
      </c>
      <c r="T561">
        <f t="shared" si="194"/>
        <v>0</v>
      </c>
      <c r="U561">
        <f t="shared" si="195"/>
        <v>6</v>
      </c>
      <c r="V561">
        <f t="shared" si="196"/>
        <v>0</v>
      </c>
      <c r="W561">
        <f t="shared" si="197"/>
        <v>600</v>
      </c>
      <c r="X561" t="str">
        <f t="shared" si="198"/>
        <v>-</v>
      </c>
      <c r="Y561" t="str">
        <f t="shared" si="199"/>
        <v>-</v>
      </c>
      <c r="Z561" t="str">
        <f t="shared" si="200"/>
        <v>-</v>
      </c>
      <c r="AA561" s="6">
        <f t="shared" si="189"/>
        <v>6.2500000000000001E-4</v>
      </c>
      <c r="AB561" t="str">
        <f t="shared" si="201"/>
        <v>58:54</v>
      </c>
      <c r="AC561" t="str">
        <f t="shared" si="190"/>
        <v>+</v>
      </c>
      <c r="AD561">
        <f>1</f>
        <v>1</v>
      </c>
      <c r="AE561" t="str">
        <f t="shared" si="202"/>
        <v>67:13</v>
      </c>
    </row>
    <row r="562" spans="2:31" x14ac:dyDescent="0.25">
      <c r="B562" s="5">
        <v>42086</v>
      </c>
      <c r="C562" t="s">
        <v>857</v>
      </c>
      <c r="D562" t="s">
        <v>729</v>
      </c>
      <c r="E562" t="s">
        <v>19</v>
      </c>
      <c r="F562">
        <v>600</v>
      </c>
      <c r="G562" t="s">
        <v>20</v>
      </c>
      <c r="H562" t="s">
        <v>20</v>
      </c>
      <c r="I562" t="s">
        <v>20</v>
      </c>
      <c r="J562" t="s">
        <v>327</v>
      </c>
      <c r="K562" t="s">
        <v>858</v>
      </c>
      <c r="L562" t="s">
        <v>859</v>
      </c>
      <c r="N562" s="5">
        <f t="shared" si="191"/>
        <v>42086</v>
      </c>
      <c r="O562" s="5" t="str">
        <f t="shared" si="192"/>
        <v>V01-32</v>
      </c>
      <c r="P562" t="str">
        <f t="shared" si="203"/>
        <v>Verbal</v>
      </c>
      <c r="Q562" t="str">
        <f t="shared" si="204"/>
        <v>SC</v>
      </c>
      <c r="R562" t="str">
        <f t="shared" si="205"/>
        <v>PRONOUNS</v>
      </c>
      <c r="S562">
        <f t="shared" si="193"/>
        <v>1</v>
      </c>
      <c r="T562">
        <f t="shared" si="194"/>
        <v>0</v>
      </c>
      <c r="U562">
        <f t="shared" si="195"/>
        <v>6</v>
      </c>
      <c r="V562">
        <f t="shared" si="196"/>
        <v>0</v>
      </c>
      <c r="W562">
        <f t="shared" si="197"/>
        <v>600</v>
      </c>
      <c r="X562" t="str">
        <f t="shared" si="198"/>
        <v>-</v>
      </c>
      <c r="Y562" t="str">
        <f t="shared" si="199"/>
        <v>-</v>
      </c>
      <c r="Z562" t="str">
        <f t="shared" si="200"/>
        <v>-</v>
      </c>
      <c r="AA562" s="6">
        <f t="shared" si="189"/>
        <v>5.3240740740740744E-4</v>
      </c>
      <c r="AB562" t="str">
        <f t="shared" si="201"/>
        <v>59:40</v>
      </c>
      <c r="AC562" t="str">
        <f t="shared" si="190"/>
        <v>+</v>
      </c>
      <c r="AD562">
        <f>1</f>
        <v>1</v>
      </c>
      <c r="AE562" t="str">
        <f t="shared" si="202"/>
        <v>69:02</v>
      </c>
    </row>
    <row r="563" spans="2:31" x14ac:dyDescent="0.25">
      <c r="B563" s="5">
        <v>42086</v>
      </c>
      <c r="C563" t="s">
        <v>860</v>
      </c>
      <c r="D563" t="s">
        <v>781</v>
      </c>
      <c r="E563" t="s">
        <v>20</v>
      </c>
      <c r="F563">
        <v>700</v>
      </c>
      <c r="G563" t="s">
        <v>20</v>
      </c>
      <c r="H563" t="s">
        <v>20</v>
      </c>
      <c r="I563" t="s">
        <v>20</v>
      </c>
      <c r="J563" t="s">
        <v>754</v>
      </c>
      <c r="K563" t="s">
        <v>861</v>
      </c>
      <c r="L563" t="s">
        <v>862</v>
      </c>
      <c r="N563" s="5">
        <f t="shared" si="191"/>
        <v>42086</v>
      </c>
      <c r="O563" s="5" t="str">
        <f t="shared" si="192"/>
        <v>V01-16</v>
      </c>
      <c r="P563" t="str">
        <f t="shared" si="203"/>
        <v>Verbal</v>
      </c>
      <c r="Q563" t="str">
        <f t="shared" si="204"/>
        <v>SC</v>
      </c>
      <c r="R563" t="str">
        <f t="shared" si="205"/>
        <v>IDIOMS</v>
      </c>
      <c r="S563">
        <f t="shared" si="193"/>
        <v>0</v>
      </c>
      <c r="T563">
        <f t="shared" si="194"/>
        <v>1</v>
      </c>
      <c r="U563">
        <f t="shared" si="195"/>
        <v>0</v>
      </c>
      <c r="V563">
        <f t="shared" si="196"/>
        <v>7</v>
      </c>
      <c r="W563">
        <f t="shared" si="197"/>
        <v>700</v>
      </c>
      <c r="X563" t="str">
        <f t="shared" si="198"/>
        <v>-</v>
      </c>
      <c r="Y563" t="str">
        <f t="shared" si="199"/>
        <v>-</v>
      </c>
      <c r="Z563" t="str">
        <f t="shared" si="200"/>
        <v>-</v>
      </c>
      <c r="AA563" s="6">
        <f t="shared" si="189"/>
        <v>1.7708333333333332E-3</v>
      </c>
      <c r="AB563" t="str">
        <f t="shared" si="201"/>
        <v>62:13</v>
      </c>
      <c r="AC563" t="str">
        <f t="shared" si="190"/>
        <v>-</v>
      </c>
      <c r="AD563">
        <f>1</f>
        <v>1</v>
      </c>
      <c r="AE563" t="str">
        <f t="shared" si="202"/>
        <v>70:51</v>
      </c>
    </row>
    <row r="564" spans="2:31" x14ac:dyDescent="0.25">
      <c r="B564" s="5">
        <v>42086</v>
      </c>
      <c r="C564" t="s">
        <v>863</v>
      </c>
      <c r="D564" t="s">
        <v>752</v>
      </c>
      <c r="E564" t="s">
        <v>19</v>
      </c>
      <c r="F564">
        <v>700</v>
      </c>
      <c r="G564" t="s">
        <v>20</v>
      </c>
      <c r="H564" t="s">
        <v>20</v>
      </c>
      <c r="I564" t="s">
        <v>20</v>
      </c>
      <c r="J564" t="s">
        <v>616</v>
      </c>
      <c r="K564" t="s">
        <v>864</v>
      </c>
      <c r="L564" t="s">
        <v>865</v>
      </c>
      <c r="N564" s="5">
        <f t="shared" si="191"/>
        <v>42086</v>
      </c>
      <c r="O564" s="5" t="str">
        <f t="shared" si="192"/>
        <v>V01-14</v>
      </c>
      <c r="P564" t="str">
        <f t="shared" si="203"/>
        <v>Verbal</v>
      </c>
      <c r="Q564" t="str">
        <f t="shared" si="204"/>
        <v>CR</v>
      </c>
      <c r="R564" t="str">
        <f t="shared" si="205"/>
        <v>ARGUMENT STRUCTURE</v>
      </c>
      <c r="S564">
        <f t="shared" si="193"/>
        <v>1</v>
      </c>
      <c r="T564">
        <f t="shared" si="194"/>
        <v>0</v>
      </c>
      <c r="U564">
        <f t="shared" si="195"/>
        <v>7</v>
      </c>
      <c r="V564">
        <f t="shared" si="196"/>
        <v>0</v>
      </c>
      <c r="W564">
        <f t="shared" si="197"/>
        <v>700</v>
      </c>
      <c r="X564" t="str">
        <f t="shared" si="198"/>
        <v>-</v>
      </c>
      <c r="Y564" t="str">
        <f t="shared" si="199"/>
        <v>-</v>
      </c>
      <c r="Z564" t="str">
        <f t="shared" si="200"/>
        <v>-</v>
      </c>
      <c r="AA564" s="6">
        <f t="shared" si="189"/>
        <v>1.1921296296296296E-3</v>
      </c>
      <c r="AB564" t="str">
        <f t="shared" si="201"/>
        <v>63:56</v>
      </c>
      <c r="AC564" t="str">
        <f t="shared" si="190"/>
        <v>+</v>
      </c>
      <c r="AD564">
        <f>1</f>
        <v>1</v>
      </c>
      <c r="AE564" t="str">
        <f t="shared" si="202"/>
        <v>72:40</v>
      </c>
    </row>
    <row r="565" spans="2:31" x14ac:dyDescent="0.25">
      <c r="B565" s="5">
        <v>42086</v>
      </c>
      <c r="C565" t="s">
        <v>866</v>
      </c>
      <c r="D565" t="s">
        <v>777</v>
      </c>
      <c r="E565" t="s">
        <v>19</v>
      </c>
      <c r="F565">
        <v>600</v>
      </c>
      <c r="G565" t="s">
        <v>20</v>
      </c>
      <c r="H565" t="s">
        <v>20</v>
      </c>
      <c r="I565" t="s">
        <v>20</v>
      </c>
      <c r="J565" t="s">
        <v>121</v>
      </c>
      <c r="K565" t="s">
        <v>867</v>
      </c>
      <c r="L565" t="s">
        <v>186</v>
      </c>
      <c r="N565" s="5">
        <f t="shared" si="191"/>
        <v>42086</v>
      </c>
      <c r="O565" s="5" t="str">
        <f t="shared" si="192"/>
        <v>V07-02</v>
      </c>
      <c r="P565" t="str">
        <f t="shared" si="203"/>
        <v>Verbal</v>
      </c>
      <c r="Q565" t="str">
        <f t="shared" si="204"/>
        <v>SC</v>
      </c>
      <c r="R565" t="str">
        <f t="shared" si="205"/>
        <v>MODIFIERS / LOGICAL PREDICATION</v>
      </c>
      <c r="S565">
        <f t="shared" si="193"/>
        <v>1</v>
      </c>
      <c r="T565">
        <f t="shared" si="194"/>
        <v>0</v>
      </c>
      <c r="U565">
        <f t="shared" si="195"/>
        <v>6</v>
      </c>
      <c r="V565">
        <f t="shared" si="196"/>
        <v>0</v>
      </c>
      <c r="W565">
        <f t="shared" si="197"/>
        <v>600</v>
      </c>
      <c r="X565" t="str">
        <f t="shared" si="198"/>
        <v>-</v>
      </c>
      <c r="Y565" t="str">
        <f t="shared" si="199"/>
        <v>-</v>
      </c>
      <c r="Z565" t="str">
        <f t="shared" si="200"/>
        <v>-</v>
      </c>
      <c r="AA565" s="6">
        <f t="shared" si="189"/>
        <v>6.3657407407407402E-4</v>
      </c>
      <c r="AB565" t="str">
        <f t="shared" si="201"/>
        <v>64:51</v>
      </c>
      <c r="AC565" t="str">
        <f t="shared" si="190"/>
        <v>+</v>
      </c>
      <c r="AD565">
        <f>1</f>
        <v>1</v>
      </c>
      <c r="AE565" t="str">
        <f t="shared" si="202"/>
        <v>75:00</v>
      </c>
    </row>
    <row r="566" spans="2:31" x14ac:dyDescent="0.25">
      <c r="B566" s="5">
        <v>42088</v>
      </c>
      <c r="C566" t="s">
        <v>868</v>
      </c>
      <c r="D566" t="s">
        <v>869</v>
      </c>
      <c r="E566" t="s">
        <v>19</v>
      </c>
      <c r="F566">
        <v>500</v>
      </c>
      <c r="G566" t="s">
        <v>20</v>
      </c>
      <c r="H566" t="s">
        <v>20</v>
      </c>
      <c r="I566" t="s">
        <v>20</v>
      </c>
      <c r="J566" t="s">
        <v>530</v>
      </c>
      <c r="K566" t="s">
        <v>530</v>
      </c>
      <c r="L566" t="s">
        <v>307</v>
      </c>
      <c r="N566" s="5">
        <f t="shared" si="191"/>
        <v>42088</v>
      </c>
      <c r="O566" s="5" t="str">
        <f t="shared" si="192"/>
        <v>V06-30</v>
      </c>
      <c r="P566" t="str">
        <f t="shared" si="203"/>
        <v>Verbal</v>
      </c>
      <c r="Q566" t="str">
        <f t="shared" si="204"/>
        <v>RC</v>
      </c>
      <c r="R566" t="str">
        <f t="shared" si="205"/>
        <v>SHORT PASSAGE</v>
      </c>
      <c r="S566">
        <f t="shared" si="193"/>
        <v>1</v>
      </c>
      <c r="T566">
        <f t="shared" si="194"/>
        <v>0</v>
      </c>
      <c r="U566">
        <f t="shared" si="195"/>
        <v>5</v>
      </c>
      <c r="V566">
        <f t="shared" si="196"/>
        <v>0</v>
      </c>
      <c r="W566">
        <f t="shared" si="197"/>
        <v>500</v>
      </c>
      <c r="X566" t="str">
        <f t="shared" si="198"/>
        <v>-</v>
      </c>
      <c r="Y566" t="str">
        <f t="shared" si="199"/>
        <v>-</v>
      </c>
      <c r="Z566" t="str">
        <f t="shared" si="200"/>
        <v>-</v>
      </c>
      <c r="AA566" s="6">
        <f t="shared" si="189"/>
        <v>9.8379629629629642E-4</v>
      </c>
      <c r="AB566" t="str">
        <f t="shared" si="201"/>
        <v>1:25</v>
      </c>
      <c r="AC566" t="str">
        <f t="shared" si="190"/>
        <v>+</v>
      </c>
      <c r="AD566">
        <f>1</f>
        <v>1</v>
      </c>
      <c r="AE566" t="str">
        <f t="shared" si="202"/>
        <v>1:49</v>
      </c>
    </row>
    <row r="567" spans="2:31" x14ac:dyDescent="0.25">
      <c r="B567" s="5">
        <v>42088</v>
      </c>
      <c r="C567" t="s">
        <v>870</v>
      </c>
      <c r="D567" t="s">
        <v>869</v>
      </c>
      <c r="E567" t="s">
        <v>19</v>
      </c>
      <c r="F567">
        <v>500</v>
      </c>
      <c r="G567" t="s">
        <v>20</v>
      </c>
      <c r="H567" t="s">
        <v>20</v>
      </c>
      <c r="I567" t="s">
        <v>20</v>
      </c>
      <c r="J567" t="s">
        <v>93</v>
      </c>
      <c r="K567" t="s">
        <v>659</v>
      </c>
      <c r="L567" t="s">
        <v>579</v>
      </c>
      <c r="N567" s="5">
        <f t="shared" si="191"/>
        <v>42088</v>
      </c>
      <c r="O567" s="5" t="str">
        <f t="shared" si="192"/>
        <v>V06-29</v>
      </c>
      <c r="P567" t="str">
        <f t="shared" si="203"/>
        <v>Verbal</v>
      </c>
      <c r="Q567" t="str">
        <f t="shared" si="204"/>
        <v>RC</v>
      </c>
      <c r="R567" t="str">
        <f t="shared" si="205"/>
        <v>SHORT PASSAGE</v>
      </c>
      <c r="S567">
        <f t="shared" si="193"/>
        <v>1</v>
      </c>
      <c r="T567">
        <f t="shared" si="194"/>
        <v>0</v>
      </c>
      <c r="U567">
        <f t="shared" si="195"/>
        <v>5</v>
      </c>
      <c r="V567">
        <f t="shared" si="196"/>
        <v>0</v>
      </c>
      <c r="W567">
        <f t="shared" si="197"/>
        <v>500</v>
      </c>
      <c r="X567" t="str">
        <f t="shared" si="198"/>
        <v>-</v>
      </c>
      <c r="Y567" t="str">
        <f t="shared" si="199"/>
        <v>-</v>
      </c>
      <c r="Z567" t="str">
        <f t="shared" si="200"/>
        <v>-</v>
      </c>
      <c r="AA567" s="6">
        <f t="shared" si="189"/>
        <v>9.0277777777777784E-4</v>
      </c>
      <c r="AB567" t="str">
        <f t="shared" si="201"/>
        <v>2:43</v>
      </c>
      <c r="AC567" t="str">
        <f t="shared" si="190"/>
        <v>+</v>
      </c>
      <c r="AD567">
        <f>1</f>
        <v>1</v>
      </c>
      <c r="AE567" t="str">
        <f t="shared" si="202"/>
        <v>3:38</v>
      </c>
    </row>
    <row r="568" spans="2:31" x14ac:dyDescent="0.25">
      <c r="B568" s="5">
        <v>42088</v>
      </c>
      <c r="C568" t="s">
        <v>871</v>
      </c>
      <c r="D568" t="s">
        <v>869</v>
      </c>
      <c r="E568" t="s">
        <v>19</v>
      </c>
      <c r="F568">
        <v>500</v>
      </c>
      <c r="G568" t="s">
        <v>20</v>
      </c>
      <c r="H568" t="s">
        <v>20</v>
      </c>
      <c r="I568" t="s">
        <v>20</v>
      </c>
      <c r="J568" t="s">
        <v>872</v>
      </c>
      <c r="K568" t="s">
        <v>873</v>
      </c>
      <c r="L568" t="s">
        <v>738</v>
      </c>
      <c r="N568" s="5">
        <f t="shared" si="191"/>
        <v>42088</v>
      </c>
      <c r="O568" s="5" t="str">
        <f t="shared" si="192"/>
        <v>V06-28</v>
      </c>
      <c r="P568" t="str">
        <f t="shared" si="203"/>
        <v>Verbal</v>
      </c>
      <c r="Q568" t="str">
        <f t="shared" si="204"/>
        <v>RC</v>
      </c>
      <c r="R568" t="str">
        <f t="shared" si="205"/>
        <v>SHORT PASSAGE</v>
      </c>
      <c r="S568">
        <f t="shared" si="193"/>
        <v>1</v>
      </c>
      <c r="T568">
        <f t="shared" si="194"/>
        <v>0</v>
      </c>
      <c r="U568">
        <f t="shared" si="195"/>
        <v>5</v>
      </c>
      <c r="V568">
        <f t="shared" si="196"/>
        <v>0</v>
      </c>
      <c r="W568">
        <f t="shared" si="197"/>
        <v>500</v>
      </c>
      <c r="X568" t="str">
        <f t="shared" si="198"/>
        <v>-</v>
      </c>
      <c r="Y568" t="str">
        <f t="shared" si="199"/>
        <v>-</v>
      </c>
      <c r="Z568" t="str">
        <f t="shared" si="200"/>
        <v>-</v>
      </c>
      <c r="AA568" s="6">
        <f t="shared" si="189"/>
        <v>2.7777777777777778E-4</v>
      </c>
      <c r="AB568" t="str">
        <f t="shared" si="201"/>
        <v>3:07</v>
      </c>
      <c r="AC568" t="str">
        <f t="shared" si="190"/>
        <v>+</v>
      </c>
      <c r="AD568">
        <f>1</f>
        <v>1</v>
      </c>
      <c r="AE568" t="str">
        <f t="shared" si="202"/>
        <v>5:27</v>
      </c>
    </row>
    <row r="569" spans="2:31" x14ac:dyDescent="0.25">
      <c r="B569" s="5">
        <v>42088</v>
      </c>
      <c r="C569" t="s">
        <v>874</v>
      </c>
      <c r="D569" t="s">
        <v>875</v>
      </c>
      <c r="E569" t="s">
        <v>19</v>
      </c>
      <c r="F569">
        <v>600</v>
      </c>
      <c r="G569" t="s">
        <v>20</v>
      </c>
      <c r="H569" t="s">
        <v>20</v>
      </c>
      <c r="I569" t="s">
        <v>20</v>
      </c>
      <c r="J569" t="s">
        <v>300</v>
      </c>
      <c r="K569" t="s">
        <v>876</v>
      </c>
      <c r="L569" t="s">
        <v>741</v>
      </c>
      <c r="N569" s="5">
        <f t="shared" si="191"/>
        <v>42088</v>
      </c>
      <c r="O569" s="5" t="str">
        <f t="shared" si="192"/>
        <v>V02-17</v>
      </c>
      <c r="P569" t="str">
        <f t="shared" si="203"/>
        <v>Verbal</v>
      </c>
      <c r="Q569" t="str">
        <f t="shared" si="204"/>
        <v>CR</v>
      </c>
      <c r="R569" t="str">
        <f t="shared" si="205"/>
        <v>EVALUATE AN ARGUMENT</v>
      </c>
      <c r="S569">
        <f t="shared" si="193"/>
        <v>1</v>
      </c>
      <c r="T569">
        <f t="shared" si="194"/>
        <v>0</v>
      </c>
      <c r="U569">
        <f t="shared" si="195"/>
        <v>6</v>
      </c>
      <c r="V569">
        <f t="shared" si="196"/>
        <v>0</v>
      </c>
      <c r="W569">
        <f t="shared" si="197"/>
        <v>600</v>
      </c>
      <c r="X569" t="str">
        <f t="shared" si="198"/>
        <v>-</v>
      </c>
      <c r="Y569" t="str">
        <f t="shared" si="199"/>
        <v>-</v>
      </c>
      <c r="Z569" t="str">
        <f t="shared" si="200"/>
        <v>-</v>
      </c>
      <c r="AA569" s="6">
        <f t="shared" si="189"/>
        <v>6.8287037037037025E-4</v>
      </c>
      <c r="AB569" t="str">
        <f t="shared" si="201"/>
        <v>4:06</v>
      </c>
      <c r="AC569" t="str">
        <f t="shared" si="190"/>
        <v>+</v>
      </c>
      <c r="AD569">
        <f>1</f>
        <v>1</v>
      </c>
      <c r="AE569" t="str">
        <f t="shared" si="202"/>
        <v>7:16</v>
      </c>
    </row>
    <row r="570" spans="2:31" x14ac:dyDescent="0.25">
      <c r="B570" s="5">
        <v>42088</v>
      </c>
      <c r="C570" t="s">
        <v>877</v>
      </c>
      <c r="D570" t="s">
        <v>789</v>
      </c>
      <c r="E570" t="s">
        <v>20</v>
      </c>
      <c r="F570">
        <v>600</v>
      </c>
      <c r="G570" t="s">
        <v>20</v>
      </c>
      <c r="H570" t="s">
        <v>20</v>
      </c>
      <c r="I570" t="s">
        <v>20</v>
      </c>
      <c r="J570" t="s">
        <v>472</v>
      </c>
      <c r="K570" t="s">
        <v>878</v>
      </c>
      <c r="L570" t="s">
        <v>744</v>
      </c>
      <c r="N570" s="5">
        <f t="shared" si="191"/>
        <v>42088</v>
      </c>
      <c r="O570" s="5" t="str">
        <f t="shared" si="192"/>
        <v>V03-23</v>
      </c>
      <c r="P570" t="str">
        <f t="shared" si="203"/>
        <v>Verbal</v>
      </c>
      <c r="Q570" t="str">
        <f t="shared" si="204"/>
        <v>CR</v>
      </c>
      <c r="R570" t="str">
        <f t="shared" si="205"/>
        <v>ASSUMPTION</v>
      </c>
      <c r="S570">
        <f t="shared" si="193"/>
        <v>0</v>
      </c>
      <c r="T570">
        <f t="shared" si="194"/>
        <v>1</v>
      </c>
      <c r="U570">
        <f t="shared" si="195"/>
        <v>0</v>
      </c>
      <c r="V570">
        <f t="shared" si="196"/>
        <v>6</v>
      </c>
      <c r="W570">
        <f t="shared" si="197"/>
        <v>600</v>
      </c>
      <c r="X570" t="str">
        <f t="shared" si="198"/>
        <v>-</v>
      </c>
      <c r="Y570" t="str">
        <f t="shared" si="199"/>
        <v>-</v>
      </c>
      <c r="Z570" t="str">
        <f t="shared" si="200"/>
        <v>-</v>
      </c>
      <c r="AA570" s="6">
        <f t="shared" si="189"/>
        <v>1.5509259259259261E-3</v>
      </c>
      <c r="AB570" t="str">
        <f t="shared" si="201"/>
        <v>6:20</v>
      </c>
      <c r="AC570" t="str">
        <f t="shared" si="190"/>
        <v>-</v>
      </c>
      <c r="AD570">
        <f>1</f>
        <v>1</v>
      </c>
      <c r="AE570" t="str">
        <f t="shared" si="202"/>
        <v>9:05</v>
      </c>
    </row>
    <row r="571" spans="2:31" x14ac:dyDescent="0.25">
      <c r="B571" s="5">
        <v>42088</v>
      </c>
      <c r="C571" t="s">
        <v>879</v>
      </c>
      <c r="D571" t="s">
        <v>869</v>
      </c>
      <c r="E571" t="s">
        <v>19</v>
      </c>
      <c r="F571">
        <v>600</v>
      </c>
      <c r="G571" t="s">
        <v>20</v>
      </c>
      <c r="H571" t="s">
        <v>20</v>
      </c>
      <c r="I571" t="s">
        <v>20</v>
      </c>
      <c r="J571" t="s">
        <v>263</v>
      </c>
      <c r="K571" t="s">
        <v>880</v>
      </c>
      <c r="L571" t="s">
        <v>747</v>
      </c>
      <c r="N571" s="5">
        <f t="shared" si="191"/>
        <v>42088</v>
      </c>
      <c r="O571" s="5" t="str">
        <f t="shared" si="192"/>
        <v>V06-39</v>
      </c>
      <c r="P571" t="str">
        <f t="shared" si="203"/>
        <v>Verbal</v>
      </c>
      <c r="Q571" t="str">
        <f t="shared" si="204"/>
        <v>RC</v>
      </c>
      <c r="R571" t="str">
        <f t="shared" si="205"/>
        <v>SHORT PASSAGE</v>
      </c>
      <c r="S571">
        <f t="shared" si="193"/>
        <v>1</v>
      </c>
      <c r="T571">
        <f t="shared" si="194"/>
        <v>0</v>
      </c>
      <c r="U571">
        <f t="shared" si="195"/>
        <v>6</v>
      </c>
      <c r="V571">
        <f t="shared" si="196"/>
        <v>0</v>
      </c>
      <c r="W571">
        <f t="shared" si="197"/>
        <v>600</v>
      </c>
      <c r="X571" t="str">
        <f t="shared" si="198"/>
        <v>-</v>
      </c>
      <c r="Y571" t="str">
        <f t="shared" si="199"/>
        <v>-</v>
      </c>
      <c r="Z571" t="str">
        <f t="shared" si="200"/>
        <v>-</v>
      </c>
      <c r="AA571" s="6">
        <f t="shared" si="189"/>
        <v>1.6203703703703703E-3</v>
      </c>
      <c r="AB571" t="str">
        <f t="shared" si="201"/>
        <v>8:40</v>
      </c>
      <c r="AC571" t="str">
        <f t="shared" si="190"/>
        <v>+</v>
      </c>
      <c r="AD571">
        <f>1</f>
        <v>1</v>
      </c>
      <c r="AE571" t="str">
        <f t="shared" si="202"/>
        <v>10:54</v>
      </c>
    </row>
    <row r="572" spans="2:31" x14ac:dyDescent="0.25">
      <c r="B572" s="5">
        <v>42088</v>
      </c>
      <c r="C572" t="s">
        <v>881</v>
      </c>
      <c r="D572" t="s">
        <v>869</v>
      </c>
      <c r="E572" t="s">
        <v>19</v>
      </c>
      <c r="F572">
        <v>600</v>
      </c>
      <c r="G572" t="s">
        <v>20</v>
      </c>
      <c r="H572" t="s">
        <v>20</v>
      </c>
      <c r="I572" t="s">
        <v>20</v>
      </c>
      <c r="J572" t="s">
        <v>251</v>
      </c>
      <c r="K572" t="s">
        <v>882</v>
      </c>
      <c r="L572" t="s">
        <v>750</v>
      </c>
      <c r="N572" s="5">
        <f t="shared" si="191"/>
        <v>42088</v>
      </c>
      <c r="O572" s="5" t="str">
        <f t="shared" si="192"/>
        <v>V06-38</v>
      </c>
      <c r="P572" t="str">
        <f t="shared" si="203"/>
        <v>Verbal</v>
      </c>
      <c r="Q572" t="str">
        <f t="shared" si="204"/>
        <v>RC</v>
      </c>
      <c r="R572" t="str">
        <f t="shared" si="205"/>
        <v>SHORT PASSAGE</v>
      </c>
      <c r="S572">
        <f t="shared" si="193"/>
        <v>1</v>
      </c>
      <c r="T572">
        <f t="shared" si="194"/>
        <v>0</v>
      </c>
      <c r="U572">
        <f t="shared" si="195"/>
        <v>6</v>
      </c>
      <c r="V572">
        <f t="shared" si="196"/>
        <v>0</v>
      </c>
      <c r="W572">
        <f t="shared" si="197"/>
        <v>600</v>
      </c>
      <c r="X572" t="str">
        <f t="shared" si="198"/>
        <v>-</v>
      </c>
      <c r="Y572" t="str">
        <f t="shared" si="199"/>
        <v>-</v>
      </c>
      <c r="Z572" t="str">
        <f t="shared" si="200"/>
        <v>-</v>
      </c>
      <c r="AA572" s="6">
        <f t="shared" si="189"/>
        <v>5.9027777777777778E-4</v>
      </c>
      <c r="AB572" t="str">
        <f t="shared" si="201"/>
        <v>9:31</v>
      </c>
      <c r="AC572" t="str">
        <f t="shared" si="190"/>
        <v>+</v>
      </c>
      <c r="AD572">
        <f>1</f>
        <v>1</v>
      </c>
      <c r="AE572" t="str">
        <f t="shared" si="202"/>
        <v>12:43</v>
      </c>
    </row>
    <row r="573" spans="2:31" x14ac:dyDescent="0.25">
      <c r="B573" s="5">
        <v>42088</v>
      </c>
      <c r="C573" t="s">
        <v>883</v>
      </c>
      <c r="D573" t="s">
        <v>869</v>
      </c>
      <c r="E573" t="s">
        <v>19</v>
      </c>
      <c r="F573">
        <v>500</v>
      </c>
      <c r="G573" t="s">
        <v>20</v>
      </c>
      <c r="H573" t="s">
        <v>20</v>
      </c>
      <c r="I573" t="s">
        <v>20</v>
      </c>
      <c r="J573" t="s">
        <v>457</v>
      </c>
      <c r="K573" t="s">
        <v>884</v>
      </c>
      <c r="L573" t="s">
        <v>756</v>
      </c>
      <c r="N573" s="5">
        <f t="shared" si="191"/>
        <v>42088</v>
      </c>
      <c r="O573" s="5" t="str">
        <f t="shared" si="192"/>
        <v>V06-36</v>
      </c>
      <c r="P573" t="str">
        <f t="shared" si="203"/>
        <v>Verbal</v>
      </c>
      <c r="Q573" t="str">
        <f t="shared" si="204"/>
        <v>RC</v>
      </c>
      <c r="R573" t="str">
        <f t="shared" si="205"/>
        <v>SHORT PASSAGE</v>
      </c>
      <c r="S573">
        <f t="shared" si="193"/>
        <v>1</v>
      </c>
      <c r="T573">
        <f t="shared" si="194"/>
        <v>0</v>
      </c>
      <c r="U573">
        <f t="shared" si="195"/>
        <v>5</v>
      </c>
      <c r="V573">
        <f t="shared" si="196"/>
        <v>0</v>
      </c>
      <c r="W573">
        <f t="shared" si="197"/>
        <v>500</v>
      </c>
      <c r="X573" t="str">
        <f t="shared" si="198"/>
        <v>-</v>
      </c>
      <c r="Y573" t="str">
        <f t="shared" si="199"/>
        <v>-</v>
      </c>
      <c r="Z573" t="str">
        <f t="shared" si="200"/>
        <v>-</v>
      </c>
      <c r="AA573" s="6">
        <f t="shared" ref="AA573:AA636" si="206">TIMEVALUE("0:"&amp;J573)</f>
        <v>3.2407407407407406E-4</v>
      </c>
      <c r="AB573" t="str">
        <f t="shared" si="201"/>
        <v>9:59</v>
      </c>
      <c r="AC573" t="str">
        <f t="shared" ref="AC573:AC636" si="207">E573</f>
        <v>+</v>
      </c>
      <c r="AD573">
        <f>1</f>
        <v>1</v>
      </c>
      <c r="AE573" t="str">
        <f t="shared" si="202"/>
        <v>14:32</v>
      </c>
    </row>
    <row r="574" spans="2:31" x14ac:dyDescent="0.25">
      <c r="B574" s="5">
        <v>42088</v>
      </c>
      <c r="C574" t="s">
        <v>885</v>
      </c>
      <c r="D574" t="s">
        <v>869</v>
      </c>
      <c r="E574" t="s">
        <v>19</v>
      </c>
      <c r="F574">
        <v>500</v>
      </c>
      <c r="G574" t="s">
        <v>20</v>
      </c>
      <c r="H574" t="s">
        <v>20</v>
      </c>
      <c r="I574" t="s">
        <v>20</v>
      </c>
      <c r="J574" t="s">
        <v>80</v>
      </c>
      <c r="K574" t="s">
        <v>886</v>
      </c>
      <c r="L574" t="s">
        <v>509</v>
      </c>
      <c r="N574" s="5">
        <f t="shared" si="191"/>
        <v>42088</v>
      </c>
      <c r="O574" s="5" t="str">
        <f t="shared" si="192"/>
        <v>V06-37</v>
      </c>
      <c r="P574" t="str">
        <f t="shared" si="203"/>
        <v>Verbal</v>
      </c>
      <c r="Q574" t="str">
        <f t="shared" si="204"/>
        <v>RC</v>
      </c>
      <c r="R574" t="str">
        <f t="shared" si="205"/>
        <v>SHORT PASSAGE</v>
      </c>
      <c r="S574">
        <f t="shared" si="193"/>
        <v>1</v>
      </c>
      <c r="T574">
        <f t="shared" si="194"/>
        <v>0</v>
      </c>
      <c r="U574">
        <f t="shared" si="195"/>
        <v>5</v>
      </c>
      <c r="V574">
        <f t="shared" si="196"/>
        <v>0</v>
      </c>
      <c r="W574">
        <f t="shared" si="197"/>
        <v>500</v>
      </c>
      <c r="X574" t="str">
        <f t="shared" si="198"/>
        <v>-</v>
      </c>
      <c r="Y574" t="str">
        <f t="shared" si="199"/>
        <v>-</v>
      </c>
      <c r="Z574" t="str">
        <f t="shared" si="200"/>
        <v>-</v>
      </c>
      <c r="AA574" s="6">
        <f t="shared" si="206"/>
        <v>8.2175925925925917E-4</v>
      </c>
      <c r="AB574" t="str">
        <f t="shared" si="201"/>
        <v>11:10</v>
      </c>
      <c r="AC574" t="str">
        <f t="shared" si="207"/>
        <v>+</v>
      </c>
      <c r="AD574">
        <f>1</f>
        <v>1</v>
      </c>
      <c r="AE574" t="str">
        <f t="shared" si="202"/>
        <v>16:21</v>
      </c>
    </row>
    <row r="575" spans="2:31" x14ac:dyDescent="0.25">
      <c r="B575" s="5">
        <v>42088</v>
      </c>
      <c r="C575" t="s">
        <v>887</v>
      </c>
      <c r="D575" t="s">
        <v>781</v>
      </c>
      <c r="E575" t="s">
        <v>19</v>
      </c>
      <c r="F575">
        <v>700</v>
      </c>
      <c r="G575" t="s">
        <v>20</v>
      </c>
      <c r="H575" t="s">
        <v>20</v>
      </c>
      <c r="I575" t="s">
        <v>20</v>
      </c>
      <c r="J575" t="s">
        <v>263</v>
      </c>
      <c r="K575" t="s">
        <v>888</v>
      </c>
      <c r="L575" t="s">
        <v>762</v>
      </c>
      <c r="N575" s="5">
        <f t="shared" si="191"/>
        <v>42088</v>
      </c>
      <c r="O575" s="5" t="str">
        <f t="shared" si="192"/>
        <v>V07-03</v>
      </c>
      <c r="P575" t="str">
        <f t="shared" si="203"/>
        <v>Verbal</v>
      </c>
      <c r="Q575" t="str">
        <f t="shared" si="204"/>
        <v>SC</v>
      </c>
      <c r="R575" t="str">
        <f t="shared" si="205"/>
        <v>IDIOMS</v>
      </c>
      <c r="S575">
        <f t="shared" si="193"/>
        <v>1</v>
      </c>
      <c r="T575">
        <f t="shared" si="194"/>
        <v>0</v>
      </c>
      <c r="U575">
        <f t="shared" si="195"/>
        <v>7</v>
      </c>
      <c r="V575">
        <f t="shared" si="196"/>
        <v>0</v>
      </c>
      <c r="W575">
        <f t="shared" si="197"/>
        <v>700</v>
      </c>
      <c r="X575" t="str">
        <f t="shared" si="198"/>
        <v>-</v>
      </c>
      <c r="Y575" t="str">
        <f t="shared" si="199"/>
        <v>-</v>
      </c>
      <c r="Z575" t="str">
        <f t="shared" si="200"/>
        <v>-</v>
      </c>
      <c r="AA575" s="6">
        <f t="shared" si="206"/>
        <v>1.6203703703703703E-3</v>
      </c>
      <c r="AB575" t="str">
        <f t="shared" si="201"/>
        <v>13:30</v>
      </c>
      <c r="AC575" t="str">
        <f t="shared" si="207"/>
        <v>+</v>
      </c>
      <c r="AD575">
        <f>1</f>
        <v>1</v>
      </c>
      <c r="AE575" t="str">
        <f t="shared" si="202"/>
        <v>18:10</v>
      </c>
    </row>
    <row r="576" spans="2:31" x14ac:dyDescent="0.25">
      <c r="B576" s="5">
        <v>42088</v>
      </c>
      <c r="C576" t="s">
        <v>889</v>
      </c>
      <c r="D576" t="s">
        <v>732</v>
      </c>
      <c r="E576" t="s">
        <v>20</v>
      </c>
      <c r="F576">
        <v>700</v>
      </c>
      <c r="G576" t="s">
        <v>20</v>
      </c>
      <c r="H576" t="s">
        <v>20</v>
      </c>
      <c r="I576" t="s">
        <v>20</v>
      </c>
      <c r="J576" t="s">
        <v>890</v>
      </c>
      <c r="K576" t="s">
        <v>891</v>
      </c>
      <c r="L576" t="s">
        <v>765</v>
      </c>
      <c r="N576" s="5">
        <f t="shared" si="191"/>
        <v>42088</v>
      </c>
      <c r="O576" s="5" t="str">
        <f t="shared" si="192"/>
        <v>V03-30</v>
      </c>
      <c r="P576" t="str">
        <f t="shared" si="203"/>
        <v>Verbal</v>
      </c>
      <c r="Q576" t="str">
        <f t="shared" si="204"/>
        <v>RC</v>
      </c>
      <c r="R576" t="str">
        <f t="shared" si="205"/>
        <v>LONG PASSAGE</v>
      </c>
      <c r="S576">
        <f t="shared" si="193"/>
        <v>0</v>
      </c>
      <c r="T576">
        <f t="shared" si="194"/>
        <v>1</v>
      </c>
      <c r="U576">
        <f t="shared" si="195"/>
        <v>0</v>
      </c>
      <c r="V576">
        <f t="shared" si="196"/>
        <v>7</v>
      </c>
      <c r="W576">
        <f t="shared" si="197"/>
        <v>700</v>
      </c>
      <c r="X576" t="str">
        <f t="shared" si="198"/>
        <v>-</v>
      </c>
      <c r="Y576" t="str">
        <f t="shared" si="199"/>
        <v>-</v>
      </c>
      <c r="Z576" t="str">
        <f t="shared" si="200"/>
        <v>-</v>
      </c>
      <c r="AA576" s="6">
        <f t="shared" si="206"/>
        <v>3.4953703703703705E-3</v>
      </c>
      <c r="AB576" t="str">
        <f t="shared" si="201"/>
        <v>18:32</v>
      </c>
      <c r="AC576" t="str">
        <f t="shared" si="207"/>
        <v>-</v>
      </c>
      <c r="AD576">
        <f>1</f>
        <v>1</v>
      </c>
      <c r="AE576" t="str">
        <f t="shared" si="202"/>
        <v>19:59</v>
      </c>
    </row>
    <row r="577" spans="2:31" x14ac:dyDescent="0.25">
      <c r="B577" s="5">
        <v>42088</v>
      </c>
      <c r="C577" t="s">
        <v>892</v>
      </c>
      <c r="D577" t="s">
        <v>732</v>
      </c>
      <c r="E577" t="s">
        <v>19</v>
      </c>
      <c r="F577">
        <v>600</v>
      </c>
      <c r="G577" t="s">
        <v>20</v>
      </c>
      <c r="H577" t="s">
        <v>20</v>
      </c>
      <c r="I577" t="s">
        <v>20</v>
      </c>
      <c r="J577" t="s">
        <v>893</v>
      </c>
      <c r="K577" t="s">
        <v>894</v>
      </c>
      <c r="L577" t="s">
        <v>768</v>
      </c>
      <c r="N577" s="5">
        <f t="shared" si="191"/>
        <v>42088</v>
      </c>
      <c r="O577" s="5" t="str">
        <f t="shared" si="192"/>
        <v>V03-31</v>
      </c>
      <c r="P577" t="str">
        <f t="shared" si="203"/>
        <v>Verbal</v>
      </c>
      <c r="Q577" t="str">
        <f t="shared" si="204"/>
        <v>RC</v>
      </c>
      <c r="R577" t="str">
        <f t="shared" si="205"/>
        <v>LONG PASSAGE</v>
      </c>
      <c r="S577">
        <f t="shared" si="193"/>
        <v>1</v>
      </c>
      <c r="T577">
        <f t="shared" si="194"/>
        <v>0</v>
      </c>
      <c r="U577">
        <f t="shared" si="195"/>
        <v>6</v>
      </c>
      <c r="V577">
        <f t="shared" si="196"/>
        <v>0</v>
      </c>
      <c r="W577">
        <f t="shared" si="197"/>
        <v>600</v>
      </c>
      <c r="X577" t="str">
        <f t="shared" si="198"/>
        <v>-</v>
      </c>
      <c r="Y577" t="str">
        <f t="shared" si="199"/>
        <v>-</v>
      </c>
      <c r="Z577" t="str">
        <f t="shared" si="200"/>
        <v>-</v>
      </c>
      <c r="AA577" s="6">
        <f t="shared" si="206"/>
        <v>4.6296296296296293E-4</v>
      </c>
      <c r="AB577" t="str">
        <f t="shared" si="201"/>
        <v>19:12</v>
      </c>
      <c r="AC577" t="str">
        <f t="shared" si="207"/>
        <v>+</v>
      </c>
      <c r="AD577">
        <f>1</f>
        <v>1</v>
      </c>
      <c r="AE577" t="str">
        <f t="shared" si="202"/>
        <v>21:48</v>
      </c>
    </row>
    <row r="578" spans="2:31" x14ac:dyDescent="0.25">
      <c r="B578" s="5">
        <v>42088</v>
      </c>
      <c r="C578" t="s">
        <v>895</v>
      </c>
      <c r="D578" t="s">
        <v>732</v>
      </c>
      <c r="E578" t="s">
        <v>20</v>
      </c>
      <c r="F578">
        <v>700</v>
      </c>
      <c r="G578" t="s">
        <v>20</v>
      </c>
      <c r="H578" t="s">
        <v>20</v>
      </c>
      <c r="I578" t="s">
        <v>20</v>
      </c>
      <c r="J578" t="s">
        <v>472</v>
      </c>
      <c r="K578" t="s">
        <v>896</v>
      </c>
      <c r="L578" t="s">
        <v>586</v>
      </c>
      <c r="N578" s="5">
        <f t="shared" si="191"/>
        <v>42088</v>
      </c>
      <c r="O578" s="5" t="str">
        <f t="shared" si="192"/>
        <v>V03-32</v>
      </c>
      <c r="P578" t="str">
        <f t="shared" si="203"/>
        <v>Verbal</v>
      </c>
      <c r="Q578" t="str">
        <f t="shared" si="204"/>
        <v>RC</v>
      </c>
      <c r="R578" t="str">
        <f t="shared" si="205"/>
        <v>LONG PASSAGE</v>
      </c>
      <c r="S578">
        <f t="shared" si="193"/>
        <v>0</v>
      </c>
      <c r="T578">
        <f t="shared" si="194"/>
        <v>1</v>
      </c>
      <c r="U578">
        <f t="shared" si="195"/>
        <v>0</v>
      </c>
      <c r="V578">
        <f t="shared" si="196"/>
        <v>7</v>
      </c>
      <c r="W578">
        <f t="shared" si="197"/>
        <v>700</v>
      </c>
      <c r="X578" t="str">
        <f t="shared" si="198"/>
        <v>-</v>
      </c>
      <c r="Y578" t="str">
        <f t="shared" si="199"/>
        <v>-</v>
      </c>
      <c r="Z578" t="str">
        <f t="shared" si="200"/>
        <v>-</v>
      </c>
      <c r="AA578" s="6">
        <f t="shared" si="206"/>
        <v>1.5509259259259261E-3</v>
      </c>
      <c r="AB578" t="str">
        <f t="shared" si="201"/>
        <v>21:26</v>
      </c>
      <c r="AC578" t="str">
        <f t="shared" si="207"/>
        <v>-</v>
      </c>
      <c r="AD578">
        <f>1</f>
        <v>1</v>
      </c>
      <c r="AE578" t="str">
        <f t="shared" si="202"/>
        <v>23:37</v>
      </c>
    </row>
    <row r="579" spans="2:31" x14ac:dyDescent="0.25">
      <c r="B579" s="5">
        <v>42088</v>
      </c>
      <c r="C579" t="s">
        <v>897</v>
      </c>
      <c r="D579" t="s">
        <v>732</v>
      </c>
      <c r="E579" t="s">
        <v>19</v>
      </c>
      <c r="F579">
        <v>500</v>
      </c>
      <c r="G579" t="s">
        <v>20</v>
      </c>
      <c r="H579" t="s">
        <v>20</v>
      </c>
      <c r="I579" t="s">
        <v>20</v>
      </c>
      <c r="J579" t="s">
        <v>84</v>
      </c>
      <c r="K579" t="s">
        <v>898</v>
      </c>
      <c r="L579" t="s">
        <v>775</v>
      </c>
      <c r="N579" s="5">
        <f t="shared" si="191"/>
        <v>42088</v>
      </c>
      <c r="O579" s="5" t="str">
        <f t="shared" si="192"/>
        <v>V03-33</v>
      </c>
      <c r="P579" t="str">
        <f t="shared" si="203"/>
        <v>Verbal</v>
      </c>
      <c r="Q579" t="str">
        <f t="shared" si="204"/>
        <v>RC</v>
      </c>
      <c r="R579" t="str">
        <f t="shared" si="205"/>
        <v>LONG PASSAGE</v>
      </c>
      <c r="S579">
        <f t="shared" si="193"/>
        <v>1</v>
      </c>
      <c r="T579">
        <f t="shared" si="194"/>
        <v>0</v>
      </c>
      <c r="U579">
        <f t="shared" si="195"/>
        <v>5</v>
      </c>
      <c r="V579">
        <f t="shared" si="196"/>
        <v>0</v>
      </c>
      <c r="W579">
        <f t="shared" si="197"/>
        <v>500</v>
      </c>
      <c r="X579" t="str">
        <f t="shared" si="198"/>
        <v>-</v>
      </c>
      <c r="Y579" t="str">
        <f t="shared" si="199"/>
        <v>-</v>
      </c>
      <c r="Z579" t="str">
        <f t="shared" si="200"/>
        <v>-</v>
      </c>
      <c r="AA579" s="6">
        <f t="shared" si="206"/>
        <v>4.0509259259259258E-4</v>
      </c>
      <c r="AB579" t="str">
        <f t="shared" si="201"/>
        <v>22:01</v>
      </c>
      <c r="AC579" t="str">
        <f t="shared" si="207"/>
        <v>+</v>
      </c>
      <c r="AD579">
        <f>1</f>
        <v>1</v>
      </c>
      <c r="AE579" t="str">
        <f t="shared" si="202"/>
        <v>25:26</v>
      </c>
    </row>
    <row r="580" spans="2:31" x14ac:dyDescent="0.25">
      <c r="B580" s="5">
        <v>42088</v>
      </c>
      <c r="C580" t="s">
        <v>899</v>
      </c>
      <c r="D580" t="s">
        <v>752</v>
      </c>
      <c r="E580" t="s">
        <v>19</v>
      </c>
      <c r="F580">
        <v>700</v>
      </c>
      <c r="G580" t="s">
        <v>20</v>
      </c>
      <c r="H580" t="s">
        <v>20</v>
      </c>
      <c r="I580" t="s">
        <v>20</v>
      </c>
      <c r="J580" t="s">
        <v>310</v>
      </c>
      <c r="K580" t="s">
        <v>900</v>
      </c>
      <c r="L580" t="s">
        <v>779</v>
      </c>
      <c r="N580" s="5">
        <f t="shared" si="191"/>
        <v>42088</v>
      </c>
      <c r="O580" s="5" t="str">
        <f t="shared" si="192"/>
        <v>V01-18</v>
      </c>
      <c r="P580" t="str">
        <f t="shared" si="203"/>
        <v>Verbal</v>
      </c>
      <c r="Q580" t="str">
        <f t="shared" si="204"/>
        <v>CR</v>
      </c>
      <c r="R580" t="str">
        <f t="shared" si="205"/>
        <v>ARGUMENT STRUCTURE</v>
      </c>
      <c r="S580">
        <f t="shared" si="193"/>
        <v>1</v>
      </c>
      <c r="T580">
        <f t="shared" si="194"/>
        <v>0</v>
      </c>
      <c r="U580">
        <f t="shared" si="195"/>
        <v>7</v>
      </c>
      <c r="V580">
        <f t="shared" si="196"/>
        <v>0</v>
      </c>
      <c r="W580">
        <f t="shared" si="197"/>
        <v>700</v>
      </c>
      <c r="X580" t="str">
        <f t="shared" si="198"/>
        <v>-</v>
      </c>
      <c r="Y580" t="str">
        <f t="shared" si="199"/>
        <v>-</v>
      </c>
      <c r="Z580" t="str">
        <f t="shared" si="200"/>
        <v>-</v>
      </c>
      <c r="AA580" s="6">
        <f t="shared" si="206"/>
        <v>1.1342592592592591E-3</v>
      </c>
      <c r="AB580" t="str">
        <f t="shared" si="201"/>
        <v>23:39</v>
      </c>
      <c r="AC580" t="str">
        <f t="shared" si="207"/>
        <v>+</v>
      </c>
      <c r="AD580">
        <f>1</f>
        <v>1</v>
      </c>
      <c r="AE580" t="str">
        <f t="shared" si="202"/>
        <v>27:15</v>
      </c>
    </row>
    <row r="581" spans="2:31" x14ac:dyDescent="0.25">
      <c r="B581" s="5">
        <v>42088</v>
      </c>
      <c r="C581" t="s">
        <v>901</v>
      </c>
      <c r="D581" t="s">
        <v>749</v>
      </c>
      <c r="E581" t="s">
        <v>19</v>
      </c>
      <c r="F581">
        <v>600</v>
      </c>
      <c r="G581" t="s">
        <v>20</v>
      </c>
      <c r="H581" t="s">
        <v>20</v>
      </c>
      <c r="I581" t="s">
        <v>20</v>
      </c>
      <c r="J581" t="s">
        <v>257</v>
      </c>
      <c r="K581" t="s">
        <v>902</v>
      </c>
      <c r="L581" t="s">
        <v>783</v>
      </c>
      <c r="N581" s="5">
        <f t="shared" si="191"/>
        <v>42088</v>
      </c>
      <c r="O581" s="5" t="str">
        <f t="shared" si="192"/>
        <v>V02-18</v>
      </c>
      <c r="P581" t="str">
        <f t="shared" si="203"/>
        <v>Verbal</v>
      </c>
      <c r="Q581" t="str">
        <f t="shared" si="204"/>
        <v>SC</v>
      </c>
      <c r="R581" t="str">
        <f t="shared" si="205"/>
        <v>COMPARISONS</v>
      </c>
      <c r="S581">
        <f t="shared" si="193"/>
        <v>1</v>
      </c>
      <c r="T581">
        <f t="shared" si="194"/>
        <v>0</v>
      </c>
      <c r="U581">
        <f t="shared" si="195"/>
        <v>6</v>
      </c>
      <c r="V581">
        <f t="shared" si="196"/>
        <v>0</v>
      </c>
      <c r="W581">
        <f t="shared" si="197"/>
        <v>600</v>
      </c>
      <c r="X581" t="str">
        <f t="shared" si="198"/>
        <v>-</v>
      </c>
      <c r="Y581" t="str">
        <f t="shared" si="199"/>
        <v>-</v>
      </c>
      <c r="Z581" t="str">
        <f t="shared" si="200"/>
        <v>-</v>
      </c>
      <c r="AA581" s="6">
        <f t="shared" si="206"/>
        <v>1.1226851851851851E-3</v>
      </c>
      <c r="AB581" t="str">
        <f t="shared" si="201"/>
        <v>25:16</v>
      </c>
      <c r="AC581" t="str">
        <f t="shared" si="207"/>
        <v>+</v>
      </c>
      <c r="AD581">
        <f>1</f>
        <v>1</v>
      </c>
      <c r="AE581" t="str">
        <f t="shared" si="202"/>
        <v>29:04</v>
      </c>
    </row>
    <row r="582" spans="2:31" x14ac:dyDescent="0.25">
      <c r="B582" s="5">
        <v>42088</v>
      </c>
      <c r="C582" t="s">
        <v>903</v>
      </c>
      <c r="D582" t="s">
        <v>813</v>
      </c>
      <c r="E582" t="s">
        <v>19</v>
      </c>
      <c r="F582">
        <v>700</v>
      </c>
      <c r="G582" t="s">
        <v>20</v>
      </c>
      <c r="H582" t="s">
        <v>20</v>
      </c>
      <c r="I582" t="s">
        <v>20</v>
      </c>
      <c r="J582" t="s">
        <v>288</v>
      </c>
      <c r="K582" t="s">
        <v>904</v>
      </c>
      <c r="L582" t="s">
        <v>787</v>
      </c>
      <c r="N582" s="5">
        <f t="shared" si="191"/>
        <v>42088</v>
      </c>
      <c r="O582" s="5" t="str">
        <f t="shared" si="192"/>
        <v>V05-13</v>
      </c>
      <c r="P582" t="str">
        <f t="shared" si="203"/>
        <v>Verbal</v>
      </c>
      <c r="Q582" t="str">
        <f t="shared" si="204"/>
        <v>SC</v>
      </c>
      <c r="R582" t="str">
        <f t="shared" si="205"/>
        <v>SUB-VERB AGREEMENT</v>
      </c>
      <c r="S582">
        <f t="shared" si="193"/>
        <v>1</v>
      </c>
      <c r="T582">
        <f t="shared" si="194"/>
        <v>0</v>
      </c>
      <c r="U582">
        <f t="shared" si="195"/>
        <v>7</v>
      </c>
      <c r="V582">
        <f t="shared" si="196"/>
        <v>0</v>
      </c>
      <c r="W582">
        <f t="shared" si="197"/>
        <v>700</v>
      </c>
      <c r="X582" t="str">
        <f t="shared" si="198"/>
        <v>-</v>
      </c>
      <c r="Y582" t="str">
        <f t="shared" si="199"/>
        <v>-</v>
      </c>
      <c r="Z582" t="str">
        <f t="shared" si="200"/>
        <v>-</v>
      </c>
      <c r="AA582" s="6">
        <f t="shared" si="206"/>
        <v>1.4930555555555556E-3</v>
      </c>
      <c r="AB582" t="str">
        <f t="shared" si="201"/>
        <v>27:25</v>
      </c>
      <c r="AC582" t="str">
        <f t="shared" si="207"/>
        <v>+</v>
      </c>
      <c r="AD582">
        <f>1</f>
        <v>1</v>
      </c>
      <c r="AE582" t="str">
        <f t="shared" si="202"/>
        <v>30:53</v>
      </c>
    </row>
    <row r="583" spans="2:31" x14ac:dyDescent="0.25">
      <c r="B583" s="5">
        <v>42088</v>
      </c>
      <c r="C583" t="s">
        <v>905</v>
      </c>
      <c r="D583" t="s">
        <v>798</v>
      </c>
      <c r="E583" t="s">
        <v>19</v>
      </c>
      <c r="F583">
        <v>600</v>
      </c>
      <c r="G583" t="s">
        <v>20</v>
      </c>
      <c r="H583" t="s">
        <v>20</v>
      </c>
      <c r="I583" t="s">
        <v>20</v>
      </c>
      <c r="J583" t="s">
        <v>93</v>
      </c>
      <c r="K583" t="s">
        <v>906</v>
      </c>
      <c r="L583" t="s">
        <v>791</v>
      </c>
      <c r="N583" s="5">
        <f t="shared" si="191"/>
        <v>42088</v>
      </c>
      <c r="O583" s="5" t="str">
        <f t="shared" si="192"/>
        <v>V02-03</v>
      </c>
      <c r="P583" t="str">
        <f t="shared" si="203"/>
        <v>Verbal</v>
      </c>
      <c r="Q583" t="str">
        <f t="shared" si="204"/>
        <v>CR</v>
      </c>
      <c r="R583" t="str">
        <f t="shared" si="205"/>
        <v>CRITICAL REASONING OTHER</v>
      </c>
      <c r="S583">
        <f t="shared" si="193"/>
        <v>1</v>
      </c>
      <c r="T583">
        <f t="shared" si="194"/>
        <v>0</v>
      </c>
      <c r="U583">
        <f t="shared" si="195"/>
        <v>6</v>
      </c>
      <c r="V583">
        <f t="shared" si="196"/>
        <v>0</v>
      </c>
      <c r="W583">
        <f t="shared" si="197"/>
        <v>600</v>
      </c>
      <c r="X583" t="str">
        <f t="shared" si="198"/>
        <v>-</v>
      </c>
      <c r="Y583" t="str">
        <f t="shared" si="199"/>
        <v>-</v>
      </c>
      <c r="Z583" t="str">
        <f t="shared" si="200"/>
        <v>-</v>
      </c>
      <c r="AA583" s="6">
        <f t="shared" si="206"/>
        <v>9.0277777777777784E-4</v>
      </c>
      <c r="AB583" t="str">
        <f t="shared" si="201"/>
        <v>28:43</v>
      </c>
      <c r="AC583" t="str">
        <f t="shared" si="207"/>
        <v>+</v>
      </c>
      <c r="AD583">
        <f>1</f>
        <v>1</v>
      </c>
      <c r="AE583" t="str">
        <f t="shared" si="202"/>
        <v>32:42</v>
      </c>
    </row>
    <row r="584" spans="2:31" x14ac:dyDescent="0.25">
      <c r="B584" s="5">
        <v>42088</v>
      </c>
      <c r="C584" t="s">
        <v>907</v>
      </c>
      <c r="D584" t="s">
        <v>785</v>
      </c>
      <c r="E584" t="s">
        <v>19</v>
      </c>
      <c r="F584">
        <v>700</v>
      </c>
      <c r="G584" t="s">
        <v>20</v>
      </c>
      <c r="H584" t="s">
        <v>20</v>
      </c>
      <c r="I584" t="s">
        <v>20</v>
      </c>
      <c r="J584" t="s">
        <v>269</v>
      </c>
      <c r="K584" t="s">
        <v>908</v>
      </c>
      <c r="L584" t="s">
        <v>796</v>
      </c>
      <c r="N584" s="5">
        <f t="shared" si="191"/>
        <v>42088</v>
      </c>
      <c r="O584" s="5" t="str">
        <f t="shared" si="192"/>
        <v>V07-21</v>
      </c>
      <c r="P584" t="str">
        <f t="shared" si="203"/>
        <v>Verbal</v>
      </c>
      <c r="Q584" t="str">
        <f t="shared" si="204"/>
        <v>CR</v>
      </c>
      <c r="R584" t="str">
        <f t="shared" si="205"/>
        <v>CONCLUSION / INFERENCE</v>
      </c>
      <c r="S584">
        <f t="shared" si="193"/>
        <v>1</v>
      </c>
      <c r="T584">
        <f t="shared" si="194"/>
        <v>0</v>
      </c>
      <c r="U584">
        <f t="shared" si="195"/>
        <v>7</v>
      </c>
      <c r="V584">
        <f t="shared" si="196"/>
        <v>0</v>
      </c>
      <c r="W584">
        <f t="shared" si="197"/>
        <v>700</v>
      </c>
      <c r="X584" t="str">
        <f t="shared" si="198"/>
        <v>-</v>
      </c>
      <c r="Y584" t="str">
        <f t="shared" si="199"/>
        <v>-</v>
      </c>
      <c r="Z584" t="str">
        <f t="shared" si="200"/>
        <v>-</v>
      </c>
      <c r="AA584" s="6">
        <f t="shared" si="206"/>
        <v>1.9328703703703704E-3</v>
      </c>
      <c r="AB584" t="str">
        <f t="shared" si="201"/>
        <v>31:30</v>
      </c>
      <c r="AC584" t="str">
        <f t="shared" si="207"/>
        <v>+</v>
      </c>
      <c r="AD584">
        <f>1</f>
        <v>1</v>
      </c>
      <c r="AE584" t="str">
        <f t="shared" si="202"/>
        <v>34:31</v>
      </c>
    </row>
    <row r="585" spans="2:31" x14ac:dyDescent="0.25">
      <c r="B585" s="5">
        <v>42088</v>
      </c>
      <c r="C585" t="s">
        <v>909</v>
      </c>
      <c r="D585" t="s">
        <v>781</v>
      </c>
      <c r="E585" t="s">
        <v>19</v>
      </c>
      <c r="F585">
        <v>600</v>
      </c>
      <c r="G585" t="s">
        <v>20</v>
      </c>
      <c r="H585" t="s">
        <v>20</v>
      </c>
      <c r="I585" t="s">
        <v>20</v>
      </c>
      <c r="J585" t="s">
        <v>35</v>
      </c>
      <c r="K585" t="s">
        <v>910</v>
      </c>
      <c r="L585" t="s">
        <v>801</v>
      </c>
      <c r="N585" s="5">
        <f t="shared" si="191"/>
        <v>42088</v>
      </c>
      <c r="O585" s="5" t="str">
        <f t="shared" si="192"/>
        <v>V02-12</v>
      </c>
      <c r="P585" t="str">
        <f t="shared" si="203"/>
        <v>Verbal</v>
      </c>
      <c r="Q585" t="str">
        <f t="shared" si="204"/>
        <v>SC</v>
      </c>
      <c r="R585" t="str">
        <f t="shared" si="205"/>
        <v>IDIOMS</v>
      </c>
      <c r="S585">
        <f t="shared" si="193"/>
        <v>1</v>
      </c>
      <c r="T585">
        <f t="shared" si="194"/>
        <v>0</v>
      </c>
      <c r="U585">
        <f t="shared" si="195"/>
        <v>6</v>
      </c>
      <c r="V585">
        <f t="shared" si="196"/>
        <v>0</v>
      </c>
      <c r="W585">
        <f t="shared" si="197"/>
        <v>600</v>
      </c>
      <c r="X585" t="str">
        <f t="shared" si="198"/>
        <v>-</v>
      </c>
      <c r="Y585" t="str">
        <f t="shared" si="199"/>
        <v>-</v>
      </c>
      <c r="Z585" t="str">
        <f t="shared" si="200"/>
        <v>-</v>
      </c>
      <c r="AA585" s="6">
        <f t="shared" si="206"/>
        <v>7.175925925925927E-4</v>
      </c>
      <c r="AB585" t="str">
        <f t="shared" si="201"/>
        <v>32:32</v>
      </c>
      <c r="AC585" t="str">
        <f t="shared" si="207"/>
        <v>+</v>
      </c>
      <c r="AD585">
        <f>1</f>
        <v>1</v>
      </c>
      <c r="AE585" t="str">
        <f t="shared" si="202"/>
        <v>36:20</v>
      </c>
    </row>
    <row r="586" spans="2:31" x14ac:dyDescent="0.25">
      <c r="B586" s="5">
        <v>42088</v>
      </c>
      <c r="C586" t="s">
        <v>911</v>
      </c>
      <c r="D586" t="s">
        <v>912</v>
      </c>
      <c r="E586" t="s">
        <v>20</v>
      </c>
      <c r="F586">
        <v>700</v>
      </c>
      <c r="G586" t="s">
        <v>20</v>
      </c>
      <c r="H586" t="s">
        <v>20</v>
      </c>
      <c r="I586" t="s">
        <v>20</v>
      </c>
      <c r="J586" t="s">
        <v>342</v>
      </c>
      <c r="K586" t="s">
        <v>913</v>
      </c>
      <c r="L586" t="s">
        <v>804</v>
      </c>
      <c r="N586" s="5">
        <f t="shared" si="191"/>
        <v>42088</v>
      </c>
      <c r="O586" s="5" t="str">
        <f t="shared" si="192"/>
        <v>V04-07</v>
      </c>
      <c r="P586" t="str">
        <f t="shared" si="203"/>
        <v>Verbal</v>
      </c>
      <c r="Q586" t="str">
        <f t="shared" si="204"/>
        <v>SC</v>
      </c>
      <c r="R586" t="str">
        <f t="shared" si="205"/>
        <v>RHETORICAL CONSTRUCTION</v>
      </c>
      <c r="S586">
        <f t="shared" si="193"/>
        <v>0</v>
      </c>
      <c r="T586">
        <f t="shared" si="194"/>
        <v>1</v>
      </c>
      <c r="U586">
        <f t="shared" si="195"/>
        <v>0</v>
      </c>
      <c r="V586">
        <f t="shared" si="196"/>
        <v>7</v>
      </c>
      <c r="W586">
        <f t="shared" si="197"/>
        <v>700</v>
      </c>
      <c r="X586" t="str">
        <f t="shared" si="198"/>
        <v>-</v>
      </c>
      <c r="Y586" t="str">
        <f t="shared" si="199"/>
        <v>-</v>
      </c>
      <c r="Z586" t="str">
        <f t="shared" si="200"/>
        <v>-</v>
      </c>
      <c r="AA586" s="6">
        <f t="shared" si="206"/>
        <v>1.3078703703703705E-3</v>
      </c>
      <c r="AB586" t="str">
        <f t="shared" si="201"/>
        <v>34:25</v>
      </c>
      <c r="AC586" t="str">
        <f t="shared" si="207"/>
        <v>-</v>
      </c>
      <c r="AD586">
        <f>1</f>
        <v>1</v>
      </c>
      <c r="AE586" t="str">
        <f t="shared" si="202"/>
        <v>38:09</v>
      </c>
    </row>
    <row r="587" spans="2:31" x14ac:dyDescent="0.25">
      <c r="B587" s="5">
        <v>42088</v>
      </c>
      <c r="C587" t="s">
        <v>914</v>
      </c>
      <c r="D587" t="s">
        <v>732</v>
      </c>
      <c r="E587" t="s">
        <v>19</v>
      </c>
      <c r="F587">
        <v>700</v>
      </c>
      <c r="G587" t="s">
        <v>20</v>
      </c>
      <c r="H587" t="s">
        <v>20</v>
      </c>
      <c r="I587" t="s">
        <v>20</v>
      </c>
      <c r="J587" t="s">
        <v>735</v>
      </c>
      <c r="K587" t="s">
        <v>915</v>
      </c>
      <c r="L587" t="s">
        <v>808</v>
      </c>
      <c r="N587" s="5">
        <f t="shared" ref="N587:N650" si="208">B587</f>
        <v>42088</v>
      </c>
      <c r="O587" s="5" t="str">
        <f t="shared" ref="O587:O650" si="209">C587</f>
        <v>V05-20</v>
      </c>
      <c r="P587" t="str">
        <f t="shared" si="203"/>
        <v>Verbal</v>
      </c>
      <c r="Q587" t="str">
        <f t="shared" si="204"/>
        <v>RC</v>
      </c>
      <c r="R587" t="str">
        <f t="shared" si="205"/>
        <v>LONG PASSAGE</v>
      </c>
      <c r="S587">
        <f t="shared" ref="S587:S650" si="210">IF(E587="+",1,0)</f>
        <v>1</v>
      </c>
      <c r="T587">
        <f t="shared" ref="T587:T650" si="211">IF(E587="-",1,0)</f>
        <v>0</v>
      </c>
      <c r="U587">
        <f t="shared" ref="U587:U650" si="212">S587*W587/100</f>
        <v>7</v>
      </c>
      <c r="V587">
        <f t="shared" ref="V587:V650" si="213">T587*W587/100</f>
        <v>0</v>
      </c>
      <c r="W587">
        <f t="shared" ref="W587:W650" si="214">F587</f>
        <v>700</v>
      </c>
      <c r="X587" t="str">
        <f t="shared" ref="X587:X650" si="215">G587</f>
        <v>-</v>
      </c>
      <c r="Y587" t="str">
        <f t="shared" ref="Y587:Y650" si="216">H587</f>
        <v>-</v>
      </c>
      <c r="Z587" t="str">
        <f t="shared" ref="Z587:Z650" si="217">I587</f>
        <v>-</v>
      </c>
      <c r="AA587" s="6">
        <f t="shared" si="206"/>
        <v>3.1134259259259257E-3</v>
      </c>
      <c r="AB587" t="str">
        <f t="shared" ref="AB587:AB650" si="218">K587</f>
        <v>38:54</v>
      </c>
      <c r="AC587" t="str">
        <f t="shared" si="207"/>
        <v>+</v>
      </c>
      <c r="AD587">
        <f>1</f>
        <v>1</v>
      </c>
      <c r="AE587" t="str">
        <f t="shared" ref="AE587:AE650" si="219">L587</f>
        <v>39:58</v>
      </c>
    </row>
    <row r="588" spans="2:31" x14ac:dyDescent="0.25">
      <c r="B588" s="5">
        <v>42088</v>
      </c>
      <c r="C588" t="s">
        <v>916</v>
      </c>
      <c r="D588" t="s">
        <v>732</v>
      </c>
      <c r="E588" t="s">
        <v>20</v>
      </c>
      <c r="F588">
        <v>600</v>
      </c>
      <c r="G588" t="s">
        <v>20</v>
      </c>
      <c r="H588" t="s">
        <v>20</v>
      </c>
      <c r="I588" t="s">
        <v>20</v>
      </c>
      <c r="J588" t="s">
        <v>659</v>
      </c>
      <c r="K588" t="s">
        <v>917</v>
      </c>
      <c r="L588" t="s">
        <v>811</v>
      </c>
      <c r="N588" s="5">
        <f t="shared" si="208"/>
        <v>42088</v>
      </c>
      <c r="O588" s="5" t="str">
        <f t="shared" si="209"/>
        <v>V05-21</v>
      </c>
      <c r="P588" t="str">
        <f t="shared" si="203"/>
        <v>Verbal</v>
      </c>
      <c r="Q588" t="str">
        <f t="shared" si="204"/>
        <v>RC</v>
      </c>
      <c r="R588" t="str">
        <f t="shared" si="205"/>
        <v>LONG PASSAGE</v>
      </c>
      <c r="S588">
        <f t="shared" si="210"/>
        <v>0</v>
      </c>
      <c r="T588">
        <f t="shared" si="211"/>
        <v>1</v>
      </c>
      <c r="U588">
        <f t="shared" si="212"/>
        <v>0</v>
      </c>
      <c r="V588">
        <f t="shared" si="213"/>
        <v>6</v>
      </c>
      <c r="W588">
        <f t="shared" si="214"/>
        <v>600</v>
      </c>
      <c r="X588" t="str">
        <f t="shared" si="215"/>
        <v>-</v>
      </c>
      <c r="Y588" t="str">
        <f t="shared" si="216"/>
        <v>-</v>
      </c>
      <c r="Z588" t="str">
        <f t="shared" si="217"/>
        <v>-</v>
      </c>
      <c r="AA588" s="6">
        <f t="shared" si="206"/>
        <v>1.8865740740740742E-3</v>
      </c>
      <c r="AB588" t="str">
        <f t="shared" si="218"/>
        <v>41:37</v>
      </c>
      <c r="AC588" t="str">
        <f t="shared" si="207"/>
        <v>-</v>
      </c>
      <c r="AD588">
        <f>1</f>
        <v>1</v>
      </c>
      <c r="AE588" t="str">
        <f t="shared" si="219"/>
        <v>41:47</v>
      </c>
    </row>
    <row r="589" spans="2:31" x14ac:dyDescent="0.25">
      <c r="B589" s="5">
        <v>42088</v>
      </c>
      <c r="C589" t="s">
        <v>918</v>
      </c>
      <c r="D589" t="s">
        <v>732</v>
      </c>
      <c r="E589" t="s">
        <v>19</v>
      </c>
      <c r="F589">
        <v>500</v>
      </c>
      <c r="G589" t="s">
        <v>20</v>
      </c>
      <c r="H589" t="s">
        <v>20</v>
      </c>
      <c r="I589" t="s">
        <v>20</v>
      </c>
      <c r="J589" t="s">
        <v>919</v>
      </c>
      <c r="K589" t="s">
        <v>920</v>
      </c>
      <c r="L589" t="s">
        <v>815</v>
      </c>
      <c r="N589" s="5">
        <f t="shared" si="208"/>
        <v>42088</v>
      </c>
      <c r="O589" s="5" t="str">
        <f t="shared" si="209"/>
        <v>V05-22</v>
      </c>
      <c r="P589" t="str">
        <f t="shared" si="203"/>
        <v>Verbal</v>
      </c>
      <c r="Q589" t="str">
        <f t="shared" si="204"/>
        <v>RC</v>
      </c>
      <c r="R589" t="str">
        <f t="shared" si="205"/>
        <v>LONG PASSAGE</v>
      </c>
      <c r="S589">
        <f t="shared" si="210"/>
        <v>1</v>
      </c>
      <c r="T589">
        <f t="shared" si="211"/>
        <v>0</v>
      </c>
      <c r="U589">
        <f t="shared" si="212"/>
        <v>5</v>
      </c>
      <c r="V589">
        <f t="shared" si="213"/>
        <v>0</v>
      </c>
      <c r="W589">
        <f t="shared" si="214"/>
        <v>500</v>
      </c>
      <c r="X589" t="str">
        <f t="shared" si="215"/>
        <v>-</v>
      </c>
      <c r="Y589" t="str">
        <f t="shared" si="216"/>
        <v>-</v>
      </c>
      <c r="Z589" t="str">
        <f t="shared" si="217"/>
        <v>-</v>
      </c>
      <c r="AA589" s="6">
        <f t="shared" si="206"/>
        <v>3.2870370370370367E-3</v>
      </c>
      <c r="AB589" t="str">
        <f t="shared" si="218"/>
        <v>46:21</v>
      </c>
      <c r="AC589" t="str">
        <f t="shared" si="207"/>
        <v>+</v>
      </c>
      <c r="AD589">
        <f>1</f>
        <v>1</v>
      </c>
      <c r="AE589" t="str">
        <f t="shared" si="219"/>
        <v>43:36</v>
      </c>
    </row>
    <row r="590" spans="2:31" x14ac:dyDescent="0.25">
      <c r="B590" s="5">
        <v>42088</v>
      </c>
      <c r="C590" t="s">
        <v>921</v>
      </c>
      <c r="D590" t="s">
        <v>752</v>
      </c>
      <c r="E590" t="s">
        <v>19</v>
      </c>
      <c r="F590">
        <v>700</v>
      </c>
      <c r="G590" t="s">
        <v>20</v>
      </c>
      <c r="H590" t="s">
        <v>20</v>
      </c>
      <c r="I590" t="s">
        <v>20</v>
      </c>
      <c r="J590" t="s">
        <v>922</v>
      </c>
      <c r="K590" t="s">
        <v>923</v>
      </c>
      <c r="L590" t="s">
        <v>818</v>
      </c>
      <c r="N590" s="5">
        <f t="shared" si="208"/>
        <v>42088</v>
      </c>
      <c r="O590" s="5" t="str">
        <f t="shared" si="209"/>
        <v>V02-33</v>
      </c>
      <c r="P590" t="str">
        <f t="shared" si="203"/>
        <v>Verbal</v>
      </c>
      <c r="Q590" t="str">
        <f t="shared" si="204"/>
        <v>CR</v>
      </c>
      <c r="R590" t="str">
        <f t="shared" si="205"/>
        <v>ARGUMENT STRUCTURE</v>
      </c>
      <c r="S590">
        <f t="shared" si="210"/>
        <v>1</v>
      </c>
      <c r="T590">
        <f t="shared" si="211"/>
        <v>0</v>
      </c>
      <c r="U590">
        <f t="shared" si="212"/>
        <v>7</v>
      </c>
      <c r="V590">
        <f t="shared" si="213"/>
        <v>0</v>
      </c>
      <c r="W590">
        <f t="shared" si="214"/>
        <v>700</v>
      </c>
      <c r="X590" t="str">
        <f t="shared" si="215"/>
        <v>-</v>
      </c>
      <c r="Y590" t="str">
        <f t="shared" si="216"/>
        <v>-</v>
      </c>
      <c r="Z590" t="str">
        <f t="shared" si="217"/>
        <v>-</v>
      </c>
      <c r="AA590" s="6">
        <f t="shared" si="206"/>
        <v>2.1527777777777778E-3</v>
      </c>
      <c r="AB590" t="str">
        <f t="shared" si="218"/>
        <v>49:27</v>
      </c>
      <c r="AC590" t="str">
        <f t="shared" si="207"/>
        <v>+</v>
      </c>
      <c r="AD590">
        <f>1</f>
        <v>1</v>
      </c>
      <c r="AE590" t="str">
        <f t="shared" si="219"/>
        <v>45:25</v>
      </c>
    </row>
    <row r="591" spans="2:31" x14ac:dyDescent="0.25">
      <c r="B591" s="5">
        <v>42088</v>
      </c>
      <c r="C591" t="s">
        <v>924</v>
      </c>
      <c r="D591" t="s">
        <v>789</v>
      </c>
      <c r="E591" t="s">
        <v>19</v>
      </c>
      <c r="F591">
        <v>700</v>
      </c>
      <c r="G591" t="s">
        <v>20</v>
      </c>
      <c r="H591" t="s">
        <v>20</v>
      </c>
      <c r="I591" t="s">
        <v>20</v>
      </c>
      <c r="J591" t="s">
        <v>925</v>
      </c>
      <c r="K591" t="s">
        <v>926</v>
      </c>
      <c r="L591" t="s">
        <v>821</v>
      </c>
      <c r="N591" s="5">
        <f t="shared" si="208"/>
        <v>42088</v>
      </c>
      <c r="O591" s="5" t="str">
        <f t="shared" si="209"/>
        <v>V05-32</v>
      </c>
      <c r="P591" t="str">
        <f t="shared" si="203"/>
        <v>Verbal</v>
      </c>
      <c r="Q591" t="str">
        <f t="shared" si="204"/>
        <v>CR</v>
      </c>
      <c r="R591" t="str">
        <f t="shared" si="205"/>
        <v>ASSUMPTION</v>
      </c>
      <c r="S591">
        <f t="shared" si="210"/>
        <v>1</v>
      </c>
      <c r="T591">
        <f t="shared" si="211"/>
        <v>0</v>
      </c>
      <c r="U591">
        <f t="shared" si="212"/>
        <v>7</v>
      </c>
      <c r="V591">
        <f t="shared" si="213"/>
        <v>0</v>
      </c>
      <c r="W591">
        <f t="shared" si="214"/>
        <v>700</v>
      </c>
      <c r="X591" t="str">
        <f t="shared" si="215"/>
        <v>-</v>
      </c>
      <c r="Y591" t="str">
        <f t="shared" si="216"/>
        <v>-</v>
      </c>
      <c r="Z591" t="str">
        <f t="shared" si="217"/>
        <v>-</v>
      </c>
      <c r="AA591" s="6">
        <f t="shared" si="206"/>
        <v>2.7083333333333334E-3</v>
      </c>
      <c r="AB591" t="str">
        <f t="shared" si="218"/>
        <v>53:21</v>
      </c>
      <c r="AC591" t="str">
        <f t="shared" si="207"/>
        <v>+</v>
      </c>
      <c r="AD591">
        <f>1</f>
        <v>1</v>
      </c>
      <c r="AE591" t="str">
        <f t="shared" si="219"/>
        <v>47:14</v>
      </c>
    </row>
    <row r="592" spans="2:31" x14ac:dyDescent="0.25">
      <c r="B592" s="5">
        <v>42088</v>
      </c>
      <c r="C592" t="s">
        <v>927</v>
      </c>
      <c r="D592" t="s">
        <v>781</v>
      </c>
      <c r="E592" t="s">
        <v>19</v>
      </c>
      <c r="F592">
        <v>600</v>
      </c>
      <c r="G592" t="s">
        <v>20</v>
      </c>
      <c r="H592" t="s">
        <v>20</v>
      </c>
      <c r="I592" t="s">
        <v>20</v>
      </c>
      <c r="J592" t="s">
        <v>928</v>
      </c>
      <c r="K592" t="s">
        <v>929</v>
      </c>
      <c r="L592" t="s">
        <v>278</v>
      </c>
      <c r="N592" s="5">
        <f t="shared" si="208"/>
        <v>42088</v>
      </c>
      <c r="O592" s="5" t="str">
        <f t="shared" si="209"/>
        <v>V06-22</v>
      </c>
      <c r="P592" t="str">
        <f t="shared" si="203"/>
        <v>Verbal</v>
      </c>
      <c r="Q592" t="str">
        <f t="shared" si="204"/>
        <v>SC</v>
      </c>
      <c r="R592" t="str">
        <f t="shared" si="205"/>
        <v>IDIOMS</v>
      </c>
      <c r="S592">
        <f t="shared" si="210"/>
        <v>1</v>
      </c>
      <c r="T592">
        <f t="shared" si="211"/>
        <v>0</v>
      </c>
      <c r="U592">
        <f t="shared" si="212"/>
        <v>6</v>
      </c>
      <c r="V592">
        <f t="shared" si="213"/>
        <v>0</v>
      </c>
      <c r="W592">
        <f t="shared" si="214"/>
        <v>600</v>
      </c>
      <c r="X592" t="str">
        <f t="shared" si="215"/>
        <v>-</v>
      </c>
      <c r="Y592" t="str">
        <f t="shared" si="216"/>
        <v>-</v>
      </c>
      <c r="Z592" t="str">
        <f t="shared" si="217"/>
        <v>-</v>
      </c>
      <c r="AA592" s="6">
        <f t="shared" si="206"/>
        <v>4.6296296296296294E-5</v>
      </c>
      <c r="AB592" t="str">
        <f t="shared" si="218"/>
        <v>53:25</v>
      </c>
      <c r="AC592" t="str">
        <f t="shared" si="207"/>
        <v>+</v>
      </c>
      <c r="AD592">
        <f>1</f>
        <v>1</v>
      </c>
      <c r="AE592" t="str">
        <f t="shared" si="219"/>
        <v>49:03</v>
      </c>
    </row>
    <row r="593" spans="2:31" x14ac:dyDescent="0.25">
      <c r="B593" s="5">
        <v>42088</v>
      </c>
      <c r="C593" t="s">
        <v>930</v>
      </c>
      <c r="D593" t="s">
        <v>825</v>
      </c>
      <c r="E593" t="s">
        <v>20</v>
      </c>
      <c r="F593">
        <v>700</v>
      </c>
      <c r="G593" t="s">
        <v>20</v>
      </c>
      <c r="H593" t="s">
        <v>20</v>
      </c>
      <c r="I593" t="s">
        <v>20</v>
      </c>
      <c r="J593" t="s">
        <v>931</v>
      </c>
      <c r="K593" t="s">
        <v>932</v>
      </c>
      <c r="L593" t="s">
        <v>828</v>
      </c>
      <c r="N593" s="5">
        <f t="shared" si="208"/>
        <v>42088</v>
      </c>
      <c r="O593" s="5" t="str">
        <f t="shared" si="209"/>
        <v>V03-34</v>
      </c>
      <c r="P593" t="str">
        <f t="shared" si="203"/>
        <v>Verbal</v>
      </c>
      <c r="Q593" t="str">
        <f t="shared" si="204"/>
        <v>CR</v>
      </c>
      <c r="R593" t="str">
        <f t="shared" si="205"/>
        <v>WEAKEN</v>
      </c>
      <c r="S593">
        <f t="shared" si="210"/>
        <v>0</v>
      </c>
      <c r="T593">
        <f t="shared" si="211"/>
        <v>1</v>
      </c>
      <c r="U593">
        <f t="shared" si="212"/>
        <v>0</v>
      </c>
      <c r="V593">
        <f t="shared" si="213"/>
        <v>7</v>
      </c>
      <c r="W593">
        <f t="shared" si="214"/>
        <v>700</v>
      </c>
      <c r="X593" t="str">
        <f t="shared" si="215"/>
        <v>-</v>
      </c>
      <c r="Y593" t="str">
        <f t="shared" si="216"/>
        <v>-</v>
      </c>
      <c r="Z593" t="str">
        <f t="shared" si="217"/>
        <v>-</v>
      </c>
      <c r="AA593" s="6">
        <f t="shared" si="206"/>
        <v>5.7870370370370366E-5</v>
      </c>
      <c r="AB593" t="str">
        <f t="shared" si="218"/>
        <v>53:30</v>
      </c>
      <c r="AC593" t="str">
        <f t="shared" si="207"/>
        <v>-</v>
      </c>
      <c r="AD593">
        <f>1</f>
        <v>1</v>
      </c>
      <c r="AE593" t="str">
        <f t="shared" si="219"/>
        <v>50:52</v>
      </c>
    </row>
    <row r="594" spans="2:31" x14ac:dyDescent="0.25">
      <c r="B594" s="5">
        <v>42088</v>
      </c>
      <c r="C594" t="s">
        <v>933</v>
      </c>
      <c r="D594" t="s">
        <v>749</v>
      </c>
      <c r="E594" t="s">
        <v>19</v>
      </c>
      <c r="F594">
        <v>600</v>
      </c>
      <c r="G594" t="s">
        <v>20</v>
      </c>
      <c r="H594" t="s">
        <v>20</v>
      </c>
      <c r="I594" t="s">
        <v>20</v>
      </c>
      <c r="J594" t="s">
        <v>934</v>
      </c>
      <c r="K594" t="s">
        <v>935</v>
      </c>
      <c r="L594" t="s">
        <v>831</v>
      </c>
      <c r="N594" s="5">
        <f t="shared" si="208"/>
        <v>42088</v>
      </c>
      <c r="O594" s="5" t="str">
        <f t="shared" si="209"/>
        <v>V07-20</v>
      </c>
      <c r="P594" t="str">
        <f t="shared" si="203"/>
        <v>Verbal</v>
      </c>
      <c r="Q594" t="str">
        <f t="shared" si="204"/>
        <v>SC</v>
      </c>
      <c r="R594" t="str">
        <f t="shared" si="205"/>
        <v>COMPARISONS</v>
      </c>
      <c r="S594">
        <f t="shared" si="210"/>
        <v>1</v>
      </c>
      <c r="T594">
        <f t="shared" si="211"/>
        <v>0</v>
      </c>
      <c r="U594">
        <f t="shared" si="212"/>
        <v>6</v>
      </c>
      <c r="V594">
        <f t="shared" si="213"/>
        <v>0</v>
      </c>
      <c r="W594">
        <f t="shared" si="214"/>
        <v>600</v>
      </c>
      <c r="X594" t="str">
        <f t="shared" si="215"/>
        <v>-</v>
      </c>
      <c r="Y594" t="str">
        <f t="shared" si="216"/>
        <v>-</v>
      </c>
      <c r="Z594" t="str">
        <f t="shared" si="217"/>
        <v>-</v>
      </c>
      <c r="AA594" s="6">
        <f t="shared" si="206"/>
        <v>6.9444444444444444E-5</v>
      </c>
      <c r="AB594" t="str">
        <f t="shared" si="218"/>
        <v>53:36</v>
      </c>
      <c r="AC594" t="str">
        <f t="shared" si="207"/>
        <v>+</v>
      </c>
      <c r="AD594">
        <f>1</f>
        <v>1</v>
      </c>
      <c r="AE594" t="str">
        <f t="shared" si="219"/>
        <v>52:41</v>
      </c>
    </row>
    <row r="595" spans="2:31" x14ac:dyDescent="0.25">
      <c r="B595" s="5">
        <v>42088</v>
      </c>
      <c r="C595" t="s">
        <v>936</v>
      </c>
      <c r="D595" t="s">
        <v>813</v>
      </c>
      <c r="E595" t="s">
        <v>19</v>
      </c>
      <c r="F595">
        <v>600</v>
      </c>
      <c r="G595" t="s">
        <v>20</v>
      </c>
      <c r="H595" t="s">
        <v>20</v>
      </c>
      <c r="I595" t="s">
        <v>20</v>
      </c>
      <c r="J595" t="s">
        <v>931</v>
      </c>
      <c r="K595" t="s">
        <v>937</v>
      </c>
      <c r="L595" t="s">
        <v>834</v>
      </c>
      <c r="N595" s="5">
        <f t="shared" si="208"/>
        <v>42088</v>
      </c>
      <c r="O595" s="5" t="str">
        <f t="shared" si="209"/>
        <v>V02-05</v>
      </c>
      <c r="P595" t="str">
        <f t="shared" si="203"/>
        <v>Verbal</v>
      </c>
      <c r="Q595" t="str">
        <f t="shared" si="204"/>
        <v>SC</v>
      </c>
      <c r="R595" t="str">
        <f t="shared" si="205"/>
        <v>SUB-VERB AGREEMENT</v>
      </c>
      <c r="S595">
        <f t="shared" si="210"/>
        <v>1</v>
      </c>
      <c r="T595">
        <f t="shared" si="211"/>
        <v>0</v>
      </c>
      <c r="U595">
        <f t="shared" si="212"/>
        <v>6</v>
      </c>
      <c r="V595">
        <f t="shared" si="213"/>
        <v>0</v>
      </c>
      <c r="W595">
        <f t="shared" si="214"/>
        <v>600</v>
      </c>
      <c r="X595" t="str">
        <f t="shared" si="215"/>
        <v>-</v>
      </c>
      <c r="Y595" t="str">
        <f t="shared" si="216"/>
        <v>-</v>
      </c>
      <c r="Z595" t="str">
        <f t="shared" si="217"/>
        <v>-</v>
      </c>
      <c r="AA595" s="6">
        <f t="shared" si="206"/>
        <v>5.7870370370370366E-5</v>
      </c>
      <c r="AB595" t="str">
        <f t="shared" si="218"/>
        <v>53:41</v>
      </c>
      <c r="AC595" t="str">
        <f t="shared" si="207"/>
        <v>+</v>
      </c>
      <c r="AD595">
        <f>1</f>
        <v>1</v>
      </c>
      <c r="AE595" t="str">
        <f t="shared" si="219"/>
        <v>54:30</v>
      </c>
    </row>
    <row r="596" spans="2:31" x14ac:dyDescent="0.25">
      <c r="B596" s="5">
        <v>42088</v>
      </c>
      <c r="C596" t="s">
        <v>938</v>
      </c>
      <c r="D596" t="s">
        <v>729</v>
      </c>
      <c r="E596" t="s">
        <v>19</v>
      </c>
      <c r="F596">
        <v>600</v>
      </c>
      <c r="G596" t="s">
        <v>20</v>
      </c>
      <c r="H596" t="s">
        <v>20</v>
      </c>
      <c r="I596" t="s">
        <v>20</v>
      </c>
      <c r="J596" t="s">
        <v>939</v>
      </c>
      <c r="K596" t="s">
        <v>940</v>
      </c>
      <c r="L596" t="s">
        <v>837</v>
      </c>
      <c r="N596" s="5">
        <f t="shared" si="208"/>
        <v>42088</v>
      </c>
      <c r="O596" s="5" t="str">
        <f t="shared" si="209"/>
        <v>V07-22</v>
      </c>
      <c r="P596" t="str">
        <f t="shared" si="203"/>
        <v>Verbal</v>
      </c>
      <c r="Q596" t="str">
        <f t="shared" si="204"/>
        <v>SC</v>
      </c>
      <c r="R596" t="str">
        <f t="shared" si="205"/>
        <v>PRONOUNS</v>
      </c>
      <c r="S596">
        <f t="shared" si="210"/>
        <v>1</v>
      </c>
      <c r="T596">
        <f t="shared" si="211"/>
        <v>0</v>
      </c>
      <c r="U596">
        <f t="shared" si="212"/>
        <v>6</v>
      </c>
      <c r="V596">
        <f t="shared" si="213"/>
        <v>0</v>
      </c>
      <c r="W596">
        <f t="shared" si="214"/>
        <v>600</v>
      </c>
      <c r="X596" t="str">
        <f t="shared" si="215"/>
        <v>-</v>
      </c>
      <c r="Y596" t="str">
        <f t="shared" si="216"/>
        <v>-</v>
      </c>
      <c r="Z596" t="str">
        <f t="shared" si="217"/>
        <v>-</v>
      </c>
      <c r="AA596" s="6">
        <f t="shared" si="206"/>
        <v>1.3888888888888889E-4</v>
      </c>
      <c r="AB596" t="str">
        <f t="shared" si="218"/>
        <v>53:53</v>
      </c>
      <c r="AC596" t="str">
        <f t="shared" si="207"/>
        <v>+</v>
      </c>
      <c r="AD596">
        <f>1</f>
        <v>1</v>
      </c>
      <c r="AE596" t="str">
        <f t="shared" si="219"/>
        <v>56:19</v>
      </c>
    </row>
    <row r="597" spans="2:31" x14ac:dyDescent="0.25">
      <c r="B597" s="5">
        <v>42088</v>
      </c>
      <c r="C597" t="s">
        <v>941</v>
      </c>
      <c r="D597" t="s">
        <v>825</v>
      </c>
      <c r="E597" t="s">
        <v>20</v>
      </c>
      <c r="F597">
        <v>700</v>
      </c>
      <c r="G597" t="s">
        <v>20</v>
      </c>
      <c r="H597" t="s">
        <v>20</v>
      </c>
      <c r="I597" t="s">
        <v>20</v>
      </c>
      <c r="J597" t="s">
        <v>942</v>
      </c>
      <c r="K597" t="s">
        <v>943</v>
      </c>
      <c r="L597" t="s">
        <v>840</v>
      </c>
      <c r="N597" s="5">
        <f t="shared" si="208"/>
        <v>42088</v>
      </c>
      <c r="O597" s="5" t="str">
        <f t="shared" si="209"/>
        <v>V07-15</v>
      </c>
      <c r="P597" t="str">
        <f t="shared" si="203"/>
        <v>Verbal</v>
      </c>
      <c r="Q597" t="str">
        <f t="shared" si="204"/>
        <v>CR</v>
      </c>
      <c r="R597" t="str">
        <f t="shared" si="205"/>
        <v>WEAKEN</v>
      </c>
      <c r="S597">
        <f t="shared" si="210"/>
        <v>0</v>
      </c>
      <c r="T597">
        <f t="shared" si="211"/>
        <v>1</v>
      </c>
      <c r="U597">
        <f t="shared" si="212"/>
        <v>0</v>
      </c>
      <c r="V597">
        <f t="shared" si="213"/>
        <v>7</v>
      </c>
      <c r="W597">
        <f t="shared" si="214"/>
        <v>700</v>
      </c>
      <c r="X597" t="str">
        <f t="shared" si="215"/>
        <v>-</v>
      </c>
      <c r="Y597" t="str">
        <f t="shared" si="216"/>
        <v>-</v>
      </c>
      <c r="Z597" t="str">
        <f t="shared" si="217"/>
        <v>-</v>
      </c>
      <c r="AA597" s="6">
        <f t="shared" si="206"/>
        <v>8.1018518518518516E-5</v>
      </c>
      <c r="AB597" t="str">
        <f t="shared" si="218"/>
        <v>54:00</v>
      </c>
      <c r="AC597" t="str">
        <f t="shared" si="207"/>
        <v>-</v>
      </c>
      <c r="AD597">
        <f>1</f>
        <v>1</v>
      </c>
      <c r="AE597" t="str">
        <f t="shared" si="219"/>
        <v>58:08</v>
      </c>
    </row>
    <row r="598" spans="2:31" x14ac:dyDescent="0.25">
      <c r="B598" s="5">
        <v>42088</v>
      </c>
      <c r="C598" t="s">
        <v>944</v>
      </c>
      <c r="D598" t="s">
        <v>912</v>
      </c>
      <c r="E598" t="s">
        <v>20</v>
      </c>
      <c r="F598">
        <v>700</v>
      </c>
      <c r="G598" t="s">
        <v>20</v>
      </c>
      <c r="H598" t="s">
        <v>20</v>
      </c>
      <c r="I598" t="s">
        <v>20</v>
      </c>
      <c r="J598" t="s">
        <v>931</v>
      </c>
      <c r="K598" t="s">
        <v>945</v>
      </c>
      <c r="L598" t="s">
        <v>843</v>
      </c>
      <c r="N598" s="5">
        <f t="shared" si="208"/>
        <v>42088</v>
      </c>
      <c r="O598" s="5" t="str">
        <f t="shared" si="209"/>
        <v>V05-19</v>
      </c>
      <c r="P598" t="str">
        <f t="shared" si="203"/>
        <v>Verbal</v>
      </c>
      <c r="Q598" t="str">
        <f t="shared" si="204"/>
        <v>SC</v>
      </c>
      <c r="R598" t="str">
        <f t="shared" si="205"/>
        <v>RHETORICAL CONSTRUCTION</v>
      </c>
      <c r="S598">
        <f t="shared" si="210"/>
        <v>0</v>
      </c>
      <c r="T598">
        <f t="shared" si="211"/>
        <v>1</v>
      </c>
      <c r="U598">
        <f t="shared" si="212"/>
        <v>0</v>
      </c>
      <c r="V598">
        <f t="shared" si="213"/>
        <v>7</v>
      </c>
      <c r="W598">
        <f t="shared" si="214"/>
        <v>700</v>
      </c>
      <c r="X598" t="str">
        <f t="shared" si="215"/>
        <v>-</v>
      </c>
      <c r="Y598" t="str">
        <f t="shared" si="216"/>
        <v>-</v>
      </c>
      <c r="Z598" t="str">
        <f t="shared" si="217"/>
        <v>-</v>
      </c>
      <c r="AA598" s="6">
        <f t="shared" si="206"/>
        <v>5.7870370370370366E-5</v>
      </c>
      <c r="AB598" t="str">
        <f t="shared" si="218"/>
        <v>54:05</v>
      </c>
      <c r="AC598" t="str">
        <f t="shared" si="207"/>
        <v>-</v>
      </c>
      <c r="AD598">
        <f>1</f>
        <v>1</v>
      </c>
      <c r="AE598" t="str">
        <f t="shared" si="219"/>
        <v>59:57</v>
      </c>
    </row>
    <row r="599" spans="2:31" x14ac:dyDescent="0.25">
      <c r="B599" s="5">
        <v>42088</v>
      </c>
      <c r="C599" t="s">
        <v>946</v>
      </c>
      <c r="D599" t="s">
        <v>729</v>
      </c>
      <c r="E599" t="s">
        <v>19</v>
      </c>
      <c r="F599">
        <v>600</v>
      </c>
      <c r="G599" t="s">
        <v>20</v>
      </c>
      <c r="H599" t="s">
        <v>20</v>
      </c>
      <c r="I599" t="s">
        <v>20</v>
      </c>
      <c r="J599" t="s">
        <v>928</v>
      </c>
      <c r="K599" t="s">
        <v>947</v>
      </c>
      <c r="L599" t="s">
        <v>846</v>
      </c>
      <c r="N599" s="5">
        <f t="shared" si="208"/>
        <v>42088</v>
      </c>
      <c r="O599" s="5" t="str">
        <f t="shared" si="209"/>
        <v>V06-18</v>
      </c>
      <c r="P599" t="str">
        <f t="shared" si="203"/>
        <v>Verbal</v>
      </c>
      <c r="Q599" t="str">
        <f t="shared" si="204"/>
        <v>SC</v>
      </c>
      <c r="R599" t="str">
        <f t="shared" si="205"/>
        <v>PRONOUNS</v>
      </c>
      <c r="S599">
        <f t="shared" si="210"/>
        <v>1</v>
      </c>
      <c r="T599">
        <f t="shared" si="211"/>
        <v>0</v>
      </c>
      <c r="U599">
        <f t="shared" si="212"/>
        <v>6</v>
      </c>
      <c r="V599">
        <f t="shared" si="213"/>
        <v>0</v>
      </c>
      <c r="W599">
        <f t="shared" si="214"/>
        <v>600</v>
      </c>
      <c r="X599" t="str">
        <f t="shared" si="215"/>
        <v>-</v>
      </c>
      <c r="Y599" t="str">
        <f t="shared" si="216"/>
        <v>-</v>
      </c>
      <c r="Z599" t="str">
        <f t="shared" si="217"/>
        <v>-</v>
      </c>
      <c r="AA599" s="6">
        <f t="shared" si="206"/>
        <v>4.6296296296296294E-5</v>
      </c>
      <c r="AB599" t="str">
        <f t="shared" si="218"/>
        <v>54:09</v>
      </c>
      <c r="AC599" t="str">
        <f t="shared" si="207"/>
        <v>+</v>
      </c>
      <c r="AD599">
        <f>1</f>
        <v>1</v>
      </c>
      <c r="AE599" t="str">
        <f t="shared" si="219"/>
        <v>61:46</v>
      </c>
    </row>
    <row r="600" spans="2:31" x14ac:dyDescent="0.25">
      <c r="B600" s="5">
        <v>42088</v>
      </c>
      <c r="C600" t="s">
        <v>948</v>
      </c>
      <c r="D600" t="s">
        <v>785</v>
      </c>
      <c r="E600" t="s">
        <v>19</v>
      </c>
      <c r="F600">
        <v>700</v>
      </c>
      <c r="G600" t="s">
        <v>20</v>
      </c>
      <c r="H600" t="s">
        <v>20</v>
      </c>
      <c r="I600" t="s">
        <v>20</v>
      </c>
      <c r="J600" t="s">
        <v>928</v>
      </c>
      <c r="K600" t="s">
        <v>949</v>
      </c>
      <c r="L600" t="s">
        <v>850</v>
      </c>
      <c r="N600" s="5">
        <f t="shared" si="208"/>
        <v>42088</v>
      </c>
      <c r="O600" s="5" t="str">
        <f t="shared" si="209"/>
        <v>V04-39</v>
      </c>
      <c r="P600" t="str">
        <f t="shared" si="203"/>
        <v>Verbal</v>
      </c>
      <c r="Q600" t="str">
        <f t="shared" si="204"/>
        <v>CR</v>
      </c>
      <c r="R600" t="str">
        <f t="shared" si="205"/>
        <v>CONCLUSION / INFERENCE</v>
      </c>
      <c r="S600">
        <f t="shared" si="210"/>
        <v>1</v>
      </c>
      <c r="T600">
        <f t="shared" si="211"/>
        <v>0</v>
      </c>
      <c r="U600">
        <f t="shared" si="212"/>
        <v>7</v>
      </c>
      <c r="V600">
        <f t="shared" si="213"/>
        <v>0</v>
      </c>
      <c r="W600">
        <f t="shared" si="214"/>
        <v>700</v>
      </c>
      <c r="X600" t="str">
        <f t="shared" si="215"/>
        <v>-</v>
      </c>
      <c r="Y600" t="str">
        <f t="shared" si="216"/>
        <v>-</v>
      </c>
      <c r="Z600" t="str">
        <f t="shared" si="217"/>
        <v>-</v>
      </c>
      <c r="AA600" s="6">
        <f t="shared" si="206"/>
        <v>4.6296296296296294E-5</v>
      </c>
      <c r="AB600" t="str">
        <f t="shared" si="218"/>
        <v>54:13</v>
      </c>
      <c r="AC600" t="str">
        <f t="shared" si="207"/>
        <v>+</v>
      </c>
      <c r="AD600">
        <f>1</f>
        <v>1</v>
      </c>
      <c r="AE600" t="str">
        <f t="shared" si="219"/>
        <v>63:35</v>
      </c>
    </row>
    <row r="601" spans="2:31" x14ac:dyDescent="0.25">
      <c r="B601" s="5">
        <v>42088</v>
      </c>
      <c r="C601" t="s">
        <v>950</v>
      </c>
      <c r="D601" t="s">
        <v>789</v>
      </c>
      <c r="E601" t="s">
        <v>19</v>
      </c>
      <c r="F601">
        <v>700</v>
      </c>
      <c r="G601" t="s">
        <v>20</v>
      </c>
      <c r="H601" t="s">
        <v>20</v>
      </c>
      <c r="I601" t="s">
        <v>20</v>
      </c>
      <c r="J601" t="s">
        <v>659</v>
      </c>
      <c r="K601" t="s">
        <v>951</v>
      </c>
      <c r="L601" t="s">
        <v>853</v>
      </c>
      <c r="N601" s="5">
        <f t="shared" si="208"/>
        <v>42088</v>
      </c>
      <c r="O601" s="5" t="str">
        <f t="shared" si="209"/>
        <v>V04-27</v>
      </c>
      <c r="P601" t="str">
        <f t="shared" si="203"/>
        <v>Verbal</v>
      </c>
      <c r="Q601" t="str">
        <f t="shared" si="204"/>
        <v>CR</v>
      </c>
      <c r="R601" t="str">
        <f t="shared" si="205"/>
        <v>ASSUMPTION</v>
      </c>
      <c r="S601">
        <f t="shared" si="210"/>
        <v>1</v>
      </c>
      <c r="T601">
        <f t="shared" si="211"/>
        <v>0</v>
      </c>
      <c r="U601">
        <f t="shared" si="212"/>
        <v>7</v>
      </c>
      <c r="V601">
        <f t="shared" si="213"/>
        <v>0</v>
      </c>
      <c r="W601">
        <f t="shared" si="214"/>
        <v>700</v>
      </c>
      <c r="X601" t="str">
        <f t="shared" si="215"/>
        <v>-</v>
      </c>
      <c r="Y601" t="str">
        <f t="shared" si="216"/>
        <v>-</v>
      </c>
      <c r="Z601" t="str">
        <f t="shared" si="217"/>
        <v>-</v>
      </c>
      <c r="AA601" s="6">
        <f t="shared" si="206"/>
        <v>1.8865740740740742E-3</v>
      </c>
      <c r="AB601" t="str">
        <f t="shared" si="218"/>
        <v>56:56</v>
      </c>
      <c r="AC601" t="str">
        <f t="shared" si="207"/>
        <v>+</v>
      </c>
      <c r="AD601">
        <f>1</f>
        <v>1</v>
      </c>
      <c r="AE601" t="str">
        <f t="shared" si="219"/>
        <v>65:24</v>
      </c>
    </row>
    <row r="602" spans="2:31" x14ac:dyDescent="0.25">
      <c r="B602" s="5">
        <v>42088</v>
      </c>
      <c r="C602" t="s">
        <v>952</v>
      </c>
      <c r="D602" t="s">
        <v>953</v>
      </c>
      <c r="E602" t="s">
        <v>20</v>
      </c>
      <c r="F602">
        <v>700</v>
      </c>
      <c r="G602" t="s">
        <v>20</v>
      </c>
      <c r="H602" t="s">
        <v>20</v>
      </c>
      <c r="I602" t="s">
        <v>20</v>
      </c>
      <c r="J602" t="s">
        <v>954</v>
      </c>
      <c r="K602" t="s">
        <v>955</v>
      </c>
      <c r="L602" t="s">
        <v>856</v>
      </c>
      <c r="N602" s="5">
        <f t="shared" si="208"/>
        <v>42088</v>
      </c>
      <c r="O602" s="5" t="str">
        <f t="shared" si="209"/>
        <v>V06-26</v>
      </c>
      <c r="P602" t="str">
        <f t="shared" si="203"/>
        <v>Verbal</v>
      </c>
      <c r="Q602" t="str">
        <f t="shared" si="204"/>
        <v>SC</v>
      </c>
      <c r="R602" t="str">
        <f t="shared" si="205"/>
        <v>VERB TENSE / FORM</v>
      </c>
      <c r="S602">
        <f t="shared" si="210"/>
        <v>0</v>
      </c>
      <c r="T602">
        <f t="shared" si="211"/>
        <v>1</v>
      </c>
      <c r="U602">
        <f t="shared" si="212"/>
        <v>0</v>
      </c>
      <c r="V602">
        <f t="shared" si="213"/>
        <v>7</v>
      </c>
      <c r="W602">
        <f t="shared" si="214"/>
        <v>700</v>
      </c>
      <c r="X602" t="str">
        <f t="shared" si="215"/>
        <v>-</v>
      </c>
      <c r="Y602" t="str">
        <f t="shared" si="216"/>
        <v>-</v>
      </c>
      <c r="Z602" t="str">
        <f t="shared" si="217"/>
        <v>-</v>
      </c>
      <c r="AA602" s="6">
        <f t="shared" si="206"/>
        <v>1.8171296296296297E-3</v>
      </c>
      <c r="AB602" t="str">
        <f t="shared" si="218"/>
        <v>59:33</v>
      </c>
      <c r="AC602" t="str">
        <f t="shared" si="207"/>
        <v>-</v>
      </c>
      <c r="AD602">
        <f>1</f>
        <v>1</v>
      </c>
      <c r="AE602" t="str">
        <f t="shared" si="219"/>
        <v>67:13</v>
      </c>
    </row>
    <row r="603" spans="2:31" x14ac:dyDescent="0.25">
      <c r="B603" s="5">
        <v>42088</v>
      </c>
      <c r="C603" t="s">
        <v>956</v>
      </c>
      <c r="D603" t="s">
        <v>806</v>
      </c>
      <c r="E603" t="s">
        <v>19</v>
      </c>
      <c r="F603">
        <v>600</v>
      </c>
      <c r="G603" t="s">
        <v>20</v>
      </c>
      <c r="H603" t="s">
        <v>20</v>
      </c>
      <c r="I603" t="s">
        <v>20</v>
      </c>
      <c r="J603" t="s">
        <v>251</v>
      </c>
      <c r="K603" t="s">
        <v>957</v>
      </c>
      <c r="L603" t="s">
        <v>859</v>
      </c>
      <c r="N603" s="5">
        <f t="shared" si="208"/>
        <v>42088</v>
      </c>
      <c r="O603" s="5" t="str">
        <f t="shared" si="209"/>
        <v>V04-36</v>
      </c>
      <c r="P603" t="str">
        <f t="shared" si="203"/>
        <v>Verbal</v>
      </c>
      <c r="Q603" t="str">
        <f t="shared" si="204"/>
        <v>SC</v>
      </c>
      <c r="R603" t="str">
        <f t="shared" si="205"/>
        <v>PARALLELISM</v>
      </c>
      <c r="S603">
        <f t="shared" si="210"/>
        <v>1</v>
      </c>
      <c r="T603">
        <f t="shared" si="211"/>
        <v>0</v>
      </c>
      <c r="U603">
        <f t="shared" si="212"/>
        <v>6</v>
      </c>
      <c r="V603">
        <f t="shared" si="213"/>
        <v>0</v>
      </c>
      <c r="W603">
        <f t="shared" si="214"/>
        <v>600</v>
      </c>
      <c r="X603" t="str">
        <f t="shared" si="215"/>
        <v>-</v>
      </c>
      <c r="Y603" t="str">
        <f t="shared" si="216"/>
        <v>-</v>
      </c>
      <c r="Z603" t="str">
        <f t="shared" si="217"/>
        <v>-</v>
      </c>
      <c r="AA603" s="6">
        <f t="shared" si="206"/>
        <v>5.9027777777777778E-4</v>
      </c>
      <c r="AB603" t="str">
        <f t="shared" si="218"/>
        <v>60:24</v>
      </c>
      <c r="AC603" t="str">
        <f t="shared" si="207"/>
        <v>+</v>
      </c>
      <c r="AD603">
        <f>1</f>
        <v>1</v>
      </c>
      <c r="AE603" t="str">
        <f t="shared" si="219"/>
        <v>69:02</v>
      </c>
    </row>
    <row r="604" spans="2:31" x14ac:dyDescent="0.25">
      <c r="B604" s="5">
        <v>42088</v>
      </c>
      <c r="C604" t="s">
        <v>958</v>
      </c>
      <c r="D604" t="s">
        <v>777</v>
      </c>
      <c r="E604" t="s">
        <v>19</v>
      </c>
      <c r="F604">
        <v>700</v>
      </c>
      <c r="G604" t="s">
        <v>20</v>
      </c>
      <c r="H604" t="s">
        <v>20</v>
      </c>
      <c r="I604" t="s">
        <v>20</v>
      </c>
      <c r="J604" t="s">
        <v>80</v>
      </c>
      <c r="K604" t="s">
        <v>959</v>
      </c>
      <c r="L604" t="s">
        <v>862</v>
      </c>
      <c r="N604" s="5">
        <f t="shared" si="208"/>
        <v>42088</v>
      </c>
      <c r="O604" s="5" t="str">
        <f t="shared" si="209"/>
        <v>V04-41</v>
      </c>
      <c r="P604" t="str">
        <f t="shared" si="203"/>
        <v>Verbal</v>
      </c>
      <c r="Q604" t="str">
        <f t="shared" si="204"/>
        <v>SC</v>
      </c>
      <c r="R604" t="str">
        <f t="shared" si="205"/>
        <v>MODIFIERS / LOGICAL PREDICATION</v>
      </c>
      <c r="S604">
        <f t="shared" si="210"/>
        <v>1</v>
      </c>
      <c r="T604">
        <f t="shared" si="211"/>
        <v>0</v>
      </c>
      <c r="U604">
        <f t="shared" si="212"/>
        <v>7</v>
      </c>
      <c r="V604">
        <f t="shared" si="213"/>
        <v>0</v>
      </c>
      <c r="W604">
        <f t="shared" si="214"/>
        <v>700</v>
      </c>
      <c r="X604" t="str">
        <f t="shared" si="215"/>
        <v>-</v>
      </c>
      <c r="Y604" t="str">
        <f t="shared" si="216"/>
        <v>-</v>
      </c>
      <c r="Z604" t="str">
        <f t="shared" si="217"/>
        <v>-</v>
      </c>
      <c r="AA604" s="6">
        <f t="shared" si="206"/>
        <v>8.2175925925925917E-4</v>
      </c>
      <c r="AB604" t="str">
        <f t="shared" si="218"/>
        <v>61:35</v>
      </c>
      <c r="AC604" t="str">
        <f t="shared" si="207"/>
        <v>+</v>
      </c>
      <c r="AD604">
        <f>1</f>
        <v>1</v>
      </c>
      <c r="AE604" t="str">
        <f t="shared" si="219"/>
        <v>70:51</v>
      </c>
    </row>
    <row r="605" spans="2:31" x14ac:dyDescent="0.25">
      <c r="B605" s="5">
        <v>42088</v>
      </c>
      <c r="C605" t="s">
        <v>960</v>
      </c>
      <c r="D605" t="s">
        <v>813</v>
      </c>
      <c r="E605" t="s">
        <v>20</v>
      </c>
      <c r="F605">
        <v>600</v>
      </c>
      <c r="G605" t="s">
        <v>20</v>
      </c>
      <c r="H605" t="s">
        <v>20</v>
      </c>
      <c r="I605" t="s">
        <v>20</v>
      </c>
      <c r="J605" t="s">
        <v>648</v>
      </c>
      <c r="K605" t="s">
        <v>961</v>
      </c>
      <c r="L605" t="s">
        <v>865</v>
      </c>
      <c r="N605" s="5">
        <f t="shared" si="208"/>
        <v>42088</v>
      </c>
      <c r="O605" s="5" t="str">
        <f t="shared" si="209"/>
        <v>V03-26</v>
      </c>
      <c r="P605" t="str">
        <f t="shared" si="203"/>
        <v>Verbal</v>
      </c>
      <c r="Q605" t="str">
        <f t="shared" si="204"/>
        <v>SC</v>
      </c>
      <c r="R605" t="str">
        <f t="shared" si="205"/>
        <v>SUB-VERB AGREEMENT</v>
      </c>
      <c r="S605">
        <f t="shared" si="210"/>
        <v>0</v>
      </c>
      <c r="T605">
        <f t="shared" si="211"/>
        <v>1</v>
      </c>
      <c r="U605">
        <f t="shared" si="212"/>
        <v>0</v>
      </c>
      <c r="V605">
        <f t="shared" si="213"/>
        <v>6</v>
      </c>
      <c r="W605">
        <f t="shared" si="214"/>
        <v>600</v>
      </c>
      <c r="X605" t="str">
        <f t="shared" si="215"/>
        <v>-</v>
      </c>
      <c r="Y605" t="str">
        <f t="shared" si="216"/>
        <v>-</v>
      </c>
      <c r="Z605" t="str">
        <f t="shared" si="217"/>
        <v>-</v>
      </c>
      <c r="AA605" s="6">
        <f t="shared" si="206"/>
        <v>6.018518518518519E-4</v>
      </c>
      <c r="AB605" t="str">
        <f t="shared" si="218"/>
        <v>62:27</v>
      </c>
      <c r="AC605" t="str">
        <f t="shared" si="207"/>
        <v>-</v>
      </c>
      <c r="AD605">
        <f>1</f>
        <v>1</v>
      </c>
      <c r="AE605" t="str">
        <f t="shared" si="219"/>
        <v>72:40</v>
      </c>
    </row>
    <row r="606" spans="2:31" x14ac:dyDescent="0.25">
      <c r="B606" s="5">
        <v>42088</v>
      </c>
      <c r="C606" t="s">
        <v>962</v>
      </c>
      <c r="D606" t="s">
        <v>789</v>
      </c>
      <c r="E606" t="s">
        <v>19</v>
      </c>
      <c r="F606">
        <v>700</v>
      </c>
      <c r="G606" t="s">
        <v>20</v>
      </c>
      <c r="H606" t="s">
        <v>20</v>
      </c>
      <c r="I606" t="s">
        <v>20</v>
      </c>
      <c r="J606" t="s">
        <v>963</v>
      </c>
      <c r="K606" t="s">
        <v>964</v>
      </c>
      <c r="L606" t="s">
        <v>186</v>
      </c>
      <c r="N606" s="5">
        <f t="shared" si="208"/>
        <v>42088</v>
      </c>
      <c r="O606" s="5" t="str">
        <f t="shared" si="209"/>
        <v>V04-29</v>
      </c>
      <c r="P606" t="str">
        <f t="shared" si="203"/>
        <v>Verbal</v>
      </c>
      <c r="Q606" t="str">
        <f t="shared" si="204"/>
        <v>CR</v>
      </c>
      <c r="R606" t="str">
        <f t="shared" si="205"/>
        <v>ASSUMPTION</v>
      </c>
      <c r="S606">
        <f t="shared" si="210"/>
        <v>1</v>
      </c>
      <c r="T606">
        <f t="shared" si="211"/>
        <v>0</v>
      </c>
      <c r="U606">
        <f t="shared" si="212"/>
        <v>7</v>
      </c>
      <c r="V606">
        <f t="shared" si="213"/>
        <v>0</v>
      </c>
      <c r="W606">
        <f t="shared" si="214"/>
        <v>700</v>
      </c>
      <c r="X606" t="str">
        <f t="shared" si="215"/>
        <v>-</v>
      </c>
      <c r="Y606" t="str">
        <f t="shared" si="216"/>
        <v>-</v>
      </c>
      <c r="Z606" t="str">
        <f t="shared" si="217"/>
        <v>-</v>
      </c>
      <c r="AA606" s="6">
        <f t="shared" si="206"/>
        <v>2.627314814814815E-3</v>
      </c>
      <c r="AB606" t="str">
        <f t="shared" si="218"/>
        <v>66:14</v>
      </c>
      <c r="AC606" t="str">
        <f t="shared" si="207"/>
        <v>+</v>
      </c>
      <c r="AD606">
        <f>1</f>
        <v>1</v>
      </c>
      <c r="AE606" t="str">
        <f t="shared" si="219"/>
        <v>75:00</v>
      </c>
    </row>
    <row r="607" spans="2:31" x14ac:dyDescent="0.25">
      <c r="B607" s="5">
        <v>42090</v>
      </c>
      <c r="C607" t="s">
        <v>965</v>
      </c>
      <c r="D607" t="s">
        <v>777</v>
      </c>
      <c r="E607" t="s">
        <v>19</v>
      </c>
      <c r="F607">
        <v>600</v>
      </c>
      <c r="G607" t="s">
        <v>20</v>
      </c>
      <c r="H607" t="s">
        <v>20</v>
      </c>
      <c r="I607" t="s">
        <v>20</v>
      </c>
      <c r="J607" t="s">
        <v>116</v>
      </c>
      <c r="K607" t="s">
        <v>116</v>
      </c>
      <c r="L607" t="s">
        <v>307</v>
      </c>
      <c r="N607" s="5">
        <f t="shared" si="208"/>
        <v>42090</v>
      </c>
      <c r="O607" s="5" t="str">
        <f t="shared" si="209"/>
        <v>V05-33</v>
      </c>
      <c r="P607" t="str">
        <f t="shared" si="203"/>
        <v>Verbal</v>
      </c>
      <c r="Q607" t="str">
        <f t="shared" si="204"/>
        <v>SC</v>
      </c>
      <c r="R607" t="str">
        <f t="shared" si="205"/>
        <v>MODIFIERS / LOGICAL PREDICATION</v>
      </c>
      <c r="S607">
        <f t="shared" si="210"/>
        <v>1</v>
      </c>
      <c r="T607">
        <f t="shared" si="211"/>
        <v>0</v>
      </c>
      <c r="U607">
        <f t="shared" si="212"/>
        <v>6</v>
      </c>
      <c r="V607">
        <f t="shared" si="213"/>
        <v>0</v>
      </c>
      <c r="W607">
        <f t="shared" si="214"/>
        <v>600</v>
      </c>
      <c r="X607" t="str">
        <f t="shared" si="215"/>
        <v>-</v>
      </c>
      <c r="Y607" t="str">
        <f t="shared" si="216"/>
        <v>-</v>
      </c>
      <c r="Z607" t="str">
        <f t="shared" si="217"/>
        <v>-</v>
      </c>
      <c r="AA607" s="6">
        <f t="shared" si="206"/>
        <v>7.0601851851851847E-4</v>
      </c>
      <c r="AB607" t="str">
        <f t="shared" si="218"/>
        <v>1:01</v>
      </c>
      <c r="AC607" t="str">
        <f t="shared" si="207"/>
        <v>+</v>
      </c>
      <c r="AD607">
        <f>1</f>
        <v>1</v>
      </c>
      <c r="AE607" t="str">
        <f t="shared" si="219"/>
        <v>1:49</v>
      </c>
    </row>
    <row r="608" spans="2:31" x14ac:dyDescent="0.25">
      <c r="B608" s="5">
        <v>42090</v>
      </c>
      <c r="C608" t="s">
        <v>966</v>
      </c>
      <c r="D608" t="s">
        <v>770</v>
      </c>
      <c r="E608" t="s">
        <v>20</v>
      </c>
      <c r="F608">
        <v>700</v>
      </c>
      <c r="G608" t="s">
        <v>20</v>
      </c>
      <c r="H608" t="s">
        <v>20</v>
      </c>
      <c r="I608" t="s">
        <v>20</v>
      </c>
      <c r="J608" t="s">
        <v>312</v>
      </c>
      <c r="K608" t="s">
        <v>483</v>
      </c>
      <c r="L608" t="s">
        <v>579</v>
      </c>
      <c r="N608" s="5">
        <f t="shared" si="208"/>
        <v>42090</v>
      </c>
      <c r="O608" s="5" t="str">
        <f t="shared" si="209"/>
        <v>V01-23</v>
      </c>
      <c r="P608" t="str">
        <f t="shared" si="203"/>
        <v>Verbal</v>
      </c>
      <c r="Q608" t="str">
        <f t="shared" si="204"/>
        <v>SC</v>
      </c>
      <c r="R608" t="str">
        <f t="shared" si="205"/>
        <v>SENTENCE CORRECTION OTHER</v>
      </c>
      <c r="S608">
        <f t="shared" si="210"/>
        <v>0</v>
      </c>
      <c r="T608">
        <f t="shared" si="211"/>
        <v>1</v>
      </c>
      <c r="U608">
        <f t="shared" si="212"/>
        <v>0</v>
      </c>
      <c r="V608">
        <f t="shared" si="213"/>
        <v>7</v>
      </c>
      <c r="W608">
        <f t="shared" si="214"/>
        <v>700</v>
      </c>
      <c r="X608" t="str">
        <f t="shared" si="215"/>
        <v>-</v>
      </c>
      <c r="Y608" t="str">
        <f t="shared" si="216"/>
        <v>-</v>
      </c>
      <c r="Z608" t="str">
        <f t="shared" si="217"/>
        <v>-</v>
      </c>
      <c r="AA608" s="6">
        <f t="shared" si="206"/>
        <v>3.7037037037037035E-4</v>
      </c>
      <c r="AB608" t="str">
        <f t="shared" si="218"/>
        <v>1:33</v>
      </c>
      <c r="AC608" t="str">
        <f t="shared" si="207"/>
        <v>-</v>
      </c>
      <c r="AD608">
        <f>1</f>
        <v>1</v>
      </c>
      <c r="AE608" t="str">
        <f t="shared" si="219"/>
        <v>3:38</v>
      </c>
    </row>
    <row r="609" spans="2:31" x14ac:dyDescent="0.25">
      <c r="B609" s="5">
        <v>42090</v>
      </c>
      <c r="C609" t="s">
        <v>967</v>
      </c>
      <c r="D609" t="s">
        <v>953</v>
      </c>
      <c r="E609" t="s">
        <v>19</v>
      </c>
      <c r="F609">
        <v>600</v>
      </c>
      <c r="G609" t="s">
        <v>20</v>
      </c>
      <c r="H609" t="s">
        <v>20</v>
      </c>
      <c r="I609" t="s">
        <v>20</v>
      </c>
      <c r="J609" t="s">
        <v>156</v>
      </c>
      <c r="K609" t="s">
        <v>601</v>
      </c>
      <c r="L609" t="s">
        <v>738</v>
      </c>
      <c r="N609" s="5">
        <f t="shared" si="208"/>
        <v>42090</v>
      </c>
      <c r="O609" s="5" t="str">
        <f t="shared" si="209"/>
        <v>V04-38</v>
      </c>
      <c r="P609" t="str">
        <f t="shared" si="203"/>
        <v>Verbal</v>
      </c>
      <c r="Q609" t="str">
        <f t="shared" si="204"/>
        <v>SC</v>
      </c>
      <c r="R609" t="str">
        <f t="shared" si="205"/>
        <v>VERB TENSE / FORM</v>
      </c>
      <c r="S609">
        <f t="shared" si="210"/>
        <v>1</v>
      </c>
      <c r="T609">
        <f t="shared" si="211"/>
        <v>0</v>
      </c>
      <c r="U609">
        <f t="shared" si="212"/>
        <v>6</v>
      </c>
      <c r="V609">
        <f t="shared" si="213"/>
        <v>0</v>
      </c>
      <c r="W609">
        <f t="shared" si="214"/>
        <v>600</v>
      </c>
      <c r="X609" t="str">
        <f t="shared" si="215"/>
        <v>-</v>
      </c>
      <c r="Y609" t="str">
        <f t="shared" si="216"/>
        <v>-</v>
      </c>
      <c r="Z609" t="str">
        <f t="shared" si="217"/>
        <v>-</v>
      </c>
      <c r="AA609" s="6">
        <f t="shared" si="206"/>
        <v>7.5231481481481471E-4</v>
      </c>
      <c r="AB609" t="str">
        <f t="shared" si="218"/>
        <v>2:38</v>
      </c>
      <c r="AC609" t="str">
        <f t="shared" si="207"/>
        <v>+</v>
      </c>
      <c r="AD609">
        <f>1</f>
        <v>1</v>
      </c>
      <c r="AE609" t="str">
        <f t="shared" si="219"/>
        <v>5:27</v>
      </c>
    </row>
    <row r="610" spans="2:31" x14ac:dyDescent="0.25">
      <c r="B610" s="5">
        <v>42090</v>
      </c>
      <c r="C610" t="s">
        <v>968</v>
      </c>
      <c r="D610" t="s">
        <v>912</v>
      </c>
      <c r="E610" t="s">
        <v>19</v>
      </c>
      <c r="F610">
        <v>600</v>
      </c>
      <c r="G610" t="s">
        <v>20</v>
      </c>
      <c r="H610" t="s">
        <v>20</v>
      </c>
      <c r="I610" t="s">
        <v>20</v>
      </c>
      <c r="J610" t="s">
        <v>397</v>
      </c>
      <c r="K610" t="s">
        <v>395</v>
      </c>
      <c r="L610" t="s">
        <v>741</v>
      </c>
      <c r="N610" s="5">
        <f t="shared" si="208"/>
        <v>42090</v>
      </c>
      <c r="O610" s="5" t="str">
        <f t="shared" si="209"/>
        <v>V01-19</v>
      </c>
      <c r="P610" t="str">
        <f t="shared" si="203"/>
        <v>Verbal</v>
      </c>
      <c r="Q610" t="str">
        <f t="shared" si="204"/>
        <v>SC</v>
      </c>
      <c r="R610" t="str">
        <f t="shared" si="205"/>
        <v>RHETORICAL CONSTRUCTION</v>
      </c>
      <c r="S610">
        <f t="shared" si="210"/>
        <v>1</v>
      </c>
      <c r="T610">
        <f t="shared" si="211"/>
        <v>0</v>
      </c>
      <c r="U610">
        <f t="shared" si="212"/>
        <v>6</v>
      </c>
      <c r="V610">
        <f t="shared" si="213"/>
        <v>0</v>
      </c>
      <c r="W610">
        <f t="shared" si="214"/>
        <v>600</v>
      </c>
      <c r="X610" t="str">
        <f t="shared" si="215"/>
        <v>-</v>
      </c>
      <c r="Y610" t="str">
        <f t="shared" si="216"/>
        <v>-</v>
      </c>
      <c r="Z610" t="str">
        <f t="shared" si="217"/>
        <v>-</v>
      </c>
      <c r="AA610" s="6">
        <f t="shared" si="206"/>
        <v>8.564814814814815E-4</v>
      </c>
      <c r="AB610" t="str">
        <f t="shared" si="218"/>
        <v>3:52</v>
      </c>
      <c r="AC610" t="str">
        <f t="shared" si="207"/>
        <v>+</v>
      </c>
      <c r="AD610">
        <f>1</f>
        <v>1</v>
      </c>
      <c r="AE610" t="str">
        <f t="shared" si="219"/>
        <v>7:16</v>
      </c>
    </row>
    <row r="611" spans="2:31" x14ac:dyDescent="0.25">
      <c r="B611" s="5">
        <v>42090</v>
      </c>
      <c r="C611" t="s">
        <v>969</v>
      </c>
      <c r="D611" t="s">
        <v>732</v>
      </c>
      <c r="E611" t="s">
        <v>20</v>
      </c>
      <c r="F611">
        <v>700</v>
      </c>
      <c r="G611" t="s">
        <v>20</v>
      </c>
      <c r="H611" t="s">
        <v>20</v>
      </c>
      <c r="I611" t="s">
        <v>20</v>
      </c>
      <c r="J611" t="s">
        <v>472</v>
      </c>
      <c r="K611" t="s">
        <v>970</v>
      </c>
      <c r="L611" t="s">
        <v>744</v>
      </c>
      <c r="N611" s="5">
        <f t="shared" si="208"/>
        <v>42090</v>
      </c>
      <c r="O611" s="5" t="str">
        <f t="shared" si="209"/>
        <v>V05-23</v>
      </c>
      <c r="P611" t="str">
        <f t="shared" si="203"/>
        <v>Verbal</v>
      </c>
      <c r="Q611" t="str">
        <f t="shared" si="204"/>
        <v>RC</v>
      </c>
      <c r="R611" t="str">
        <f t="shared" si="205"/>
        <v>LONG PASSAGE</v>
      </c>
      <c r="S611">
        <f t="shared" si="210"/>
        <v>0</v>
      </c>
      <c r="T611">
        <f t="shared" si="211"/>
        <v>1</v>
      </c>
      <c r="U611">
        <f t="shared" si="212"/>
        <v>0</v>
      </c>
      <c r="V611">
        <f t="shared" si="213"/>
        <v>7</v>
      </c>
      <c r="W611">
        <f t="shared" si="214"/>
        <v>700</v>
      </c>
      <c r="X611" t="str">
        <f t="shared" si="215"/>
        <v>-</v>
      </c>
      <c r="Y611" t="str">
        <f t="shared" si="216"/>
        <v>-</v>
      </c>
      <c r="Z611" t="str">
        <f t="shared" si="217"/>
        <v>-</v>
      </c>
      <c r="AA611" s="6">
        <f t="shared" si="206"/>
        <v>1.5509259259259261E-3</v>
      </c>
      <c r="AB611" t="str">
        <f t="shared" si="218"/>
        <v>6:06</v>
      </c>
      <c r="AC611" t="str">
        <f t="shared" si="207"/>
        <v>-</v>
      </c>
      <c r="AD611">
        <f>1</f>
        <v>1</v>
      </c>
      <c r="AE611" t="str">
        <f t="shared" si="219"/>
        <v>9:05</v>
      </c>
    </row>
    <row r="612" spans="2:31" x14ac:dyDescent="0.25">
      <c r="B612" s="5">
        <v>42090</v>
      </c>
      <c r="C612" t="s">
        <v>971</v>
      </c>
      <c r="D612" t="s">
        <v>732</v>
      </c>
      <c r="E612" t="s">
        <v>19</v>
      </c>
      <c r="F612">
        <v>500</v>
      </c>
      <c r="G612" t="s">
        <v>20</v>
      </c>
      <c r="H612" t="s">
        <v>20</v>
      </c>
      <c r="I612" t="s">
        <v>20</v>
      </c>
      <c r="J612" t="s">
        <v>160</v>
      </c>
      <c r="K612" t="s">
        <v>972</v>
      </c>
      <c r="L612" t="s">
        <v>747</v>
      </c>
      <c r="N612" s="5">
        <f t="shared" si="208"/>
        <v>42090</v>
      </c>
      <c r="O612" s="5" t="str">
        <f t="shared" si="209"/>
        <v>V05-24</v>
      </c>
      <c r="P612" t="str">
        <f t="shared" ref="P612:P675" si="220">LEFT(D612,SEARCH("/",D612)-2)</f>
        <v>Verbal</v>
      </c>
      <c r="Q612" t="str">
        <f t="shared" ref="Q612:Q675" si="221">LEFT(RIGHT(D612,LEN(D612)-SEARCH("/",D612)-1),SEARCH("/",RIGHT(D612,LEN(D612)-SEARCH("/",D612)-1))-2)</f>
        <v>RC</v>
      </c>
      <c r="R612" t="str">
        <f t="shared" ref="R612:R675" si="222">RIGHT(RIGHT(D612,LEN(D612)-SEARCH("/",D612)-1),LEN(RIGHT(D612,LEN(D612)-SEARCH("/",D612)-1))-SEARCH("/",RIGHT(D612,LEN(D612)-SEARCH("/",D612)-1))-1)</f>
        <v>LONG PASSAGE</v>
      </c>
      <c r="S612">
        <f t="shared" si="210"/>
        <v>1</v>
      </c>
      <c r="T612">
        <f t="shared" si="211"/>
        <v>0</v>
      </c>
      <c r="U612">
        <f t="shared" si="212"/>
        <v>5</v>
      </c>
      <c r="V612">
        <f t="shared" si="213"/>
        <v>0</v>
      </c>
      <c r="W612">
        <f t="shared" si="214"/>
        <v>500</v>
      </c>
      <c r="X612" t="str">
        <f t="shared" si="215"/>
        <v>-</v>
      </c>
      <c r="Y612" t="str">
        <f t="shared" si="216"/>
        <v>-</v>
      </c>
      <c r="Z612" t="str">
        <f t="shared" si="217"/>
        <v>-</v>
      </c>
      <c r="AA612" s="6">
        <f t="shared" si="206"/>
        <v>9.4907407407407408E-4</v>
      </c>
      <c r="AB612" t="str">
        <f t="shared" si="218"/>
        <v>7:28</v>
      </c>
      <c r="AC612" t="str">
        <f t="shared" si="207"/>
        <v>+</v>
      </c>
      <c r="AD612">
        <f>1</f>
        <v>1</v>
      </c>
      <c r="AE612" t="str">
        <f t="shared" si="219"/>
        <v>10:54</v>
      </c>
    </row>
    <row r="613" spans="2:31" x14ac:dyDescent="0.25">
      <c r="B613" s="5">
        <v>42090</v>
      </c>
      <c r="C613" t="s">
        <v>973</v>
      </c>
      <c r="D613" t="s">
        <v>793</v>
      </c>
      <c r="E613" t="s">
        <v>19</v>
      </c>
      <c r="F613">
        <v>500</v>
      </c>
      <c r="G613" t="s">
        <v>20</v>
      </c>
      <c r="H613" t="s">
        <v>20</v>
      </c>
      <c r="I613" t="s">
        <v>20</v>
      </c>
      <c r="J613" t="s">
        <v>974</v>
      </c>
      <c r="K613" t="s">
        <v>975</v>
      </c>
      <c r="L613" t="s">
        <v>750</v>
      </c>
      <c r="N613" s="5">
        <f t="shared" si="208"/>
        <v>42090</v>
      </c>
      <c r="O613" s="5" t="str">
        <f t="shared" si="209"/>
        <v>V05-01</v>
      </c>
      <c r="P613" t="str">
        <f t="shared" si="220"/>
        <v>Verbal</v>
      </c>
      <c r="Q613" t="str">
        <f t="shared" si="221"/>
        <v>CR</v>
      </c>
      <c r="R613" t="str">
        <f t="shared" si="222"/>
        <v>FLAW</v>
      </c>
      <c r="S613">
        <f t="shared" si="210"/>
        <v>1</v>
      </c>
      <c r="T613">
        <f t="shared" si="211"/>
        <v>0</v>
      </c>
      <c r="U613">
        <f t="shared" si="212"/>
        <v>5</v>
      </c>
      <c r="V613">
        <f t="shared" si="213"/>
        <v>0</v>
      </c>
      <c r="W613">
        <f t="shared" si="214"/>
        <v>500</v>
      </c>
      <c r="X613" t="str">
        <f t="shared" si="215"/>
        <v>-</v>
      </c>
      <c r="Y613" t="str">
        <f t="shared" si="216"/>
        <v>-</v>
      </c>
      <c r="Z613" t="str">
        <f t="shared" si="217"/>
        <v>-</v>
      </c>
      <c r="AA613" s="6">
        <f t="shared" si="206"/>
        <v>5.6712962962962956E-4</v>
      </c>
      <c r="AB613" t="str">
        <f t="shared" si="218"/>
        <v>8:17</v>
      </c>
      <c r="AC613" t="str">
        <f t="shared" si="207"/>
        <v>+</v>
      </c>
      <c r="AD613">
        <f>1</f>
        <v>1</v>
      </c>
      <c r="AE613" t="str">
        <f t="shared" si="219"/>
        <v>12:43</v>
      </c>
    </row>
    <row r="614" spans="2:31" x14ac:dyDescent="0.25">
      <c r="B614" s="5">
        <v>42090</v>
      </c>
      <c r="C614" t="s">
        <v>976</v>
      </c>
      <c r="D614" t="s">
        <v>732</v>
      </c>
      <c r="E614" t="s">
        <v>19</v>
      </c>
      <c r="F614">
        <v>600</v>
      </c>
      <c r="G614" t="s">
        <v>20</v>
      </c>
      <c r="H614" t="s">
        <v>20</v>
      </c>
      <c r="I614" t="s">
        <v>20</v>
      </c>
      <c r="J614" t="s">
        <v>977</v>
      </c>
      <c r="K614" t="s">
        <v>978</v>
      </c>
      <c r="L614" t="s">
        <v>756</v>
      </c>
      <c r="N614" s="5">
        <f t="shared" si="208"/>
        <v>42090</v>
      </c>
      <c r="O614" s="5" t="str">
        <f t="shared" si="209"/>
        <v>V01-34</v>
      </c>
      <c r="P614" t="str">
        <f t="shared" si="220"/>
        <v>Verbal</v>
      </c>
      <c r="Q614" t="str">
        <f t="shared" si="221"/>
        <v>RC</v>
      </c>
      <c r="R614" t="str">
        <f t="shared" si="222"/>
        <v>LONG PASSAGE</v>
      </c>
      <c r="S614">
        <f t="shared" si="210"/>
        <v>1</v>
      </c>
      <c r="T614">
        <f t="shared" si="211"/>
        <v>0</v>
      </c>
      <c r="U614">
        <f t="shared" si="212"/>
        <v>6</v>
      </c>
      <c r="V614">
        <f t="shared" si="213"/>
        <v>0</v>
      </c>
      <c r="W614">
        <f t="shared" si="214"/>
        <v>600</v>
      </c>
      <c r="X614" t="str">
        <f t="shared" si="215"/>
        <v>-</v>
      </c>
      <c r="Y614" t="str">
        <f t="shared" si="216"/>
        <v>-</v>
      </c>
      <c r="Z614" t="str">
        <f t="shared" si="217"/>
        <v>-</v>
      </c>
      <c r="AA614" s="6">
        <f t="shared" si="206"/>
        <v>3.1944444444444442E-3</v>
      </c>
      <c r="AB614" t="str">
        <f t="shared" si="218"/>
        <v>12:53</v>
      </c>
      <c r="AC614" t="str">
        <f t="shared" si="207"/>
        <v>+</v>
      </c>
      <c r="AD614">
        <f>1</f>
        <v>1</v>
      </c>
      <c r="AE614" t="str">
        <f t="shared" si="219"/>
        <v>14:32</v>
      </c>
    </row>
    <row r="615" spans="2:31" x14ac:dyDescent="0.25">
      <c r="B615" s="5">
        <v>42090</v>
      </c>
      <c r="C615" t="s">
        <v>979</v>
      </c>
      <c r="D615" t="s">
        <v>732</v>
      </c>
      <c r="E615" t="s">
        <v>19</v>
      </c>
      <c r="F615">
        <v>700</v>
      </c>
      <c r="G615" t="s">
        <v>20</v>
      </c>
      <c r="H615" t="s">
        <v>20</v>
      </c>
      <c r="I615" t="s">
        <v>20</v>
      </c>
      <c r="J615" t="s">
        <v>224</v>
      </c>
      <c r="K615" t="s">
        <v>980</v>
      </c>
      <c r="L615" t="s">
        <v>509</v>
      </c>
      <c r="N615" s="5">
        <f t="shared" si="208"/>
        <v>42090</v>
      </c>
      <c r="O615" s="5" t="str">
        <f t="shared" si="209"/>
        <v>V01-33</v>
      </c>
      <c r="P615" t="str">
        <f t="shared" si="220"/>
        <v>Verbal</v>
      </c>
      <c r="Q615" t="str">
        <f t="shared" si="221"/>
        <v>RC</v>
      </c>
      <c r="R615" t="str">
        <f t="shared" si="222"/>
        <v>LONG PASSAGE</v>
      </c>
      <c r="S615">
        <f t="shared" si="210"/>
        <v>1</v>
      </c>
      <c r="T615">
        <f t="shared" si="211"/>
        <v>0</v>
      </c>
      <c r="U615">
        <f t="shared" si="212"/>
        <v>7</v>
      </c>
      <c r="V615">
        <f t="shared" si="213"/>
        <v>0</v>
      </c>
      <c r="W615">
        <f t="shared" si="214"/>
        <v>700</v>
      </c>
      <c r="X615" t="str">
        <f t="shared" si="215"/>
        <v>-</v>
      </c>
      <c r="Y615" t="str">
        <f t="shared" si="216"/>
        <v>-</v>
      </c>
      <c r="Z615" t="str">
        <f t="shared" si="217"/>
        <v>-</v>
      </c>
      <c r="AA615" s="6">
        <f t="shared" si="206"/>
        <v>3.1250000000000001E-4</v>
      </c>
      <c r="AB615" t="str">
        <f t="shared" si="218"/>
        <v>13:20</v>
      </c>
      <c r="AC615" t="str">
        <f t="shared" si="207"/>
        <v>+</v>
      </c>
      <c r="AD615">
        <f>1</f>
        <v>1</v>
      </c>
      <c r="AE615" t="str">
        <f t="shared" si="219"/>
        <v>16:21</v>
      </c>
    </row>
    <row r="616" spans="2:31" x14ac:dyDescent="0.25">
      <c r="B616" s="5">
        <v>42090</v>
      </c>
      <c r="C616" t="s">
        <v>981</v>
      </c>
      <c r="D616" t="s">
        <v>732</v>
      </c>
      <c r="E616" t="s">
        <v>20</v>
      </c>
      <c r="F616">
        <v>700</v>
      </c>
      <c r="G616" t="s">
        <v>20</v>
      </c>
      <c r="H616" t="s">
        <v>20</v>
      </c>
      <c r="I616" t="s">
        <v>20</v>
      </c>
      <c r="J616" t="s">
        <v>595</v>
      </c>
      <c r="K616" t="s">
        <v>982</v>
      </c>
      <c r="L616" t="s">
        <v>762</v>
      </c>
      <c r="N616" s="5">
        <f t="shared" si="208"/>
        <v>42090</v>
      </c>
      <c r="O616" s="5" t="str">
        <f t="shared" si="209"/>
        <v>V01-36</v>
      </c>
      <c r="P616" t="str">
        <f t="shared" si="220"/>
        <v>Verbal</v>
      </c>
      <c r="Q616" t="str">
        <f t="shared" si="221"/>
        <v>RC</v>
      </c>
      <c r="R616" t="str">
        <f t="shared" si="222"/>
        <v>LONG PASSAGE</v>
      </c>
      <c r="S616">
        <f t="shared" si="210"/>
        <v>0</v>
      </c>
      <c r="T616">
        <f t="shared" si="211"/>
        <v>1</v>
      </c>
      <c r="U616">
        <f t="shared" si="212"/>
        <v>0</v>
      </c>
      <c r="V616">
        <f t="shared" si="213"/>
        <v>7</v>
      </c>
      <c r="W616">
        <f t="shared" si="214"/>
        <v>700</v>
      </c>
      <c r="X616" t="str">
        <f t="shared" si="215"/>
        <v>-</v>
      </c>
      <c r="Y616" t="str">
        <f t="shared" si="216"/>
        <v>-</v>
      </c>
      <c r="Z616" t="str">
        <f t="shared" si="217"/>
        <v>-</v>
      </c>
      <c r="AA616" s="6">
        <f t="shared" si="206"/>
        <v>1.1689814814814816E-3</v>
      </c>
      <c r="AB616" t="str">
        <f t="shared" si="218"/>
        <v>15:01</v>
      </c>
      <c r="AC616" t="str">
        <f t="shared" si="207"/>
        <v>-</v>
      </c>
      <c r="AD616">
        <f>1</f>
        <v>1</v>
      </c>
      <c r="AE616" t="str">
        <f t="shared" si="219"/>
        <v>18:10</v>
      </c>
    </row>
    <row r="617" spans="2:31" x14ac:dyDescent="0.25">
      <c r="B617" s="5">
        <v>42090</v>
      </c>
      <c r="C617" t="s">
        <v>983</v>
      </c>
      <c r="D617" t="s">
        <v>732</v>
      </c>
      <c r="E617" t="s">
        <v>20</v>
      </c>
      <c r="F617">
        <v>700</v>
      </c>
      <c r="G617" t="s">
        <v>20</v>
      </c>
      <c r="H617" t="s">
        <v>20</v>
      </c>
      <c r="I617" t="s">
        <v>20</v>
      </c>
      <c r="J617" t="s">
        <v>368</v>
      </c>
      <c r="K617" t="s">
        <v>984</v>
      </c>
      <c r="L617" t="s">
        <v>765</v>
      </c>
      <c r="N617" s="5">
        <f t="shared" si="208"/>
        <v>42090</v>
      </c>
      <c r="O617" s="5" t="str">
        <f t="shared" si="209"/>
        <v>V01-35</v>
      </c>
      <c r="P617" t="str">
        <f t="shared" si="220"/>
        <v>Verbal</v>
      </c>
      <c r="Q617" t="str">
        <f t="shared" si="221"/>
        <v>RC</v>
      </c>
      <c r="R617" t="str">
        <f t="shared" si="222"/>
        <v>LONG PASSAGE</v>
      </c>
      <c r="S617">
        <f t="shared" si="210"/>
        <v>0</v>
      </c>
      <c r="T617">
        <f t="shared" si="211"/>
        <v>1</v>
      </c>
      <c r="U617">
        <f t="shared" si="212"/>
        <v>0</v>
      </c>
      <c r="V617">
        <f t="shared" si="213"/>
        <v>7</v>
      </c>
      <c r="W617">
        <f t="shared" si="214"/>
        <v>700</v>
      </c>
      <c r="X617" t="str">
        <f t="shared" si="215"/>
        <v>-</v>
      </c>
      <c r="Y617" t="str">
        <f t="shared" si="216"/>
        <v>-</v>
      </c>
      <c r="Z617" t="str">
        <f t="shared" si="217"/>
        <v>-</v>
      </c>
      <c r="AA617" s="6">
        <f t="shared" si="206"/>
        <v>1.8055555555555557E-3</v>
      </c>
      <c r="AB617" t="str">
        <f t="shared" si="218"/>
        <v>17:37</v>
      </c>
      <c r="AC617" t="str">
        <f t="shared" si="207"/>
        <v>-</v>
      </c>
      <c r="AD617">
        <f>1</f>
        <v>1</v>
      </c>
      <c r="AE617" t="str">
        <f t="shared" si="219"/>
        <v>19:59</v>
      </c>
    </row>
    <row r="618" spans="2:31" x14ac:dyDescent="0.25">
      <c r="B618" s="5">
        <v>42090</v>
      </c>
      <c r="C618" t="s">
        <v>985</v>
      </c>
      <c r="D618" t="s">
        <v>777</v>
      </c>
      <c r="E618" t="s">
        <v>19</v>
      </c>
      <c r="F618">
        <v>500</v>
      </c>
      <c r="G618" t="s">
        <v>20</v>
      </c>
      <c r="H618" t="s">
        <v>20</v>
      </c>
      <c r="I618" t="s">
        <v>20</v>
      </c>
      <c r="J618" t="s">
        <v>254</v>
      </c>
      <c r="K618" t="s">
        <v>986</v>
      </c>
      <c r="L618" t="s">
        <v>768</v>
      </c>
      <c r="N618" s="5">
        <f t="shared" si="208"/>
        <v>42090</v>
      </c>
      <c r="O618" s="5" t="str">
        <f t="shared" si="209"/>
        <v>V03-05</v>
      </c>
      <c r="P618" t="str">
        <f t="shared" si="220"/>
        <v>Verbal</v>
      </c>
      <c r="Q618" t="str">
        <f t="shared" si="221"/>
        <v>SC</v>
      </c>
      <c r="R618" t="str">
        <f t="shared" si="222"/>
        <v>MODIFIERS / LOGICAL PREDICATION</v>
      </c>
      <c r="S618">
        <f t="shared" si="210"/>
        <v>1</v>
      </c>
      <c r="T618">
        <f t="shared" si="211"/>
        <v>0</v>
      </c>
      <c r="U618">
        <f t="shared" si="212"/>
        <v>5</v>
      </c>
      <c r="V618">
        <f t="shared" si="213"/>
        <v>0</v>
      </c>
      <c r="W618">
        <f t="shared" si="214"/>
        <v>500</v>
      </c>
      <c r="X618" t="str">
        <f t="shared" si="215"/>
        <v>-</v>
      </c>
      <c r="Y618" t="str">
        <f t="shared" si="216"/>
        <v>-</v>
      </c>
      <c r="Z618" t="str">
        <f t="shared" si="217"/>
        <v>-</v>
      </c>
      <c r="AA618" s="6">
        <f t="shared" si="206"/>
        <v>1.1574074074074073E-3</v>
      </c>
      <c r="AB618" t="str">
        <f t="shared" si="218"/>
        <v>19:17</v>
      </c>
      <c r="AC618" t="str">
        <f t="shared" si="207"/>
        <v>+</v>
      </c>
      <c r="AD618">
        <f>1</f>
        <v>1</v>
      </c>
      <c r="AE618" t="str">
        <f t="shared" si="219"/>
        <v>21:48</v>
      </c>
    </row>
    <row r="619" spans="2:31" x14ac:dyDescent="0.25">
      <c r="B619" s="5">
        <v>42090</v>
      </c>
      <c r="C619" t="s">
        <v>987</v>
      </c>
      <c r="D619" t="s">
        <v>732</v>
      </c>
      <c r="E619" t="s">
        <v>19</v>
      </c>
      <c r="F619">
        <v>500</v>
      </c>
      <c r="G619" t="s">
        <v>20</v>
      </c>
      <c r="H619" t="s">
        <v>20</v>
      </c>
      <c r="I619" t="s">
        <v>20</v>
      </c>
      <c r="J619" t="s">
        <v>988</v>
      </c>
      <c r="K619" t="s">
        <v>989</v>
      </c>
      <c r="L619" t="s">
        <v>586</v>
      </c>
      <c r="N619" s="5">
        <f t="shared" si="208"/>
        <v>42090</v>
      </c>
      <c r="O619" s="5" t="str">
        <f t="shared" si="209"/>
        <v>V04-10</v>
      </c>
      <c r="P619" t="str">
        <f t="shared" si="220"/>
        <v>Verbal</v>
      </c>
      <c r="Q619" t="str">
        <f t="shared" si="221"/>
        <v>RC</v>
      </c>
      <c r="R619" t="str">
        <f t="shared" si="222"/>
        <v>LONG PASSAGE</v>
      </c>
      <c r="S619">
        <f t="shared" si="210"/>
        <v>1</v>
      </c>
      <c r="T619">
        <f t="shared" si="211"/>
        <v>0</v>
      </c>
      <c r="U619">
        <f t="shared" si="212"/>
        <v>5</v>
      </c>
      <c r="V619">
        <f t="shared" si="213"/>
        <v>0</v>
      </c>
      <c r="W619">
        <f t="shared" si="214"/>
        <v>500</v>
      </c>
      <c r="X619" t="str">
        <f t="shared" si="215"/>
        <v>-</v>
      </c>
      <c r="Y619" t="str">
        <f t="shared" si="216"/>
        <v>-</v>
      </c>
      <c r="Z619" t="str">
        <f t="shared" si="217"/>
        <v>-</v>
      </c>
      <c r="AA619" s="6">
        <f t="shared" si="206"/>
        <v>1.6319444444444445E-3</v>
      </c>
      <c r="AB619" t="str">
        <f t="shared" si="218"/>
        <v>21:38</v>
      </c>
      <c r="AC619" t="str">
        <f t="shared" si="207"/>
        <v>+</v>
      </c>
      <c r="AD619">
        <f>1</f>
        <v>1</v>
      </c>
      <c r="AE619" t="str">
        <f t="shared" si="219"/>
        <v>23:37</v>
      </c>
    </row>
    <row r="620" spans="2:31" x14ac:dyDescent="0.25">
      <c r="B620" s="5">
        <v>42090</v>
      </c>
      <c r="C620" t="s">
        <v>990</v>
      </c>
      <c r="D620" t="s">
        <v>732</v>
      </c>
      <c r="E620" t="s">
        <v>19</v>
      </c>
      <c r="F620">
        <v>700</v>
      </c>
      <c r="G620" t="s">
        <v>20</v>
      </c>
      <c r="H620" t="s">
        <v>20</v>
      </c>
      <c r="I620" t="s">
        <v>20</v>
      </c>
      <c r="J620" t="s">
        <v>481</v>
      </c>
      <c r="K620" t="s">
        <v>991</v>
      </c>
      <c r="L620" t="s">
        <v>775</v>
      </c>
      <c r="N620" s="5">
        <f t="shared" si="208"/>
        <v>42090</v>
      </c>
      <c r="O620" s="5" t="str">
        <f t="shared" si="209"/>
        <v>V04-11</v>
      </c>
      <c r="P620" t="str">
        <f t="shared" si="220"/>
        <v>Verbal</v>
      </c>
      <c r="Q620" t="str">
        <f t="shared" si="221"/>
        <v>RC</v>
      </c>
      <c r="R620" t="str">
        <f t="shared" si="222"/>
        <v>LONG PASSAGE</v>
      </c>
      <c r="S620">
        <f t="shared" si="210"/>
        <v>1</v>
      </c>
      <c r="T620">
        <f t="shared" si="211"/>
        <v>0</v>
      </c>
      <c r="U620">
        <f t="shared" si="212"/>
        <v>7</v>
      </c>
      <c r="V620">
        <f t="shared" si="213"/>
        <v>0</v>
      </c>
      <c r="W620">
        <f t="shared" si="214"/>
        <v>700</v>
      </c>
      <c r="X620" t="str">
        <f t="shared" si="215"/>
        <v>-</v>
      </c>
      <c r="Y620" t="str">
        <f t="shared" si="216"/>
        <v>-</v>
      </c>
      <c r="Z620" t="str">
        <f t="shared" si="217"/>
        <v>-</v>
      </c>
      <c r="AA620" s="6">
        <f t="shared" si="206"/>
        <v>1.423611111111111E-3</v>
      </c>
      <c r="AB620" t="str">
        <f t="shared" si="218"/>
        <v>23:41</v>
      </c>
      <c r="AC620" t="str">
        <f t="shared" si="207"/>
        <v>+</v>
      </c>
      <c r="AD620">
        <f>1</f>
        <v>1</v>
      </c>
      <c r="AE620" t="str">
        <f t="shared" si="219"/>
        <v>25:26</v>
      </c>
    </row>
    <row r="621" spans="2:31" x14ac:dyDescent="0.25">
      <c r="B621" s="5">
        <v>42090</v>
      </c>
      <c r="C621" t="s">
        <v>992</v>
      </c>
      <c r="D621" t="s">
        <v>732</v>
      </c>
      <c r="E621" t="s">
        <v>19</v>
      </c>
      <c r="F621">
        <v>700</v>
      </c>
      <c r="G621" t="s">
        <v>20</v>
      </c>
      <c r="H621" t="s">
        <v>20</v>
      </c>
      <c r="I621" t="s">
        <v>20</v>
      </c>
      <c r="J621" t="s">
        <v>570</v>
      </c>
      <c r="K621" t="s">
        <v>993</v>
      </c>
      <c r="L621" t="s">
        <v>779</v>
      </c>
      <c r="N621" s="5">
        <f t="shared" si="208"/>
        <v>42090</v>
      </c>
      <c r="O621" s="5" t="str">
        <f t="shared" si="209"/>
        <v>V04-12</v>
      </c>
      <c r="P621" t="str">
        <f t="shared" si="220"/>
        <v>Verbal</v>
      </c>
      <c r="Q621" t="str">
        <f t="shared" si="221"/>
        <v>RC</v>
      </c>
      <c r="R621" t="str">
        <f t="shared" si="222"/>
        <v>LONG PASSAGE</v>
      </c>
      <c r="S621">
        <f t="shared" si="210"/>
        <v>1</v>
      </c>
      <c r="T621">
        <f t="shared" si="211"/>
        <v>0</v>
      </c>
      <c r="U621">
        <f t="shared" si="212"/>
        <v>7</v>
      </c>
      <c r="V621">
        <f t="shared" si="213"/>
        <v>0</v>
      </c>
      <c r="W621">
        <f t="shared" si="214"/>
        <v>700</v>
      </c>
      <c r="X621" t="str">
        <f t="shared" si="215"/>
        <v>-</v>
      </c>
      <c r="Y621" t="str">
        <f t="shared" si="216"/>
        <v>-</v>
      </c>
      <c r="Z621" t="str">
        <f t="shared" si="217"/>
        <v>-</v>
      </c>
      <c r="AA621" s="6">
        <f t="shared" si="206"/>
        <v>1.8981481481481482E-3</v>
      </c>
      <c r="AB621" t="str">
        <f t="shared" si="218"/>
        <v>26:25</v>
      </c>
      <c r="AC621" t="str">
        <f t="shared" si="207"/>
        <v>+</v>
      </c>
      <c r="AD621">
        <f>1</f>
        <v>1</v>
      </c>
      <c r="AE621" t="str">
        <f t="shared" si="219"/>
        <v>27:15</v>
      </c>
    </row>
    <row r="622" spans="2:31" x14ac:dyDescent="0.25">
      <c r="B622" s="5">
        <v>42090</v>
      </c>
      <c r="C622" t="s">
        <v>994</v>
      </c>
      <c r="D622" t="s">
        <v>732</v>
      </c>
      <c r="E622" t="s">
        <v>19</v>
      </c>
      <c r="F622">
        <v>700</v>
      </c>
      <c r="G622" t="s">
        <v>20</v>
      </c>
      <c r="H622" t="s">
        <v>20</v>
      </c>
      <c r="I622" t="s">
        <v>20</v>
      </c>
      <c r="J622" t="s">
        <v>873</v>
      </c>
      <c r="K622" t="s">
        <v>995</v>
      </c>
      <c r="L622" t="s">
        <v>783</v>
      </c>
      <c r="N622" s="5">
        <f t="shared" si="208"/>
        <v>42090</v>
      </c>
      <c r="O622" s="5" t="str">
        <f t="shared" si="209"/>
        <v>V04-13</v>
      </c>
      <c r="P622" t="str">
        <f t="shared" si="220"/>
        <v>Verbal</v>
      </c>
      <c r="Q622" t="str">
        <f t="shared" si="221"/>
        <v>RC</v>
      </c>
      <c r="R622" t="str">
        <f t="shared" si="222"/>
        <v>LONG PASSAGE</v>
      </c>
      <c r="S622">
        <f t="shared" si="210"/>
        <v>1</v>
      </c>
      <c r="T622">
        <f t="shared" si="211"/>
        <v>0</v>
      </c>
      <c r="U622">
        <f t="shared" si="212"/>
        <v>7</v>
      </c>
      <c r="V622">
        <f t="shared" si="213"/>
        <v>0</v>
      </c>
      <c r="W622">
        <f t="shared" si="214"/>
        <v>700</v>
      </c>
      <c r="X622" t="str">
        <f t="shared" si="215"/>
        <v>-</v>
      </c>
      <c r="Y622" t="str">
        <f t="shared" si="216"/>
        <v>-</v>
      </c>
      <c r="Z622" t="str">
        <f t="shared" si="217"/>
        <v>-</v>
      </c>
      <c r="AA622" s="6">
        <f t="shared" si="206"/>
        <v>2.1643518518518518E-3</v>
      </c>
      <c r="AB622" t="str">
        <f t="shared" si="218"/>
        <v>29:32</v>
      </c>
      <c r="AC622" t="str">
        <f t="shared" si="207"/>
        <v>+</v>
      </c>
      <c r="AD622">
        <f>1</f>
        <v>1</v>
      </c>
      <c r="AE622" t="str">
        <f t="shared" si="219"/>
        <v>29:04</v>
      </c>
    </row>
    <row r="623" spans="2:31" x14ac:dyDescent="0.25">
      <c r="B623" s="5">
        <v>42090</v>
      </c>
      <c r="C623" t="s">
        <v>996</v>
      </c>
      <c r="D623" t="s">
        <v>789</v>
      </c>
      <c r="E623" t="s">
        <v>20</v>
      </c>
      <c r="F623">
        <v>600</v>
      </c>
      <c r="G623" t="s">
        <v>20</v>
      </c>
      <c r="H623" t="s">
        <v>20</v>
      </c>
      <c r="I623" t="s">
        <v>20</v>
      </c>
      <c r="J623" t="s">
        <v>522</v>
      </c>
      <c r="K623" t="s">
        <v>997</v>
      </c>
      <c r="L623" t="s">
        <v>787</v>
      </c>
      <c r="N623" s="5">
        <f t="shared" si="208"/>
        <v>42090</v>
      </c>
      <c r="O623" s="5" t="str">
        <f t="shared" si="209"/>
        <v>V01-40</v>
      </c>
      <c r="P623" t="str">
        <f t="shared" si="220"/>
        <v>Verbal</v>
      </c>
      <c r="Q623" t="str">
        <f t="shared" si="221"/>
        <v>CR</v>
      </c>
      <c r="R623" t="str">
        <f t="shared" si="222"/>
        <v>ASSUMPTION</v>
      </c>
      <c r="S623">
        <f t="shared" si="210"/>
        <v>0</v>
      </c>
      <c r="T623">
        <f t="shared" si="211"/>
        <v>1</v>
      </c>
      <c r="U623">
        <f t="shared" si="212"/>
        <v>0</v>
      </c>
      <c r="V623">
        <f t="shared" si="213"/>
        <v>6</v>
      </c>
      <c r="W623">
        <f t="shared" si="214"/>
        <v>600</v>
      </c>
      <c r="X623" t="str">
        <f t="shared" si="215"/>
        <v>-</v>
      </c>
      <c r="Y623" t="str">
        <f t="shared" si="216"/>
        <v>-</v>
      </c>
      <c r="Z623" t="str">
        <f t="shared" si="217"/>
        <v>-</v>
      </c>
      <c r="AA623" s="6">
        <f t="shared" si="206"/>
        <v>1.4467592592592594E-3</v>
      </c>
      <c r="AB623" t="str">
        <f t="shared" si="218"/>
        <v>31:37</v>
      </c>
      <c r="AC623" t="str">
        <f t="shared" si="207"/>
        <v>-</v>
      </c>
      <c r="AD623">
        <f>1</f>
        <v>1</v>
      </c>
      <c r="AE623" t="str">
        <f t="shared" si="219"/>
        <v>30:53</v>
      </c>
    </row>
    <row r="624" spans="2:31" x14ac:dyDescent="0.25">
      <c r="B624" s="5">
        <v>42090</v>
      </c>
      <c r="C624" t="s">
        <v>998</v>
      </c>
      <c r="D624" t="s">
        <v>825</v>
      </c>
      <c r="E624" t="s">
        <v>19</v>
      </c>
      <c r="F624">
        <v>600</v>
      </c>
      <c r="G624" t="s">
        <v>20</v>
      </c>
      <c r="H624" t="s">
        <v>20</v>
      </c>
      <c r="I624" t="s">
        <v>20</v>
      </c>
      <c r="J624" t="s">
        <v>999</v>
      </c>
      <c r="K624" t="s">
        <v>1000</v>
      </c>
      <c r="L624" t="s">
        <v>791</v>
      </c>
      <c r="N624" s="5">
        <f t="shared" si="208"/>
        <v>42090</v>
      </c>
      <c r="O624" s="5" t="str">
        <f t="shared" si="209"/>
        <v>V07-14</v>
      </c>
      <c r="P624" t="str">
        <f t="shared" si="220"/>
        <v>Verbal</v>
      </c>
      <c r="Q624" t="str">
        <f t="shared" si="221"/>
        <v>CR</v>
      </c>
      <c r="R624" t="str">
        <f t="shared" si="222"/>
        <v>WEAKEN</v>
      </c>
      <c r="S624">
        <f t="shared" si="210"/>
        <v>1</v>
      </c>
      <c r="T624">
        <f t="shared" si="211"/>
        <v>0</v>
      </c>
      <c r="U624">
        <f t="shared" si="212"/>
        <v>6</v>
      </c>
      <c r="V624">
        <f t="shared" si="213"/>
        <v>0</v>
      </c>
      <c r="W624">
        <f t="shared" si="214"/>
        <v>600</v>
      </c>
      <c r="X624" t="str">
        <f t="shared" si="215"/>
        <v>-</v>
      </c>
      <c r="Y624" t="str">
        <f t="shared" si="216"/>
        <v>-</v>
      </c>
      <c r="Z624" t="str">
        <f t="shared" si="217"/>
        <v>-</v>
      </c>
      <c r="AA624" s="6">
        <f t="shared" si="206"/>
        <v>1.8634259259259261E-3</v>
      </c>
      <c r="AB624" t="str">
        <f t="shared" si="218"/>
        <v>34:18</v>
      </c>
      <c r="AC624" t="str">
        <f t="shared" si="207"/>
        <v>+</v>
      </c>
      <c r="AD624">
        <f>1</f>
        <v>1</v>
      </c>
      <c r="AE624" t="str">
        <f t="shared" si="219"/>
        <v>32:42</v>
      </c>
    </row>
    <row r="625" spans="2:31" x14ac:dyDescent="0.25">
      <c r="B625" s="5">
        <v>42090</v>
      </c>
      <c r="C625" t="s">
        <v>1001</v>
      </c>
      <c r="D625" t="s">
        <v>803</v>
      </c>
      <c r="E625" t="s">
        <v>19</v>
      </c>
      <c r="F625">
        <v>600</v>
      </c>
      <c r="G625" t="s">
        <v>20</v>
      </c>
      <c r="H625" t="s">
        <v>20</v>
      </c>
      <c r="I625" t="s">
        <v>20</v>
      </c>
      <c r="J625" t="s">
        <v>624</v>
      </c>
      <c r="K625" t="s">
        <v>1002</v>
      </c>
      <c r="L625" t="s">
        <v>796</v>
      </c>
      <c r="N625" s="5">
        <f t="shared" si="208"/>
        <v>42090</v>
      </c>
      <c r="O625" s="5" t="str">
        <f t="shared" si="209"/>
        <v>V05-35</v>
      </c>
      <c r="P625" t="str">
        <f t="shared" si="220"/>
        <v>Verbal</v>
      </c>
      <c r="Q625" t="str">
        <f t="shared" si="221"/>
        <v>CR</v>
      </c>
      <c r="R625" t="str">
        <f t="shared" si="222"/>
        <v>EXPLAIN</v>
      </c>
      <c r="S625">
        <f t="shared" si="210"/>
        <v>1</v>
      </c>
      <c r="T625">
        <f t="shared" si="211"/>
        <v>0</v>
      </c>
      <c r="U625">
        <f t="shared" si="212"/>
        <v>6</v>
      </c>
      <c r="V625">
        <f t="shared" si="213"/>
        <v>0</v>
      </c>
      <c r="W625">
        <f t="shared" si="214"/>
        <v>600</v>
      </c>
      <c r="X625" t="str">
        <f t="shared" si="215"/>
        <v>-</v>
      </c>
      <c r="Y625" t="str">
        <f t="shared" si="216"/>
        <v>-</v>
      </c>
      <c r="Z625" t="str">
        <f t="shared" si="217"/>
        <v>-</v>
      </c>
      <c r="AA625" s="6">
        <f t="shared" si="206"/>
        <v>5.5555555555555556E-4</v>
      </c>
      <c r="AB625" t="str">
        <f t="shared" si="218"/>
        <v>35:06</v>
      </c>
      <c r="AC625" t="str">
        <f t="shared" si="207"/>
        <v>+</v>
      </c>
      <c r="AD625">
        <f>1</f>
        <v>1</v>
      </c>
      <c r="AE625" t="str">
        <f t="shared" si="219"/>
        <v>34:31</v>
      </c>
    </row>
    <row r="626" spans="2:31" x14ac:dyDescent="0.25">
      <c r="B626" s="5">
        <v>42090</v>
      </c>
      <c r="C626" t="s">
        <v>1003</v>
      </c>
      <c r="D626" t="s">
        <v>781</v>
      </c>
      <c r="E626" t="s">
        <v>19</v>
      </c>
      <c r="F626">
        <v>500</v>
      </c>
      <c r="G626" t="s">
        <v>20</v>
      </c>
      <c r="H626" t="s">
        <v>20</v>
      </c>
      <c r="I626" t="s">
        <v>20</v>
      </c>
      <c r="J626" t="s">
        <v>116</v>
      </c>
      <c r="K626" t="s">
        <v>1004</v>
      </c>
      <c r="L626" t="s">
        <v>801</v>
      </c>
      <c r="N626" s="5">
        <f t="shared" si="208"/>
        <v>42090</v>
      </c>
      <c r="O626" s="5" t="str">
        <f t="shared" si="209"/>
        <v>V04-25</v>
      </c>
      <c r="P626" t="str">
        <f t="shared" si="220"/>
        <v>Verbal</v>
      </c>
      <c r="Q626" t="str">
        <f t="shared" si="221"/>
        <v>SC</v>
      </c>
      <c r="R626" t="str">
        <f t="shared" si="222"/>
        <v>IDIOMS</v>
      </c>
      <c r="S626">
        <f t="shared" si="210"/>
        <v>1</v>
      </c>
      <c r="T626">
        <f t="shared" si="211"/>
        <v>0</v>
      </c>
      <c r="U626">
        <f t="shared" si="212"/>
        <v>5</v>
      </c>
      <c r="V626">
        <f t="shared" si="213"/>
        <v>0</v>
      </c>
      <c r="W626">
        <f t="shared" si="214"/>
        <v>500</v>
      </c>
      <c r="X626" t="str">
        <f t="shared" si="215"/>
        <v>-</v>
      </c>
      <c r="Y626" t="str">
        <f t="shared" si="216"/>
        <v>-</v>
      </c>
      <c r="Z626" t="str">
        <f t="shared" si="217"/>
        <v>-</v>
      </c>
      <c r="AA626" s="6">
        <f t="shared" si="206"/>
        <v>7.0601851851851847E-4</v>
      </c>
      <c r="AB626" t="str">
        <f t="shared" si="218"/>
        <v>36:07</v>
      </c>
      <c r="AC626" t="str">
        <f t="shared" si="207"/>
        <v>+</v>
      </c>
      <c r="AD626">
        <f>1</f>
        <v>1</v>
      </c>
      <c r="AE626" t="str">
        <f t="shared" si="219"/>
        <v>36:20</v>
      </c>
    </row>
    <row r="627" spans="2:31" x14ac:dyDescent="0.25">
      <c r="B627" s="5">
        <v>42090</v>
      </c>
      <c r="C627" t="s">
        <v>1005</v>
      </c>
      <c r="D627" t="s">
        <v>803</v>
      </c>
      <c r="E627" t="s">
        <v>20</v>
      </c>
      <c r="F627">
        <v>600</v>
      </c>
      <c r="G627" t="s">
        <v>20</v>
      </c>
      <c r="H627" t="s">
        <v>20</v>
      </c>
      <c r="I627" t="s">
        <v>20</v>
      </c>
      <c r="J627" t="s">
        <v>151</v>
      </c>
      <c r="K627" t="s">
        <v>1006</v>
      </c>
      <c r="L627" t="s">
        <v>804</v>
      </c>
      <c r="N627" s="5">
        <f t="shared" si="208"/>
        <v>42090</v>
      </c>
      <c r="O627" s="5" t="str">
        <f t="shared" si="209"/>
        <v>V05-18</v>
      </c>
      <c r="P627" t="str">
        <f t="shared" si="220"/>
        <v>Verbal</v>
      </c>
      <c r="Q627" t="str">
        <f t="shared" si="221"/>
        <v>CR</v>
      </c>
      <c r="R627" t="str">
        <f t="shared" si="222"/>
        <v>EXPLAIN</v>
      </c>
      <c r="S627">
        <f t="shared" si="210"/>
        <v>0</v>
      </c>
      <c r="T627">
        <f t="shared" si="211"/>
        <v>1</v>
      </c>
      <c r="U627">
        <f t="shared" si="212"/>
        <v>0</v>
      </c>
      <c r="V627">
        <f t="shared" si="213"/>
        <v>6</v>
      </c>
      <c r="W627">
        <f t="shared" si="214"/>
        <v>600</v>
      </c>
      <c r="X627" t="str">
        <f t="shared" si="215"/>
        <v>-</v>
      </c>
      <c r="Y627" t="str">
        <f t="shared" si="216"/>
        <v>-</v>
      </c>
      <c r="Z627" t="str">
        <f t="shared" si="217"/>
        <v>-</v>
      </c>
      <c r="AA627" s="6">
        <f t="shared" si="206"/>
        <v>8.3333333333333339E-4</v>
      </c>
      <c r="AB627" t="str">
        <f t="shared" si="218"/>
        <v>37:19</v>
      </c>
      <c r="AC627" t="str">
        <f t="shared" si="207"/>
        <v>-</v>
      </c>
      <c r="AD627">
        <f>1</f>
        <v>1</v>
      </c>
      <c r="AE627" t="str">
        <f t="shared" si="219"/>
        <v>38:09</v>
      </c>
    </row>
    <row r="628" spans="2:31" x14ac:dyDescent="0.25">
      <c r="B628" s="5">
        <v>42090</v>
      </c>
      <c r="C628" t="s">
        <v>1007</v>
      </c>
      <c r="D628" t="s">
        <v>912</v>
      </c>
      <c r="E628" t="s">
        <v>19</v>
      </c>
      <c r="F628">
        <v>600</v>
      </c>
      <c r="G628" t="s">
        <v>20</v>
      </c>
      <c r="H628" t="s">
        <v>20</v>
      </c>
      <c r="I628" t="s">
        <v>20</v>
      </c>
      <c r="J628" t="s">
        <v>237</v>
      </c>
      <c r="K628" t="s">
        <v>1008</v>
      </c>
      <c r="L628" t="s">
        <v>808</v>
      </c>
      <c r="N628" s="5">
        <f t="shared" si="208"/>
        <v>42090</v>
      </c>
      <c r="O628" s="5" t="str">
        <f t="shared" si="209"/>
        <v>V02-09</v>
      </c>
      <c r="P628" t="str">
        <f t="shared" si="220"/>
        <v>Verbal</v>
      </c>
      <c r="Q628" t="str">
        <f t="shared" si="221"/>
        <v>SC</v>
      </c>
      <c r="R628" t="str">
        <f t="shared" si="222"/>
        <v>RHETORICAL CONSTRUCTION</v>
      </c>
      <c r="S628">
        <f t="shared" si="210"/>
        <v>1</v>
      </c>
      <c r="T628">
        <f t="shared" si="211"/>
        <v>0</v>
      </c>
      <c r="U628">
        <f t="shared" si="212"/>
        <v>6</v>
      </c>
      <c r="V628">
        <f t="shared" si="213"/>
        <v>0</v>
      </c>
      <c r="W628">
        <f t="shared" si="214"/>
        <v>600</v>
      </c>
      <c r="X628" t="str">
        <f t="shared" si="215"/>
        <v>-</v>
      </c>
      <c r="Y628" t="str">
        <f t="shared" si="216"/>
        <v>-</v>
      </c>
      <c r="Z628" t="str">
        <f t="shared" si="217"/>
        <v>-</v>
      </c>
      <c r="AA628" s="6">
        <f t="shared" si="206"/>
        <v>6.7129629629629625E-4</v>
      </c>
      <c r="AB628" t="str">
        <f t="shared" si="218"/>
        <v>38:17</v>
      </c>
      <c r="AC628" t="str">
        <f t="shared" si="207"/>
        <v>+</v>
      </c>
      <c r="AD628">
        <f>1</f>
        <v>1</v>
      </c>
      <c r="AE628" t="str">
        <f t="shared" si="219"/>
        <v>39:58</v>
      </c>
    </row>
    <row r="629" spans="2:31" x14ac:dyDescent="0.25">
      <c r="B629" s="5">
        <v>42090</v>
      </c>
      <c r="C629" t="s">
        <v>1009</v>
      </c>
      <c r="D629" t="s">
        <v>953</v>
      </c>
      <c r="E629" t="s">
        <v>20</v>
      </c>
      <c r="F629">
        <v>700</v>
      </c>
      <c r="G629" t="s">
        <v>20</v>
      </c>
      <c r="H629" t="s">
        <v>20</v>
      </c>
      <c r="I629" t="s">
        <v>20</v>
      </c>
      <c r="J629" t="s">
        <v>35</v>
      </c>
      <c r="K629" t="s">
        <v>1010</v>
      </c>
      <c r="L629" t="s">
        <v>811</v>
      </c>
      <c r="N629" s="5">
        <f t="shared" si="208"/>
        <v>42090</v>
      </c>
      <c r="O629" s="5" t="str">
        <f t="shared" si="209"/>
        <v>V03-02</v>
      </c>
      <c r="P629" t="str">
        <f t="shared" si="220"/>
        <v>Verbal</v>
      </c>
      <c r="Q629" t="str">
        <f t="shared" si="221"/>
        <v>SC</v>
      </c>
      <c r="R629" t="str">
        <f t="shared" si="222"/>
        <v>VERB TENSE / FORM</v>
      </c>
      <c r="S629">
        <f t="shared" si="210"/>
        <v>0</v>
      </c>
      <c r="T629">
        <f t="shared" si="211"/>
        <v>1</v>
      </c>
      <c r="U629">
        <f t="shared" si="212"/>
        <v>0</v>
      </c>
      <c r="V629">
        <f t="shared" si="213"/>
        <v>7</v>
      </c>
      <c r="W629">
        <f t="shared" si="214"/>
        <v>700</v>
      </c>
      <c r="X629" t="str">
        <f t="shared" si="215"/>
        <v>-</v>
      </c>
      <c r="Y629" t="str">
        <f t="shared" si="216"/>
        <v>-</v>
      </c>
      <c r="Z629" t="str">
        <f t="shared" si="217"/>
        <v>-</v>
      </c>
      <c r="AA629" s="6">
        <f t="shared" si="206"/>
        <v>7.175925925925927E-4</v>
      </c>
      <c r="AB629" t="str">
        <f t="shared" si="218"/>
        <v>39:19</v>
      </c>
      <c r="AC629" t="str">
        <f t="shared" si="207"/>
        <v>-</v>
      </c>
      <c r="AD629">
        <f>1</f>
        <v>1</v>
      </c>
      <c r="AE629" t="str">
        <f t="shared" si="219"/>
        <v>41:47</v>
      </c>
    </row>
    <row r="630" spans="2:31" x14ac:dyDescent="0.25">
      <c r="B630" s="5">
        <v>42090</v>
      </c>
      <c r="C630" t="s">
        <v>1011</v>
      </c>
      <c r="D630" t="s">
        <v>869</v>
      </c>
      <c r="E630" t="s">
        <v>19</v>
      </c>
      <c r="F630">
        <v>700</v>
      </c>
      <c r="G630" t="s">
        <v>20</v>
      </c>
      <c r="H630" t="s">
        <v>20</v>
      </c>
      <c r="I630" t="s">
        <v>20</v>
      </c>
      <c r="J630" t="s">
        <v>1012</v>
      </c>
      <c r="K630" t="s">
        <v>1013</v>
      </c>
      <c r="L630" t="s">
        <v>815</v>
      </c>
      <c r="N630" s="5">
        <f t="shared" si="208"/>
        <v>42090</v>
      </c>
      <c r="O630" s="5" t="str">
        <f t="shared" si="209"/>
        <v>V01-27</v>
      </c>
      <c r="P630" t="str">
        <f t="shared" si="220"/>
        <v>Verbal</v>
      </c>
      <c r="Q630" t="str">
        <f t="shared" si="221"/>
        <v>RC</v>
      </c>
      <c r="R630" t="str">
        <f t="shared" si="222"/>
        <v>SHORT PASSAGE</v>
      </c>
      <c r="S630">
        <f t="shared" si="210"/>
        <v>1</v>
      </c>
      <c r="T630">
        <f t="shared" si="211"/>
        <v>0</v>
      </c>
      <c r="U630">
        <f t="shared" si="212"/>
        <v>7</v>
      </c>
      <c r="V630">
        <f t="shared" si="213"/>
        <v>0</v>
      </c>
      <c r="W630">
        <f t="shared" si="214"/>
        <v>700</v>
      </c>
      <c r="X630" t="str">
        <f t="shared" si="215"/>
        <v>-</v>
      </c>
      <c r="Y630" t="str">
        <f t="shared" si="216"/>
        <v>-</v>
      </c>
      <c r="Z630" t="str">
        <f t="shared" si="217"/>
        <v>-</v>
      </c>
      <c r="AA630" s="6">
        <f t="shared" si="206"/>
        <v>1.7476851851851852E-3</v>
      </c>
      <c r="AB630" t="str">
        <f t="shared" si="218"/>
        <v>41:50</v>
      </c>
      <c r="AC630" t="str">
        <f t="shared" si="207"/>
        <v>+</v>
      </c>
      <c r="AD630">
        <f>1</f>
        <v>1</v>
      </c>
      <c r="AE630" t="str">
        <f t="shared" si="219"/>
        <v>43:36</v>
      </c>
    </row>
    <row r="631" spans="2:31" x14ac:dyDescent="0.25">
      <c r="B631" s="5">
        <v>42090</v>
      </c>
      <c r="C631" t="s">
        <v>1014</v>
      </c>
      <c r="D631" t="s">
        <v>869</v>
      </c>
      <c r="E631" t="s">
        <v>19</v>
      </c>
      <c r="F631">
        <v>700</v>
      </c>
      <c r="G631" t="s">
        <v>20</v>
      </c>
      <c r="H631" t="s">
        <v>20</v>
      </c>
      <c r="I631" t="s">
        <v>20</v>
      </c>
      <c r="J631" t="s">
        <v>397</v>
      </c>
      <c r="K631" t="s">
        <v>1015</v>
      </c>
      <c r="L631" t="s">
        <v>818</v>
      </c>
      <c r="N631" s="5">
        <f t="shared" si="208"/>
        <v>42090</v>
      </c>
      <c r="O631" s="5" t="str">
        <f t="shared" si="209"/>
        <v>V01-26</v>
      </c>
      <c r="P631" t="str">
        <f t="shared" si="220"/>
        <v>Verbal</v>
      </c>
      <c r="Q631" t="str">
        <f t="shared" si="221"/>
        <v>RC</v>
      </c>
      <c r="R631" t="str">
        <f t="shared" si="222"/>
        <v>SHORT PASSAGE</v>
      </c>
      <c r="S631">
        <f t="shared" si="210"/>
        <v>1</v>
      </c>
      <c r="T631">
        <f t="shared" si="211"/>
        <v>0</v>
      </c>
      <c r="U631">
        <f t="shared" si="212"/>
        <v>7</v>
      </c>
      <c r="V631">
        <f t="shared" si="213"/>
        <v>0</v>
      </c>
      <c r="W631">
        <f t="shared" si="214"/>
        <v>700</v>
      </c>
      <c r="X631" t="str">
        <f t="shared" si="215"/>
        <v>-</v>
      </c>
      <c r="Y631" t="str">
        <f t="shared" si="216"/>
        <v>-</v>
      </c>
      <c r="Z631" t="str">
        <f t="shared" si="217"/>
        <v>-</v>
      </c>
      <c r="AA631" s="6">
        <f t="shared" si="206"/>
        <v>8.564814814814815E-4</v>
      </c>
      <c r="AB631" t="str">
        <f t="shared" si="218"/>
        <v>43:04</v>
      </c>
      <c r="AC631" t="str">
        <f t="shared" si="207"/>
        <v>+</v>
      </c>
      <c r="AD631">
        <f>1</f>
        <v>1</v>
      </c>
      <c r="AE631" t="str">
        <f t="shared" si="219"/>
        <v>45:25</v>
      </c>
    </row>
    <row r="632" spans="2:31" x14ac:dyDescent="0.25">
      <c r="B632" s="5">
        <v>42090</v>
      </c>
      <c r="C632" t="s">
        <v>1016</v>
      </c>
      <c r="D632" t="s">
        <v>869</v>
      </c>
      <c r="E632" t="s">
        <v>20</v>
      </c>
      <c r="F632">
        <v>700</v>
      </c>
      <c r="G632" t="s">
        <v>20</v>
      </c>
      <c r="H632" t="s">
        <v>20</v>
      </c>
      <c r="I632" t="s">
        <v>20</v>
      </c>
      <c r="J632" t="s">
        <v>22</v>
      </c>
      <c r="K632" t="s">
        <v>1017</v>
      </c>
      <c r="L632" t="s">
        <v>821</v>
      </c>
      <c r="N632" s="5">
        <f t="shared" si="208"/>
        <v>42090</v>
      </c>
      <c r="O632" s="5" t="str">
        <f t="shared" si="209"/>
        <v>V01-28</v>
      </c>
      <c r="P632" t="str">
        <f t="shared" si="220"/>
        <v>Verbal</v>
      </c>
      <c r="Q632" t="str">
        <f t="shared" si="221"/>
        <v>RC</v>
      </c>
      <c r="R632" t="str">
        <f t="shared" si="222"/>
        <v>SHORT PASSAGE</v>
      </c>
      <c r="S632">
        <f t="shared" si="210"/>
        <v>0</v>
      </c>
      <c r="T632">
        <f t="shared" si="211"/>
        <v>1</v>
      </c>
      <c r="U632">
        <f t="shared" si="212"/>
        <v>0</v>
      </c>
      <c r="V632">
        <f t="shared" si="213"/>
        <v>7</v>
      </c>
      <c r="W632">
        <f t="shared" si="214"/>
        <v>700</v>
      </c>
      <c r="X632" t="str">
        <f t="shared" si="215"/>
        <v>-</v>
      </c>
      <c r="Y632" t="str">
        <f t="shared" si="216"/>
        <v>-</v>
      </c>
      <c r="Z632" t="str">
        <f t="shared" si="217"/>
        <v>-</v>
      </c>
      <c r="AA632" s="6">
        <f t="shared" si="206"/>
        <v>1.4004629629629629E-3</v>
      </c>
      <c r="AB632" t="str">
        <f t="shared" si="218"/>
        <v>45:05</v>
      </c>
      <c r="AC632" t="str">
        <f t="shared" si="207"/>
        <v>-</v>
      </c>
      <c r="AD632">
        <f>1</f>
        <v>1</v>
      </c>
      <c r="AE632" t="str">
        <f t="shared" si="219"/>
        <v>47:14</v>
      </c>
    </row>
    <row r="633" spans="2:31" x14ac:dyDescent="0.25">
      <c r="B633" s="5">
        <v>42090</v>
      </c>
      <c r="C633" t="s">
        <v>1018</v>
      </c>
      <c r="D633" t="s">
        <v>803</v>
      </c>
      <c r="E633" t="s">
        <v>19</v>
      </c>
      <c r="F633">
        <v>500</v>
      </c>
      <c r="G633" t="s">
        <v>20</v>
      </c>
      <c r="H633" t="s">
        <v>20</v>
      </c>
      <c r="I633" t="s">
        <v>20</v>
      </c>
      <c r="J633" t="s">
        <v>671</v>
      </c>
      <c r="K633" t="s">
        <v>1019</v>
      </c>
      <c r="L633" t="s">
        <v>278</v>
      </c>
      <c r="N633" s="5">
        <f t="shared" si="208"/>
        <v>42090</v>
      </c>
      <c r="O633" s="5" t="str">
        <f t="shared" si="209"/>
        <v>V06-23</v>
      </c>
      <c r="P633" t="str">
        <f t="shared" si="220"/>
        <v>Verbal</v>
      </c>
      <c r="Q633" t="str">
        <f t="shared" si="221"/>
        <v>CR</v>
      </c>
      <c r="R633" t="str">
        <f t="shared" si="222"/>
        <v>EXPLAIN</v>
      </c>
      <c r="S633">
        <f t="shared" si="210"/>
        <v>1</v>
      </c>
      <c r="T633">
        <f t="shared" si="211"/>
        <v>0</v>
      </c>
      <c r="U633">
        <f t="shared" si="212"/>
        <v>5</v>
      </c>
      <c r="V633">
        <f t="shared" si="213"/>
        <v>0</v>
      </c>
      <c r="W633">
        <f t="shared" si="214"/>
        <v>500</v>
      </c>
      <c r="X633" t="str">
        <f t="shared" si="215"/>
        <v>-</v>
      </c>
      <c r="Y633" t="str">
        <f t="shared" si="216"/>
        <v>-</v>
      </c>
      <c r="Z633" t="str">
        <f t="shared" si="217"/>
        <v>-</v>
      </c>
      <c r="AA633" s="6">
        <f t="shared" si="206"/>
        <v>4.9768518518518521E-4</v>
      </c>
      <c r="AB633" t="str">
        <f t="shared" si="218"/>
        <v>45:48</v>
      </c>
      <c r="AC633" t="str">
        <f t="shared" si="207"/>
        <v>+</v>
      </c>
      <c r="AD633">
        <f>1</f>
        <v>1</v>
      </c>
      <c r="AE633" t="str">
        <f t="shared" si="219"/>
        <v>49:03</v>
      </c>
    </row>
    <row r="634" spans="2:31" x14ac:dyDescent="0.25">
      <c r="B634" s="5">
        <v>42090</v>
      </c>
      <c r="C634" t="s">
        <v>1020</v>
      </c>
      <c r="D634" t="s">
        <v>912</v>
      </c>
      <c r="E634" t="s">
        <v>19</v>
      </c>
      <c r="F634">
        <v>600</v>
      </c>
      <c r="G634" t="s">
        <v>20</v>
      </c>
      <c r="H634" t="s">
        <v>20</v>
      </c>
      <c r="I634" t="s">
        <v>20</v>
      </c>
      <c r="J634" t="s">
        <v>300</v>
      </c>
      <c r="K634" t="s">
        <v>1021</v>
      </c>
      <c r="L634" t="s">
        <v>828</v>
      </c>
      <c r="N634" s="5">
        <f t="shared" si="208"/>
        <v>42090</v>
      </c>
      <c r="O634" s="5" t="str">
        <f t="shared" si="209"/>
        <v>V02-25</v>
      </c>
      <c r="P634" t="str">
        <f t="shared" si="220"/>
        <v>Verbal</v>
      </c>
      <c r="Q634" t="str">
        <f t="shared" si="221"/>
        <v>SC</v>
      </c>
      <c r="R634" t="str">
        <f t="shared" si="222"/>
        <v>RHETORICAL CONSTRUCTION</v>
      </c>
      <c r="S634">
        <f t="shared" si="210"/>
        <v>1</v>
      </c>
      <c r="T634">
        <f t="shared" si="211"/>
        <v>0</v>
      </c>
      <c r="U634">
        <f t="shared" si="212"/>
        <v>6</v>
      </c>
      <c r="V634">
        <f t="shared" si="213"/>
        <v>0</v>
      </c>
      <c r="W634">
        <f t="shared" si="214"/>
        <v>600</v>
      </c>
      <c r="X634" t="str">
        <f t="shared" si="215"/>
        <v>-</v>
      </c>
      <c r="Y634" t="str">
        <f t="shared" si="216"/>
        <v>-</v>
      </c>
      <c r="Z634" t="str">
        <f t="shared" si="217"/>
        <v>-</v>
      </c>
      <c r="AA634" s="6">
        <f t="shared" si="206"/>
        <v>6.8287037037037025E-4</v>
      </c>
      <c r="AB634" t="str">
        <f t="shared" si="218"/>
        <v>46:47</v>
      </c>
      <c r="AC634" t="str">
        <f t="shared" si="207"/>
        <v>+</v>
      </c>
      <c r="AD634">
        <f>1</f>
        <v>1</v>
      </c>
      <c r="AE634" t="str">
        <f t="shared" si="219"/>
        <v>50:52</v>
      </c>
    </row>
    <row r="635" spans="2:31" x14ac:dyDescent="0.25">
      <c r="B635" s="5">
        <v>42090</v>
      </c>
      <c r="C635" t="s">
        <v>1022</v>
      </c>
      <c r="D635" t="s">
        <v>752</v>
      </c>
      <c r="E635" t="s">
        <v>20</v>
      </c>
      <c r="F635">
        <v>700</v>
      </c>
      <c r="G635" t="s">
        <v>20</v>
      </c>
      <c r="H635" t="s">
        <v>20</v>
      </c>
      <c r="I635" t="s">
        <v>20</v>
      </c>
      <c r="J635" t="s">
        <v>674</v>
      </c>
      <c r="K635" t="s">
        <v>1023</v>
      </c>
      <c r="L635" t="s">
        <v>831</v>
      </c>
      <c r="N635" s="5">
        <f t="shared" si="208"/>
        <v>42090</v>
      </c>
      <c r="O635" s="5" t="str">
        <f t="shared" si="209"/>
        <v>V05-16</v>
      </c>
      <c r="P635" t="str">
        <f t="shared" si="220"/>
        <v>Verbal</v>
      </c>
      <c r="Q635" t="str">
        <f t="shared" si="221"/>
        <v>CR</v>
      </c>
      <c r="R635" t="str">
        <f t="shared" si="222"/>
        <v>ARGUMENT STRUCTURE</v>
      </c>
      <c r="S635">
        <f t="shared" si="210"/>
        <v>0</v>
      </c>
      <c r="T635">
        <f t="shared" si="211"/>
        <v>1</v>
      </c>
      <c r="U635">
        <f t="shared" si="212"/>
        <v>0</v>
      </c>
      <c r="V635">
        <f t="shared" si="213"/>
        <v>7</v>
      </c>
      <c r="W635">
        <f t="shared" si="214"/>
        <v>700</v>
      </c>
      <c r="X635" t="str">
        <f t="shared" si="215"/>
        <v>-</v>
      </c>
      <c r="Y635" t="str">
        <f t="shared" si="216"/>
        <v>-</v>
      </c>
      <c r="Z635" t="str">
        <f t="shared" si="217"/>
        <v>-</v>
      </c>
      <c r="AA635" s="6">
        <f t="shared" si="206"/>
        <v>1.6550925925925926E-3</v>
      </c>
      <c r="AB635" t="str">
        <f t="shared" si="218"/>
        <v>49:10</v>
      </c>
      <c r="AC635" t="str">
        <f t="shared" si="207"/>
        <v>-</v>
      </c>
      <c r="AD635">
        <f>1</f>
        <v>1</v>
      </c>
      <c r="AE635" t="str">
        <f t="shared" si="219"/>
        <v>52:41</v>
      </c>
    </row>
    <row r="636" spans="2:31" x14ac:dyDescent="0.25">
      <c r="B636" s="5">
        <v>42090</v>
      </c>
      <c r="C636" t="s">
        <v>1024</v>
      </c>
      <c r="D636" t="s">
        <v>781</v>
      </c>
      <c r="E636" t="s">
        <v>20</v>
      </c>
      <c r="F636">
        <v>500</v>
      </c>
      <c r="G636" t="s">
        <v>20</v>
      </c>
      <c r="H636" t="s">
        <v>20</v>
      </c>
      <c r="I636" t="s">
        <v>20</v>
      </c>
      <c r="J636" t="s">
        <v>650</v>
      </c>
      <c r="K636" t="s">
        <v>1025</v>
      </c>
      <c r="L636" t="s">
        <v>834</v>
      </c>
      <c r="N636" s="5">
        <f t="shared" si="208"/>
        <v>42090</v>
      </c>
      <c r="O636" s="5" t="str">
        <f t="shared" si="209"/>
        <v>V04-02</v>
      </c>
      <c r="P636" t="str">
        <f t="shared" si="220"/>
        <v>Verbal</v>
      </c>
      <c r="Q636" t="str">
        <f t="shared" si="221"/>
        <v>SC</v>
      </c>
      <c r="R636" t="str">
        <f t="shared" si="222"/>
        <v>IDIOMS</v>
      </c>
      <c r="S636">
        <f t="shared" si="210"/>
        <v>0</v>
      </c>
      <c r="T636">
        <f t="shared" si="211"/>
        <v>1</v>
      </c>
      <c r="U636">
        <f t="shared" si="212"/>
        <v>0</v>
      </c>
      <c r="V636">
        <f t="shared" si="213"/>
        <v>5</v>
      </c>
      <c r="W636">
        <f t="shared" si="214"/>
        <v>500</v>
      </c>
      <c r="X636" t="str">
        <f t="shared" si="215"/>
        <v>-</v>
      </c>
      <c r="Y636" t="str">
        <f t="shared" si="216"/>
        <v>-</v>
      </c>
      <c r="Z636" t="str">
        <f t="shared" si="217"/>
        <v>-</v>
      </c>
      <c r="AA636" s="6">
        <f t="shared" si="206"/>
        <v>1.5972222222222221E-3</v>
      </c>
      <c r="AB636" t="str">
        <f t="shared" si="218"/>
        <v>51:28</v>
      </c>
      <c r="AC636" t="str">
        <f t="shared" si="207"/>
        <v>-</v>
      </c>
      <c r="AD636">
        <f>1</f>
        <v>1</v>
      </c>
      <c r="AE636" t="str">
        <f t="shared" si="219"/>
        <v>54:30</v>
      </c>
    </row>
    <row r="637" spans="2:31" x14ac:dyDescent="0.25">
      <c r="B637" s="5">
        <v>42090</v>
      </c>
      <c r="C637" t="s">
        <v>1026</v>
      </c>
      <c r="D637" t="s">
        <v>773</v>
      </c>
      <c r="E637" t="s">
        <v>19</v>
      </c>
      <c r="F637">
        <v>700</v>
      </c>
      <c r="G637" t="s">
        <v>20</v>
      </c>
      <c r="H637" t="s">
        <v>20</v>
      </c>
      <c r="I637" t="s">
        <v>20</v>
      </c>
      <c r="J637" t="s">
        <v>513</v>
      </c>
      <c r="K637" t="s">
        <v>940</v>
      </c>
      <c r="L637" t="s">
        <v>837</v>
      </c>
      <c r="N637" s="5">
        <f t="shared" si="208"/>
        <v>42090</v>
      </c>
      <c r="O637" s="5" t="str">
        <f t="shared" si="209"/>
        <v>V07-08</v>
      </c>
      <c r="P637" t="str">
        <f t="shared" si="220"/>
        <v>Verbal</v>
      </c>
      <c r="Q637" t="str">
        <f t="shared" si="221"/>
        <v>CR</v>
      </c>
      <c r="R637" t="str">
        <f t="shared" si="222"/>
        <v>STRENGTHEN</v>
      </c>
      <c r="S637">
        <f t="shared" si="210"/>
        <v>1</v>
      </c>
      <c r="T637">
        <f t="shared" si="211"/>
        <v>0</v>
      </c>
      <c r="U637">
        <f t="shared" si="212"/>
        <v>7</v>
      </c>
      <c r="V637">
        <f t="shared" si="213"/>
        <v>0</v>
      </c>
      <c r="W637">
        <f t="shared" si="214"/>
        <v>700</v>
      </c>
      <c r="X637" t="str">
        <f t="shared" si="215"/>
        <v>-</v>
      </c>
      <c r="Y637" t="str">
        <f t="shared" si="216"/>
        <v>-</v>
      </c>
      <c r="Z637" t="str">
        <f t="shared" si="217"/>
        <v>-</v>
      </c>
      <c r="AA637" s="6">
        <f t="shared" ref="AA637:AA700" si="223">TIMEVALUE("0:"&amp;J637)</f>
        <v>1.6782407407407406E-3</v>
      </c>
      <c r="AB637" t="str">
        <f t="shared" si="218"/>
        <v>53:53</v>
      </c>
      <c r="AC637" t="str">
        <f t="shared" ref="AC637:AC700" si="224">E637</f>
        <v>+</v>
      </c>
      <c r="AD637">
        <f>1</f>
        <v>1</v>
      </c>
      <c r="AE637" t="str">
        <f t="shared" si="219"/>
        <v>56:19</v>
      </c>
    </row>
    <row r="638" spans="2:31" x14ac:dyDescent="0.25">
      <c r="B638" s="5">
        <v>42090</v>
      </c>
      <c r="C638" t="s">
        <v>1027</v>
      </c>
      <c r="D638" t="s">
        <v>953</v>
      </c>
      <c r="E638" t="s">
        <v>19</v>
      </c>
      <c r="F638">
        <v>600</v>
      </c>
      <c r="G638" t="s">
        <v>20</v>
      </c>
      <c r="H638" t="s">
        <v>20</v>
      </c>
      <c r="I638" t="s">
        <v>20</v>
      </c>
      <c r="J638" t="s">
        <v>872</v>
      </c>
      <c r="K638" t="s">
        <v>1028</v>
      </c>
      <c r="L638" t="s">
        <v>840</v>
      </c>
      <c r="N638" s="5">
        <f t="shared" si="208"/>
        <v>42090</v>
      </c>
      <c r="O638" s="5" t="str">
        <f t="shared" si="209"/>
        <v>V03-29</v>
      </c>
      <c r="P638" t="str">
        <f t="shared" si="220"/>
        <v>Verbal</v>
      </c>
      <c r="Q638" t="str">
        <f t="shared" si="221"/>
        <v>SC</v>
      </c>
      <c r="R638" t="str">
        <f t="shared" si="222"/>
        <v>VERB TENSE / FORM</v>
      </c>
      <c r="S638">
        <f t="shared" si="210"/>
        <v>1</v>
      </c>
      <c r="T638">
        <f t="shared" si="211"/>
        <v>0</v>
      </c>
      <c r="U638">
        <f t="shared" si="212"/>
        <v>6</v>
      </c>
      <c r="V638">
        <f t="shared" si="213"/>
        <v>0</v>
      </c>
      <c r="W638">
        <f t="shared" si="214"/>
        <v>600</v>
      </c>
      <c r="X638" t="str">
        <f t="shared" si="215"/>
        <v>-</v>
      </c>
      <c r="Y638" t="str">
        <f t="shared" si="216"/>
        <v>-</v>
      </c>
      <c r="Z638" t="str">
        <f t="shared" si="217"/>
        <v>-</v>
      </c>
      <c r="AA638" s="6">
        <f t="shared" si="223"/>
        <v>2.7777777777777778E-4</v>
      </c>
      <c r="AB638" t="str">
        <f t="shared" si="218"/>
        <v>54:17</v>
      </c>
      <c r="AC638" t="str">
        <f t="shared" si="224"/>
        <v>+</v>
      </c>
      <c r="AD638">
        <f>1</f>
        <v>1</v>
      </c>
      <c r="AE638" t="str">
        <f t="shared" si="219"/>
        <v>58:08</v>
      </c>
    </row>
    <row r="639" spans="2:31" x14ac:dyDescent="0.25">
      <c r="B639" s="5">
        <v>42090</v>
      </c>
      <c r="C639" t="s">
        <v>1029</v>
      </c>
      <c r="D639" t="s">
        <v>777</v>
      </c>
      <c r="E639" t="s">
        <v>20</v>
      </c>
      <c r="F639">
        <v>600</v>
      </c>
      <c r="G639" t="s">
        <v>20</v>
      </c>
      <c r="H639" t="s">
        <v>20</v>
      </c>
      <c r="I639" t="s">
        <v>20</v>
      </c>
      <c r="J639" t="s">
        <v>371</v>
      </c>
      <c r="K639" t="s">
        <v>1030</v>
      </c>
      <c r="L639" t="s">
        <v>843</v>
      </c>
      <c r="N639" s="5">
        <f t="shared" si="208"/>
        <v>42090</v>
      </c>
      <c r="O639" s="5" t="str">
        <f t="shared" si="209"/>
        <v>V05-02</v>
      </c>
      <c r="P639" t="str">
        <f t="shared" si="220"/>
        <v>Verbal</v>
      </c>
      <c r="Q639" t="str">
        <f t="shared" si="221"/>
        <v>SC</v>
      </c>
      <c r="R639" t="str">
        <f t="shared" si="222"/>
        <v>MODIFIERS / LOGICAL PREDICATION</v>
      </c>
      <c r="S639">
        <f t="shared" si="210"/>
        <v>0</v>
      </c>
      <c r="T639">
        <f t="shared" si="211"/>
        <v>1</v>
      </c>
      <c r="U639">
        <f t="shared" si="212"/>
        <v>0</v>
      </c>
      <c r="V639">
        <f t="shared" si="213"/>
        <v>6</v>
      </c>
      <c r="W639">
        <f t="shared" si="214"/>
        <v>600</v>
      </c>
      <c r="X639" t="str">
        <f t="shared" si="215"/>
        <v>-</v>
      </c>
      <c r="Y639" t="str">
        <f t="shared" si="216"/>
        <v>-</v>
      </c>
      <c r="Z639" t="str">
        <f t="shared" si="217"/>
        <v>-</v>
      </c>
      <c r="AA639" s="6">
        <f t="shared" si="223"/>
        <v>1.3773148148148147E-3</v>
      </c>
      <c r="AB639" t="str">
        <f t="shared" si="218"/>
        <v>56:16</v>
      </c>
      <c r="AC639" t="str">
        <f t="shared" si="224"/>
        <v>-</v>
      </c>
      <c r="AD639">
        <f>1</f>
        <v>1</v>
      </c>
      <c r="AE639" t="str">
        <f t="shared" si="219"/>
        <v>59:57</v>
      </c>
    </row>
    <row r="640" spans="2:31" x14ac:dyDescent="0.25">
      <c r="B640" s="5">
        <v>42090</v>
      </c>
      <c r="C640" t="s">
        <v>1031</v>
      </c>
      <c r="D640" t="s">
        <v>770</v>
      </c>
      <c r="E640" t="s">
        <v>20</v>
      </c>
      <c r="F640">
        <v>500</v>
      </c>
      <c r="G640" t="s">
        <v>20</v>
      </c>
      <c r="H640" t="s">
        <v>20</v>
      </c>
      <c r="I640" t="s">
        <v>20</v>
      </c>
      <c r="J640" t="s">
        <v>151</v>
      </c>
      <c r="K640" t="s">
        <v>1032</v>
      </c>
      <c r="L640" t="s">
        <v>846</v>
      </c>
      <c r="N640" s="5">
        <f t="shared" si="208"/>
        <v>42090</v>
      </c>
      <c r="O640" s="5" t="str">
        <f t="shared" si="209"/>
        <v>V01-11</v>
      </c>
      <c r="P640" t="str">
        <f t="shared" si="220"/>
        <v>Verbal</v>
      </c>
      <c r="Q640" t="str">
        <f t="shared" si="221"/>
        <v>SC</v>
      </c>
      <c r="R640" t="str">
        <f t="shared" si="222"/>
        <v>SENTENCE CORRECTION OTHER</v>
      </c>
      <c r="S640">
        <f t="shared" si="210"/>
        <v>0</v>
      </c>
      <c r="T640">
        <f t="shared" si="211"/>
        <v>1</v>
      </c>
      <c r="U640">
        <f t="shared" si="212"/>
        <v>0</v>
      </c>
      <c r="V640">
        <f t="shared" si="213"/>
        <v>5</v>
      </c>
      <c r="W640">
        <f t="shared" si="214"/>
        <v>500</v>
      </c>
      <c r="X640" t="str">
        <f t="shared" si="215"/>
        <v>-</v>
      </c>
      <c r="Y640" t="str">
        <f t="shared" si="216"/>
        <v>-</v>
      </c>
      <c r="Z640" t="str">
        <f t="shared" si="217"/>
        <v>-</v>
      </c>
      <c r="AA640" s="6">
        <f t="shared" si="223"/>
        <v>8.3333333333333339E-4</v>
      </c>
      <c r="AB640" t="str">
        <f t="shared" si="218"/>
        <v>57:28</v>
      </c>
      <c r="AC640" t="str">
        <f t="shared" si="224"/>
        <v>-</v>
      </c>
      <c r="AD640">
        <f>1</f>
        <v>1</v>
      </c>
      <c r="AE640" t="str">
        <f t="shared" si="219"/>
        <v>61:46</v>
      </c>
    </row>
    <row r="641" spans="2:31" x14ac:dyDescent="0.25">
      <c r="B641" s="5">
        <v>42090</v>
      </c>
      <c r="C641" t="s">
        <v>1033</v>
      </c>
      <c r="D641" t="s">
        <v>749</v>
      </c>
      <c r="E641" t="s">
        <v>19</v>
      </c>
      <c r="F641">
        <v>500</v>
      </c>
      <c r="G641" t="s">
        <v>20</v>
      </c>
      <c r="H641" t="s">
        <v>20</v>
      </c>
      <c r="I641" t="s">
        <v>20</v>
      </c>
      <c r="J641" t="s">
        <v>1034</v>
      </c>
      <c r="K641" t="s">
        <v>1035</v>
      </c>
      <c r="L641" t="s">
        <v>850</v>
      </c>
      <c r="N641" s="5">
        <f t="shared" si="208"/>
        <v>42090</v>
      </c>
      <c r="O641" s="5" t="str">
        <f t="shared" si="209"/>
        <v>V02-06</v>
      </c>
      <c r="P641" t="str">
        <f t="shared" si="220"/>
        <v>Verbal</v>
      </c>
      <c r="Q641" t="str">
        <f t="shared" si="221"/>
        <v>SC</v>
      </c>
      <c r="R641" t="str">
        <f t="shared" si="222"/>
        <v>COMPARISONS</v>
      </c>
      <c r="S641">
        <f t="shared" si="210"/>
        <v>1</v>
      </c>
      <c r="T641">
        <f t="shared" si="211"/>
        <v>0</v>
      </c>
      <c r="U641">
        <f t="shared" si="212"/>
        <v>5</v>
      </c>
      <c r="V641">
        <f t="shared" si="213"/>
        <v>0</v>
      </c>
      <c r="W641">
        <f t="shared" si="214"/>
        <v>500</v>
      </c>
      <c r="X641" t="str">
        <f t="shared" si="215"/>
        <v>-</v>
      </c>
      <c r="Y641" t="str">
        <f t="shared" si="216"/>
        <v>-</v>
      </c>
      <c r="Z641" t="str">
        <f t="shared" si="217"/>
        <v>-</v>
      </c>
      <c r="AA641" s="6">
        <f t="shared" si="223"/>
        <v>1.5624999999999999E-3</v>
      </c>
      <c r="AB641" t="str">
        <f t="shared" si="218"/>
        <v>59:43</v>
      </c>
      <c r="AC641" t="str">
        <f t="shared" si="224"/>
        <v>+</v>
      </c>
      <c r="AD641">
        <f>1</f>
        <v>1</v>
      </c>
      <c r="AE641" t="str">
        <f t="shared" si="219"/>
        <v>63:35</v>
      </c>
    </row>
    <row r="642" spans="2:31" x14ac:dyDescent="0.25">
      <c r="B642" s="5">
        <v>42090</v>
      </c>
      <c r="C642" t="s">
        <v>1036</v>
      </c>
      <c r="D642" t="s">
        <v>785</v>
      </c>
      <c r="E642" t="s">
        <v>19</v>
      </c>
      <c r="F642">
        <v>600</v>
      </c>
      <c r="G642" t="s">
        <v>20</v>
      </c>
      <c r="H642" t="s">
        <v>20</v>
      </c>
      <c r="I642" t="s">
        <v>20</v>
      </c>
      <c r="J642" t="s">
        <v>629</v>
      </c>
      <c r="K642" t="s">
        <v>1037</v>
      </c>
      <c r="L642" t="s">
        <v>853</v>
      </c>
      <c r="N642" s="5">
        <f t="shared" si="208"/>
        <v>42090</v>
      </c>
      <c r="O642" s="5" t="str">
        <f t="shared" si="209"/>
        <v>V02-24</v>
      </c>
      <c r="P642" t="str">
        <f t="shared" si="220"/>
        <v>Verbal</v>
      </c>
      <c r="Q642" t="str">
        <f t="shared" si="221"/>
        <v>CR</v>
      </c>
      <c r="R642" t="str">
        <f t="shared" si="222"/>
        <v>CONCLUSION / INFERENCE</v>
      </c>
      <c r="S642">
        <f t="shared" si="210"/>
        <v>1</v>
      </c>
      <c r="T642">
        <f t="shared" si="211"/>
        <v>0</v>
      </c>
      <c r="U642">
        <f t="shared" si="212"/>
        <v>6</v>
      </c>
      <c r="V642">
        <f t="shared" si="213"/>
        <v>0</v>
      </c>
      <c r="W642">
        <f t="shared" si="214"/>
        <v>600</v>
      </c>
      <c r="X642" t="str">
        <f t="shared" si="215"/>
        <v>-</v>
      </c>
      <c r="Y642" t="str">
        <f t="shared" si="216"/>
        <v>-</v>
      </c>
      <c r="Z642" t="str">
        <f t="shared" si="217"/>
        <v>-</v>
      </c>
      <c r="AA642" s="6">
        <f t="shared" si="223"/>
        <v>7.7546296296296304E-4</v>
      </c>
      <c r="AB642" t="str">
        <f t="shared" si="218"/>
        <v>60:50</v>
      </c>
      <c r="AC642" t="str">
        <f t="shared" si="224"/>
        <v>+</v>
      </c>
      <c r="AD642">
        <f>1</f>
        <v>1</v>
      </c>
      <c r="AE642" t="str">
        <f t="shared" si="219"/>
        <v>65:24</v>
      </c>
    </row>
    <row r="643" spans="2:31" x14ac:dyDescent="0.25">
      <c r="B643" s="5">
        <v>42090</v>
      </c>
      <c r="C643" t="s">
        <v>1038</v>
      </c>
      <c r="D643" t="s">
        <v>729</v>
      </c>
      <c r="E643" t="s">
        <v>19</v>
      </c>
      <c r="F643">
        <v>600</v>
      </c>
      <c r="G643" t="s">
        <v>20</v>
      </c>
      <c r="H643" t="s">
        <v>20</v>
      </c>
      <c r="I643" t="s">
        <v>20</v>
      </c>
      <c r="J643" t="s">
        <v>483</v>
      </c>
      <c r="K643" t="s">
        <v>1039</v>
      </c>
      <c r="L643" t="s">
        <v>856</v>
      </c>
      <c r="N643" s="5">
        <f t="shared" si="208"/>
        <v>42090</v>
      </c>
      <c r="O643" s="5" t="str">
        <f t="shared" si="209"/>
        <v>V05-30</v>
      </c>
      <c r="P643" t="str">
        <f t="shared" si="220"/>
        <v>Verbal</v>
      </c>
      <c r="Q643" t="str">
        <f t="shared" si="221"/>
        <v>SC</v>
      </c>
      <c r="R643" t="str">
        <f t="shared" si="222"/>
        <v>PRONOUNS</v>
      </c>
      <c r="S643">
        <f t="shared" si="210"/>
        <v>1</v>
      </c>
      <c r="T643">
        <f t="shared" si="211"/>
        <v>0</v>
      </c>
      <c r="U643">
        <f t="shared" si="212"/>
        <v>6</v>
      </c>
      <c r="V643">
        <f t="shared" si="213"/>
        <v>0</v>
      </c>
      <c r="W643">
        <f t="shared" si="214"/>
        <v>600</v>
      </c>
      <c r="X643" t="str">
        <f t="shared" si="215"/>
        <v>-</v>
      </c>
      <c r="Y643" t="str">
        <f t="shared" si="216"/>
        <v>-</v>
      </c>
      <c r="Z643" t="str">
        <f t="shared" si="217"/>
        <v>-</v>
      </c>
      <c r="AA643" s="6">
        <f t="shared" si="223"/>
        <v>1.0763888888888889E-3</v>
      </c>
      <c r="AB643" t="str">
        <f t="shared" si="218"/>
        <v>62:23</v>
      </c>
      <c r="AC643" t="str">
        <f t="shared" si="224"/>
        <v>+</v>
      </c>
      <c r="AD643">
        <f>1</f>
        <v>1</v>
      </c>
      <c r="AE643" t="str">
        <f t="shared" si="219"/>
        <v>67:13</v>
      </c>
    </row>
    <row r="644" spans="2:31" x14ac:dyDescent="0.25">
      <c r="B644" s="5">
        <v>42090</v>
      </c>
      <c r="C644" t="s">
        <v>1040</v>
      </c>
      <c r="D644" t="s">
        <v>752</v>
      </c>
      <c r="E644" t="s">
        <v>19</v>
      </c>
      <c r="F644">
        <v>700</v>
      </c>
      <c r="G644" t="s">
        <v>20</v>
      </c>
      <c r="H644" t="s">
        <v>20</v>
      </c>
      <c r="I644" t="s">
        <v>20</v>
      </c>
      <c r="J644" t="s">
        <v>1041</v>
      </c>
      <c r="K644" t="s">
        <v>1042</v>
      </c>
      <c r="L644" t="s">
        <v>859</v>
      </c>
      <c r="N644" s="5">
        <f t="shared" si="208"/>
        <v>42090</v>
      </c>
      <c r="O644" s="5" t="str">
        <f t="shared" si="209"/>
        <v>V01-21</v>
      </c>
      <c r="P644" t="str">
        <f t="shared" si="220"/>
        <v>Verbal</v>
      </c>
      <c r="Q644" t="str">
        <f t="shared" si="221"/>
        <v>CR</v>
      </c>
      <c r="R644" t="str">
        <f t="shared" si="222"/>
        <v>ARGUMENT STRUCTURE</v>
      </c>
      <c r="S644">
        <f t="shared" si="210"/>
        <v>1</v>
      </c>
      <c r="T644">
        <f t="shared" si="211"/>
        <v>0</v>
      </c>
      <c r="U644">
        <f t="shared" si="212"/>
        <v>7</v>
      </c>
      <c r="V644">
        <f t="shared" si="213"/>
        <v>0</v>
      </c>
      <c r="W644">
        <f t="shared" si="214"/>
        <v>700</v>
      </c>
      <c r="X644" t="str">
        <f t="shared" si="215"/>
        <v>-</v>
      </c>
      <c r="Y644" t="str">
        <f t="shared" si="216"/>
        <v>-</v>
      </c>
      <c r="Z644" t="str">
        <f t="shared" si="217"/>
        <v>-</v>
      </c>
      <c r="AA644" s="6">
        <f t="shared" si="223"/>
        <v>1.7013888888888892E-3</v>
      </c>
      <c r="AB644" t="str">
        <f t="shared" si="218"/>
        <v>64:50</v>
      </c>
      <c r="AC644" t="str">
        <f t="shared" si="224"/>
        <v>+</v>
      </c>
      <c r="AD644">
        <f>1</f>
        <v>1</v>
      </c>
      <c r="AE644" t="str">
        <f t="shared" si="219"/>
        <v>69:02</v>
      </c>
    </row>
    <row r="645" spans="2:31" x14ac:dyDescent="0.25">
      <c r="B645" s="5">
        <v>42090</v>
      </c>
      <c r="C645" t="s">
        <v>1043</v>
      </c>
      <c r="D645" t="s">
        <v>875</v>
      </c>
      <c r="E645" t="s">
        <v>19</v>
      </c>
      <c r="F645">
        <v>700</v>
      </c>
      <c r="G645" t="s">
        <v>20</v>
      </c>
      <c r="H645" t="s">
        <v>20</v>
      </c>
      <c r="I645" t="s">
        <v>20</v>
      </c>
      <c r="J645" t="s">
        <v>397</v>
      </c>
      <c r="K645" t="s">
        <v>1044</v>
      </c>
      <c r="L645" t="s">
        <v>862</v>
      </c>
      <c r="N645" s="5">
        <f t="shared" si="208"/>
        <v>42090</v>
      </c>
      <c r="O645" s="5" t="str">
        <f t="shared" si="209"/>
        <v>V03-27</v>
      </c>
      <c r="P645" t="str">
        <f t="shared" si="220"/>
        <v>Verbal</v>
      </c>
      <c r="Q645" t="str">
        <f t="shared" si="221"/>
        <v>CR</v>
      </c>
      <c r="R645" t="str">
        <f t="shared" si="222"/>
        <v>EVALUATE AN ARGUMENT</v>
      </c>
      <c r="S645">
        <f t="shared" si="210"/>
        <v>1</v>
      </c>
      <c r="T645">
        <f t="shared" si="211"/>
        <v>0</v>
      </c>
      <c r="U645">
        <f t="shared" si="212"/>
        <v>7</v>
      </c>
      <c r="V645">
        <f t="shared" si="213"/>
        <v>0</v>
      </c>
      <c r="W645">
        <f t="shared" si="214"/>
        <v>700</v>
      </c>
      <c r="X645" t="str">
        <f t="shared" si="215"/>
        <v>-</v>
      </c>
      <c r="Y645" t="str">
        <f t="shared" si="216"/>
        <v>-</v>
      </c>
      <c r="Z645" t="str">
        <f t="shared" si="217"/>
        <v>-</v>
      </c>
      <c r="AA645" s="6">
        <f t="shared" si="223"/>
        <v>8.564814814814815E-4</v>
      </c>
      <c r="AB645" t="str">
        <f t="shared" si="218"/>
        <v>66:04</v>
      </c>
      <c r="AC645" t="str">
        <f t="shared" si="224"/>
        <v>+</v>
      </c>
      <c r="AD645">
        <f>1</f>
        <v>1</v>
      </c>
      <c r="AE645" t="str">
        <f t="shared" si="219"/>
        <v>70:51</v>
      </c>
    </row>
    <row r="646" spans="2:31" x14ac:dyDescent="0.25">
      <c r="B646" s="5">
        <v>42090</v>
      </c>
      <c r="C646" t="s">
        <v>1045</v>
      </c>
      <c r="D646" t="s">
        <v>789</v>
      </c>
      <c r="E646" t="s">
        <v>19</v>
      </c>
      <c r="F646">
        <v>700</v>
      </c>
      <c r="G646" t="s">
        <v>20</v>
      </c>
      <c r="H646" t="s">
        <v>20</v>
      </c>
      <c r="I646" t="s">
        <v>20</v>
      </c>
      <c r="J646" t="s">
        <v>1041</v>
      </c>
      <c r="K646" t="s">
        <v>1046</v>
      </c>
      <c r="L646" t="s">
        <v>865</v>
      </c>
      <c r="N646" s="5">
        <f t="shared" si="208"/>
        <v>42090</v>
      </c>
      <c r="O646" s="5" t="str">
        <f t="shared" si="209"/>
        <v>V04-05</v>
      </c>
      <c r="P646" t="str">
        <f t="shared" si="220"/>
        <v>Verbal</v>
      </c>
      <c r="Q646" t="str">
        <f t="shared" si="221"/>
        <v>CR</v>
      </c>
      <c r="R646" t="str">
        <f t="shared" si="222"/>
        <v>ASSUMPTION</v>
      </c>
      <c r="S646">
        <f t="shared" si="210"/>
        <v>1</v>
      </c>
      <c r="T646">
        <f t="shared" si="211"/>
        <v>0</v>
      </c>
      <c r="U646">
        <f t="shared" si="212"/>
        <v>7</v>
      </c>
      <c r="V646">
        <f t="shared" si="213"/>
        <v>0</v>
      </c>
      <c r="W646">
        <f t="shared" si="214"/>
        <v>700</v>
      </c>
      <c r="X646" t="str">
        <f t="shared" si="215"/>
        <v>-</v>
      </c>
      <c r="Y646" t="str">
        <f t="shared" si="216"/>
        <v>-</v>
      </c>
      <c r="Z646" t="str">
        <f t="shared" si="217"/>
        <v>-</v>
      </c>
      <c r="AA646" s="6">
        <f t="shared" si="223"/>
        <v>1.7013888888888892E-3</v>
      </c>
      <c r="AB646" t="str">
        <f t="shared" si="218"/>
        <v>68:31</v>
      </c>
      <c r="AC646" t="str">
        <f t="shared" si="224"/>
        <v>+</v>
      </c>
      <c r="AD646">
        <f>1</f>
        <v>1</v>
      </c>
      <c r="AE646" t="str">
        <f t="shared" si="219"/>
        <v>72:40</v>
      </c>
    </row>
    <row r="647" spans="2:31" x14ac:dyDescent="0.25">
      <c r="B647" s="5">
        <v>42090</v>
      </c>
      <c r="C647" t="s">
        <v>1047</v>
      </c>
      <c r="D647" t="s">
        <v>912</v>
      </c>
      <c r="E647" t="s">
        <v>19</v>
      </c>
      <c r="F647">
        <v>700</v>
      </c>
      <c r="G647" t="s">
        <v>20</v>
      </c>
      <c r="H647" t="s">
        <v>20</v>
      </c>
      <c r="I647" t="s">
        <v>20</v>
      </c>
      <c r="J647" t="s">
        <v>616</v>
      </c>
      <c r="K647" t="s">
        <v>1048</v>
      </c>
      <c r="L647" t="s">
        <v>186</v>
      </c>
      <c r="N647" s="5">
        <f t="shared" si="208"/>
        <v>42090</v>
      </c>
      <c r="O647" s="5" t="str">
        <f t="shared" si="209"/>
        <v>V03-40</v>
      </c>
      <c r="P647" t="str">
        <f t="shared" si="220"/>
        <v>Verbal</v>
      </c>
      <c r="Q647" t="str">
        <f t="shared" si="221"/>
        <v>SC</v>
      </c>
      <c r="R647" t="str">
        <f t="shared" si="222"/>
        <v>RHETORICAL CONSTRUCTION</v>
      </c>
      <c r="S647">
        <f t="shared" si="210"/>
        <v>1</v>
      </c>
      <c r="T647">
        <f t="shared" si="211"/>
        <v>0</v>
      </c>
      <c r="U647">
        <f t="shared" si="212"/>
        <v>7</v>
      </c>
      <c r="V647">
        <f t="shared" si="213"/>
        <v>0</v>
      </c>
      <c r="W647">
        <f t="shared" si="214"/>
        <v>700</v>
      </c>
      <c r="X647" t="str">
        <f t="shared" si="215"/>
        <v>-</v>
      </c>
      <c r="Y647" t="str">
        <f t="shared" si="216"/>
        <v>-</v>
      </c>
      <c r="Z647" t="str">
        <f t="shared" si="217"/>
        <v>-</v>
      </c>
      <c r="AA647" s="6">
        <f t="shared" si="223"/>
        <v>1.1921296296296296E-3</v>
      </c>
      <c r="AB647" t="str">
        <f t="shared" si="218"/>
        <v>70:14</v>
      </c>
      <c r="AC647" t="str">
        <f t="shared" si="224"/>
        <v>+</v>
      </c>
      <c r="AD647">
        <f>1</f>
        <v>1</v>
      </c>
      <c r="AE647" t="str">
        <f t="shared" si="219"/>
        <v>75:00</v>
      </c>
    </row>
    <row r="648" spans="2:31" x14ac:dyDescent="0.25">
      <c r="B648" s="5">
        <v>42092</v>
      </c>
      <c r="C648" t="s">
        <v>1049</v>
      </c>
      <c r="D648" t="s">
        <v>732</v>
      </c>
      <c r="E648" t="s">
        <v>19</v>
      </c>
      <c r="F648">
        <v>600</v>
      </c>
      <c r="G648" t="s">
        <v>20</v>
      </c>
      <c r="H648" t="s">
        <v>20</v>
      </c>
      <c r="I648" t="s">
        <v>20</v>
      </c>
      <c r="J648" t="s">
        <v>160</v>
      </c>
      <c r="K648" t="s">
        <v>160</v>
      </c>
      <c r="L648" t="s">
        <v>307</v>
      </c>
      <c r="N648" s="5">
        <f t="shared" si="208"/>
        <v>42092</v>
      </c>
      <c r="O648" s="5" t="str">
        <f t="shared" si="209"/>
        <v>V02-20</v>
      </c>
      <c r="P648" t="str">
        <f t="shared" si="220"/>
        <v>Verbal</v>
      </c>
      <c r="Q648" t="str">
        <f t="shared" si="221"/>
        <v>RC</v>
      </c>
      <c r="R648" t="str">
        <f t="shared" si="222"/>
        <v>LONG PASSAGE</v>
      </c>
      <c r="S648">
        <f t="shared" si="210"/>
        <v>1</v>
      </c>
      <c r="T648">
        <f t="shared" si="211"/>
        <v>0</v>
      </c>
      <c r="U648">
        <f t="shared" si="212"/>
        <v>6</v>
      </c>
      <c r="V648">
        <f t="shared" si="213"/>
        <v>0</v>
      </c>
      <c r="W648">
        <f t="shared" si="214"/>
        <v>600</v>
      </c>
      <c r="X648" t="str">
        <f t="shared" si="215"/>
        <v>-</v>
      </c>
      <c r="Y648" t="str">
        <f t="shared" si="216"/>
        <v>-</v>
      </c>
      <c r="Z648" t="str">
        <f t="shared" si="217"/>
        <v>-</v>
      </c>
      <c r="AA648" s="6">
        <f t="shared" si="223"/>
        <v>9.4907407407407408E-4</v>
      </c>
      <c r="AB648" t="str">
        <f t="shared" si="218"/>
        <v>1:22</v>
      </c>
      <c r="AC648" t="str">
        <f t="shared" si="224"/>
        <v>+</v>
      </c>
      <c r="AD648">
        <f>1</f>
        <v>1</v>
      </c>
      <c r="AE648" t="str">
        <f t="shared" si="219"/>
        <v>1:49</v>
      </c>
    </row>
    <row r="649" spans="2:31" x14ac:dyDescent="0.25">
      <c r="B649" s="5">
        <v>42092</v>
      </c>
      <c r="C649" t="s">
        <v>1050</v>
      </c>
      <c r="D649" t="s">
        <v>732</v>
      </c>
      <c r="E649" t="s">
        <v>19</v>
      </c>
      <c r="F649">
        <v>700</v>
      </c>
      <c r="G649" t="s">
        <v>20</v>
      </c>
      <c r="H649" t="s">
        <v>20</v>
      </c>
      <c r="I649" t="s">
        <v>20</v>
      </c>
      <c r="J649" t="s">
        <v>254</v>
      </c>
      <c r="K649" t="s">
        <v>280</v>
      </c>
      <c r="L649" t="s">
        <v>579</v>
      </c>
      <c r="N649" s="5">
        <f t="shared" si="208"/>
        <v>42092</v>
      </c>
      <c r="O649" s="5" t="str">
        <f t="shared" si="209"/>
        <v>V02-22</v>
      </c>
      <c r="P649" t="str">
        <f t="shared" si="220"/>
        <v>Verbal</v>
      </c>
      <c r="Q649" t="str">
        <f t="shared" si="221"/>
        <v>RC</v>
      </c>
      <c r="R649" t="str">
        <f t="shared" si="222"/>
        <v>LONG PASSAGE</v>
      </c>
      <c r="S649">
        <f t="shared" si="210"/>
        <v>1</v>
      </c>
      <c r="T649">
        <f t="shared" si="211"/>
        <v>0</v>
      </c>
      <c r="U649">
        <f t="shared" si="212"/>
        <v>7</v>
      </c>
      <c r="V649">
        <f t="shared" si="213"/>
        <v>0</v>
      </c>
      <c r="W649">
        <f t="shared" si="214"/>
        <v>700</v>
      </c>
      <c r="X649" t="str">
        <f t="shared" si="215"/>
        <v>-</v>
      </c>
      <c r="Y649" t="str">
        <f t="shared" si="216"/>
        <v>-</v>
      </c>
      <c r="Z649" t="str">
        <f t="shared" si="217"/>
        <v>-</v>
      </c>
      <c r="AA649" s="6">
        <f t="shared" si="223"/>
        <v>1.1574074074074073E-3</v>
      </c>
      <c r="AB649" t="str">
        <f t="shared" si="218"/>
        <v>3:02</v>
      </c>
      <c r="AC649" t="str">
        <f t="shared" si="224"/>
        <v>+</v>
      </c>
      <c r="AD649">
        <f>1</f>
        <v>1</v>
      </c>
      <c r="AE649" t="str">
        <f t="shared" si="219"/>
        <v>3:38</v>
      </c>
    </row>
    <row r="650" spans="2:31" x14ac:dyDescent="0.25">
      <c r="B650" s="5">
        <v>42092</v>
      </c>
      <c r="C650" t="s">
        <v>1051</v>
      </c>
      <c r="D650" t="s">
        <v>732</v>
      </c>
      <c r="E650" t="s">
        <v>19</v>
      </c>
      <c r="F650">
        <v>500</v>
      </c>
      <c r="G650" t="s">
        <v>20</v>
      </c>
      <c r="H650" t="s">
        <v>20</v>
      </c>
      <c r="I650" t="s">
        <v>20</v>
      </c>
      <c r="J650" t="s">
        <v>321</v>
      </c>
      <c r="K650" t="s">
        <v>1052</v>
      </c>
      <c r="L650" t="s">
        <v>738</v>
      </c>
      <c r="N650" s="5">
        <f t="shared" si="208"/>
        <v>42092</v>
      </c>
      <c r="O650" s="5" t="str">
        <f t="shared" si="209"/>
        <v>V02-19</v>
      </c>
      <c r="P650" t="str">
        <f t="shared" si="220"/>
        <v>Verbal</v>
      </c>
      <c r="Q650" t="str">
        <f t="shared" si="221"/>
        <v>RC</v>
      </c>
      <c r="R650" t="str">
        <f t="shared" si="222"/>
        <v>LONG PASSAGE</v>
      </c>
      <c r="S650">
        <f t="shared" si="210"/>
        <v>1</v>
      </c>
      <c r="T650">
        <f t="shared" si="211"/>
        <v>0</v>
      </c>
      <c r="U650">
        <f t="shared" si="212"/>
        <v>5</v>
      </c>
      <c r="V650">
        <f t="shared" si="213"/>
        <v>0</v>
      </c>
      <c r="W650">
        <f t="shared" si="214"/>
        <v>500</v>
      </c>
      <c r="X650" t="str">
        <f t="shared" si="215"/>
        <v>-</v>
      </c>
      <c r="Y650" t="str">
        <f t="shared" si="216"/>
        <v>-</v>
      </c>
      <c r="Z650" t="str">
        <f t="shared" si="217"/>
        <v>-</v>
      </c>
      <c r="AA650" s="6">
        <f t="shared" si="223"/>
        <v>7.6388888888888893E-4</v>
      </c>
      <c r="AB650" t="str">
        <f t="shared" si="218"/>
        <v>4:08</v>
      </c>
      <c r="AC650" t="str">
        <f t="shared" si="224"/>
        <v>+</v>
      </c>
      <c r="AD650">
        <f>1</f>
        <v>1</v>
      </c>
      <c r="AE650" t="str">
        <f t="shared" si="219"/>
        <v>5:27</v>
      </c>
    </row>
    <row r="651" spans="2:31" x14ac:dyDescent="0.25">
      <c r="B651" s="5">
        <v>42092</v>
      </c>
      <c r="C651" t="s">
        <v>1053</v>
      </c>
      <c r="D651" t="s">
        <v>732</v>
      </c>
      <c r="E651" t="s">
        <v>19</v>
      </c>
      <c r="F651">
        <v>700</v>
      </c>
      <c r="G651" t="s">
        <v>20</v>
      </c>
      <c r="H651" t="s">
        <v>20</v>
      </c>
      <c r="I651" t="s">
        <v>20</v>
      </c>
      <c r="J651" t="s">
        <v>371</v>
      </c>
      <c r="K651" t="s">
        <v>1054</v>
      </c>
      <c r="L651" t="s">
        <v>741</v>
      </c>
      <c r="N651" s="5">
        <f t="shared" ref="N651:N714" si="225">B651</f>
        <v>42092</v>
      </c>
      <c r="O651" s="5" t="str">
        <f t="shared" ref="O651:O714" si="226">C651</f>
        <v>V02-21</v>
      </c>
      <c r="P651" t="str">
        <f t="shared" si="220"/>
        <v>Verbal</v>
      </c>
      <c r="Q651" t="str">
        <f t="shared" si="221"/>
        <v>RC</v>
      </c>
      <c r="R651" t="str">
        <f t="shared" si="222"/>
        <v>LONG PASSAGE</v>
      </c>
      <c r="S651">
        <f t="shared" ref="S651:S714" si="227">IF(E651="+",1,0)</f>
        <v>1</v>
      </c>
      <c r="T651">
        <f t="shared" ref="T651:T714" si="228">IF(E651="-",1,0)</f>
        <v>0</v>
      </c>
      <c r="U651">
        <f t="shared" ref="U651:U714" si="229">S651*W651/100</f>
        <v>7</v>
      </c>
      <c r="V651">
        <f t="shared" ref="V651:V714" si="230">T651*W651/100</f>
        <v>0</v>
      </c>
      <c r="W651">
        <f t="shared" ref="W651:W714" si="231">F651</f>
        <v>700</v>
      </c>
      <c r="X651" t="str">
        <f t="shared" ref="X651:X714" si="232">G651</f>
        <v>-</v>
      </c>
      <c r="Y651" t="str">
        <f t="shared" ref="Y651:Y714" si="233">H651</f>
        <v>-</v>
      </c>
      <c r="Z651" t="str">
        <f t="shared" ref="Z651:Z714" si="234">I651</f>
        <v>-</v>
      </c>
      <c r="AA651" s="6">
        <f t="shared" si="223"/>
        <v>1.3773148148148147E-3</v>
      </c>
      <c r="AB651" t="str">
        <f t="shared" ref="AB651:AB714" si="235">K651</f>
        <v>6:07</v>
      </c>
      <c r="AC651" t="str">
        <f t="shared" si="224"/>
        <v>+</v>
      </c>
      <c r="AD651">
        <f>1</f>
        <v>1</v>
      </c>
      <c r="AE651" t="str">
        <f t="shared" ref="AE651:AE714" si="236">L651</f>
        <v>7:16</v>
      </c>
    </row>
    <row r="652" spans="2:31" x14ac:dyDescent="0.25">
      <c r="B652" s="5">
        <v>42092</v>
      </c>
      <c r="C652" t="s">
        <v>1055</v>
      </c>
      <c r="D652" t="s">
        <v>789</v>
      </c>
      <c r="E652" t="s">
        <v>19</v>
      </c>
      <c r="F652">
        <v>700</v>
      </c>
      <c r="G652" t="s">
        <v>20</v>
      </c>
      <c r="H652" t="s">
        <v>20</v>
      </c>
      <c r="I652" t="s">
        <v>20</v>
      </c>
      <c r="J652" t="s">
        <v>362</v>
      </c>
      <c r="K652" t="s">
        <v>972</v>
      </c>
      <c r="L652" t="s">
        <v>744</v>
      </c>
      <c r="N652" s="5">
        <f t="shared" si="225"/>
        <v>42092</v>
      </c>
      <c r="O652" s="5" t="str">
        <f t="shared" si="226"/>
        <v>V06-08</v>
      </c>
      <c r="P652" t="str">
        <f t="shared" si="220"/>
        <v>Verbal</v>
      </c>
      <c r="Q652" t="str">
        <f t="shared" si="221"/>
        <v>CR</v>
      </c>
      <c r="R652" t="str">
        <f t="shared" si="222"/>
        <v>ASSUMPTION</v>
      </c>
      <c r="S652">
        <f t="shared" si="227"/>
        <v>1</v>
      </c>
      <c r="T652">
        <f t="shared" si="228"/>
        <v>0</v>
      </c>
      <c r="U652">
        <f t="shared" si="229"/>
        <v>7</v>
      </c>
      <c r="V652">
        <f t="shared" si="230"/>
        <v>0</v>
      </c>
      <c r="W652">
        <f t="shared" si="231"/>
        <v>700</v>
      </c>
      <c r="X652" t="str">
        <f t="shared" si="232"/>
        <v>-</v>
      </c>
      <c r="Y652" t="str">
        <f t="shared" si="233"/>
        <v>-</v>
      </c>
      <c r="Z652" t="str">
        <f t="shared" si="234"/>
        <v>-</v>
      </c>
      <c r="AA652" s="6">
        <f t="shared" si="223"/>
        <v>9.3750000000000007E-4</v>
      </c>
      <c r="AB652" t="str">
        <f t="shared" si="235"/>
        <v>7:28</v>
      </c>
      <c r="AC652" t="str">
        <f t="shared" si="224"/>
        <v>+</v>
      </c>
      <c r="AD652">
        <f>1</f>
        <v>1</v>
      </c>
      <c r="AE652" t="str">
        <f t="shared" si="236"/>
        <v>9:05</v>
      </c>
    </row>
    <row r="653" spans="2:31" x14ac:dyDescent="0.25">
      <c r="B653" s="5">
        <v>42092</v>
      </c>
      <c r="C653" t="s">
        <v>1056</v>
      </c>
      <c r="D653" t="s">
        <v>785</v>
      </c>
      <c r="E653" t="s">
        <v>20</v>
      </c>
      <c r="F653">
        <v>700</v>
      </c>
      <c r="G653" t="s">
        <v>20</v>
      </c>
      <c r="H653" t="s">
        <v>20</v>
      </c>
      <c r="I653" t="s">
        <v>20</v>
      </c>
      <c r="J653" t="s">
        <v>180</v>
      </c>
      <c r="K653" t="s">
        <v>1057</v>
      </c>
      <c r="L653" t="s">
        <v>747</v>
      </c>
      <c r="N653" s="5">
        <f t="shared" si="225"/>
        <v>42092</v>
      </c>
      <c r="O653" s="5" t="str">
        <f t="shared" si="226"/>
        <v>V07-11</v>
      </c>
      <c r="P653" t="str">
        <f t="shared" si="220"/>
        <v>Verbal</v>
      </c>
      <c r="Q653" t="str">
        <f t="shared" si="221"/>
        <v>CR</v>
      </c>
      <c r="R653" t="str">
        <f t="shared" si="222"/>
        <v>CONCLUSION / INFERENCE</v>
      </c>
      <c r="S653">
        <f t="shared" si="227"/>
        <v>0</v>
      </c>
      <c r="T653">
        <f t="shared" si="228"/>
        <v>1</v>
      </c>
      <c r="U653">
        <f t="shared" si="229"/>
        <v>0</v>
      </c>
      <c r="V653">
        <f t="shared" si="230"/>
        <v>7</v>
      </c>
      <c r="W653">
        <f t="shared" si="231"/>
        <v>700</v>
      </c>
      <c r="X653" t="str">
        <f t="shared" si="232"/>
        <v>-</v>
      </c>
      <c r="Y653" t="str">
        <f t="shared" si="233"/>
        <v>-</v>
      </c>
      <c r="Z653" t="str">
        <f t="shared" si="234"/>
        <v>-</v>
      </c>
      <c r="AA653" s="6">
        <f t="shared" si="223"/>
        <v>1.2731481481481483E-3</v>
      </c>
      <c r="AB653" t="str">
        <f t="shared" si="235"/>
        <v>9:18</v>
      </c>
      <c r="AC653" t="str">
        <f t="shared" si="224"/>
        <v>-</v>
      </c>
      <c r="AD653">
        <f>1</f>
        <v>1</v>
      </c>
      <c r="AE653" t="str">
        <f t="shared" si="236"/>
        <v>10:54</v>
      </c>
    </row>
    <row r="654" spans="2:31" x14ac:dyDescent="0.25">
      <c r="B654" s="5">
        <v>42092</v>
      </c>
      <c r="C654" t="s">
        <v>1058</v>
      </c>
      <c r="D654" t="s">
        <v>732</v>
      </c>
      <c r="E654" t="s">
        <v>19</v>
      </c>
      <c r="F654">
        <v>700</v>
      </c>
      <c r="G654" t="s">
        <v>20</v>
      </c>
      <c r="H654" t="s">
        <v>20</v>
      </c>
      <c r="I654" t="s">
        <v>20</v>
      </c>
      <c r="J654" t="s">
        <v>1059</v>
      </c>
      <c r="K654" t="s">
        <v>317</v>
      </c>
      <c r="L654" t="s">
        <v>750</v>
      </c>
      <c r="N654" s="5">
        <f t="shared" si="225"/>
        <v>42092</v>
      </c>
      <c r="O654" s="5" t="str">
        <f t="shared" si="226"/>
        <v>V05-08</v>
      </c>
      <c r="P654" t="str">
        <f t="shared" si="220"/>
        <v>Verbal</v>
      </c>
      <c r="Q654" t="str">
        <f t="shared" si="221"/>
        <v>RC</v>
      </c>
      <c r="R654" t="str">
        <f t="shared" si="222"/>
        <v>LONG PASSAGE</v>
      </c>
      <c r="S654">
        <f t="shared" si="227"/>
        <v>1</v>
      </c>
      <c r="T654">
        <f t="shared" si="228"/>
        <v>0</v>
      </c>
      <c r="U654">
        <f t="shared" si="229"/>
        <v>7</v>
      </c>
      <c r="V654">
        <f t="shared" si="230"/>
        <v>0</v>
      </c>
      <c r="W654">
        <f t="shared" si="231"/>
        <v>700</v>
      </c>
      <c r="X654" t="str">
        <f t="shared" si="232"/>
        <v>-</v>
      </c>
      <c r="Y654" t="str">
        <f t="shared" si="233"/>
        <v>-</v>
      </c>
      <c r="Z654" t="str">
        <f t="shared" si="234"/>
        <v>-</v>
      </c>
      <c r="AA654" s="6">
        <f t="shared" si="223"/>
        <v>2.2569444444444447E-3</v>
      </c>
      <c r="AB654" t="str">
        <f t="shared" si="235"/>
        <v>12:33</v>
      </c>
      <c r="AC654" t="str">
        <f t="shared" si="224"/>
        <v>+</v>
      </c>
      <c r="AD654">
        <f>1</f>
        <v>1</v>
      </c>
      <c r="AE654" t="str">
        <f t="shared" si="236"/>
        <v>12:43</v>
      </c>
    </row>
    <row r="655" spans="2:31" x14ac:dyDescent="0.25">
      <c r="B655" s="5">
        <v>42092</v>
      </c>
      <c r="C655" t="s">
        <v>1060</v>
      </c>
      <c r="D655" t="s">
        <v>732</v>
      </c>
      <c r="E655" t="s">
        <v>19</v>
      </c>
      <c r="F655">
        <v>700</v>
      </c>
      <c r="G655" t="s">
        <v>20</v>
      </c>
      <c r="H655" t="s">
        <v>20</v>
      </c>
      <c r="I655" t="s">
        <v>20</v>
      </c>
      <c r="J655" t="s">
        <v>505</v>
      </c>
      <c r="K655" t="s">
        <v>1061</v>
      </c>
      <c r="L655" t="s">
        <v>756</v>
      </c>
      <c r="N655" s="5">
        <f t="shared" si="225"/>
        <v>42092</v>
      </c>
      <c r="O655" s="5" t="str">
        <f t="shared" si="226"/>
        <v>V05-11</v>
      </c>
      <c r="P655" t="str">
        <f t="shared" si="220"/>
        <v>Verbal</v>
      </c>
      <c r="Q655" t="str">
        <f t="shared" si="221"/>
        <v>RC</v>
      </c>
      <c r="R655" t="str">
        <f t="shared" si="222"/>
        <v>LONG PASSAGE</v>
      </c>
      <c r="S655">
        <f t="shared" si="227"/>
        <v>1</v>
      </c>
      <c r="T655">
        <f t="shared" si="228"/>
        <v>0</v>
      </c>
      <c r="U655">
        <f t="shared" si="229"/>
        <v>7</v>
      </c>
      <c r="V655">
        <f t="shared" si="230"/>
        <v>0</v>
      </c>
      <c r="W655">
        <f t="shared" si="231"/>
        <v>700</v>
      </c>
      <c r="X655" t="str">
        <f t="shared" si="232"/>
        <v>-</v>
      </c>
      <c r="Y655" t="str">
        <f t="shared" si="233"/>
        <v>-</v>
      </c>
      <c r="Z655" t="str">
        <f t="shared" si="234"/>
        <v>-</v>
      </c>
      <c r="AA655" s="6">
        <f t="shared" si="223"/>
        <v>3.3564814814814812E-4</v>
      </c>
      <c r="AB655" t="str">
        <f t="shared" si="235"/>
        <v>13:02</v>
      </c>
      <c r="AC655" t="str">
        <f t="shared" si="224"/>
        <v>+</v>
      </c>
      <c r="AD655">
        <f>1</f>
        <v>1</v>
      </c>
      <c r="AE655" t="str">
        <f t="shared" si="236"/>
        <v>14:32</v>
      </c>
    </row>
    <row r="656" spans="2:31" x14ac:dyDescent="0.25">
      <c r="B656" s="5">
        <v>42092</v>
      </c>
      <c r="C656" t="s">
        <v>1062</v>
      </c>
      <c r="D656" t="s">
        <v>732</v>
      </c>
      <c r="E656" t="s">
        <v>19</v>
      </c>
      <c r="F656">
        <v>500</v>
      </c>
      <c r="G656" t="s">
        <v>20</v>
      </c>
      <c r="H656" t="s">
        <v>20</v>
      </c>
      <c r="I656" t="s">
        <v>20</v>
      </c>
      <c r="J656" t="s">
        <v>457</v>
      </c>
      <c r="K656" t="s">
        <v>888</v>
      </c>
      <c r="L656" t="s">
        <v>509</v>
      </c>
      <c r="N656" s="5">
        <f t="shared" si="225"/>
        <v>42092</v>
      </c>
      <c r="O656" s="5" t="str">
        <f t="shared" si="226"/>
        <v>V05-10</v>
      </c>
      <c r="P656" t="str">
        <f t="shared" si="220"/>
        <v>Verbal</v>
      </c>
      <c r="Q656" t="str">
        <f t="shared" si="221"/>
        <v>RC</v>
      </c>
      <c r="R656" t="str">
        <f t="shared" si="222"/>
        <v>LONG PASSAGE</v>
      </c>
      <c r="S656">
        <f t="shared" si="227"/>
        <v>1</v>
      </c>
      <c r="T656">
        <f t="shared" si="228"/>
        <v>0</v>
      </c>
      <c r="U656">
        <f t="shared" si="229"/>
        <v>5</v>
      </c>
      <c r="V656">
        <f t="shared" si="230"/>
        <v>0</v>
      </c>
      <c r="W656">
        <f t="shared" si="231"/>
        <v>500</v>
      </c>
      <c r="X656" t="str">
        <f t="shared" si="232"/>
        <v>-</v>
      </c>
      <c r="Y656" t="str">
        <f t="shared" si="233"/>
        <v>-</v>
      </c>
      <c r="Z656" t="str">
        <f t="shared" si="234"/>
        <v>-</v>
      </c>
      <c r="AA656" s="6">
        <f t="shared" si="223"/>
        <v>3.2407407407407406E-4</v>
      </c>
      <c r="AB656" t="str">
        <f t="shared" si="235"/>
        <v>13:30</v>
      </c>
      <c r="AC656" t="str">
        <f t="shared" si="224"/>
        <v>+</v>
      </c>
      <c r="AD656">
        <f>1</f>
        <v>1</v>
      </c>
      <c r="AE656" t="str">
        <f t="shared" si="236"/>
        <v>16:21</v>
      </c>
    </row>
    <row r="657" spans="2:31" x14ac:dyDescent="0.25">
      <c r="B657" s="5">
        <v>42092</v>
      </c>
      <c r="C657" t="s">
        <v>1063</v>
      </c>
      <c r="D657" t="s">
        <v>732</v>
      </c>
      <c r="E657" t="s">
        <v>19</v>
      </c>
      <c r="F657">
        <v>500</v>
      </c>
      <c r="G657" t="s">
        <v>20</v>
      </c>
      <c r="H657" t="s">
        <v>20</v>
      </c>
      <c r="I657" t="s">
        <v>20</v>
      </c>
      <c r="J657" t="s">
        <v>1064</v>
      </c>
      <c r="K657" t="s">
        <v>1065</v>
      </c>
      <c r="L657" t="s">
        <v>762</v>
      </c>
      <c r="N657" s="5">
        <f t="shared" si="225"/>
        <v>42092</v>
      </c>
      <c r="O657" s="5" t="str">
        <f t="shared" si="226"/>
        <v>V05-09</v>
      </c>
      <c r="P657" t="str">
        <f t="shared" si="220"/>
        <v>Verbal</v>
      </c>
      <c r="Q657" t="str">
        <f t="shared" si="221"/>
        <v>RC</v>
      </c>
      <c r="R657" t="str">
        <f t="shared" si="222"/>
        <v>LONG PASSAGE</v>
      </c>
      <c r="S657">
        <f t="shared" si="227"/>
        <v>1</v>
      </c>
      <c r="T657">
        <f t="shared" si="228"/>
        <v>0</v>
      </c>
      <c r="U657">
        <f t="shared" si="229"/>
        <v>5</v>
      </c>
      <c r="V657">
        <f t="shared" si="230"/>
        <v>0</v>
      </c>
      <c r="W657">
        <f t="shared" si="231"/>
        <v>500</v>
      </c>
      <c r="X657" t="str">
        <f t="shared" si="232"/>
        <v>-</v>
      </c>
      <c r="Y657" t="str">
        <f t="shared" si="233"/>
        <v>-</v>
      </c>
      <c r="Z657" t="str">
        <f t="shared" si="234"/>
        <v>-</v>
      </c>
      <c r="AA657" s="6">
        <f t="shared" si="223"/>
        <v>4.5138888888888892E-4</v>
      </c>
      <c r="AB657" t="str">
        <f t="shared" si="235"/>
        <v>14:09</v>
      </c>
      <c r="AC657" t="str">
        <f t="shared" si="224"/>
        <v>+</v>
      </c>
      <c r="AD657">
        <f>1</f>
        <v>1</v>
      </c>
      <c r="AE657" t="str">
        <f t="shared" si="236"/>
        <v>18:10</v>
      </c>
    </row>
    <row r="658" spans="2:31" x14ac:dyDescent="0.25">
      <c r="B658" s="5">
        <v>42092</v>
      </c>
      <c r="C658" t="s">
        <v>1066</v>
      </c>
      <c r="D658" t="s">
        <v>777</v>
      </c>
      <c r="E658" t="s">
        <v>20</v>
      </c>
      <c r="F658">
        <v>700</v>
      </c>
      <c r="G658" t="s">
        <v>20</v>
      </c>
      <c r="H658" t="s">
        <v>20</v>
      </c>
      <c r="I658" t="s">
        <v>20</v>
      </c>
      <c r="J658" t="s">
        <v>505</v>
      </c>
      <c r="K658" t="s">
        <v>1067</v>
      </c>
      <c r="L658" t="s">
        <v>765</v>
      </c>
      <c r="N658" s="5">
        <f t="shared" si="225"/>
        <v>42092</v>
      </c>
      <c r="O658" s="5" t="str">
        <f t="shared" si="226"/>
        <v>V01-08</v>
      </c>
      <c r="P658" t="str">
        <f t="shared" si="220"/>
        <v>Verbal</v>
      </c>
      <c r="Q658" t="str">
        <f t="shared" si="221"/>
        <v>SC</v>
      </c>
      <c r="R658" t="str">
        <f t="shared" si="222"/>
        <v>MODIFIERS / LOGICAL PREDICATION</v>
      </c>
      <c r="S658">
        <f t="shared" si="227"/>
        <v>0</v>
      </c>
      <c r="T658">
        <f t="shared" si="228"/>
        <v>1</v>
      </c>
      <c r="U658">
        <f t="shared" si="229"/>
        <v>0</v>
      </c>
      <c r="V658">
        <f t="shared" si="230"/>
        <v>7</v>
      </c>
      <c r="W658">
        <f t="shared" si="231"/>
        <v>700</v>
      </c>
      <c r="X658" t="str">
        <f t="shared" si="232"/>
        <v>-</v>
      </c>
      <c r="Y658" t="str">
        <f t="shared" si="233"/>
        <v>-</v>
      </c>
      <c r="Z658" t="str">
        <f t="shared" si="234"/>
        <v>-</v>
      </c>
      <c r="AA658" s="6">
        <f t="shared" si="223"/>
        <v>3.3564814814814812E-4</v>
      </c>
      <c r="AB658" t="str">
        <f t="shared" si="235"/>
        <v>14:38</v>
      </c>
      <c r="AC658" t="str">
        <f t="shared" si="224"/>
        <v>-</v>
      </c>
      <c r="AD658">
        <f>1</f>
        <v>1</v>
      </c>
      <c r="AE658" t="str">
        <f t="shared" si="236"/>
        <v>19:59</v>
      </c>
    </row>
    <row r="659" spans="2:31" x14ac:dyDescent="0.25">
      <c r="B659" s="5">
        <v>42092</v>
      </c>
      <c r="C659" t="s">
        <v>1068</v>
      </c>
      <c r="D659" t="s">
        <v>912</v>
      </c>
      <c r="E659" t="s">
        <v>19</v>
      </c>
      <c r="F659">
        <v>600</v>
      </c>
      <c r="G659" t="s">
        <v>20</v>
      </c>
      <c r="H659" t="s">
        <v>20</v>
      </c>
      <c r="I659" t="s">
        <v>20</v>
      </c>
      <c r="J659" t="s">
        <v>613</v>
      </c>
      <c r="K659" t="s">
        <v>1069</v>
      </c>
      <c r="L659" t="s">
        <v>768</v>
      </c>
      <c r="N659" s="5">
        <f t="shared" si="225"/>
        <v>42092</v>
      </c>
      <c r="O659" s="5" t="str">
        <f t="shared" si="226"/>
        <v>V01-29</v>
      </c>
      <c r="P659" t="str">
        <f t="shared" si="220"/>
        <v>Verbal</v>
      </c>
      <c r="Q659" t="str">
        <f t="shared" si="221"/>
        <v>SC</v>
      </c>
      <c r="R659" t="str">
        <f t="shared" si="222"/>
        <v>RHETORICAL CONSTRUCTION</v>
      </c>
      <c r="S659">
        <f t="shared" si="227"/>
        <v>1</v>
      </c>
      <c r="T659">
        <f t="shared" si="228"/>
        <v>0</v>
      </c>
      <c r="U659">
        <f t="shared" si="229"/>
        <v>6</v>
      </c>
      <c r="V659">
        <f t="shared" si="230"/>
        <v>0</v>
      </c>
      <c r="W659">
        <f t="shared" si="231"/>
        <v>600</v>
      </c>
      <c r="X659" t="str">
        <f t="shared" si="232"/>
        <v>-</v>
      </c>
      <c r="Y659" t="str">
        <f t="shared" si="233"/>
        <v>-</v>
      </c>
      <c r="Z659" t="str">
        <f t="shared" si="234"/>
        <v>-</v>
      </c>
      <c r="AA659" s="6">
        <f t="shared" si="223"/>
        <v>9.2592592592592585E-4</v>
      </c>
      <c r="AB659" t="str">
        <f t="shared" si="235"/>
        <v>15:58</v>
      </c>
      <c r="AC659" t="str">
        <f t="shared" si="224"/>
        <v>+</v>
      </c>
      <c r="AD659">
        <f>1</f>
        <v>1</v>
      </c>
      <c r="AE659" t="str">
        <f t="shared" si="236"/>
        <v>21:48</v>
      </c>
    </row>
    <row r="660" spans="2:31" x14ac:dyDescent="0.25">
      <c r="B660" s="5">
        <v>42092</v>
      </c>
      <c r="C660" t="s">
        <v>1070</v>
      </c>
      <c r="D660" t="s">
        <v>785</v>
      </c>
      <c r="E660" t="s">
        <v>20</v>
      </c>
      <c r="F660">
        <v>700</v>
      </c>
      <c r="G660" t="s">
        <v>20</v>
      </c>
      <c r="H660" t="s">
        <v>20</v>
      </c>
      <c r="I660" t="s">
        <v>20</v>
      </c>
      <c r="J660" t="s">
        <v>288</v>
      </c>
      <c r="K660" t="s">
        <v>1071</v>
      </c>
      <c r="L660" t="s">
        <v>586</v>
      </c>
      <c r="N660" s="5">
        <f t="shared" si="225"/>
        <v>42092</v>
      </c>
      <c r="O660" s="5" t="str">
        <f t="shared" si="226"/>
        <v>V05-15</v>
      </c>
      <c r="P660" t="str">
        <f t="shared" si="220"/>
        <v>Verbal</v>
      </c>
      <c r="Q660" t="str">
        <f t="shared" si="221"/>
        <v>CR</v>
      </c>
      <c r="R660" t="str">
        <f t="shared" si="222"/>
        <v>CONCLUSION / INFERENCE</v>
      </c>
      <c r="S660">
        <f t="shared" si="227"/>
        <v>0</v>
      </c>
      <c r="T660">
        <f t="shared" si="228"/>
        <v>1</v>
      </c>
      <c r="U660">
        <f t="shared" si="229"/>
        <v>0</v>
      </c>
      <c r="V660">
        <f t="shared" si="230"/>
        <v>7</v>
      </c>
      <c r="W660">
        <f t="shared" si="231"/>
        <v>700</v>
      </c>
      <c r="X660" t="str">
        <f t="shared" si="232"/>
        <v>-</v>
      </c>
      <c r="Y660" t="str">
        <f t="shared" si="233"/>
        <v>-</v>
      </c>
      <c r="Z660" t="str">
        <f t="shared" si="234"/>
        <v>-</v>
      </c>
      <c r="AA660" s="6">
        <f t="shared" si="223"/>
        <v>1.4930555555555556E-3</v>
      </c>
      <c r="AB660" t="str">
        <f t="shared" si="235"/>
        <v>18:07</v>
      </c>
      <c r="AC660" t="str">
        <f t="shared" si="224"/>
        <v>-</v>
      </c>
      <c r="AD660">
        <f>1</f>
        <v>1</v>
      </c>
      <c r="AE660" t="str">
        <f t="shared" si="236"/>
        <v>23:37</v>
      </c>
    </row>
    <row r="661" spans="2:31" x14ac:dyDescent="0.25">
      <c r="B661" s="5">
        <v>42092</v>
      </c>
      <c r="C661" t="s">
        <v>1072</v>
      </c>
      <c r="D661" t="s">
        <v>732</v>
      </c>
      <c r="E661" t="s">
        <v>20</v>
      </c>
      <c r="F661">
        <v>600</v>
      </c>
      <c r="G661" t="s">
        <v>20</v>
      </c>
      <c r="H661" t="s">
        <v>20</v>
      </c>
      <c r="I661" t="s">
        <v>20</v>
      </c>
      <c r="J661" t="s">
        <v>1073</v>
      </c>
      <c r="K661" t="s">
        <v>1074</v>
      </c>
      <c r="L661" t="s">
        <v>775</v>
      </c>
      <c r="N661" s="5">
        <f t="shared" si="225"/>
        <v>42092</v>
      </c>
      <c r="O661" s="5" t="str">
        <f t="shared" si="226"/>
        <v>V02-15</v>
      </c>
      <c r="P661" t="str">
        <f t="shared" si="220"/>
        <v>Verbal</v>
      </c>
      <c r="Q661" t="str">
        <f t="shared" si="221"/>
        <v>RC</v>
      </c>
      <c r="R661" t="str">
        <f t="shared" si="222"/>
        <v>LONG PASSAGE</v>
      </c>
      <c r="S661">
        <f t="shared" si="227"/>
        <v>0</v>
      </c>
      <c r="T661">
        <f t="shared" si="228"/>
        <v>1</v>
      </c>
      <c r="U661">
        <f t="shared" si="229"/>
        <v>0</v>
      </c>
      <c r="V661">
        <f t="shared" si="230"/>
        <v>6</v>
      </c>
      <c r="W661">
        <f t="shared" si="231"/>
        <v>600</v>
      </c>
      <c r="X661" t="str">
        <f t="shared" si="232"/>
        <v>-</v>
      </c>
      <c r="Y661" t="str">
        <f t="shared" si="233"/>
        <v>-</v>
      </c>
      <c r="Z661" t="str">
        <f t="shared" si="234"/>
        <v>-</v>
      </c>
      <c r="AA661" s="6">
        <f t="shared" si="223"/>
        <v>1.7245370370370372E-3</v>
      </c>
      <c r="AB661" t="str">
        <f t="shared" si="235"/>
        <v>20:36</v>
      </c>
      <c r="AC661" t="str">
        <f t="shared" si="224"/>
        <v>-</v>
      </c>
      <c r="AD661">
        <f>1</f>
        <v>1</v>
      </c>
      <c r="AE661" t="str">
        <f t="shared" si="236"/>
        <v>25:26</v>
      </c>
    </row>
    <row r="662" spans="2:31" x14ac:dyDescent="0.25">
      <c r="B662" s="5">
        <v>42092</v>
      </c>
      <c r="C662" t="s">
        <v>1075</v>
      </c>
      <c r="D662" t="s">
        <v>732</v>
      </c>
      <c r="E662" t="s">
        <v>19</v>
      </c>
      <c r="F662">
        <v>500</v>
      </c>
      <c r="G662" t="s">
        <v>20</v>
      </c>
      <c r="H662" t="s">
        <v>20</v>
      </c>
      <c r="I662" t="s">
        <v>20</v>
      </c>
      <c r="J662" t="s">
        <v>327</v>
      </c>
      <c r="K662" t="s">
        <v>1076</v>
      </c>
      <c r="L662" t="s">
        <v>779</v>
      </c>
      <c r="N662" s="5">
        <f t="shared" si="225"/>
        <v>42092</v>
      </c>
      <c r="O662" s="5" t="str">
        <f t="shared" si="226"/>
        <v>V02-16</v>
      </c>
      <c r="P662" t="str">
        <f t="shared" si="220"/>
        <v>Verbal</v>
      </c>
      <c r="Q662" t="str">
        <f t="shared" si="221"/>
        <v>RC</v>
      </c>
      <c r="R662" t="str">
        <f t="shared" si="222"/>
        <v>LONG PASSAGE</v>
      </c>
      <c r="S662">
        <f t="shared" si="227"/>
        <v>1</v>
      </c>
      <c r="T662">
        <f t="shared" si="228"/>
        <v>0</v>
      </c>
      <c r="U662">
        <f t="shared" si="229"/>
        <v>5</v>
      </c>
      <c r="V662">
        <f t="shared" si="230"/>
        <v>0</v>
      </c>
      <c r="W662">
        <f t="shared" si="231"/>
        <v>500</v>
      </c>
      <c r="X662" t="str">
        <f t="shared" si="232"/>
        <v>-</v>
      </c>
      <c r="Y662" t="str">
        <f t="shared" si="233"/>
        <v>-</v>
      </c>
      <c r="Z662" t="str">
        <f t="shared" si="234"/>
        <v>-</v>
      </c>
      <c r="AA662" s="6">
        <f t="shared" si="223"/>
        <v>5.3240740740740744E-4</v>
      </c>
      <c r="AB662" t="str">
        <f t="shared" si="235"/>
        <v>21:22</v>
      </c>
      <c r="AC662" t="str">
        <f t="shared" si="224"/>
        <v>+</v>
      </c>
      <c r="AD662">
        <f>1</f>
        <v>1</v>
      </c>
      <c r="AE662" t="str">
        <f t="shared" si="236"/>
        <v>27:15</v>
      </c>
    </row>
    <row r="663" spans="2:31" x14ac:dyDescent="0.25">
      <c r="B663" s="5">
        <v>42092</v>
      </c>
      <c r="C663" t="s">
        <v>1077</v>
      </c>
      <c r="D663" t="s">
        <v>732</v>
      </c>
      <c r="E663" t="s">
        <v>20</v>
      </c>
      <c r="F663">
        <v>700</v>
      </c>
      <c r="G663" t="s">
        <v>20</v>
      </c>
      <c r="H663" t="s">
        <v>20</v>
      </c>
      <c r="I663" t="s">
        <v>20</v>
      </c>
      <c r="J663" t="s">
        <v>533</v>
      </c>
      <c r="K663" t="s">
        <v>1078</v>
      </c>
      <c r="L663" t="s">
        <v>783</v>
      </c>
      <c r="N663" s="5">
        <f t="shared" si="225"/>
        <v>42092</v>
      </c>
      <c r="O663" s="5" t="str">
        <f t="shared" si="226"/>
        <v>V02-14</v>
      </c>
      <c r="P663" t="str">
        <f t="shared" si="220"/>
        <v>Verbal</v>
      </c>
      <c r="Q663" t="str">
        <f t="shared" si="221"/>
        <v>RC</v>
      </c>
      <c r="R663" t="str">
        <f t="shared" si="222"/>
        <v>LONG PASSAGE</v>
      </c>
      <c r="S663">
        <f t="shared" si="227"/>
        <v>0</v>
      </c>
      <c r="T663">
        <f t="shared" si="228"/>
        <v>1</v>
      </c>
      <c r="U663">
        <f t="shared" si="229"/>
        <v>0</v>
      </c>
      <c r="V663">
        <f t="shared" si="230"/>
        <v>7</v>
      </c>
      <c r="W663">
        <f t="shared" si="231"/>
        <v>700</v>
      </c>
      <c r="X663" t="str">
        <f t="shared" si="232"/>
        <v>-</v>
      </c>
      <c r="Y663" t="str">
        <f t="shared" si="233"/>
        <v>-</v>
      </c>
      <c r="Z663" t="str">
        <f t="shared" si="234"/>
        <v>-</v>
      </c>
      <c r="AA663" s="6">
        <f t="shared" si="223"/>
        <v>1.4814814814814814E-3</v>
      </c>
      <c r="AB663" t="str">
        <f t="shared" si="235"/>
        <v>23:30</v>
      </c>
      <c r="AC663" t="str">
        <f t="shared" si="224"/>
        <v>-</v>
      </c>
      <c r="AD663">
        <f>1</f>
        <v>1</v>
      </c>
      <c r="AE663" t="str">
        <f t="shared" si="236"/>
        <v>29:04</v>
      </c>
    </row>
    <row r="664" spans="2:31" x14ac:dyDescent="0.25">
      <c r="B664" s="5">
        <v>42092</v>
      </c>
      <c r="C664" t="s">
        <v>1079</v>
      </c>
      <c r="D664" t="s">
        <v>732</v>
      </c>
      <c r="E664" t="s">
        <v>20</v>
      </c>
      <c r="F664">
        <v>700</v>
      </c>
      <c r="G664" t="s">
        <v>20</v>
      </c>
      <c r="H664" t="s">
        <v>20</v>
      </c>
      <c r="I664" t="s">
        <v>20</v>
      </c>
      <c r="J664" t="s">
        <v>682</v>
      </c>
      <c r="K664" t="s">
        <v>1080</v>
      </c>
      <c r="L664" t="s">
        <v>787</v>
      </c>
      <c r="N664" s="5">
        <f t="shared" si="225"/>
        <v>42092</v>
      </c>
      <c r="O664" s="5" t="str">
        <f t="shared" si="226"/>
        <v>V02-13</v>
      </c>
      <c r="P664" t="str">
        <f t="shared" si="220"/>
        <v>Verbal</v>
      </c>
      <c r="Q664" t="str">
        <f t="shared" si="221"/>
        <v>RC</v>
      </c>
      <c r="R664" t="str">
        <f t="shared" si="222"/>
        <v>LONG PASSAGE</v>
      </c>
      <c r="S664">
        <f t="shared" si="227"/>
        <v>0</v>
      </c>
      <c r="T664">
        <f t="shared" si="228"/>
        <v>1</v>
      </c>
      <c r="U664">
        <f t="shared" si="229"/>
        <v>0</v>
      </c>
      <c r="V664">
        <f t="shared" si="230"/>
        <v>7</v>
      </c>
      <c r="W664">
        <f t="shared" si="231"/>
        <v>700</v>
      </c>
      <c r="X664" t="str">
        <f t="shared" si="232"/>
        <v>-</v>
      </c>
      <c r="Y664" t="str">
        <f t="shared" si="233"/>
        <v>-</v>
      </c>
      <c r="Z664" t="str">
        <f t="shared" si="234"/>
        <v>-</v>
      </c>
      <c r="AA664" s="6">
        <f t="shared" si="223"/>
        <v>7.8703703703703705E-4</v>
      </c>
      <c r="AB664" t="str">
        <f t="shared" si="235"/>
        <v>24:38</v>
      </c>
      <c r="AC664" t="str">
        <f t="shared" si="224"/>
        <v>-</v>
      </c>
      <c r="AD664">
        <f>1</f>
        <v>1</v>
      </c>
      <c r="AE664" t="str">
        <f t="shared" si="236"/>
        <v>30:53</v>
      </c>
    </row>
    <row r="665" spans="2:31" x14ac:dyDescent="0.25">
      <c r="B665" s="5">
        <v>42092</v>
      </c>
      <c r="C665" t="s">
        <v>1081</v>
      </c>
      <c r="D665" t="s">
        <v>773</v>
      </c>
      <c r="E665" t="s">
        <v>20</v>
      </c>
      <c r="F665">
        <v>700</v>
      </c>
      <c r="G665" t="s">
        <v>20</v>
      </c>
      <c r="H665" t="s">
        <v>20</v>
      </c>
      <c r="I665" t="s">
        <v>20</v>
      </c>
      <c r="J665" t="s">
        <v>357</v>
      </c>
      <c r="K665" t="s">
        <v>1082</v>
      </c>
      <c r="L665" t="s">
        <v>791</v>
      </c>
      <c r="N665" s="5">
        <f t="shared" si="225"/>
        <v>42092</v>
      </c>
      <c r="O665" s="5" t="str">
        <f t="shared" si="226"/>
        <v>V05-17</v>
      </c>
      <c r="P665" t="str">
        <f t="shared" si="220"/>
        <v>Verbal</v>
      </c>
      <c r="Q665" t="str">
        <f t="shared" si="221"/>
        <v>CR</v>
      </c>
      <c r="R665" t="str">
        <f t="shared" si="222"/>
        <v>STRENGTHEN</v>
      </c>
      <c r="S665">
        <f t="shared" si="227"/>
        <v>0</v>
      </c>
      <c r="T665">
        <f t="shared" si="228"/>
        <v>1</v>
      </c>
      <c r="U665">
        <f t="shared" si="229"/>
        <v>0</v>
      </c>
      <c r="V665">
        <f t="shared" si="230"/>
        <v>7</v>
      </c>
      <c r="W665">
        <f t="shared" si="231"/>
        <v>700</v>
      </c>
      <c r="X665" t="str">
        <f t="shared" si="232"/>
        <v>-</v>
      </c>
      <c r="Y665" t="str">
        <f t="shared" si="233"/>
        <v>-</v>
      </c>
      <c r="Z665" t="str">
        <f t="shared" si="234"/>
        <v>-</v>
      </c>
      <c r="AA665" s="6">
        <f t="shared" si="223"/>
        <v>2.0717592592592593E-3</v>
      </c>
      <c r="AB665" t="str">
        <f t="shared" si="235"/>
        <v>27:37</v>
      </c>
      <c r="AC665" t="str">
        <f t="shared" si="224"/>
        <v>-</v>
      </c>
      <c r="AD665">
        <f>1</f>
        <v>1</v>
      </c>
      <c r="AE665" t="str">
        <f t="shared" si="236"/>
        <v>32:42</v>
      </c>
    </row>
    <row r="666" spans="2:31" x14ac:dyDescent="0.25">
      <c r="B666" s="5">
        <v>42092</v>
      </c>
      <c r="C666" t="s">
        <v>1083</v>
      </c>
      <c r="D666" t="s">
        <v>806</v>
      </c>
      <c r="E666" t="s">
        <v>19</v>
      </c>
      <c r="F666">
        <v>500</v>
      </c>
      <c r="G666" t="s">
        <v>20</v>
      </c>
      <c r="H666" t="s">
        <v>20</v>
      </c>
      <c r="I666" t="s">
        <v>20</v>
      </c>
      <c r="J666" t="s">
        <v>70</v>
      </c>
      <c r="K666" t="s">
        <v>1084</v>
      </c>
      <c r="L666" t="s">
        <v>796</v>
      </c>
      <c r="N666" s="5">
        <f t="shared" si="225"/>
        <v>42092</v>
      </c>
      <c r="O666" s="5" t="str">
        <f t="shared" si="226"/>
        <v>V06-11</v>
      </c>
      <c r="P666" t="str">
        <f t="shared" si="220"/>
        <v>Verbal</v>
      </c>
      <c r="Q666" t="str">
        <f t="shared" si="221"/>
        <v>SC</v>
      </c>
      <c r="R666" t="str">
        <f t="shared" si="222"/>
        <v>PARALLELISM</v>
      </c>
      <c r="S666">
        <f t="shared" si="227"/>
        <v>1</v>
      </c>
      <c r="T666">
        <f t="shared" si="228"/>
        <v>0</v>
      </c>
      <c r="U666">
        <f t="shared" si="229"/>
        <v>5</v>
      </c>
      <c r="V666">
        <f t="shared" si="230"/>
        <v>0</v>
      </c>
      <c r="W666">
        <f t="shared" si="231"/>
        <v>500</v>
      </c>
      <c r="X666" t="str">
        <f t="shared" si="232"/>
        <v>-</v>
      </c>
      <c r="Y666" t="str">
        <f t="shared" si="233"/>
        <v>-</v>
      </c>
      <c r="Z666" t="str">
        <f t="shared" si="234"/>
        <v>-</v>
      </c>
      <c r="AA666" s="6">
        <f t="shared" si="223"/>
        <v>8.1018518518518516E-4</v>
      </c>
      <c r="AB666" t="str">
        <f t="shared" si="235"/>
        <v>28:47</v>
      </c>
      <c r="AC666" t="str">
        <f t="shared" si="224"/>
        <v>+</v>
      </c>
      <c r="AD666">
        <f>1</f>
        <v>1</v>
      </c>
      <c r="AE666" t="str">
        <f t="shared" si="236"/>
        <v>34:31</v>
      </c>
    </row>
    <row r="667" spans="2:31" x14ac:dyDescent="0.25">
      <c r="B667" s="5">
        <v>42092</v>
      </c>
      <c r="C667" t="s">
        <v>1085</v>
      </c>
      <c r="D667" t="s">
        <v>825</v>
      </c>
      <c r="E667" t="s">
        <v>19</v>
      </c>
      <c r="F667">
        <v>500</v>
      </c>
      <c r="G667" t="s">
        <v>20</v>
      </c>
      <c r="H667" t="s">
        <v>20</v>
      </c>
      <c r="I667" t="s">
        <v>20</v>
      </c>
      <c r="J667" t="s">
        <v>1086</v>
      </c>
      <c r="K667" t="s">
        <v>1087</v>
      </c>
      <c r="L667" t="s">
        <v>801</v>
      </c>
      <c r="N667" s="5">
        <f t="shared" si="225"/>
        <v>42092</v>
      </c>
      <c r="O667" s="5" t="str">
        <f t="shared" si="226"/>
        <v>V04-20</v>
      </c>
      <c r="P667" t="str">
        <f t="shared" si="220"/>
        <v>Verbal</v>
      </c>
      <c r="Q667" t="str">
        <f t="shared" si="221"/>
        <v>CR</v>
      </c>
      <c r="R667" t="str">
        <f t="shared" si="222"/>
        <v>WEAKEN</v>
      </c>
      <c r="S667">
        <f t="shared" si="227"/>
        <v>1</v>
      </c>
      <c r="T667">
        <f t="shared" si="228"/>
        <v>0</v>
      </c>
      <c r="U667">
        <f t="shared" si="229"/>
        <v>5</v>
      </c>
      <c r="V667">
        <f t="shared" si="230"/>
        <v>0</v>
      </c>
      <c r="W667">
        <f t="shared" si="231"/>
        <v>500</v>
      </c>
      <c r="X667" t="str">
        <f t="shared" si="232"/>
        <v>-</v>
      </c>
      <c r="Y667" t="str">
        <f t="shared" si="233"/>
        <v>-</v>
      </c>
      <c r="Z667" t="str">
        <f t="shared" si="234"/>
        <v>-</v>
      </c>
      <c r="AA667" s="6">
        <f t="shared" si="223"/>
        <v>2.0254629629629629E-3</v>
      </c>
      <c r="AB667" t="str">
        <f t="shared" si="235"/>
        <v>31:42</v>
      </c>
      <c r="AC667" t="str">
        <f t="shared" si="224"/>
        <v>+</v>
      </c>
      <c r="AD667">
        <f>1</f>
        <v>1</v>
      </c>
      <c r="AE667" t="str">
        <f t="shared" si="236"/>
        <v>36:20</v>
      </c>
    </row>
    <row r="668" spans="2:31" x14ac:dyDescent="0.25">
      <c r="B668" s="5">
        <v>42092</v>
      </c>
      <c r="C668" t="s">
        <v>1088</v>
      </c>
      <c r="D668" t="s">
        <v>777</v>
      </c>
      <c r="E668" t="s">
        <v>19</v>
      </c>
      <c r="F668">
        <v>500</v>
      </c>
      <c r="G668" t="s">
        <v>20</v>
      </c>
      <c r="H668" t="s">
        <v>20</v>
      </c>
      <c r="I668" t="s">
        <v>20</v>
      </c>
      <c r="J668" t="s">
        <v>168</v>
      </c>
      <c r="K668" t="s">
        <v>1089</v>
      </c>
      <c r="L668" t="s">
        <v>804</v>
      </c>
      <c r="N668" s="5">
        <f t="shared" si="225"/>
        <v>42092</v>
      </c>
      <c r="O668" s="5" t="str">
        <f t="shared" si="226"/>
        <v>V06-05</v>
      </c>
      <c r="P668" t="str">
        <f t="shared" si="220"/>
        <v>Verbal</v>
      </c>
      <c r="Q668" t="str">
        <f t="shared" si="221"/>
        <v>SC</v>
      </c>
      <c r="R668" t="str">
        <f t="shared" si="222"/>
        <v>MODIFIERS / LOGICAL PREDICATION</v>
      </c>
      <c r="S668">
        <f t="shared" si="227"/>
        <v>1</v>
      </c>
      <c r="T668">
        <f t="shared" si="228"/>
        <v>0</v>
      </c>
      <c r="U668">
        <f t="shared" si="229"/>
        <v>5</v>
      </c>
      <c r="V668">
        <f t="shared" si="230"/>
        <v>0</v>
      </c>
      <c r="W668">
        <f t="shared" si="231"/>
        <v>500</v>
      </c>
      <c r="X668" t="str">
        <f t="shared" si="232"/>
        <v>-</v>
      </c>
      <c r="Y668" t="str">
        <f t="shared" si="233"/>
        <v>-</v>
      </c>
      <c r="Z668" t="str">
        <f t="shared" si="234"/>
        <v>-</v>
      </c>
      <c r="AA668" s="6">
        <f t="shared" si="223"/>
        <v>8.7962962962962962E-4</v>
      </c>
      <c r="AB668" t="str">
        <f t="shared" si="235"/>
        <v>32:58</v>
      </c>
      <c r="AC668" t="str">
        <f t="shared" si="224"/>
        <v>+</v>
      </c>
      <c r="AD668">
        <f>1</f>
        <v>1</v>
      </c>
      <c r="AE668" t="str">
        <f t="shared" si="236"/>
        <v>38:09</v>
      </c>
    </row>
    <row r="669" spans="2:31" x14ac:dyDescent="0.25">
      <c r="B669" s="5">
        <v>42092</v>
      </c>
      <c r="C669" t="s">
        <v>1090</v>
      </c>
      <c r="D669" t="s">
        <v>752</v>
      </c>
      <c r="E669" t="s">
        <v>20</v>
      </c>
      <c r="F669">
        <v>700</v>
      </c>
      <c r="G669" t="s">
        <v>20</v>
      </c>
      <c r="H669" t="s">
        <v>20</v>
      </c>
      <c r="I669" t="s">
        <v>20</v>
      </c>
      <c r="J669" t="s">
        <v>368</v>
      </c>
      <c r="K669" t="s">
        <v>1091</v>
      </c>
      <c r="L669" t="s">
        <v>808</v>
      </c>
      <c r="N669" s="5">
        <f t="shared" si="225"/>
        <v>42092</v>
      </c>
      <c r="O669" s="5" t="str">
        <f t="shared" si="226"/>
        <v>V02-28</v>
      </c>
      <c r="P669" t="str">
        <f t="shared" si="220"/>
        <v>Verbal</v>
      </c>
      <c r="Q669" t="str">
        <f t="shared" si="221"/>
        <v>CR</v>
      </c>
      <c r="R669" t="str">
        <f t="shared" si="222"/>
        <v>ARGUMENT STRUCTURE</v>
      </c>
      <c r="S669">
        <f t="shared" si="227"/>
        <v>0</v>
      </c>
      <c r="T669">
        <f t="shared" si="228"/>
        <v>1</v>
      </c>
      <c r="U669">
        <f t="shared" si="229"/>
        <v>0</v>
      </c>
      <c r="V669">
        <f t="shared" si="230"/>
        <v>7</v>
      </c>
      <c r="W669">
        <f t="shared" si="231"/>
        <v>700</v>
      </c>
      <c r="X669" t="str">
        <f t="shared" si="232"/>
        <v>-</v>
      </c>
      <c r="Y669" t="str">
        <f t="shared" si="233"/>
        <v>-</v>
      </c>
      <c r="Z669" t="str">
        <f t="shared" si="234"/>
        <v>-</v>
      </c>
      <c r="AA669" s="6">
        <f t="shared" si="223"/>
        <v>1.8055555555555557E-3</v>
      </c>
      <c r="AB669" t="str">
        <f t="shared" si="235"/>
        <v>35:34</v>
      </c>
      <c r="AC669" t="str">
        <f t="shared" si="224"/>
        <v>-</v>
      </c>
      <c r="AD669">
        <f>1</f>
        <v>1</v>
      </c>
      <c r="AE669" t="str">
        <f t="shared" si="236"/>
        <v>39:58</v>
      </c>
    </row>
    <row r="670" spans="2:31" x14ac:dyDescent="0.25">
      <c r="B670" s="5">
        <v>42092</v>
      </c>
      <c r="C670" t="s">
        <v>1092</v>
      </c>
      <c r="D670" t="s">
        <v>781</v>
      </c>
      <c r="E670" t="s">
        <v>19</v>
      </c>
      <c r="F670">
        <v>500</v>
      </c>
      <c r="G670" t="s">
        <v>20</v>
      </c>
      <c r="H670" t="s">
        <v>20</v>
      </c>
      <c r="I670" t="s">
        <v>20</v>
      </c>
      <c r="J670" t="s">
        <v>1093</v>
      </c>
      <c r="K670" t="s">
        <v>1094</v>
      </c>
      <c r="L670" t="s">
        <v>811</v>
      </c>
      <c r="N670" s="5">
        <f t="shared" si="225"/>
        <v>42092</v>
      </c>
      <c r="O670" s="5" t="str">
        <f t="shared" si="226"/>
        <v>V03-11</v>
      </c>
      <c r="P670" t="str">
        <f t="shared" si="220"/>
        <v>Verbal</v>
      </c>
      <c r="Q670" t="str">
        <f t="shared" si="221"/>
        <v>SC</v>
      </c>
      <c r="R670" t="str">
        <f t="shared" si="222"/>
        <v>IDIOMS</v>
      </c>
      <c r="S670">
        <f t="shared" si="227"/>
        <v>1</v>
      </c>
      <c r="T670">
        <f t="shared" si="228"/>
        <v>0</v>
      </c>
      <c r="U670">
        <f t="shared" si="229"/>
        <v>5</v>
      </c>
      <c r="V670">
        <f t="shared" si="230"/>
        <v>0</v>
      </c>
      <c r="W670">
        <f t="shared" si="231"/>
        <v>500</v>
      </c>
      <c r="X670" t="str">
        <f t="shared" si="232"/>
        <v>-</v>
      </c>
      <c r="Y670" t="str">
        <f t="shared" si="233"/>
        <v>-</v>
      </c>
      <c r="Z670" t="str">
        <f t="shared" si="234"/>
        <v>-</v>
      </c>
      <c r="AA670" s="6">
        <f t="shared" si="223"/>
        <v>2.199074074074074E-4</v>
      </c>
      <c r="AB670" t="str">
        <f t="shared" si="235"/>
        <v>35:53</v>
      </c>
      <c r="AC670" t="str">
        <f t="shared" si="224"/>
        <v>+</v>
      </c>
      <c r="AD670">
        <f>1</f>
        <v>1</v>
      </c>
      <c r="AE670" t="str">
        <f t="shared" si="236"/>
        <v>41:47</v>
      </c>
    </row>
    <row r="671" spans="2:31" x14ac:dyDescent="0.25">
      <c r="B671" s="5">
        <v>42092</v>
      </c>
      <c r="C671" t="s">
        <v>1095</v>
      </c>
      <c r="D671" t="s">
        <v>785</v>
      </c>
      <c r="E671" t="s">
        <v>19</v>
      </c>
      <c r="F671">
        <v>500</v>
      </c>
      <c r="G671" t="s">
        <v>20</v>
      </c>
      <c r="H671" t="s">
        <v>20</v>
      </c>
      <c r="I671" t="s">
        <v>20</v>
      </c>
      <c r="J671" t="s">
        <v>80</v>
      </c>
      <c r="K671" t="s">
        <v>1096</v>
      </c>
      <c r="L671" t="s">
        <v>815</v>
      </c>
      <c r="N671" s="5">
        <f t="shared" si="225"/>
        <v>42092</v>
      </c>
      <c r="O671" s="5" t="str">
        <f t="shared" si="226"/>
        <v>V06-07</v>
      </c>
      <c r="P671" t="str">
        <f t="shared" si="220"/>
        <v>Verbal</v>
      </c>
      <c r="Q671" t="str">
        <f t="shared" si="221"/>
        <v>CR</v>
      </c>
      <c r="R671" t="str">
        <f t="shared" si="222"/>
        <v>CONCLUSION / INFERENCE</v>
      </c>
      <c r="S671">
        <f t="shared" si="227"/>
        <v>1</v>
      </c>
      <c r="T671">
        <f t="shared" si="228"/>
        <v>0</v>
      </c>
      <c r="U671">
        <f t="shared" si="229"/>
        <v>5</v>
      </c>
      <c r="V671">
        <f t="shared" si="230"/>
        <v>0</v>
      </c>
      <c r="W671">
        <f t="shared" si="231"/>
        <v>500</v>
      </c>
      <c r="X671" t="str">
        <f t="shared" si="232"/>
        <v>-</v>
      </c>
      <c r="Y671" t="str">
        <f t="shared" si="233"/>
        <v>-</v>
      </c>
      <c r="Z671" t="str">
        <f t="shared" si="234"/>
        <v>-</v>
      </c>
      <c r="AA671" s="6">
        <f t="shared" si="223"/>
        <v>8.2175925925925917E-4</v>
      </c>
      <c r="AB671" t="str">
        <f t="shared" si="235"/>
        <v>37:04</v>
      </c>
      <c r="AC671" t="str">
        <f t="shared" si="224"/>
        <v>+</v>
      </c>
      <c r="AD671">
        <f>1</f>
        <v>1</v>
      </c>
      <c r="AE671" t="str">
        <f t="shared" si="236"/>
        <v>43:36</v>
      </c>
    </row>
    <row r="672" spans="2:31" x14ac:dyDescent="0.25">
      <c r="B672" s="5">
        <v>42092</v>
      </c>
      <c r="C672" t="s">
        <v>1097</v>
      </c>
      <c r="D672" t="s">
        <v>813</v>
      </c>
      <c r="E672" t="s">
        <v>19</v>
      </c>
      <c r="F672">
        <v>500</v>
      </c>
      <c r="G672" t="s">
        <v>20</v>
      </c>
      <c r="H672" t="s">
        <v>20</v>
      </c>
      <c r="I672" t="s">
        <v>20</v>
      </c>
      <c r="J672" t="s">
        <v>221</v>
      </c>
      <c r="K672" t="s">
        <v>696</v>
      </c>
      <c r="L672" t="s">
        <v>818</v>
      </c>
      <c r="N672" s="5">
        <f t="shared" si="225"/>
        <v>42092</v>
      </c>
      <c r="O672" s="5" t="str">
        <f t="shared" si="226"/>
        <v>V06-09</v>
      </c>
      <c r="P672" t="str">
        <f t="shared" si="220"/>
        <v>Verbal</v>
      </c>
      <c r="Q672" t="str">
        <f t="shared" si="221"/>
        <v>SC</v>
      </c>
      <c r="R672" t="str">
        <f t="shared" si="222"/>
        <v>SUB-VERB AGREEMENT</v>
      </c>
      <c r="S672">
        <f t="shared" si="227"/>
        <v>1</v>
      </c>
      <c r="T672">
        <f t="shared" si="228"/>
        <v>0</v>
      </c>
      <c r="U672">
        <f t="shared" si="229"/>
        <v>5</v>
      </c>
      <c r="V672">
        <f t="shared" si="230"/>
        <v>0</v>
      </c>
      <c r="W672">
        <f t="shared" si="231"/>
        <v>500</v>
      </c>
      <c r="X672" t="str">
        <f t="shared" si="232"/>
        <v>-</v>
      </c>
      <c r="Y672" t="str">
        <f t="shared" si="233"/>
        <v>-</v>
      </c>
      <c r="Z672" t="str">
        <f t="shared" si="234"/>
        <v>-</v>
      </c>
      <c r="AA672" s="6">
        <f t="shared" si="223"/>
        <v>1.1111111111111111E-3</v>
      </c>
      <c r="AB672" t="str">
        <f t="shared" si="235"/>
        <v>38:40</v>
      </c>
      <c r="AC672" t="str">
        <f t="shared" si="224"/>
        <v>+</v>
      </c>
      <c r="AD672">
        <f>1</f>
        <v>1</v>
      </c>
      <c r="AE672" t="str">
        <f t="shared" si="236"/>
        <v>45:25</v>
      </c>
    </row>
    <row r="673" spans="2:31" x14ac:dyDescent="0.25">
      <c r="B673" s="5">
        <v>42092</v>
      </c>
      <c r="C673" t="s">
        <v>1098</v>
      </c>
      <c r="D673" t="s">
        <v>770</v>
      </c>
      <c r="E673" t="s">
        <v>19</v>
      </c>
      <c r="F673">
        <v>500</v>
      </c>
      <c r="G673" t="s">
        <v>20</v>
      </c>
      <c r="H673" t="s">
        <v>20</v>
      </c>
      <c r="I673" t="s">
        <v>20</v>
      </c>
      <c r="J673" t="s">
        <v>321</v>
      </c>
      <c r="K673" t="s">
        <v>1099</v>
      </c>
      <c r="L673" t="s">
        <v>821</v>
      </c>
      <c r="N673" s="5">
        <f t="shared" si="225"/>
        <v>42092</v>
      </c>
      <c r="O673" s="5" t="str">
        <f t="shared" si="226"/>
        <v>V05-31</v>
      </c>
      <c r="P673" t="str">
        <f t="shared" si="220"/>
        <v>Verbal</v>
      </c>
      <c r="Q673" t="str">
        <f t="shared" si="221"/>
        <v>SC</v>
      </c>
      <c r="R673" t="str">
        <f t="shared" si="222"/>
        <v>SENTENCE CORRECTION OTHER</v>
      </c>
      <c r="S673">
        <f t="shared" si="227"/>
        <v>1</v>
      </c>
      <c r="T673">
        <f t="shared" si="228"/>
        <v>0</v>
      </c>
      <c r="U673">
        <f t="shared" si="229"/>
        <v>5</v>
      </c>
      <c r="V673">
        <f t="shared" si="230"/>
        <v>0</v>
      </c>
      <c r="W673">
        <f t="shared" si="231"/>
        <v>500</v>
      </c>
      <c r="X673" t="str">
        <f t="shared" si="232"/>
        <v>-</v>
      </c>
      <c r="Y673" t="str">
        <f t="shared" si="233"/>
        <v>-</v>
      </c>
      <c r="Z673" t="str">
        <f t="shared" si="234"/>
        <v>-</v>
      </c>
      <c r="AA673" s="6">
        <f t="shared" si="223"/>
        <v>7.6388888888888893E-4</v>
      </c>
      <c r="AB673" t="str">
        <f t="shared" si="235"/>
        <v>39:46</v>
      </c>
      <c r="AC673" t="str">
        <f t="shared" si="224"/>
        <v>+</v>
      </c>
      <c r="AD673">
        <f>1</f>
        <v>1</v>
      </c>
      <c r="AE673" t="str">
        <f t="shared" si="236"/>
        <v>47:14</v>
      </c>
    </row>
    <row r="674" spans="2:31" x14ac:dyDescent="0.25">
      <c r="B674" s="5">
        <v>42092</v>
      </c>
      <c r="C674" t="s">
        <v>1100</v>
      </c>
      <c r="D674" t="s">
        <v>825</v>
      </c>
      <c r="E674" t="s">
        <v>19</v>
      </c>
      <c r="F674">
        <v>600</v>
      </c>
      <c r="G674" t="s">
        <v>20</v>
      </c>
      <c r="H674" t="s">
        <v>20</v>
      </c>
      <c r="I674" t="s">
        <v>20</v>
      </c>
      <c r="J674" t="s">
        <v>202</v>
      </c>
      <c r="K674" t="s">
        <v>1101</v>
      </c>
      <c r="L674" t="s">
        <v>278</v>
      </c>
      <c r="N674" s="5">
        <f t="shared" si="225"/>
        <v>42092</v>
      </c>
      <c r="O674" s="5" t="str">
        <f t="shared" si="226"/>
        <v>V07-16</v>
      </c>
      <c r="P674" t="str">
        <f t="shared" si="220"/>
        <v>Verbal</v>
      </c>
      <c r="Q674" t="str">
        <f t="shared" si="221"/>
        <v>CR</v>
      </c>
      <c r="R674" t="str">
        <f t="shared" si="222"/>
        <v>WEAKEN</v>
      </c>
      <c r="S674">
        <f t="shared" si="227"/>
        <v>1</v>
      </c>
      <c r="T674">
        <f t="shared" si="228"/>
        <v>0</v>
      </c>
      <c r="U674">
        <f t="shared" si="229"/>
        <v>6</v>
      </c>
      <c r="V674">
        <f t="shared" si="230"/>
        <v>0</v>
      </c>
      <c r="W674">
        <f t="shared" si="231"/>
        <v>600</v>
      </c>
      <c r="X674" t="str">
        <f t="shared" si="232"/>
        <v>-</v>
      </c>
      <c r="Y674" t="str">
        <f t="shared" si="233"/>
        <v>-</v>
      </c>
      <c r="Z674" t="str">
        <f t="shared" si="234"/>
        <v>-</v>
      </c>
      <c r="AA674" s="6">
        <f t="shared" si="223"/>
        <v>1.0300925925925926E-3</v>
      </c>
      <c r="AB674" t="str">
        <f t="shared" si="235"/>
        <v>41:15</v>
      </c>
      <c r="AC674" t="str">
        <f t="shared" si="224"/>
        <v>+</v>
      </c>
      <c r="AD674">
        <f>1</f>
        <v>1</v>
      </c>
      <c r="AE674" t="str">
        <f t="shared" si="236"/>
        <v>49:03</v>
      </c>
    </row>
    <row r="675" spans="2:31" x14ac:dyDescent="0.25">
      <c r="B675" s="5">
        <v>42092</v>
      </c>
      <c r="C675" t="s">
        <v>1102</v>
      </c>
      <c r="D675" t="s">
        <v>803</v>
      </c>
      <c r="E675" t="s">
        <v>19</v>
      </c>
      <c r="F675">
        <v>500</v>
      </c>
      <c r="G675" t="s">
        <v>20</v>
      </c>
      <c r="H675" t="s">
        <v>20</v>
      </c>
      <c r="I675" t="s">
        <v>20</v>
      </c>
      <c r="J675" t="s">
        <v>417</v>
      </c>
      <c r="K675" t="s">
        <v>1103</v>
      </c>
      <c r="L675" t="s">
        <v>828</v>
      </c>
      <c r="N675" s="5">
        <f t="shared" si="225"/>
        <v>42092</v>
      </c>
      <c r="O675" s="5" t="str">
        <f t="shared" si="226"/>
        <v>V07-12</v>
      </c>
      <c r="P675" t="str">
        <f t="shared" si="220"/>
        <v>Verbal</v>
      </c>
      <c r="Q675" t="str">
        <f t="shared" si="221"/>
        <v>CR</v>
      </c>
      <c r="R675" t="str">
        <f t="shared" si="222"/>
        <v>EXPLAIN</v>
      </c>
      <c r="S675">
        <f t="shared" si="227"/>
        <v>1</v>
      </c>
      <c r="T675">
        <f t="shared" si="228"/>
        <v>0</v>
      </c>
      <c r="U675">
        <f t="shared" si="229"/>
        <v>5</v>
      </c>
      <c r="V675">
        <f t="shared" si="230"/>
        <v>0</v>
      </c>
      <c r="W675">
        <f t="shared" si="231"/>
        <v>500</v>
      </c>
      <c r="X675" t="str">
        <f t="shared" si="232"/>
        <v>-</v>
      </c>
      <c r="Y675" t="str">
        <f t="shared" si="233"/>
        <v>-</v>
      </c>
      <c r="Z675" t="str">
        <f t="shared" si="234"/>
        <v>-</v>
      </c>
      <c r="AA675" s="6">
        <f t="shared" si="223"/>
        <v>4.7453703703703704E-4</v>
      </c>
      <c r="AB675" t="str">
        <f t="shared" si="235"/>
        <v>41:56</v>
      </c>
      <c r="AC675" t="str">
        <f t="shared" si="224"/>
        <v>+</v>
      </c>
      <c r="AD675">
        <f>1</f>
        <v>1</v>
      </c>
      <c r="AE675" t="str">
        <f t="shared" si="236"/>
        <v>50:52</v>
      </c>
    </row>
    <row r="676" spans="2:31" x14ac:dyDescent="0.25">
      <c r="B676" s="5">
        <v>42092</v>
      </c>
      <c r="C676" t="s">
        <v>1104</v>
      </c>
      <c r="D676" t="s">
        <v>777</v>
      </c>
      <c r="E676" t="s">
        <v>19</v>
      </c>
      <c r="F676">
        <v>600</v>
      </c>
      <c r="G676" t="s">
        <v>20</v>
      </c>
      <c r="H676" t="s">
        <v>20</v>
      </c>
      <c r="I676" t="s">
        <v>20</v>
      </c>
      <c r="J676" t="s">
        <v>1105</v>
      </c>
      <c r="K676" t="s">
        <v>1106</v>
      </c>
      <c r="L676" t="s">
        <v>831</v>
      </c>
      <c r="N676" s="5">
        <f t="shared" si="225"/>
        <v>42092</v>
      </c>
      <c r="O676" s="5" t="str">
        <f t="shared" si="226"/>
        <v>V04-26</v>
      </c>
      <c r="P676" t="str">
        <f t="shared" ref="P676:P729" si="237">LEFT(D676,SEARCH("/",D676)-2)</f>
        <v>Verbal</v>
      </c>
      <c r="Q676" t="str">
        <f t="shared" ref="Q676:Q729" si="238">LEFT(RIGHT(D676,LEN(D676)-SEARCH("/",D676)-1),SEARCH("/",RIGHT(D676,LEN(D676)-SEARCH("/",D676)-1))-2)</f>
        <v>SC</v>
      </c>
      <c r="R676" t="str">
        <f t="shared" ref="R676:R729" si="239">RIGHT(RIGHT(D676,LEN(D676)-SEARCH("/",D676)-1),LEN(RIGHT(D676,LEN(D676)-SEARCH("/",D676)-1))-SEARCH("/",RIGHT(D676,LEN(D676)-SEARCH("/",D676)-1))-1)</f>
        <v>MODIFIERS / LOGICAL PREDICATION</v>
      </c>
      <c r="S676">
        <f t="shared" si="227"/>
        <v>1</v>
      </c>
      <c r="T676">
        <f t="shared" si="228"/>
        <v>0</v>
      </c>
      <c r="U676">
        <f t="shared" si="229"/>
        <v>6</v>
      </c>
      <c r="V676">
        <f t="shared" si="230"/>
        <v>0</v>
      </c>
      <c r="W676">
        <f t="shared" si="231"/>
        <v>600</v>
      </c>
      <c r="X676" t="str">
        <f t="shared" si="232"/>
        <v>-</v>
      </c>
      <c r="Y676" t="str">
        <f t="shared" si="233"/>
        <v>-</v>
      </c>
      <c r="Z676" t="str">
        <f t="shared" si="234"/>
        <v>-</v>
      </c>
      <c r="AA676" s="6">
        <f t="shared" si="223"/>
        <v>3.8194444444444446E-4</v>
      </c>
      <c r="AB676" t="str">
        <f t="shared" si="235"/>
        <v>42:29</v>
      </c>
      <c r="AC676" t="str">
        <f t="shared" si="224"/>
        <v>+</v>
      </c>
      <c r="AD676">
        <f>1</f>
        <v>1</v>
      </c>
      <c r="AE676" t="str">
        <f t="shared" si="236"/>
        <v>52:41</v>
      </c>
    </row>
    <row r="677" spans="2:31" x14ac:dyDescent="0.25">
      <c r="B677" s="5">
        <v>42092</v>
      </c>
      <c r="C677" t="s">
        <v>1107</v>
      </c>
      <c r="D677" t="s">
        <v>789</v>
      </c>
      <c r="E677" t="s">
        <v>19</v>
      </c>
      <c r="F677">
        <v>600</v>
      </c>
      <c r="G677" t="s">
        <v>20</v>
      </c>
      <c r="H677" t="s">
        <v>20</v>
      </c>
      <c r="I677" t="s">
        <v>20</v>
      </c>
      <c r="J677" t="s">
        <v>234</v>
      </c>
      <c r="K677" t="s">
        <v>1108</v>
      </c>
      <c r="L677" t="s">
        <v>834</v>
      </c>
      <c r="N677" s="5">
        <f t="shared" si="225"/>
        <v>42092</v>
      </c>
      <c r="O677" s="5" t="str">
        <f t="shared" si="226"/>
        <v>V03-22</v>
      </c>
      <c r="P677" t="str">
        <f t="shared" si="237"/>
        <v>Verbal</v>
      </c>
      <c r="Q677" t="str">
        <f t="shared" si="238"/>
        <v>CR</v>
      </c>
      <c r="R677" t="str">
        <f t="shared" si="239"/>
        <v>ASSUMPTION</v>
      </c>
      <c r="S677">
        <f t="shared" si="227"/>
        <v>1</v>
      </c>
      <c r="T677">
        <f t="shared" si="228"/>
        <v>0</v>
      </c>
      <c r="U677">
        <f t="shared" si="229"/>
        <v>6</v>
      </c>
      <c r="V677">
        <f t="shared" si="230"/>
        <v>0</v>
      </c>
      <c r="W677">
        <f t="shared" si="231"/>
        <v>600</v>
      </c>
      <c r="X677" t="str">
        <f t="shared" si="232"/>
        <v>-</v>
      </c>
      <c r="Y677" t="str">
        <f t="shared" si="233"/>
        <v>-</v>
      </c>
      <c r="Z677" t="str">
        <f t="shared" si="234"/>
        <v>-</v>
      </c>
      <c r="AA677" s="6">
        <f t="shared" si="223"/>
        <v>9.1435185185185185E-4</v>
      </c>
      <c r="AB677" t="str">
        <f t="shared" si="235"/>
        <v>43:48</v>
      </c>
      <c r="AC677" t="str">
        <f t="shared" si="224"/>
        <v>+</v>
      </c>
      <c r="AD677">
        <f>1</f>
        <v>1</v>
      </c>
      <c r="AE677" t="str">
        <f t="shared" si="236"/>
        <v>54:30</v>
      </c>
    </row>
    <row r="678" spans="2:31" x14ac:dyDescent="0.25">
      <c r="B678" s="5">
        <v>42092</v>
      </c>
      <c r="C678" t="s">
        <v>1109</v>
      </c>
      <c r="D678" t="s">
        <v>813</v>
      </c>
      <c r="E678" t="s">
        <v>19</v>
      </c>
      <c r="F678">
        <v>500</v>
      </c>
      <c r="G678" t="s">
        <v>20</v>
      </c>
      <c r="H678" t="s">
        <v>20</v>
      </c>
      <c r="I678" t="s">
        <v>20</v>
      </c>
      <c r="J678" t="s">
        <v>251</v>
      </c>
      <c r="K678" t="s">
        <v>548</v>
      </c>
      <c r="L678" t="s">
        <v>837</v>
      </c>
      <c r="N678" s="5">
        <f t="shared" si="225"/>
        <v>42092</v>
      </c>
      <c r="O678" s="5" t="str">
        <f t="shared" si="226"/>
        <v>V04-08</v>
      </c>
      <c r="P678" t="str">
        <f t="shared" si="237"/>
        <v>Verbal</v>
      </c>
      <c r="Q678" t="str">
        <f t="shared" si="238"/>
        <v>SC</v>
      </c>
      <c r="R678" t="str">
        <f t="shared" si="239"/>
        <v>SUB-VERB AGREEMENT</v>
      </c>
      <c r="S678">
        <f t="shared" si="227"/>
        <v>1</v>
      </c>
      <c r="T678">
        <f t="shared" si="228"/>
        <v>0</v>
      </c>
      <c r="U678">
        <f t="shared" si="229"/>
        <v>5</v>
      </c>
      <c r="V678">
        <f t="shared" si="230"/>
        <v>0</v>
      </c>
      <c r="W678">
        <f t="shared" si="231"/>
        <v>500</v>
      </c>
      <c r="X678" t="str">
        <f t="shared" si="232"/>
        <v>-</v>
      </c>
      <c r="Y678" t="str">
        <f t="shared" si="233"/>
        <v>-</v>
      </c>
      <c r="Z678" t="str">
        <f t="shared" si="234"/>
        <v>-</v>
      </c>
      <c r="AA678" s="6">
        <f t="shared" si="223"/>
        <v>5.9027777777777778E-4</v>
      </c>
      <c r="AB678" t="str">
        <f t="shared" si="235"/>
        <v>44:39</v>
      </c>
      <c r="AC678" t="str">
        <f t="shared" si="224"/>
        <v>+</v>
      </c>
      <c r="AD678">
        <f>1</f>
        <v>1</v>
      </c>
      <c r="AE678" t="str">
        <f t="shared" si="236"/>
        <v>56:19</v>
      </c>
    </row>
    <row r="679" spans="2:31" x14ac:dyDescent="0.25">
      <c r="B679" s="5">
        <v>42092</v>
      </c>
      <c r="C679" t="s">
        <v>1110</v>
      </c>
      <c r="D679" t="s">
        <v>912</v>
      </c>
      <c r="E679" t="s">
        <v>19</v>
      </c>
      <c r="F679">
        <v>500</v>
      </c>
      <c r="G679" t="s">
        <v>20</v>
      </c>
      <c r="H679" t="s">
        <v>20</v>
      </c>
      <c r="I679" t="s">
        <v>20</v>
      </c>
      <c r="J679" t="s">
        <v>147</v>
      </c>
      <c r="K679" t="s">
        <v>1111</v>
      </c>
      <c r="L679" t="s">
        <v>840</v>
      </c>
      <c r="N679" s="5">
        <f t="shared" si="225"/>
        <v>42092</v>
      </c>
      <c r="O679" s="5" t="str">
        <f t="shared" si="226"/>
        <v>V06-41</v>
      </c>
      <c r="P679" t="str">
        <f t="shared" si="237"/>
        <v>Verbal</v>
      </c>
      <c r="Q679" t="str">
        <f t="shared" si="238"/>
        <v>SC</v>
      </c>
      <c r="R679" t="str">
        <f t="shared" si="239"/>
        <v>RHETORICAL CONSTRUCTION</v>
      </c>
      <c r="S679">
        <f t="shared" si="227"/>
        <v>1</v>
      </c>
      <c r="T679">
        <f t="shared" si="228"/>
        <v>0</v>
      </c>
      <c r="U679">
        <f t="shared" si="229"/>
        <v>5</v>
      </c>
      <c r="V679">
        <f t="shared" si="230"/>
        <v>0</v>
      </c>
      <c r="W679">
        <f t="shared" si="231"/>
        <v>500</v>
      </c>
      <c r="X679" t="str">
        <f t="shared" si="232"/>
        <v>-</v>
      </c>
      <c r="Y679" t="str">
        <f t="shared" si="233"/>
        <v>-</v>
      </c>
      <c r="Z679" t="str">
        <f t="shared" si="234"/>
        <v>-</v>
      </c>
      <c r="AA679" s="6">
        <f t="shared" si="223"/>
        <v>6.5972222222222213E-4</v>
      </c>
      <c r="AB679" t="str">
        <f t="shared" si="235"/>
        <v>45:36</v>
      </c>
      <c r="AC679" t="str">
        <f t="shared" si="224"/>
        <v>+</v>
      </c>
      <c r="AD679">
        <f>1</f>
        <v>1</v>
      </c>
      <c r="AE679" t="str">
        <f t="shared" si="236"/>
        <v>58:08</v>
      </c>
    </row>
    <row r="680" spans="2:31" x14ac:dyDescent="0.25">
      <c r="B680" s="5">
        <v>42092</v>
      </c>
      <c r="C680" t="s">
        <v>1112</v>
      </c>
      <c r="D680" t="s">
        <v>825</v>
      </c>
      <c r="E680" t="s">
        <v>19</v>
      </c>
      <c r="F680">
        <v>600</v>
      </c>
      <c r="G680" t="s">
        <v>20</v>
      </c>
      <c r="H680" t="s">
        <v>20</v>
      </c>
      <c r="I680" t="s">
        <v>20</v>
      </c>
      <c r="J680" t="s">
        <v>385</v>
      </c>
      <c r="K680" t="s">
        <v>360</v>
      </c>
      <c r="L680" t="s">
        <v>843</v>
      </c>
      <c r="N680" s="5">
        <f t="shared" si="225"/>
        <v>42092</v>
      </c>
      <c r="O680" s="5" t="str">
        <f t="shared" si="226"/>
        <v>V01-39</v>
      </c>
      <c r="P680" t="str">
        <f t="shared" si="237"/>
        <v>Verbal</v>
      </c>
      <c r="Q680" t="str">
        <f t="shared" si="238"/>
        <v>CR</v>
      </c>
      <c r="R680" t="str">
        <f t="shared" si="239"/>
        <v>WEAKEN</v>
      </c>
      <c r="S680">
        <f t="shared" si="227"/>
        <v>1</v>
      </c>
      <c r="T680">
        <f t="shared" si="228"/>
        <v>0</v>
      </c>
      <c r="U680">
        <f t="shared" si="229"/>
        <v>6</v>
      </c>
      <c r="V680">
        <f t="shared" si="230"/>
        <v>0</v>
      </c>
      <c r="W680">
        <f t="shared" si="231"/>
        <v>600</v>
      </c>
      <c r="X680" t="str">
        <f t="shared" si="232"/>
        <v>-</v>
      </c>
      <c r="Y680" t="str">
        <f t="shared" si="233"/>
        <v>-</v>
      </c>
      <c r="Z680" t="str">
        <f t="shared" si="234"/>
        <v>-</v>
      </c>
      <c r="AA680" s="6">
        <f t="shared" si="223"/>
        <v>1.2152777777777778E-3</v>
      </c>
      <c r="AB680" t="str">
        <f t="shared" si="235"/>
        <v>47:21</v>
      </c>
      <c r="AC680" t="str">
        <f t="shared" si="224"/>
        <v>+</v>
      </c>
      <c r="AD680">
        <f>1</f>
        <v>1</v>
      </c>
      <c r="AE680" t="str">
        <f t="shared" si="236"/>
        <v>59:57</v>
      </c>
    </row>
    <row r="681" spans="2:31" x14ac:dyDescent="0.25">
      <c r="B681" s="5">
        <v>42092</v>
      </c>
      <c r="C681" t="s">
        <v>1113</v>
      </c>
      <c r="D681" t="s">
        <v>729</v>
      </c>
      <c r="E681" t="s">
        <v>19</v>
      </c>
      <c r="F681">
        <v>600</v>
      </c>
      <c r="G681" t="s">
        <v>20</v>
      </c>
      <c r="H681" t="s">
        <v>20</v>
      </c>
      <c r="I681" t="s">
        <v>20</v>
      </c>
      <c r="J681" t="s">
        <v>151</v>
      </c>
      <c r="K681" t="s">
        <v>1114</v>
      </c>
      <c r="L681" t="s">
        <v>846</v>
      </c>
      <c r="N681" s="5">
        <f t="shared" si="225"/>
        <v>42092</v>
      </c>
      <c r="O681" s="5" t="str">
        <f t="shared" si="226"/>
        <v>V06-33</v>
      </c>
      <c r="P681" t="str">
        <f t="shared" si="237"/>
        <v>Verbal</v>
      </c>
      <c r="Q681" t="str">
        <f t="shared" si="238"/>
        <v>SC</v>
      </c>
      <c r="R681" t="str">
        <f t="shared" si="239"/>
        <v>PRONOUNS</v>
      </c>
      <c r="S681">
        <f t="shared" si="227"/>
        <v>1</v>
      </c>
      <c r="T681">
        <f t="shared" si="228"/>
        <v>0</v>
      </c>
      <c r="U681">
        <f t="shared" si="229"/>
        <v>6</v>
      </c>
      <c r="V681">
        <f t="shared" si="230"/>
        <v>0</v>
      </c>
      <c r="W681">
        <f t="shared" si="231"/>
        <v>600</v>
      </c>
      <c r="X681" t="str">
        <f t="shared" si="232"/>
        <v>-</v>
      </c>
      <c r="Y681" t="str">
        <f t="shared" si="233"/>
        <v>-</v>
      </c>
      <c r="Z681" t="str">
        <f t="shared" si="234"/>
        <v>-</v>
      </c>
      <c r="AA681" s="6">
        <f t="shared" si="223"/>
        <v>8.3333333333333339E-4</v>
      </c>
      <c r="AB681" t="str">
        <f t="shared" si="235"/>
        <v>48:33</v>
      </c>
      <c r="AC681" t="str">
        <f t="shared" si="224"/>
        <v>+</v>
      </c>
      <c r="AD681">
        <f>1</f>
        <v>1</v>
      </c>
      <c r="AE681" t="str">
        <f t="shared" si="236"/>
        <v>61:46</v>
      </c>
    </row>
    <row r="682" spans="2:31" x14ac:dyDescent="0.25">
      <c r="B682" s="5">
        <v>42092</v>
      </c>
      <c r="C682" t="s">
        <v>1115</v>
      </c>
      <c r="D682" t="s">
        <v>749</v>
      </c>
      <c r="E682" t="s">
        <v>19</v>
      </c>
      <c r="F682">
        <v>500</v>
      </c>
      <c r="G682" t="s">
        <v>20</v>
      </c>
      <c r="H682" t="s">
        <v>20</v>
      </c>
      <c r="I682" t="s">
        <v>20</v>
      </c>
      <c r="J682" t="s">
        <v>436</v>
      </c>
      <c r="K682" t="s">
        <v>1116</v>
      </c>
      <c r="L682" t="s">
        <v>850</v>
      </c>
      <c r="N682" s="5">
        <f t="shared" si="225"/>
        <v>42092</v>
      </c>
      <c r="O682" s="5" t="str">
        <f t="shared" si="226"/>
        <v>V03-20</v>
      </c>
      <c r="P682" t="str">
        <f t="shared" si="237"/>
        <v>Verbal</v>
      </c>
      <c r="Q682" t="str">
        <f t="shared" si="238"/>
        <v>SC</v>
      </c>
      <c r="R682" t="str">
        <f t="shared" si="239"/>
        <v>COMPARISONS</v>
      </c>
      <c r="S682">
        <f t="shared" si="227"/>
        <v>1</v>
      </c>
      <c r="T682">
        <f t="shared" si="228"/>
        <v>0</v>
      </c>
      <c r="U682">
        <f t="shared" si="229"/>
        <v>5</v>
      </c>
      <c r="V682">
        <f t="shared" si="230"/>
        <v>0</v>
      </c>
      <c r="W682">
        <f t="shared" si="231"/>
        <v>500</v>
      </c>
      <c r="X682" t="str">
        <f t="shared" si="232"/>
        <v>-</v>
      </c>
      <c r="Y682" t="str">
        <f t="shared" si="233"/>
        <v>-</v>
      </c>
      <c r="Z682" t="str">
        <f t="shared" si="234"/>
        <v>-</v>
      </c>
      <c r="AA682" s="6">
        <f t="shared" si="223"/>
        <v>6.9444444444444447E-4</v>
      </c>
      <c r="AB682" t="str">
        <f t="shared" si="235"/>
        <v>49:33</v>
      </c>
      <c r="AC682" t="str">
        <f t="shared" si="224"/>
        <v>+</v>
      </c>
      <c r="AD682">
        <f>1</f>
        <v>1</v>
      </c>
      <c r="AE682" t="str">
        <f t="shared" si="236"/>
        <v>63:35</v>
      </c>
    </row>
    <row r="683" spans="2:31" x14ac:dyDescent="0.25">
      <c r="B683" s="5">
        <v>42092</v>
      </c>
      <c r="C683" t="s">
        <v>1117</v>
      </c>
      <c r="D683" t="s">
        <v>875</v>
      </c>
      <c r="E683" t="s">
        <v>19</v>
      </c>
      <c r="F683">
        <v>600</v>
      </c>
      <c r="G683" t="s">
        <v>20</v>
      </c>
      <c r="H683" t="s">
        <v>20</v>
      </c>
      <c r="I683" t="s">
        <v>20</v>
      </c>
      <c r="J683" t="s">
        <v>392</v>
      </c>
      <c r="K683" t="s">
        <v>1118</v>
      </c>
      <c r="L683" t="s">
        <v>853</v>
      </c>
      <c r="N683" s="5">
        <f t="shared" si="225"/>
        <v>42092</v>
      </c>
      <c r="O683" s="5" t="str">
        <f t="shared" si="226"/>
        <v>V01-07</v>
      </c>
      <c r="P683" t="str">
        <f t="shared" si="237"/>
        <v>Verbal</v>
      </c>
      <c r="Q683" t="str">
        <f t="shared" si="238"/>
        <v>CR</v>
      </c>
      <c r="R683" t="str">
        <f t="shared" si="239"/>
        <v>EVALUATE AN ARGUMENT</v>
      </c>
      <c r="S683">
        <f t="shared" si="227"/>
        <v>1</v>
      </c>
      <c r="T683">
        <f t="shared" si="228"/>
        <v>0</v>
      </c>
      <c r="U683">
        <f t="shared" si="229"/>
        <v>6</v>
      </c>
      <c r="V683">
        <f t="shared" si="230"/>
        <v>0</v>
      </c>
      <c r="W683">
        <f t="shared" si="231"/>
        <v>600</v>
      </c>
      <c r="X683" t="str">
        <f t="shared" si="232"/>
        <v>-</v>
      </c>
      <c r="Y683" t="str">
        <f t="shared" si="233"/>
        <v>-</v>
      </c>
      <c r="Z683" t="str">
        <f t="shared" si="234"/>
        <v>-</v>
      </c>
      <c r="AA683" s="6">
        <f t="shared" si="223"/>
        <v>6.4814814814814813E-4</v>
      </c>
      <c r="AB683" t="str">
        <f t="shared" si="235"/>
        <v>50:29</v>
      </c>
      <c r="AC683" t="str">
        <f t="shared" si="224"/>
        <v>+</v>
      </c>
      <c r="AD683">
        <f>1</f>
        <v>1</v>
      </c>
      <c r="AE683" t="str">
        <f t="shared" si="236"/>
        <v>65:24</v>
      </c>
    </row>
    <row r="684" spans="2:31" x14ac:dyDescent="0.25">
      <c r="B684" s="5">
        <v>42092</v>
      </c>
      <c r="C684" t="s">
        <v>1119</v>
      </c>
      <c r="D684" t="s">
        <v>806</v>
      </c>
      <c r="E684" t="s">
        <v>19</v>
      </c>
      <c r="F684">
        <v>500</v>
      </c>
      <c r="G684" t="s">
        <v>20</v>
      </c>
      <c r="H684" t="s">
        <v>20</v>
      </c>
      <c r="I684" t="s">
        <v>20</v>
      </c>
      <c r="J684" t="s">
        <v>310</v>
      </c>
      <c r="K684" t="s">
        <v>1120</v>
      </c>
      <c r="L684" t="s">
        <v>856</v>
      </c>
      <c r="N684" s="5">
        <f t="shared" si="225"/>
        <v>42092</v>
      </c>
      <c r="O684" s="5" t="str">
        <f t="shared" si="226"/>
        <v>V01-31</v>
      </c>
      <c r="P684" t="str">
        <f t="shared" si="237"/>
        <v>Verbal</v>
      </c>
      <c r="Q684" t="str">
        <f t="shared" si="238"/>
        <v>SC</v>
      </c>
      <c r="R684" t="str">
        <f t="shared" si="239"/>
        <v>PARALLELISM</v>
      </c>
      <c r="S684">
        <f t="shared" si="227"/>
        <v>1</v>
      </c>
      <c r="T684">
        <f t="shared" si="228"/>
        <v>0</v>
      </c>
      <c r="U684">
        <f t="shared" si="229"/>
        <v>5</v>
      </c>
      <c r="V684">
        <f t="shared" si="230"/>
        <v>0</v>
      </c>
      <c r="W684">
        <f t="shared" si="231"/>
        <v>500</v>
      </c>
      <c r="X684" t="str">
        <f t="shared" si="232"/>
        <v>-</v>
      </c>
      <c r="Y684" t="str">
        <f t="shared" si="233"/>
        <v>-</v>
      </c>
      <c r="Z684" t="str">
        <f t="shared" si="234"/>
        <v>-</v>
      </c>
      <c r="AA684" s="6">
        <f t="shared" si="223"/>
        <v>1.1342592592592591E-3</v>
      </c>
      <c r="AB684" t="str">
        <f t="shared" si="235"/>
        <v>52:07</v>
      </c>
      <c r="AC684" t="str">
        <f t="shared" si="224"/>
        <v>+</v>
      </c>
      <c r="AD684">
        <f>1</f>
        <v>1</v>
      </c>
      <c r="AE684" t="str">
        <f t="shared" si="236"/>
        <v>67:13</v>
      </c>
    </row>
    <row r="685" spans="2:31" x14ac:dyDescent="0.25">
      <c r="B685" s="5">
        <v>42092</v>
      </c>
      <c r="C685" t="s">
        <v>1121</v>
      </c>
      <c r="D685" t="s">
        <v>869</v>
      </c>
      <c r="E685" t="s">
        <v>19</v>
      </c>
      <c r="F685">
        <v>700</v>
      </c>
      <c r="G685" t="s">
        <v>20</v>
      </c>
      <c r="H685" t="s">
        <v>20</v>
      </c>
      <c r="I685" t="s">
        <v>20</v>
      </c>
      <c r="J685" t="s">
        <v>616</v>
      </c>
      <c r="K685" t="s">
        <v>1122</v>
      </c>
      <c r="L685" t="s">
        <v>859</v>
      </c>
      <c r="N685" s="5">
        <f t="shared" si="225"/>
        <v>42092</v>
      </c>
      <c r="O685" s="5" t="str">
        <f t="shared" si="226"/>
        <v>V04-15</v>
      </c>
      <c r="P685" t="str">
        <f t="shared" si="237"/>
        <v>Verbal</v>
      </c>
      <c r="Q685" t="str">
        <f t="shared" si="238"/>
        <v>RC</v>
      </c>
      <c r="R685" t="str">
        <f t="shared" si="239"/>
        <v>SHORT PASSAGE</v>
      </c>
      <c r="S685">
        <f t="shared" si="227"/>
        <v>1</v>
      </c>
      <c r="T685">
        <f t="shared" si="228"/>
        <v>0</v>
      </c>
      <c r="U685">
        <f t="shared" si="229"/>
        <v>7</v>
      </c>
      <c r="V685">
        <f t="shared" si="230"/>
        <v>0</v>
      </c>
      <c r="W685">
        <f t="shared" si="231"/>
        <v>700</v>
      </c>
      <c r="X685" t="str">
        <f t="shared" si="232"/>
        <v>-</v>
      </c>
      <c r="Y685" t="str">
        <f t="shared" si="233"/>
        <v>-</v>
      </c>
      <c r="Z685" t="str">
        <f t="shared" si="234"/>
        <v>-</v>
      </c>
      <c r="AA685" s="6">
        <f t="shared" si="223"/>
        <v>1.1921296296296296E-3</v>
      </c>
      <c r="AB685" t="str">
        <f t="shared" si="235"/>
        <v>53:50</v>
      </c>
      <c r="AC685" t="str">
        <f t="shared" si="224"/>
        <v>+</v>
      </c>
      <c r="AD685">
        <f>1</f>
        <v>1</v>
      </c>
      <c r="AE685" t="str">
        <f t="shared" si="236"/>
        <v>69:02</v>
      </c>
    </row>
    <row r="686" spans="2:31" x14ac:dyDescent="0.25">
      <c r="B686" s="5">
        <v>42092</v>
      </c>
      <c r="C686" t="s">
        <v>1123</v>
      </c>
      <c r="D686" t="s">
        <v>869</v>
      </c>
      <c r="E686" t="s">
        <v>19</v>
      </c>
      <c r="F686">
        <v>700</v>
      </c>
      <c r="G686" t="s">
        <v>20</v>
      </c>
      <c r="H686" t="s">
        <v>20</v>
      </c>
      <c r="I686" t="s">
        <v>20</v>
      </c>
      <c r="J686" t="s">
        <v>89</v>
      </c>
      <c r="K686" t="s">
        <v>369</v>
      </c>
      <c r="L686" t="s">
        <v>862</v>
      </c>
      <c r="N686" s="5">
        <f t="shared" si="225"/>
        <v>42092</v>
      </c>
      <c r="O686" s="5" t="str">
        <f t="shared" si="226"/>
        <v>V04-14</v>
      </c>
      <c r="P686" t="str">
        <f t="shared" si="237"/>
        <v>Verbal</v>
      </c>
      <c r="Q686" t="str">
        <f t="shared" si="238"/>
        <v>RC</v>
      </c>
      <c r="R686" t="str">
        <f t="shared" si="239"/>
        <v>SHORT PASSAGE</v>
      </c>
      <c r="S686">
        <f t="shared" si="227"/>
        <v>1</v>
      </c>
      <c r="T686">
        <f t="shared" si="228"/>
        <v>0</v>
      </c>
      <c r="U686">
        <f t="shared" si="229"/>
        <v>7</v>
      </c>
      <c r="V686">
        <f t="shared" si="230"/>
        <v>0</v>
      </c>
      <c r="W686">
        <f t="shared" si="231"/>
        <v>700</v>
      </c>
      <c r="X686" t="str">
        <f t="shared" si="232"/>
        <v>-</v>
      </c>
      <c r="Y686" t="str">
        <f t="shared" si="233"/>
        <v>-</v>
      </c>
      <c r="Z686" t="str">
        <f t="shared" si="234"/>
        <v>-</v>
      </c>
      <c r="AA686" s="6">
        <f t="shared" si="223"/>
        <v>4.8611111111111104E-4</v>
      </c>
      <c r="AB686" t="str">
        <f t="shared" si="235"/>
        <v>54:32</v>
      </c>
      <c r="AC686" t="str">
        <f t="shared" si="224"/>
        <v>+</v>
      </c>
      <c r="AD686">
        <f>1</f>
        <v>1</v>
      </c>
      <c r="AE686" t="str">
        <f t="shared" si="236"/>
        <v>70:51</v>
      </c>
    </row>
    <row r="687" spans="2:31" x14ac:dyDescent="0.25">
      <c r="B687" s="5">
        <v>42092</v>
      </c>
      <c r="C687" t="s">
        <v>1124</v>
      </c>
      <c r="D687" t="s">
        <v>770</v>
      </c>
      <c r="E687" t="s">
        <v>20</v>
      </c>
      <c r="F687">
        <v>500</v>
      </c>
      <c r="G687" t="s">
        <v>20</v>
      </c>
      <c r="H687" t="s">
        <v>20</v>
      </c>
      <c r="I687" t="s">
        <v>20</v>
      </c>
      <c r="J687" t="s">
        <v>300</v>
      </c>
      <c r="K687" t="s">
        <v>1125</v>
      </c>
      <c r="L687" t="s">
        <v>865</v>
      </c>
      <c r="N687" s="5">
        <f t="shared" si="225"/>
        <v>42092</v>
      </c>
      <c r="O687" s="5" t="str">
        <f t="shared" si="226"/>
        <v>V01-38</v>
      </c>
      <c r="P687" t="str">
        <f t="shared" si="237"/>
        <v>Verbal</v>
      </c>
      <c r="Q687" t="str">
        <f t="shared" si="238"/>
        <v>SC</v>
      </c>
      <c r="R687" t="str">
        <f t="shared" si="239"/>
        <v>SENTENCE CORRECTION OTHER</v>
      </c>
      <c r="S687">
        <f t="shared" si="227"/>
        <v>0</v>
      </c>
      <c r="T687">
        <f t="shared" si="228"/>
        <v>1</v>
      </c>
      <c r="U687">
        <f t="shared" si="229"/>
        <v>0</v>
      </c>
      <c r="V687">
        <f t="shared" si="230"/>
        <v>5</v>
      </c>
      <c r="W687">
        <f t="shared" si="231"/>
        <v>500</v>
      </c>
      <c r="X687" t="str">
        <f t="shared" si="232"/>
        <v>-</v>
      </c>
      <c r="Y687" t="str">
        <f t="shared" si="233"/>
        <v>-</v>
      </c>
      <c r="Z687" t="str">
        <f t="shared" si="234"/>
        <v>-</v>
      </c>
      <c r="AA687" s="6">
        <f t="shared" si="223"/>
        <v>6.8287037037037025E-4</v>
      </c>
      <c r="AB687" t="str">
        <f t="shared" si="235"/>
        <v>55:31</v>
      </c>
      <c r="AC687" t="str">
        <f t="shared" si="224"/>
        <v>-</v>
      </c>
      <c r="AD687">
        <f>1</f>
        <v>1</v>
      </c>
      <c r="AE687" t="str">
        <f t="shared" si="236"/>
        <v>72:40</v>
      </c>
    </row>
    <row r="688" spans="2:31" x14ac:dyDescent="0.25">
      <c r="B688" s="5">
        <v>42092</v>
      </c>
      <c r="C688" t="s">
        <v>1126</v>
      </c>
      <c r="D688" t="s">
        <v>777</v>
      </c>
      <c r="E688" t="s">
        <v>20</v>
      </c>
      <c r="F688">
        <v>700</v>
      </c>
      <c r="G688" t="s">
        <v>20</v>
      </c>
      <c r="H688" t="s">
        <v>20</v>
      </c>
      <c r="I688" t="s">
        <v>20</v>
      </c>
      <c r="J688" t="s">
        <v>616</v>
      </c>
      <c r="K688" t="s">
        <v>1127</v>
      </c>
      <c r="L688" t="s">
        <v>186</v>
      </c>
      <c r="N688" s="5">
        <f t="shared" si="225"/>
        <v>42092</v>
      </c>
      <c r="O688" s="5" t="str">
        <f t="shared" si="226"/>
        <v>V07-01</v>
      </c>
      <c r="P688" t="str">
        <f t="shared" si="237"/>
        <v>Verbal</v>
      </c>
      <c r="Q688" t="str">
        <f t="shared" si="238"/>
        <v>SC</v>
      </c>
      <c r="R688" t="str">
        <f t="shared" si="239"/>
        <v>MODIFIERS / LOGICAL PREDICATION</v>
      </c>
      <c r="S688">
        <f t="shared" si="227"/>
        <v>0</v>
      </c>
      <c r="T688">
        <f t="shared" si="228"/>
        <v>1</v>
      </c>
      <c r="U688">
        <f t="shared" si="229"/>
        <v>0</v>
      </c>
      <c r="V688">
        <f t="shared" si="230"/>
        <v>7</v>
      </c>
      <c r="W688">
        <f t="shared" si="231"/>
        <v>700</v>
      </c>
      <c r="X688" t="str">
        <f t="shared" si="232"/>
        <v>-</v>
      </c>
      <c r="Y688" t="str">
        <f t="shared" si="233"/>
        <v>-</v>
      </c>
      <c r="Z688" t="str">
        <f t="shared" si="234"/>
        <v>-</v>
      </c>
      <c r="AA688" s="6">
        <f t="shared" si="223"/>
        <v>1.1921296296296296E-3</v>
      </c>
      <c r="AB688" t="str">
        <f t="shared" si="235"/>
        <v>57:14</v>
      </c>
      <c r="AC688" t="str">
        <f t="shared" si="224"/>
        <v>-</v>
      </c>
      <c r="AD688">
        <f>1</f>
        <v>1</v>
      </c>
      <c r="AE688" t="str">
        <f t="shared" si="236"/>
        <v>75:00</v>
      </c>
    </row>
    <row r="689" spans="2:31" x14ac:dyDescent="0.25">
      <c r="B689" s="5">
        <v>42093</v>
      </c>
      <c r="C689" t="s">
        <v>1128</v>
      </c>
      <c r="D689" t="s">
        <v>785</v>
      </c>
      <c r="E689" t="s">
        <v>19</v>
      </c>
      <c r="F689">
        <v>600</v>
      </c>
      <c r="G689" t="s">
        <v>20</v>
      </c>
      <c r="H689" t="s">
        <v>20</v>
      </c>
      <c r="I689" t="s">
        <v>20</v>
      </c>
      <c r="J689" t="s">
        <v>530</v>
      </c>
      <c r="K689" t="s">
        <v>530</v>
      </c>
      <c r="L689" t="s">
        <v>307</v>
      </c>
      <c r="N689" s="5">
        <f t="shared" si="225"/>
        <v>42093</v>
      </c>
      <c r="O689" s="5" t="str">
        <f t="shared" si="226"/>
        <v>V01-22</v>
      </c>
      <c r="P689" t="str">
        <f t="shared" si="237"/>
        <v>Verbal</v>
      </c>
      <c r="Q689" t="str">
        <f t="shared" si="238"/>
        <v>CR</v>
      </c>
      <c r="R689" t="str">
        <f t="shared" si="239"/>
        <v>CONCLUSION / INFERENCE</v>
      </c>
      <c r="S689">
        <f t="shared" si="227"/>
        <v>1</v>
      </c>
      <c r="T689">
        <f t="shared" si="228"/>
        <v>0</v>
      </c>
      <c r="U689">
        <f t="shared" si="229"/>
        <v>6</v>
      </c>
      <c r="V689">
        <f t="shared" si="230"/>
        <v>0</v>
      </c>
      <c r="W689">
        <f t="shared" si="231"/>
        <v>600</v>
      </c>
      <c r="X689" t="str">
        <f t="shared" si="232"/>
        <v>-</v>
      </c>
      <c r="Y689" t="str">
        <f t="shared" si="233"/>
        <v>-</v>
      </c>
      <c r="Z689" t="str">
        <f t="shared" si="234"/>
        <v>-</v>
      </c>
      <c r="AA689" s="6">
        <f t="shared" si="223"/>
        <v>9.8379629629629642E-4</v>
      </c>
      <c r="AB689" t="str">
        <f t="shared" si="235"/>
        <v>1:25</v>
      </c>
      <c r="AC689" t="str">
        <f t="shared" si="224"/>
        <v>+</v>
      </c>
      <c r="AD689">
        <f>1</f>
        <v>1</v>
      </c>
      <c r="AE689" t="str">
        <f t="shared" si="236"/>
        <v>1:49</v>
      </c>
    </row>
    <row r="690" spans="2:31" x14ac:dyDescent="0.25">
      <c r="B690" s="5">
        <v>42093</v>
      </c>
      <c r="C690" t="s">
        <v>1129</v>
      </c>
      <c r="D690" t="s">
        <v>789</v>
      </c>
      <c r="E690" t="s">
        <v>19</v>
      </c>
      <c r="F690">
        <v>600</v>
      </c>
      <c r="G690" t="s">
        <v>20</v>
      </c>
      <c r="H690" t="s">
        <v>20</v>
      </c>
      <c r="I690" t="s">
        <v>20</v>
      </c>
      <c r="J690" t="s">
        <v>190</v>
      </c>
      <c r="K690" t="s">
        <v>1130</v>
      </c>
      <c r="L690" t="s">
        <v>579</v>
      </c>
      <c r="N690" s="5">
        <f t="shared" si="225"/>
        <v>42093</v>
      </c>
      <c r="O690" s="5" t="str">
        <f t="shared" si="226"/>
        <v>V05-41</v>
      </c>
      <c r="P690" t="str">
        <f t="shared" si="237"/>
        <v>Verbal</v>
      </c>
      <c r="Q690" t="str">
        <f t="shared" si="238"/>
        <v>CR</v>
      </c>
      <c r="R690" t="str">
        <f t="shared" si="239"/>
        <v>ASSUMPTION</v>
      </c>
      <c r="S690">
        <f t="shared" si="227"/>
        <v>1</v>
      </c>
      <c r="T690">
        <f t="shared" si="228"/>
        <v>0</v>
      </c>
      <c r="U690">
        <f t="shared" si="229"/>
        <v>6</v>
      </c>
      <c r="V690">
        <f t="shared" si="230"/>
        <v>0</v>
      </c>
      <c r="W690">
        <f t="shared" si="231"/>
        <v>600</v>
      </c>
      <c r="X690" t="str">
        <f t="shared" si="232"/>
        <v>-</v>
      </c>
      <c r="Y690" t="str">
        <f t="shared" si="233"/>
        <v>-</v>
      </c>
      <c r="Z690" t="str">
        <f t="shared" si="234"/>
        <v>-</v>
      </c>
      <c r="AA690" s="6">
        <f t="shared" si="223"/>
        <v>6.2500000000000001E-4</v>
      </c>
      <c r="AB690" t="str">
        <f t="shared" si="235"/>
        <v>2:19</v>
      </c>
      <c r="AC690" t="str">
        <f t="shared" si="224"/>
        <v>+</v>
      </c>
      <c r="AD690">
        <f>1</f>
        <v>1</v>
      </c>
      <c r="AE690" t="str">
        <f t="shared" si="236"/>
        <v>3:38</v>
      </c>
    </row>
    <row r="691" spans="2:31" x14ac:dyDescent="0.25">
      <c r="B691" s="5">
        <v>42093</v>
      </c>
      <c r="C691" t="s">
        <v>1131</v>
      </c>
      <c r="D691" t="s">
        <v>875</v>
      </c>
      <c r="E691" t="s">
        <v>19</v>
      </c>
      <c r="F691">
        <v>600</v>
      </c>
      <c r="G691" t="s">
        <v>20</v>
      </c>
      <c r="H691" t="s">
        <v>20</v>
      </c>
      <c r="I691" t="s">
        <v>20</v>
      </c>
      <c r="J691" t="s">
        <v>954</v>
      </c>
      <c r="K691" t="s">
        <v>1132</v>
      </c>
      <c r="L691" t="s">
        <v>738</v>
      </c>
      <c r="N691" s="5">
        <f t="shared" si="225"/>
        <v>42093</v>
      </c>
      <c r="O691" s="5" t="str">
        <f t="shared" si="226"/>
        <v>V07-17</v>
      </c>
      <c r="P691" t="str">
        <f t="shared" si="237"/>
        <v>Verbal</v>
      </c>
      <c r="Q691" t="str">
        <f t="shared" si="238"/>
        <v>CR</v>
      </c>
      <c r="R691" t="str">
        <f t="shared" si="239"/>
        <v>EVALUATE AN ARGUMENT</v>
      </c>
      <c r="S691">
        <f t="shared" si="227"/>
        <v>1</v>
      </c>
      <c r="T691">
        <f t="shared" si="228"/>
        <v>0</v>
      </c>
      <c r="U691">
        <f t="shared" si="229"/>
        <v>6</v>
      </c>
      <c r="V691">
        <f t="shared" si="230"/>
        <v>0</v>
      </c>
      <c r="W691">
        <f t="shared" si="231"/>
        <v>600</v>
      </c>
      <c r="X691" t="str">
        <f t="shared" si="232"/>
        <v>-</v>
      </c>
      <c r="Y691" t="str">
        <f t="shared" si="233"/>
        <v>-</v>
      </c>
      <c r="Z691" t="str">
        <f t="shared" si="234"/>
        <v>-</v>
      </c>
      <c r="AA691" s="6">
        <f t="shared" si="223"/>
        <v>1.8171296296296297E-3</v>
      </c>
      <c r="AB691" t="str">
        <f t="shared" si="235"/>
        <v>4:56</v>
      </c>
      <c r="AC691" t="str">
        <f t="shared" si="224"/>
        <v>+</v>
      </c>
      <c r="AD691">
        <f>1</f>
        <v>1</v>
      </c>
      <c r="AE691" t="str">
        <f t="shared" si="236"/>
        <v>5:27</v>
      </c>
    </row>
    <row r="692" spans="2:31" x14ac:dyDescent="0.25">
      <c r="B692" s="5">
        <v>42093</v>
      </c>
      <c r="C692" t="s">
        <v>1133</v>
      </c>
      <c r="D692" t="s">
        <v>953</v>
      </c>
      <c r="E692" t="s">
        <v>20</v>
      </c>
      <c r="F692">
        <v>700</v>
      </c>
      <c r="G692" t="s">
        <v>20</v>
      </c>
      <c r="H692" t="s">
        <v>20</v>
      </c>
      <c r="I692" t="s">
        <v>20</v>
      </c>
      <c r="J692" t="s">
        <v>234</v>
      </c>
      <c r="K692" t="s">
        <v>1134</v>
      </c>
      <c r="L692" t="s">
        <v>741</v>
      </c>
      <c r="N692" s="5">
        <f t="shared" si="225"/>
        <v>42093</v>
      </c>
      <c r="O692" s="5" t="str">
        <f t="shared" si="226"/>
        <v>V01-12</v>
      </c>
      <c r="P692" t="str">
        <f t="shared" si="237"/>
        <v>Verbal</v>
      </c>
      <c r="Q692" t="str">
        <f t="shared" si="238"/>
        <v>SC</v>
      </c>
      <c r="R692" t="str">
        <f t="shared" si="239"/>
        <v>VERB TENSE / FORM</v>
      </c>
      <c r="S692">
        <f t="shared" si="227"/>
        <v>0</v>
      </c>
      <c r="T692">
        <f t="shared" si="228"/>
        <v>1</v>
      </c>
      <c r="U692">
        <f t="shared" si="229"/>
        <v>0</v>
      </c>
      <c r="V692">
        <f t="shared" si="230"/>
        <v>7</v>
      </c>
      <c r="W692">
        <f t="shared" si="231"/>
        <v>700</v>
      </c>
      <c r="X692" t="str">
        <f t="shared" si="232"/>
        <v>-</v>
      </c>
      <c r="Y692" t="str">
        <f t="shared" si="233"/>
        <v>-</v>
      </c>
      <c r="Z692" t="str">
        <f t="shared" si="234"/>
        <v>-</v>
      </c>
      <c r="AA692" s="6">
        <f t="shared" si="223"/>
        <v>9.1435185185185185E-4</v>
      </c>
      <c r="AB692" t="str">
        <f t="shared" si="235"/>
        <v>6:15</v>
      </c>
      <c r="AC692" t="str">
        <f t="shared" si="224"/>
        <v>-</v>
      </c>
      <c r="AD692">
        <f>1</f>
        <v>1</v>
      </c>
      <c r="AE692" t="str">
        <f t="shared" si="236"/>
        <v>7:16</v>
      </c>
    </row>
    <row r="693" spans="2:31" x14ac:dyDescent="0.25">
      <c r="B693" s="5">
        <v>42093</v>
      </c>
      <c r="C693" t="s">
        <v>1135</v>
      </c>
      <c r="D693" t="s">
        <v>777</v>
      </c>
      <c r="E693" t="s">
        <v>19</v>
      </c>
      <c r="F693">
        <v>600</v>
      </c>
      <c r="G693" t="s">
        <v>20</v>
      </c>
      <c r="H693" t="s">
        <v>20</v>
      </c>
      <c r="I693" t="s">
        <v>20</v>
      </c>
      <c r="J693" t="s">
        <v>230</v>
      </c>
      <c r="K693" t="s">
        <v>1136</v>
      </c>
      <c r="L693" t="s">
        <v>744</v>
      </c>
      <c r="N693" s="5">
        <f t="shared" si="225"/>
        <v>42093</v>
      </c>
      <c r="O693" s="5" t="str">
        <f t="shared" si="226"/>
        <v>V04-35</v>
      </c>
      <c r="P693" t="str">
        <f t="shared" si="237"/>
        <v>Verbal</v>
      </c>
      <c r="Q693" t="str">
        <f t="shared" si="238"/>
        <v>SC</v>
      </c>
      <c r="R693" t="str">
        <f t="shared" si="239"/>
        <v>MODIFIERS / LOGICAL PREDICATION</v>
      </c>
      <c r="S693">
        <f t="shared" si="227"/>
        <v>1</v>
      </c>
      <c r="T693">
        <f t="shared" si="228"/>
        <v>0</v>
      </c>
      <c r="U693">
        <f t="shared" si="229"/>
        <v>6</v>
      </c>
      <c r="V693">
        <f t="shared" si="230"/>
        <v>0</v>
      </c>
      <c r="W693">
        <f t="shared" si="231"/>
        <v>600</v>
      </c>
      <c r="X693" t="str">
        <f t="shared" si="232"/>
        <v>-</v>
      </c>
      <c r="Y693" t="str">
        <f t="shared" si="233"/>
        <v>-</v>
      </c>
      <c r="Z693" t="str">
        <f t="shared" si="234"/>
        <v>-</v>
      </c>
      <c r="AA693" s="6">
        <f t="shared" si="223"/>
        <v>1.0416666666666667E-3</v>
      </c>
      <c r="AB693" t="str">
        <f t="shared" si="235"/>
        <v>7:45</v>
      </c>
      <c r="AC693" t="str">
        <f t="shared" si="224"/>
        <v>+</v>
      </c>
      <c r="AD693">
        <f>1</f>
        <v>1</v>
      </c>
      <c r="AE693" t="str">
        <f t="shared" si="236"/>
        <v>9:05</v>
      </c>
    </row>
    <row r="694" spans="2:31" x14ac:dyDescent="0.25">
      <c r="B694" s="5">
        <v>42093</v>
      </c>
      <c r="C694" t="s">
        <v>1137</v>
      </c>
      <c r="D694" t="s">
        <v>912</v>
      </c>
      <c r="E694" t="s">
        <v>19</v>
      </c>
      <c r="F694">
        <v>500</v>
      </c>
      <c r="G694" t="s">
        <v>20</v>
      </c>
      <c r="H694" t="s">
        <v>20</v>
      </c>
      <c r="I694" t="s">
        <v>20</v>
      </c>
      <c r="J694" t="s">
        <v>121</v>
      </c>
      <c r="K694" t="s">
        <v>880</v>
      </c>
      <c r="L694" t="s">
        <v>747</v>
      </c>
      <c r="N694" s="5">
        <f t="shared" si="225"/>
        <v>42093</v>
      </c>
      <c r="O694" s="5" t="str">
        <f t="shared" si="226"/>
        <v>V05-25</v>
      </c>
      <c r="P694" t="str">
        <f t="shared" si="237"/>
        <v>Verbal</v>
      </c>
      <c r="Q694" t="str">
        <f t="shared" si="238"/>
        <v>SC</v>
      </c>
      <c r="R694" t="str">
        <f t="shared" si="239"/>
        <v>RHETORICAL CONSTRUCTION</v>
      </c>
      <c r="S694">
        <f t="shared" si="227"/>
        <v>1</v>
      </c>
      <c r="T694">
        <f t="shared" si="228"/>
        <v>0</v>
      </c>
      <c r="U694">
        <f t="shared" si="229"/>
        <v>5</v>
      </c>
      <c r="V694">
        <f t="shared" si="230"/>
        <v>0</v>
      </c>
      <c r="W694">
        <f t="shared" si="231"/>
        <v>500</v>
      </c>
      <c r="X694" t="str">
        <f t="shared" si="232"/>
        <v>-</v>
      </c>
      <c r="Y694" t="str">
        <f t="shared" si="233"/>
        <v>-</v>
      </c>
      <c r="Z694" t="str">
        <f t="shared" si="234"/>
        <v>-</v>
      </c>
      <c r="AA694" s="6">
        <f t="shared" si="223"/>
        <v>6.3657407407407402E-4</v>
      </c>
      <c r="AB694" t="str">
        <f t="shared" si="235"/>
        <v>8:40</v>
      </c>
      <c r="AC694" t="str">
        <f t="shared" si="224"/>
        <v>+</v>
      </c>
      <c r="AD694">
        <f>1</f>
        <v>1</v>
      </c>
      <c r="AE694" t="str">
        <f t="shared" si="236"/>
        <v>10:54</v>
      </c>
    </row>
    <row r="695" spans="2:31" x14ac:dyDescent="0.25">
      <c r="B695" s="5">
        <v>42093</v>
      </c>
      <c r="C695" t="s">
        <v>1138</v>
      </c>
      <c r="D695" t="s">
        <v>953</v>
      </c>
      <c r="E695" t="s">
        <v>19</v>
      </c>
      <c r="F695">
        <v>600</v>
      </c>
      <c r="G695" t="s">
        <v>20</v>
      </c>
      <c r="H695" t="s">
        <v>20</v>
      </c>
      <c r="I695" t="s">
        <v>20</v>
      </c>
      <c r="J695" t="s">
        <v>160</v>
      </c>
      <c r="K695" t="s">
        <v>1139</v>
      </c>
      <c r="L695" t="s">
        <v>750</v>
      </c>
      <c r="N695" s="5">
        <f t="shared" si="225"/>
        <v>42093</v>
      </c>
      <c r="O695" s="5" t="str">
        <f t="shared" si="226"/>
        <v>V06-21</v>
      </c>
      <c r="P695" t="str">
        <f t="shared" si="237"/>
        <v>Verbal</v>
      </c>
      <c r="Q695" t="str">
        <f t="shared" si="238"/>
        <v>SC</v>
      </c>
      <c r="R695" t="str">
        <f t="shared" si="239"/>
        <v>VERB TENSE / FORM</v>
      </c>
      <c r="S695">
        <f t="shared" si="227"/>
        <v>1</v>
      </c>
      <c r="T695">
        <f t="shared" si="228"/>
        <v>0</v>
      </c>
      <c r="U695">
        <f t="shared" si="229"/>
        <v>6</v>
      </c>
      <c r="V695">
        <f t="shared" si="230"/>
        <v>0</v>
      </c>
      <c r="W695">
        <f t="shared" si="231"/>
        <v>600</v>
      </c>
      <c r="X695" t="str">
        <f t="shared" si="232"/>
        <v>-</v>
      </c>
      <c r="Y695" t="str">
        <f t="shared" si="233"/>
        <v>-</v>
      </c>
      <c r="Z695" t="str">
        <f t="shared" si="234"/>
        <v>-</v>
      </c>
      <c r="AA695" s="6">
        <f t="shared" si="223"/>
        <v>9.4907407407407408E-4</v>
      </c>
      <c r="AB695" t="str">
        <f t="shared" si="235"/>
        <v>10:02</v>
      </c>
      <c r="AC695" t="str">
        <f t="shared" si="224"/>
        <v>+</v>
      </c>
      <c r="AD695">
        <f>1</f>
        <v>1</v>
      </c>
      <c r="AE695" t="str">
        <f t="shared" si="236"/>
        <v>12:43</v>
      </c>
    </row>
    <row r="696" spans="2:31" x14ac:dyDescent="0.25">
      <c r="B696" s="5">
        <v>42093</v>
      </c>
      <c r="C696" t="s">
        <v>1140</v>
      </c>
      <c r="D696" t="s">
        <v>732</v>
      </c>
      <c r="E696" t="s">
        <v>19</v>
      </c>
      <c r="F696">
        <v>600</v>
      </c>
      <c r="G696" t="s">
        <v>20</v>
      </c>
      <c r="H696" t="s">
        <v>20</v>
      </c>
      <c r="I696" t="s">
        <v>20</v>
      </c>
      <c r="J696" t="s">
        <v>1141</v>
      </c>
      <c r="K696" t="s">
        <v>1142</v>
      </c>
      <c r="L696" t="s">
        <v>756</v>
      </c>
      <c r="N696" s="5">
        <f t="shared" si="225"/>
        <v>42093</v>
      </c>
      <c r="O696" s="5" t="str">
        <f t="shared" si="226"/>
        <v>V03-16</v>
      </c>
      <c r="P696" t="str">
        <f t="shared" si="237"/>
        <v>Verbal</v>
      </c>
      <c r="Q696" t="str">
        <f t="shared" si="238"/>
        <v>RC</v>
      </c>
      <c r="R696" t="str">
        <f t="shared" si="239"/>
        <v>LONG PASSAGE</v>
      </c>
      <c r="S696">
        <f t="shared" si="227"/>
        <v>1</v>
      </c>
      <c r="T696">
        <f t="shared" si="228"/>
        <v>0</v>
      </c>
      <c r="U696">
        <f t="shared" si="229"/>
        <v>6</v>
      </c>
      <c r="V696">
        <f t="shared" si="230"/>
        <v>0</v>
      </c>
      <c r="W696">
        <f t="shared" si="231"/>
        <v>600</v>
      </c>
      <c r="X696" t="str">
        <f t="shared" si="232"/>
        <v>-</v>
      </c>
      <c r="Y696" t="str">
        <f t="shared" si="233"/>
        <v>-</v>
      </c>
      <c r="Z696" t="str">
        <f t="shared" si="234"/>
        <v>-</v>
      </c>
      <c r="AA696" s="6">
        <f t="shared" si="223"/>
        <v>2.1412037037037038E-3</v>
      </c>
      <c r="AB696" t="str">
        <f t="shared" si="235"/>
        <v>13:07</v>
      </c>
      <c r="AC696" t="str">
        <f t="shared" si="224"/>
        <v>+</v>
      </c>
      <c r="AD696">
        <f>1</f>
        <v>1</v>
      </c>
      <c r="AE696" t="str">
        <f t="shared" si="236"/>
        <v>14:32</v>
      </c>
    </row>
    <row r="697" spans="2:31" x14ac:dyDescent="0.25">
      <c r="B697" s="5">
        <v>42093</v>
      </c>
      <c r="C697" t="s">
        <v>1143</v>
      </c>
      <c r="D697" t="s">
        <v>732</v>
      </c>
      <c r="E697" t="s">
        <v>19</v>
      </c>
      <c r="F697">
        <v>700</v>
      </c>
      <c r="G697" t="s">
        <v>20</v>
      </c>
      <c r="H697" t="s">
        <v>20</v>
      </c>
      <c r="I697" t="s">
        <v>20</v>
      </c>
      <c r="J697" t="s">
        <v>50</v>
      </c>
      <c r="K697" t="s">
        <v>1144</v>
      </c>
      <c r="L697" t="s">
        <v>509</v>
      </c>
      <c r="N697" s="5">
        <f t="shared" si="225"/>
        <v>42093</v>
      </c>
      <c r="O697" s="5" t="str">
        <f t="shared" si="226"/>
        <v>V03-18</v>
      </c>
      <c r="P697" t="str">
        <f t="shared" si="237"/>
        <v>Verbal</v>
      </c>
      <c r="Q697" t="str">
        <f t="shared" si="238"/>
        <v>RC</v>
      </c>
      <c r="R697" t="str">
        <f t="shared" si="239"/>
        <v>LONG PASSAGE</v>
      </c>
      <c r="S697">
        <f t="shared" si="227"/>
        <v>1</v>
      </c>
      <c r="T697">
        <f t="shared" si="228"/>
        <v>0</v>
      </c>
      <c r="U697">
        <f t="shared" si="229"/>
        <v>7</v>
      </c>
      <c r="V697">
        <f t="shared" si="230"/>
        <v>0</v>
      </c>
      <c r="W697">
        <f t="shared" si="231"/>
        <v>700</v>
      </c>
      <c r="X697" t="str">
        <f t="shared" si="232"/>
        <v>-</v>
      </c>
      <c r="Y697" t="str">
        <f t="shared" si="233"/>
        <v>-</v>
      </c>
      <c r="Z697" t="str">
        <f t="shared" si="234"/>
        <v>-</v>
      </c>
      <c r="AA697" s="6">
        <f t="shared" si="223"/>
        <v>1.0069444444444444E-3</v>
      </c>
      <c r="AB697" t="str">
        <f t="shared" si="235"/>
        <v>14:34</v>
      </c>
      <c r="AC697" t="str">
        <f t="shared" si="224"/>
        <v>+</v>
      </c>
      <c r="AD697">
        <f>1</f>
        <v>1</v>
      </c>
      <c r="AE697" t="str">
        <f t="shared" si="236"/>
        <v>16:21</v>
      </c>
    </row>
    <row r="698" spans="2:31" x14ac:dyDescent="0.25">
      <c r="B698" s="5">
        <v>42093</v>
      </c>
      <c r="C698" t="s">
        <v>1145</v>
      </c>
      <c r="D698" t="s">
        <v>732</v>
      </c>
      <c r="E698" t="s">
        <v>19</v>
      </c>
      <c r="F698">
        <v>500</v>
      </c>
      <c r="G698" t="s">
        <v>20</v>
      </c>
      <c r="H698" t="s">
        <v>20</v>
      </c>
      <c r="I698" t="s">
        <v>20</v>
      </c>
      <c r="J698" t="s">
        <v>310</v>
      </c>
      <c r="K698" t="s">
        <v>666</v>
      </c>
      <c r="L698" t="s">
        <v>762</v>
      </c>
      <c r="N698" s="5">
        <f t="shared" si="225"/>
        <v>42093</v>
      </c>
      <c r="O698" s="5" t="str">
        <f t="shared" si="226"/>
        <v>V03-19</v>
      </c>
      <c r="P698" t="str">
        <f t="shared" si="237"/>
        <v>Verbal</v>
      </c>
      <c r="Q698" t="str">
        <f t="shared" si="238"/>
        <v>RC</v>
      </c>
      <c r="R698" t="str">
        <f t="shared" si="239"/>
        <v>LONG PASSAGE</v>
      </c>
      <c r="S698">
        <f t="shared" si="227"/>
        <v>1</v>
      </c>
      <c r="T698">
        <f t="shared" si="228"/>
        <v>0</v>
      </c>
      <c r="U698">
        <f t="shared" si="229"/>
        <v>5</v>
      </c>
      <c r="V698">
        <f t="shared" si="230"/>
        <v>0</v>
      </c>
      <c r="W698">
        <f t="shared" si="231"/>
        <v>500</v>
      </c>
      <c r="X698" t="str">
        <f t="shared" si="232"/>
        <v>-</v>
      </c>
      <c r="Y698" t="str">
        <f t="shared" si="233"/>
        <v>-</v>
      </c>
      <c r="Z698" t="str">
        <f t="shared" si="234"/>
        <v>-</v>
      </c>
      <c r="AA698" s="6">
        <f t="shared" si="223"/>
        <v>1.1342592592592591E-3</v>
      </c>
      <c r="AB698" t="str">
        <f t="shared" si="235"/>
        <v>16:12</v>
      </c>
      <c r="AC698" t="str">
        <f t="shared" si="224"/>
        <v>+</v>
      </c>
      <c r="AD698">
        <f>1</f>
        <v>1</v>
      </c>
      <c r="AE698" t="str">
        <f t="shared" si="236"/>
        <v>18:10</v>
      </c>
    </row>
    <row r="699" spans="2:31" x14ac:dyDescent="0.25">
      <c r="B699" s="5">
        <v>42093</v>
      </c>
      <c r="C699" t="s">
        <v>1146</v>
      </c>
      <c r="D699" t="s">
        <v>732</v>
      </c>
      <c r="E699" t="s">
        <v>19</v>
      </c>
      <c r="F699">
        <v>500</v>
      </c>
      <c r="G699" t="s">
        <v>20</v>
      </c>
      <c r="H699" t="s">
        <v>20</v>
      </c>
      <c r="I699" t="s">
        <v>20</v>
      </c>
      <c r="J699" t="s">
        <v>55</v>
      </c>
      <c r="K699" t="s">
        <v>1147</v>
      </c>
      <c r="L699" t="s">
        <v>765</v>
      </c>
      <c r="N699" s="5">
        <f t="shared" si="225"/>
        <v>42093</v>
      </c>
      <c r="O699" s="5" t="str">
        <f t="shared" si="226"/>
        <v>V03-17</v>
      </c>
      <c r="P699" t="str">
        <f t="shared" si="237"/>
        <v>Verbal</v>
      </c>
      <c r="Q699" t="str">
        <f t="shared" si="238"/>
        <v>RC</v>
      </c>
      <c r="R699" t="str">
        <f t="shared" si="239"/>
        <v>LONG PASSAGE</v>
      </c>
      <c r="S699">
        <f t="shared" si="227"/>
        <v>1</v>
      </c>
      <c r="T699">
        <f t="shared" si="228"/>
        <v>0</v>
      </c>
      <c r="U699">
        <f t="shared" si="229"/>
        <v>5</v>
      </c>
      <c r="V699">
        <f t="shared" si="230"/>
        <v>0</v>
      </c>
      <c r="W699">
        <f t="shared" si="231"/>
        <v>500</v>
      </c>
      <c r="X699" t="str">
        <f t="shared" si="232"/>
        <v>-</v>
      </c>
      <c r="Y699" t="str">
        <f t="shared" si="233"/>
        <v>-</v>
      </c>
      <c r="Z699" t="str">
        <f t="shared" si="234"/>
        <v>-</v>
      </c>
      <c r="AA699" s="6">
        <f t="shared" si="223"/>
        <v>5.4398148148148144E-4</v>
      </c>
      <c r="AB699" t="str">
        <f t="shared" si="235"/>
        <v>16:59</v>
      </c>
      <c r="AC699" t="str">
        <f t="shared" si="224"/>
        <v>+</v>
      </c>
      <c r="AD699">
        <f>1</f>
        <v>1</v>
      </c>
      <c r="AE699" t="str">
        <f t="shared" si="236"/>
        <v>19:59</v>
      </c>
    </row>
    <row r="700" spans="2:31" x14ac:dyDescent="0.25">
      <c r="B700" s="5">
        <v>42093</v>
      </c>
      <c r="C700" t="s">
        <v>1148</v>
      </c>
      <c r="D700" t="s">
        <v>785</v>
      </c>
      <c r="E700" t="s">
        <v>19</v>
      </c>
      <c r="F700">
        <v>700</v>
      </c>
      <c r="G700" t="s">
        <v>20</v>
      </c>
      <c r="H700" t="s">
        <v>20</v>
      </c>
      <c r="I700" t="s">
        <v>20</v>
      </c>
      <c r="J700" t="s">
        <v>483</v>
      </c>
      <c r="K700" t="s">
        <v>891</v>
      </c>
      <c r="L700" t="s">
        <v>768</v>
      </c>
      <c r="N700" s="5">
        <f t="shared" si="225"/>
        <v>42093</v>
      </c>
      <c r="O700" s="5" t="str">
        <f t="shared" si="226"/>
        <v>V02-31</v>
      </c>
      <c r="P700" t="str">
        <f t="shared" si="237"/>
        <v>Verbal</v>
      </c>
      <c r="Q700" t="str">
        <f t="shared" si="238"/>
        <v>CR</v>
      </c>
      <c r="R700" t="str">
        <f t="shared" si="239"/>
        <v>CONCLUSION / INFERENCE</v>
      </c>
      <c r="S700">
        <f t="shared" si="227"/>
        <v>1</v>
      </c>
      <c r="T700">
        <f t="shared" si="228"/>
        <v>0</v>
      </c>
      <c r="U700">
        <f t="shared" si="229"/>
        <v>7</v>
      </c>
      <c r="V700">
        <f t="shared" si="230"/>
        <v>0</v>
      </c>
      <c r="W700">
        <f t="shared" si="231"/>
        <v>700</v>
      </c>
      <c r="X700" t="str">
        <f t="shared" si="232"/>
        <v>-</v>
      </c>
      <c r="Y700" t="str">
        <f t="shared" si="233"/>
        <v>-</v>
      </c>
      <c r="Z700" t="str">
        <f t="shared" si="234"/>
        <v>-</v>
      </c>
      <c r="AA700" s="6">
        <f t="shared" si="223"/>
        <v>1.0763888888888889E-3</v>
      </c>
      <c r="AB700" t="str">
        <f t="shared" si="235"/>
        <v>18:32</v>
      </c>
      <c r="AC700" t="str">
        <f t="shared" si="224"/>
        <v>+</v>
      </c>
      <c r="AD700">
        <f>1</f>
        <v>1</v>
      </c>
      <c r="AE700" t="str">
        <f t="shared" si="236"/>
        <v>21:48</v>
      </c>
    </row>
    <row r="701" spans="2:31" x14ac:dyDescent="0.25">
      <c r="B701" s="5">
        <v>42093</v>
      </c>
      <c r="C701" t="s">
        <v>1149</v>
      </c>
      <c r="D701" t="s">
        <v>777</v>
      </c>
      <c r="E701" t="s">
        <v>19</v>
      </c>
      <c r="F701">
        <v>700</v>
      </c>
      <c r="G701" t="s">
        <v>20</v>
      </c>
      <c r="H701" t="s">
        <v>20</v>
      </c>
      <c r="I701" t="s">
        <v>20</v>
      </c>
      <c r="J701" t="s">
        <v>1150</v>
      </c>
      <c r="K701" t="s">
        <v>1151</v>
      </c>
      <c r="L701" t="s">
        <v>586</v>
      </c>
      <c r="N701" s="5">
        <f t="shared" si="225"/>
        <v>42093</v>
      </c>
      <c r="O701" s="5" t="str">
        <f t="shared" si="226"/>
        <v>V03-06</v>
      </c>
      <c r="P701" t="str">
        <f t="shared" si="237"/>
        <v>Verbal</v>
      </c>
      <c r="Q701" t="str">
        <f t="shared" si="238"/>
        <v>SC</v>
      </c>
      <c r="R701" t="str">
        <f t="shared" si="239"/>
        <v>MODIFIERS / LOGICAL PREDICATION</v>
      </c>
      <c r="S701">
        <f t="shared" si="227"/>
        <v>1</v>
      </c>
      <c r="T701">
        <f t="shared" si="228"/>
        <v>0</v>
      </c>
      <c r="U701">
        <f t="shared" si="229"/>
        <v>7</v>
      </c>
      <c r="V701">
        <f t="shared" si="230"/>
        <v>0</v>
      </c>
      <c r="W701">
        <f t="shared" si="231"/>
        <v>700</v>
      </c>
      <c r="X701" t="str">
        <f t="shared" si="232"/>
        <v>-</v>
      </c>
      <c r="Y701" t="str">
        <f t="shared" si="233"/>
        <v>-</v>
      </c>
      <c r="Z701" t="str">
        <f t="shared" si="234"/>
        <v>-</v>
      </c>
      <c r="AA701" s="6">
        <f t="shared" ref="AA701:AA729" si="240">TIMEVALUE("0:"&amp;J701)</f>
        <v>1.2268518518518518E-3</v>
      </c>
      <c r="AB701" t="str">
        <f t="shared" si="235"/>
        <v>20:18</v>
      </c>
      <c r="AC701" t="str">
        <f t="shared" ref="AC701:AC729" si="241">E701</f>
        <v>+</v>
      </c>
      <c r="AD701">
        <f>1</f>
        <v>1</v>
      </c>
      <c r="AE701" t="str">
        <f t="shared" si="236"/>
        <v>23:37</v>
      </c>
    </row>
    <row r="702" spans="2:31" x14ac:dyDescent="0.25">
      <c r="B702" s="5">
        <v>42093</v>
      </c>
      <c r="C702" t="s">
        <v>1152</v>
      </c>
      <c r="D702" t="s">
        <v>875</v>
      </c>
      <c r="E702" t="s">
        <v>20</v>
      </c>
      <c r="F702">
        <v>700</v>
      </c>
      <c r="G702" t="s">
        <v>20</v>
      </c>
      <c r="H702" t="s">
        <v>20</v>
      </c>
      <c r="I702" t="s">
        <v>20</v>
      </c>
      <c r="J702" t="s">
        <v>448</v>
      </c>
      <c r="K702" t="s">
        <v>1153</v>
      </c>
      <c r="L702" t="s">
        <v>775</v>
      </c>
      <c r="N702" s="5">
        <f t="shared" si="225"/>
        <v>42093</v>
      </c>
      <c r="O702" s="5" t="str">
        <f t="shared" si="226"/>
        <v>V02-23</v>
      </c>
      <c r="P702" t="str">
        <f t="shared" si="237"/>
        <v>Verbal</v>
      </c>
      <c r="Q702" t="str">
        <f t="shared" si="238"/>
        <v>CR</v>
      </c>
      <c r="R702" t="str">
        <f t="shared" si="239"/>
        <v>EVALUATE AN ARGUMENT</v>
      </c>
      <c r="S702">
        <f t="shared" si="227"/>
        <v>0</v>
      </c>
      <c r="T702">
        <f t="shared" si="228"/>
        <v>1</v>
      </c>
      <c r="U702">
        <f t="shared" si="229"/>
        <v>0</v>
      </c>
      <c r="V702">
        <f t="shared" si="230"/>
        <v>7</v>
      </c>
      <c r="W702">
        <f t="shared" si="231"/>
        <v>700</v>
      </c>
      <c r="X702" t="str">
        <f t="shared" si="232"/>
        <v>-</v>
      </c>
      <c r="Y702" t="str">
        <f t="shared" si="233"/>
        <v>-</v>
      </c>
      <c r="Z702" t="str">
        <f t="shared" si="234"/>
        <v>-</v>
      </c>
      <c r="AA702" s="6">
        <f t="shared" si="240"/>
        <v>1.8750000000000001E-3</v>
      </c>
      <c r="AB702" t="str">
        <f t="shared" si="235"/>
        <v>23:00</v>
      </c>
      <c r="AC702" t="str">
        <f t="shared" si="241"/>
        <v>-</v>
      </c>
      <c r="AD702">
        <f>1</f>
        <v>1</v>
      </c>
      <c r="AE702" t="str">
        <f t="shared" si="236"/>
        <v>25:26</v>
      </c>
    </row>
    <row r="703" spans="2:31" x14ac:dyDescent="0.25">
      <c r="B703" s="5">
        <v>42093</v>
      </c>
      <c r="C703" t="s">
        <v>1154</v>
      </c>
      <c r="D703" t="s">
        <v>732</v>
      </c>
      <c r="E703" t="s">
        <v>19</v>
      </c>
      <c r="F703">
        <v>700</v>
      </c>
      <c r="G703" t="s">
        <v>20</v>
      </c>
      <c r="H703" t="s">
        <v>20</v>
      </c>
      <c r="I703" t="s">
        <v>20</v>
      </c>
      <c r="J703" t="s">
        <v>395</v>
      </c>
      <c r="K703" t="s">
        <v>1155</v>
      </c>
      <c r="L703" t="s">
        <v>779</v>
      </c>
      <c r="N703" s="5">
        <f t="shared" si="225"/>
        <v>42093</v>
      </c>
      <c r="O703" s="5" t="str">
        <f t="shared" si="226"/>
        <v>V01-03</v>
      </c>
      <c r="P703" t="str">
        <f t="shared" si="237"/>
        <v>Verbal</v>
      </c>
      <c r="Q703" t="str">
        <f t="shared" si="238"/>
        <v>RC</v>
      </c>
      <c r="R703" t="str">
        <f t="shared" si="239"/>
        <v>LONG PASSAGE</v>
      </c>
      <c r="S703">
        <f t="shared" si="227"/>
        <v>1</v>
      </c>
      <c r="T703">
        <f t="shared" si="228"/>
        <v>0</v>
      </c>
      <c r="U703">
        <f t="shared" si="229"/>
        <v>7</v>
      </c>
      <c r="V703">
        <f t="shared" si="230"/>
        <v>0</v>
      </c>
      <c r="W703">
        <f t="shared" si="231"/>
        <v>700</v>
      </c>
      <c r="X703" t="str">
        <f t="shared" si="232"/>
        <v>-</v>
      </c>
      <c r="Y703" t="str">
        <f t="shared" si="233"/>
        <v>-</v>
      </c>
      <c r="Z703" t="str">
        <f t="shared" si="234"/>
        <v>-</v>
      </c>
      <c r="AA703" s="6">
        <f t="shared" si="240"/>
        <v>2.685185185185185E-3</v>
      </c>
      <c r="AB703" t="str">
        <f t="shared" si="235"/>
        <v>26:52</v>
      </c>
      <c r="AC703" t="str">
        <f t="shared" si="241"/>
        <v>+</v>
      </c>
      <c r="AD703">
        <f>1</f>
        <v>1</v>
      </c>
      <c r="AE703" t="str">
        <f t="shared" si="236"/>
        <v>27:15</v>
      </c>
    </row>
    <row r="704" spans="2:31" x14ac:dyDescent="0.25">
      <c r="B704" s="5">
        <v>42093</v>
      </c>
      <c r="C704" t="s">
        <v>1156</v>
      </c>
      <c r="D704" t="s">
        <v>732</v>
      </c>
      <c r="E704" t="s">
        <v>19</v>
      </c>
      <c r="F704">
        <v>700</v>
      </c>
      <c r="G704" t="s">
        <v>20</v>
      </c>
      <c r="H704" t="s">
        <v>20</v>
      </c>
      <c r="I704" t="s">
        <v>20</v>
      </c>
      <c r="J704" t="s">
        <v>442</v>
      </c>
      <c r="K704" t="s">
        <v>1157</v>
      </c>
      <c r="L704" t="s">
        <v>783</v>
      </c>
      <c r="N704" s="5">
        <f t="shared" si="225"/>
        <v>42093</v>
      </c>
      <c r="O704" s="5" t="str">
        <f t="shared" si="226"/>
        <v>V01-02</v>
      </c>
      <c r="P704" t="str">
        <f t="shared" si="237"/>
        <v>Verbal</v>
      </c>
      <c r="Q704" t="str">
        <f t="shared" si="238"/>
        <v>RC</v>
      </c>
      <c r="R704" t="str">
        <f t="shared" si="239"/>
        <v>LONG PASSAGE</v>
      </c>
      <c r="S704">
        <f t="shared" si="227"/>
        <v>1</v>
      </c>
      <c r="T704">
        <f t="shared" si="228"/>
        <v>0</v>
      </c>
      <c r="U704">
        <f t="shared" si="229"/>
        <v>7</v>
      </c>
      <c r="V704">
        <f t="shared" si="230"/>
        <v>0</v>
      </c>
      <c r="W704">
        <f t="shared" si="231"/>
        <v>700</v>
      </c>
      <c r="X704" t="str">
        <f t="shared" si="232"/>
        <v>-</v>
      </c>
      <c r="Y704" t="str">
        <f t="shared" si="233"/>
        <v>-</v>
      </c>
      <c r="Z704" t="str">
        <f t="shared" si="234"/>
        <v>-</v>
      </c>
      <c r="AA704" s="6">
        <f t="shared" si="240"/>
        <v>3.0092592592592595E-4</v>
      </c>
      <c r="AB704" t="str">
        <f t="shared" si="235"/>
        <v>27:18</v>
      </c>
      <c r="AC704" t="str">
        <f t="shared" si="241"/>
        <v>+</v>
      </c>
      <c r="AD704">
        <f>1</f>
        <v>1</v>
      </c>
      <c r="AE704" t="str">
        <f t="shared" si="236"/>
        <v>29:04</v>
      </c>
    </row>
    <row r="705" spans="2:31" x14ac:dyDescent="0.25">
      <c r="B705" s="5">
        <v>42093</v>
      </c>
      <c r="C705" t="s">
        <v>1158</v>
      </c>
      <c r="D705" t="s">
        <v>732</v>
      </c>
      <c r="E705" t="s">
        <v>20</v>
      </c>
      <c r="F705">
        <v>700</v>
      </c>
      <c r="G705" t="s">
        <v>20</v>
      </c>
      <c r="H705" t="s">
        <v>20</v>
      </c>
      <c r="I705" t="s">
        <v>20</v>
      </c>
      <c r="J705" t="s">
        <v>629</v>
      </c>
      <c r="K705" t="s">
        <v>1159</v>
      </c>
      <c r="L705" t="s">
        <v>787</v>
      </c>
      <c r="N705" s="5">
        <f t="shared" si="225"/>
        <v>42093</v>
      </c>
      <c r="O705" s="5" t="str">
        <f t="shared" si="226"/>
        <v>V01-05</v>
      </c>
      <c r="P705" t="str">
        <f t="shared" si="237"/>
        <v>Verbal</v>
      </c>
      <c r="Q705" t="str">
        <f t="shared" si="238"/>
        <v>RC</v>
      </c>
      <c r="R705" t="str">
        <f t="shared" si="239"/>
        <v>LONG PASSAGE</v>
      </c>
      <c r="S705">
        <f t="shared" si="227"/>
        <v>0</v>
      </c>
      <c r="T705">
        <f t="shared" si="228"/>
        <v>1</v>
      </c>
      <c r="U705">
        <f t="shared" si="229"/>
        <v>0</v>
      </c>
      <c r="V705">
        <f t="shared" si="230"/>
        <v>7</v>
      </c>
      <c r="W705">
        <f t="shared" si="231"/>
        <v>700</v>
      </c>
      <c r="X705" t="str">
        <f t="shared" si="232"/>
        <v>-</v>
      </c>
      <c r="Y705" t="str">
        <f t="shared" si="233"/>
        <v>-</v>
      </c>
      <c r="Z705" t="str">
        <f t="shared" si="234"/>
        <v>-</v>
      </c>
      <c r="AA705" s="6">
        <f t="shared" si="240"/>
        <v>7.7546296296296304E-4</v>
      </c>
      <c r="AB705" t="str">
        <f t="shared" si="235"/>
        <v>28:25</v>
      </c>
      <c r="AC705" t="str">
        <f t="shared" si="241"/>
        <v>-</v>
      </c>
      <c r="AD705">
        <f>1</f>
        <v>1</v>
      </c>
      <c r="AE705" t="str">
        <f t="shared" si="236"/>
        <v>30:53</v>
      </c>
    </row>
    <row r="706" spans="2:31" x14ac:dyDescent="0.25">
      <c r="B706" s="5">
        <v>42093</v>
      </c>
      <c r="C706" t="s">
        <v>1160</v>
      </c>
      <c r="D706" t="s">
        <v>732</v>
      </c>
      <c r="E706" t="s">
        <v>19</v>
      </c>
      <c r="F706">
        <v>600</v>
      </c>
      <c r="G706" t="s">
        <v>20</v>
      </c>
      <c r="H706" t="s">
        <v>20</v>
      </c>
      <c r="I706" t="s">
        <v>20</v>
      </c>
      <c r="J706" t="s">
        <v>65</v>
      </c>
      <c r="K706" t="s">
        <v>1161</v>
      </c>
      <c r="L706" t="s">
        <v>791</v>
      </c>
      <c r="N706" s="5">
        <f t="shared" si="225"/>
        <v>42093</v>
      </c>
      <c r="O706" s="5" t="str">
        <f t="shared" si="226"/>
        <v>V01-04</v>
      </c>
      <c r="P706" t="str">
        <f t="shared" si="237"/>
        <v>Verbal</v>
      </c>
      <c r="Q706" t="str">
        <f t="shared" si="238"/>
        <v>RC</v>
      </c>
      <c r="R706" t="str">
        <f t="shared" si="239"/>
        <v>LONG PASSAGE</v>
      </c>
      <c r="S706">
        <f t="shared" si="227"/>
        <v>1</v>
      </c>
      <c r="T706">
        <f t="shared" si="228"/>
        <v>0</v>
      </c>
      <c r="U706">
        <f t="shared" si="229"/>
        <v>6</v>
      </c>
      <c r="V706">
        <f t="shared" si="230"/>
        <v>0</v>
      </c>
      <c r="W706">
        <f t="shared" si="231"/>
        <v>600</v>
      </c>
      <c r="X706" t="str">
        <f t="shared" si="232"/>
        <v>-</v>
      </c>
      <c r="Y706" t="str">
        <f t="shared" si="233"/>
        <v>-</v>
      </c>
      <c r="Z706" t="str">
        <f t="shared" si="234"/>
        <v>-</v>
      </c>
      <c r="AA706" s="6">
        <f t="shared" si="240"/>
        <v>1.4351851851851854E-3</v>
      </c>
      <c r="AB706" t="str">
        <f t="shared" si="235"/>
        <v>30:29</v>
      </c>
      <c r="AC706" t="str">
        <f t="shared" si="241"/>
        <v>+</v>
      </c>
      <c r="AD706">
        <f>1</f>
        <v>1</v>
      </c>
      <c r="AE706" t="str">
        <f t="shared" si="236"/>
        <v>32:42</v>
      </c>
    </row>
    <row r="707" spans="2:31" x14ac:dyDescent="0.25">
      <c r="B707" s="5">
        <v>42093</v>
      </c>
      <c r="C707" t="s">
        <v>1162</v>
      </c>
      <c r="D707" t="s">
        <v>732</v>
      </c>
      <c r="E707" t="s">
        <v>19</v>
      </c>
      <c r="F707">
        <v>600</v>
      </c>
      <c r="G707" t="s">
        <v>20</v>
      </c>
      <c r="H707" t="s">
        <v>20</v>
      </c>
      <c r="I707" t="s">
        <v>20</v>
      </c>
      <c r="J707" t="s">
        <v>312</v>
      </c>
      <c r="K707" t="s">
        <v>1163</v>
      </c>
      <c r="L707" t="s">
        <v>796</v>
      </c>
      <c r="N707" s="5">
        <f t="shared" si="225"/>
        <v>42093</v>
      </c>
      <c r="O707" s="5" t="str">
        <f t="shared" si="226"/>
        <v>V01-01</v>
      </c>
      <c r="P707" t="str">
        <f t="shared" si="237"/>
        <v>Verbal</v>
      </c>
      <c r="Q707" t="str">
        <f t="shared" si="238"/>
        <v>RC</v>
      </c>
      <c r="R707" t="str">
        <f t="shared" si="239"/>
        <v>LONG PASSAGE</v>
      </c>
      <c r="S707">
        <f t="shared" si="227"/>
        <v>1</v>
      </c>
      <c r="T707">
        <f t="shared" si="228"/>
        <v>0</v>
      </c>
      <c r="U707">
        <f t="shared" si="229"/>
        <v>6</v>
      </c>
      <c r="V707">
        <f t="shared" si="230"/>
        <v>0</v>
      </c>
      <c r="W707">
        <f t="shared" si="231"/>
        <v>600</v>
      </c>
      <c r="X707" t="str">
        <f t="shared" si="232"/>
        <v>-</v>
      </c>
      <c r="Y707" t="str">
        <f t="shared" si="233"/>
        <v>-</v>
      </c>
      <c r="Z707" t="str">
        <f t="shared" si="234"/>
        <v>-</v>
      </c>
      <c r="AA707" s="6">
        <f t="shared" si="240"/>
        <v>3.7037037037037035E-4</v>
      </c>
      <c r="AB707" t="str">
        <f t="shared" si="235"/>
        <v>31:01</v>
      </c>
      <c r="AC707" t="str">
        <f t="shared" si="241"/>
        <v>+</v>
      </c>
      <c r="AD707">
        <f>1</f>
        <v>1</v>
      </c>
      <c r="AE707" t="str">
        <f t="shared" si="236"/>
        <v>34:31</v>
      </c>
    </row>
    <row r="708" spans="2:31" x14ac:dyDescent="0.25">
      <c r="B708" s="5">
        <v>42093</v>
      </c>
      <c r="C708" t="s">
        <v>1164</v>
      </c>
      <c r="D708" t="s">
        <v>953</v>
      </c>
      <c r="E708" t="s">
        <v>20</v>
      </c>
      <c r="F708">
        <v>700</v>
      </c>
      <c r="G708" t="s">
        <v>20</v>
      </c>
      <c r="H708" t="s">
        <v>20</v>
      </c>
      <c r="I708" t="s">
        <v>20</v>
      </c>
      <c r="J708" t="s">
        <v>616</v>
      </c>
      <c r="K708" t="s">
        <v>1165</v>
      </c>
      <c r="L708" t="s">
        <v>801</v>
      </c>
      <c r="N708" s="5">
        <f t="shared" si="225"/>
        <v>42093</v>
      </c>
      <c r="O708" s="5" t="str">
        <f t="shared" si="226"/>
        <v>V05-07</v>
      </c>
      <c r="P708" t="str">
        <f t="shared" si="237"/>
        <v>Verbal</v>
      </c>
      <c r="Q708" t="str">
        <f t="shared" si="238"/>
        <v>SC</v>
      </c>
      <c r="R708" t="str">
        <f t="shared" si="239"/>
        <v>VERB TENSE / FORM</v>
      </c>
      <c r="S708">
        <f t="shared" si="227"/>
        <v>0</v>
      </c>
      <c r="T708">
        <f t="shared" si="228"/>
        <v>1</v>
      </c>
      <c r="U708">
        <f t="shared" si="229"/>
        <v>0</v>
      </c>
      <c r="V708">
        <f t="shared" si="230"/>
        <v>7</v>
      </c>
      <c r="W708">
        <f t="shared" si="231"/>
        <v>700</v>
      </c>
      <c r="X708" t="str">
        <f t="shared" si="232"/>
        <v>-</v>
      </c>
      <c r="Y708" t="str">
        <f t="shared" si="233"/>
        <v>-</v>
      </c>
      <c r="Z708" t="str">
        <f t="shared" si="234"/>
        <v>-</v>
      </c>
      <c r="AA708" s="6">
        <f t="shared" si="240"/>
        <v>1.1921296296296296E-3</v>
      </c>
      <c r="AB708" t="str">
        <f t="shared" si="235"/>
        <v>32:44</v>
      </c>
      <c r="AC708" t="str">
        <f t="shared" si="241"/>
        <v>-</v>
      </c>
      <c r="AD708">
        <f>1</f>
        <v>1</v>
      </c>
      <c r="AE708" t="str">
        <f t="shared" si="236"/>
        <v>36:20</v>
      </c>
    </row>
    <row r="709" spans="2:31" x14ac:dyDescent="0.25">
      <c r="B709" s="5">
        <v>42093</v>
      </c>
      <c r="C709" t="s">
        <v>1166</v>
      </c>
      <c r="D709" t="s">
        <v>789</v>
      </c>
      <c r="E709" t="s">
        <v>20</v>
      </c>
      <c r="F709">
        <v>700</v>
      </c>
      <c r="G709" t="s">
        <v>20</v>
      </c>
      <c r="H709" t="s">
        <v>20</v>
      </c>
      <c r="I709" t="s">
        <v>20</v>
      </c>
      <c r="J709" t="s">
        <v>988</v>
      </c>
      <c r="K709" t="s">
        <v>1167</v>
      </c>
      <c r="L709" t="s">
        <v>804</v>
      </c>
      <c r="N709" s="5">
        <f t="shared" si="225"/>
        <v>42093</v>
      </c>
      <c r="O709" s="5" t="str">
        <f t="shared" si="226"/>
        <v>V07-13</v>
      </c>
      <c r="P709" t="str">
        <f t="shared" si="237"/>
        <v>Verbal</v>
      </c>
      <c r="Q709" t="str">
        <f t="shared" si="238"/>
        <v>CR</v>
      </c>
      <c r="R709" t="str">
        <f t="shared" si="239"/>
        <v>ASSUMPTION</v>
      </c>
      <c r="S709">
        <f t="shared" si="227"/>
        <v>0</v>
      </c>
      <c r="T709">
        <f t="shared" si="228"/>
        <v>1</v>
      </c>
      <c r="U709">
        <f t="shared" si="229"/>
        <v>0</v>
      </c>
      <c r="V709">
        <f t="shared" si="230"/>
        <v>7</v>
      </c>
      <c r="W709">
        <f t="shared" si="231"/>
        <v>700</v>
      </c>
      <c r="X709" t="str">
        <f t="shared" si="232"/>
        <v>-</v>
      </c>
      <c r="Y709" t="str">
        <f t="shared" si="233"/>
        <v>-</v>
      </c>
      <c r="Z709" t="str">
        <f t="shared" si="234"/>
        <v>-</v>
      </c>
      <c r="AA709" s="6">
        <f t="shared" si="240"/>
        <v>1.6319444444444445E-3</v>
      </c>
      <c r="AB709" t="str">
        <f t="shared" si="235"/>
        <v>35:05</v>
      </c>
      <c r="AC709" t="str">
        <f t="shared" si="241"/>
        <v>-</v>
      </c>
      <c r="AD709">
        <f>1</f>
        <v>1</v>
      </c>
      <c r="AE709" t="str">
        <f t="shared" si="236"/>
        <v>38:09</v>
      </c>
    </row>
    <row r="710" spans="2:31" x14ac:dyDescent="0.25">
      <c r="B710" s="5">
        <v>42093</v>
      </c>
      <c r="C710" t="s">
        <v>1168</v>
      </c>
      <c r="D710" t="s">
        <v>781</v>
      </c>
      <c r="E710" t="s">
        <v>19</v>
      </c>
      <c r="F710">
        <v>500</v>
      </c>
      <c r="G710" t="s">
        <v>20</v>
      </c>
      <c r="H710" t="s">
        <v>20</v>
      </c>
      <c r="I710" t="s">
        <v>20</v>
      </c>
      <c r="J710" t="s">
        <v>442</v>
      </c>
      <c r="K710" t="s">
        <v>1169</v>
      </c>
      <c r="L710" t="s">
        <v>808</v>
      </c>
      <c r="N710" s="5">
        <f t="shared" si="225"/>
        <v>42093</v>
      </c>
      <c r="O710" s="5" t="str">
        <f t="shared" si="226"/>
        <v>V03-12</v>
      </c>
      <c r="P710" t="str">
        <f t="shared" si="237"/>
        <v>Verbal</v>
      </c>
      <c r="Q710" t="str">
        <f t="shared" si="238"/>
        <v>SC</v>
      </c>
      <c r="R710" t="str">
        <f t="shared" si="239"/>
        <v>IDIOMS</v>
      </c>
      <c r="S710">
        <f t="shared" si="227"/>
        <v>1</v>
      </c>
      <c r="T710">
        <f t="shared" si="228"/>
        <v>0</v>
      </c>
      <c r="U710">
        <f t="shared" si="229"/>
        <v>5</v>
      </c>
      <c r="V710">
        <f t="shared" si="230"/>
        <v>0</v>
      </c>
      <c r="W710">
        <f t="shared" si="231"/>
        <v>500</v>
      </c>
      <c r="X710" t="str">
        <f t="shared" si="232"/>
        <v>-</v>
      </c>
      <c r="Y710" t="str">
        <f t="shared" si="233"/>
        <v>-</v>
      </c>
      <c r="Z710" t="str">
        <f t="shared" si="234"/>
        <v>-</v>
      </c>
      <c r="AA710" s="6">
        <f t="shared" si="240"/>
        <v>3.0092592592592595E-4</v>
      </c>
      <c r="AB710" t="str">
        <f t="shared" si="235"/>
        <v>35:31</v>
      </c>
      <c r="AC710" t="str">
        <f t="shared" si="241"/>
        <v>+</v>
      </c>
      <c r="AD710">
        <f>1</f>
        <v>1</v>
      </c>
      <c r="AE710" t="str">
        <f t="shared" si="236"/>
        <v>39:58</v>
      </c>
    </row>
    <row r="711" spans="2:31" x14ac:dyDescent="0.25">
      <c r="B711" s="5">
        <v>42093</v>
      </c>
      <c r="C711" t="s">
        <v>1170</v>
      </c>
      <c r="D711" t="s">
        <v>789</v>
      </c>
      <c r="E711" t="s">
        <v>19</v>
      </c>
      <c r="F711">
        <v>700</v>
      </c>
      <c r="G711" t="s">
        <v>20</v>
      </c>
      <c r="H711" t="s">
        <v>20</v>
      </c>
      <c r="I711" t="s">
        <v>20</v>
      </c>
      <c r="J711" t="s">
        <v>682</v>
      </c>
      <c r="K711" t="s">
        <v>1171</v>
      </c>
      <c r="L711" t="s">
        <v>811</v>
      </c>
      <c r="N711" s="5">
        <f t="shared" si="225"/>
        <v>42093</v>
      </c>
      <c r="O711" s="5" t="str">
        <f t="shared" si="226"/>
        <v>V05-39</v>
      </c>
      <c r="P711" t="str">
        <f t="shared" si="237"/>
        <v>Verbal</v>
      </c>
      <c r="Q711" t="str">
        <f t="shared" si="238"/>
        <v>CR</v>
      </c>
      <c r="R711" t="str">
        <f t="shared" si="239"/>
        <v>ASSUMPTION</v>
      </c>
      <c r="S711">
        <f t="shared" si="227"/>
        <v>1</v>
      </c>
      <c r="T711">
        <f t="shared" si="228"/>
        <v>0</v>
      </c>
      <c r="U711">
        <f t="shared" si="229"/>
        <v>7</v>
      </c>
      <c r="V711">
        <f t="shared" si="230"/>
        <v>0</v>
      </c>
      <c r="W711">
        <f t="shared" si="231"/>
        <v>700</v>
      </c>
      <c r="X711" t="str">
        <f t="shared" si="232"/>
        <v>-</v>
      </c>
      <c r="Y711" t="str">
        <f t="shared" si="233"/>
        <v>-</v>
      </c>
      <c r="Z711" t="str">
        <f t="shared" si="234"/>
        <v>-</v>
      </c>
      <c r="AA711" s="6">
        <f t="shared" si="240"/>
        <v>7.8703703703703705E-4</v>
      </c>
      <c r="AB711" t="str">
        <f t="shared" si="235"/>
        <v>36:39</v>
      </c>
      <c r="AC711" t="str">
        <f t="shared" si="241"/>
        <v>+</v>
      </c>
      <c r="AD711">
        <f>1</f>
        <v>1</v>
      </c>
      <c r="AE711" t="str">
        <f t="shared" si="236"/>
        <v>41:47</v>
      </c>
    </row>
    <row r="712" spans="2:31" x14ac:dyDescent="0.25">
      <c r="B712" s="5">
        <v>42093</v>
      </c>
      <c r="C712" t="s">
        <v>1172</v>
      </c>
      <c r="D712" t="s">
        <v>732</v>
      </c>
      <c r="E712" t="s">
        <v>20</v>
      </c>
      <c r="F712">
        <v>700</v>
      </c>
      <c r="G712" t="s">
        <v>20</v>
      </c>
      <c r="H712" t="s">
        <v>20</v>
      </c>
      <c r="I712" t="s">
        <v>20</v>
      </c>
      <c r="J712" t="s">
        <v>143</v>
      </c>
      <c r="K712" t="s">
        <v>1173</v>
      </c>
      <c r="L712" t="s">
        <v>815</v>
      </c>
      <c r="N712" s="5">
        <f t="shared" si="225"/>
        <v>42093</v>
      </c>
      <c r="O712" s="5" t="str">
        <f t="shared" si="226"/>
        <v>V04-22</v>
      </c>
      <c r="P712" t="str">
        <f t="shared" si="237"/>
        <v>Verbal</v>
      </c>
      <c r="Q712" t="str">
        <f t="shared" si="238"/>
        <v>RC</v>
      </c>
      <c r="R712" t="str">
        <f t="shared" si="239"/>
        <v>LONG PASSAGE</v>
      </c>
      <c r="S712">
        <f t="shared" si="227"/>
        <v>0</v>
      </c>
      <c r="T712">
        <f t="shared" si="228"/>
        <v>1</v>
      </c>
      <c r="U712">
        <f t="shared" si="229"/>
        <v>0</v>
      </c>
      <c r="V712">
        <f t="shared" si="230"/>
        <v>7</v>
      </c>
      <c r="W712">
        <f t="shared" si="231"/>
        <v>700</v>
      </c>
      <c r="X712" t="str">
        <f t="shared" si="232"/>
        <v>-</v>
      </c>
      <c r="Y712" t="str">
        <f t="shared" si="233"/>
        <v>-</v>
      </c>
      <c r="Z712" t="str">
        <f t="shared" si="234"/>
        <v>-</v>
      </c>
      <c r="AA712" s="6">
        <f t="shared" si="240"/>
        <v>2.0833333333333333E-3</v>
      </c>
      <c r="AB712" t="str">
        <f t="shared" si="235"/>
        <v>39:39</v>
      </c>
      <c r="AC712" t="str">
        <f t="shared" si="241"/>
        <v>-</v>
      </c>
      <c r="AD712">
        <f>1</f>
        <v>1</v>
      </c>
      <c r="AE712" t="str">
        <f t="shared" si="236"/>
        <v>43:36</v>
      </c>
    </row>
    <row r="713" spans="2:31" x14ac:dyDescent="0.25">
      <c r="B713" s="5">
        <v>42093</v>
      </c>
      <c r="C713" t="s">
        <v>1174</v>
      </c>
      <c r="D713" t="s">
        <v>732</v>
      </c>
      <c r="E713" t="s">
        <v>19</v>
      </c>
      <c r="F713">
        <v>700</v>
      </c>
      <c r="G713" t="s">
        <v>20</v>
      </c>
      <c r="H713" t="s">
        <v>20</v>
      </c>
      <c r="I713" t="s">
        <v>20</v>
      </c>
      <c r="J713" t="s">
        <v>488</v>
      </c>
      <c r="K713" t="s">
        <v>1175</v>
      </c>
      <c r="L713" t="s">
        <v>818</v>
      </c>
      <c r="N713" s="5">
        <f t="shared" si="225"/>
        <v>42093</v>
      </c>
      <c r="O713" s="5" t="str">
        <f t="shared" si="226"/>
        <v>V04-24</v>
      </c>
      <c r="P713" t="str">
        <f t="shared" si="237"/>
        <v>Verbal</v>
      </c>
      <c r="Q713" t="str">
        <f t="shared" si="238"/>
        <v>RC</v>
      </c>
      <c r="R713" t="str">
        <f t="shared" si="239"/>
        <v>LONG PASSAGE</v>
      </c>
      <c r="S713">
        <f t="shared" si="227"/>
        <v>1</v>
      </c>
      <c r="T713">
        <f t="shared" si="228"/>
        <v>0</v>
      </c>
      <c r="U713">
        <f t="shared" si="229"/>
        <v>7</v>
      </c>
      <c r="V713">
        <f t="shared" si="230"/>
        <v>0</v>
      </c>
      <c r="W713">
        <f t="shared" si="231"/>
        <v>700</v>
      </c>
      <c r="X713" t="str">
        <f t="shared" si="232"/>
        <v>-</v>
      </c>
      <c r="Y713" t="str">
        <f t="shared" si="233"/>
        <v>-</v>
      </c>
      <c r="Z713" t="str">
        <f t="shared" si="234"/>
        <v>-</v>
      </c>
      <c r="AA713" s="6">
        <f t="shared" si="240"/>
        <v>8.6805555555555551E-4</v>
      </c>
      <c r="AB713" t="str">
        <f t="shared" si="235"/>
        <v>40:54</v>
      </c>
      <c r="AC713" t="str">
        <f t="shared" si="241"/>
        <v>+</v>
      </c>
      <c r="AD713">
        <f>1</f>
        <v>1</v>
      </c>
      <c r="AE713" t="str">
        <f t="shared" si="236"/>
        <v>45:25</v>
      </c>
    </row>
    <row r="714" spans="2:31" x14ac:dyDescent="0.25">
      <c r="B714" s="5">
        <v>42093</v>
      </c>
      <c r="C714" t="s">
        <v>1176</v>
      </c>
      <c r="D714" t="s">
        <v>732</v>
      </c>
      <c r="E714" t="s">
        <v>20</v>
      </c>
      <c r="F714">
        <v>700</v>
      </c>
      <c r="G714" t="s">
        <v>20</v>
      </c>
      <c r="H714" t="s">
        <v>20</v>
      </c>
      <c r="I714" t="s">
        <v>20</v>
      </c>
      <c r="J714" t="s">
        <v>624</v>
      </c>
      <c r="K714" t="s">
        <v>1177</v>
      </c>
      <c r="L714" t="s">
        <v>821</v>
      </c>
      <c r="N714" s="5">
        <f t="shared" si="225"/>
        <v>42093</v>
      </c>
      <c r="O714" s="5" t="str">
        <f t="shared" si="226"/>
        <v>V04-23</v>
      </c>
      <c r="P714" t="str">
        <f t="shared" si="237"/>
        <v>Verbal</v>
      </c>
      <c r="Q714" t="str">
        <f t="shared" si="238"/>
        <v>RC</v>
      </c>
      <c r="R714" t="str">
        <f t="shared" si="239"/>
        <v>LONG PASSAGE</v>
      </c>
      <c r="S714">
        <f t="shared" si="227"/>
        <v>0</v>
      </c>
      <c r="T714">
        <f t="shared" si="228"/>
        <v>1</v>
      </c>
      <c r="U714">
        <f t="shared" si="229"/>
        <v>0</v>
      </c>
      <c r="V714">
        <f t="shared" si="230"/>
        <v>7</v>
      </c>
      <c r="W714">
        <f t="shared" si="231"/>
        <v>700</v>
      </c>
      <c r="X714" t="str">
        <f t="shared" si="232"/>
        <v>-</v>
      </c>
      <c r="Y714" t="str">
        <f t="shared" si="233"/>
        <v>-</v>
      </c>
      <c r="Z714" t="str">
        <f t="shared" si="234"/>
        <v>-</v>
      </c>
      <c r="AA714" s="6">
        <f t="shared" si="240"/>
        <v>5.5555555555555556E-4</v>
      </c>
      <c r="AB714" t="str">
        <f t="shared" si="235"/>
        <v>41:42</v>
      </c>
      <c r="AC714" t="str">
        <f t="shared" si="241"/>
        <v>-</v>
      </c>
      <c r="AD714">
        <f>1</f>
        <v>1</v>
      </c>
      <c r="AE714" t="str">
        <f t="shared" si="236"/>
        <v>47:14</v>
      </c>
    </row>
    <row r="715" spans="2:31" x14ac:dyDescent="0.25">
      <c r="B715" s="5">
        <v>42093</v>
      </c>
      <c r="C715" t="s">
        <v>1178</v>
      </c>
      <c r="D715" t="s">
        <v>732</v>
      </c>
      <c r="E715" t="s">
        <v>19</v>
      </c>
      <c r="F715">
        <v>500</v>
      </c>
      <c r="G715" t="s">
        <v>20</v>
      </c>
      <c r="H715" t="s">
        <v>20</v>
      </c>
      <c r="I715" t="s">
        <v>20</v>
      </c>
      <c r="J715" t="s">
        <v>606</v>
      </c>
      <c r="K715" t="s">
        <v>1179</v>
      </c>
      <c r="L715" t="s">
        <v>278</v>
      </c>
      <c r="N715" s="5">
        <f t="shared" ref="N715:N729" si="242">B715</f>
        <v>42093</v>
      </c>
      <c r="O715" s="5" t="str">
        <f t="shared" ref="O715:O729" si="243">C715</f>
        <v>V04-21</v>
      </c>
      <c r="P715" t="str">
        <f t="shared" si="237"/>
        <v>Verbal</v>
      </c>
      <c r="Q715" t="str">
        <f t="shared" si="238"/>
        <v>RC</v>
      </c>
      <c r="R715" t="str">
        <f t="shared" si="239"/>
        <v>LONG PASSAGE</v>
      </c>
      <c r="S715">
        <f t="shared" ref="S715:S729" si="244">IF(E715="+",1,0)</f>
        <v>1</v>
      </c>
      <c r="T715">
        <f t="shared" ref="T715:T729" si="245">IF(E715="-",1,0)</f>
        <v>0</v>
      </c>
      <c r="U715">
        <f t="shared" ref="U715:U729" si="246">S715*W715/100</f>
        <v>5</v>
      </c>
      <c r="V715">
        <f t="shared" ref="V715:V729" si="247">T715*W715/100</f>
        <v>0</v>
      </c>
      <c r="W715">
        <f t="shared" ref="W715:W729" si="248">F715</f>
        <v>500</v>
      </c>
      <c r="X715" t="str">
        <f t="shared" ref="X715:X729" si="249">G715</f>
        <v>-</v>
      </c>
      <c r="Y715" t="str">
        <f t="shared" ref="Y715:Y729" si="250">H715</f>
        <v>-</v>
      </c>
      <c r="Z715" t="str">
        <f t="shared" ref="Z715:Z729" si="251">I715</f>
        <v>-</v>
      </c>
      <c r="AA715" s="6">
        <f t="shared" si="240"/>
        <v>1.7361111111111112E-4</v>
      </c>
      <c r="AB715" t="str">
        <f t="shared" ref="AB715:AB729" si="252">K715</f>
        <v>41:57</v>
      </c>
      <c r="AC715" t="str">
        <f t="shared" si="241"/>
        <v>+</v>
      </c>
      <c r="AD715">
        <f>1</f>
        <v>1</v>
      </c>
      <c r="AE715" t="str">
        <f t="shared" ref="AE715:AE729" si="253">L715</f>
        <v>49:03</v>
      </c>
    </row>
    <row r="716" spans="2:31" x14ac:dyDescent="0.25">
      <c r="B716" s="5">
        <v>42093</v>
      </c>
      <c r="C716" t="s">
        <v>1180</v>
      </c>
      <c r="D716" t="s">
        <v>825</v>
      </c>
      <c r="E716" t="s">
        <v>19</v>
      </c>
      <c r="F716">
        <v>700</v>
      </c>
      <c r="G716" t="s">
        <v>20</v>
      </c>
      <c r="H716" t="s">
        <v>20</v>
      </c>
      <c r="I716" t="s">
        <v>20</v>
      </c>
      <c r="J716" t="s">
        <v>40</v>
      </c>
      <c r="K716" t="s">
        <v>1181</v>
      </c>
      <c r="L716" t="s">
        <v>828</v>
      </c>
      <c r="N716" s="5">
        <f t="shared" si="242"/>
        <v>42093</v>
      </c>
      <c r="O716" s="5" t="str">
        <f t="shared" si="243"/>
        <v>V07-19</v>
      </c>
      <c r="P716" t="str">
        <f t="shared" si="237"/>
        <v>Verbal</v>
      </c>
      <c r="Q716" t="str">
        <f t="shared" si="238"/>
        <v>CR</v>
      </c>
      <c r="R716" t="str">
        <f t="shared" si="239"/>
        <v>WEAKEN</v>
      </c>
      <c r="S716">
        <f t="shared" si="244"/>
        <v>1</v>
      </c>
      <c r="T716">
        <f t="shared" si="245"/>
        <v>0</v>
      </c>
      <c r="U716">
        <f t="shared" si="246"/>
        <v>7</v>
      </c>
      <c r="V716">
        <f t="shared" si="247"/>
        <v>0</v>
      </c>
      <c r="W716">
        <f t="shared" si="248"/>
        <v>700</v>
      </c>
      <c r="X716" t="str">
        <f t="shared" si="249"/>
        <v>-</v>
      </c>
      <c r="Y716" t="str">
        <f t="shared" si="250"/>
        <v>-</v>
      </c>
      <c r="Z716" t="str">
        <f t="shared" si="251"/>
        <v>-</v>
      </c>
      <c r="AA716" s="6">
        <f t="shared" si="240"/>
        <v>7.291666666666667E-4</v>
      </c>
      <c r="AB716" t="str">
        <f t="shared" si="252"/>
        <v>43:00</v>
      </c>
      <c r="AC716" t="str">
        <f t="shared" si="241"/>
        <v>+</v>
      </c>
      <c r="AD716">
        <f>1</f>
        <v>1</v>
      </c>
      <c r="AE716" t="str">
        <f t="shared" si="253"/>
        <v>50:52</v>
      </c>
    </row>
    <row r="717" spans="2:31" x14ac:dyDescent="0.25">
      <c r="B717" s="5">
        <v>42093</v>
      </c>
      <c r="C717" t="s">
        <v>1182</v>
      </c>
      <c r="D717" t="s">
        <v>953</v>
      </c>
      <c r="E717" t="s">
        <v>19</v>
      </c>
      <c r="F717">
        <v>700</v>
      </c>
      <c r="G717" t="s">
        <v>20</v>
      </c>
      <c r="H717" t="s">
        <v>20</v>
      </c>
      <c r="I717" t="s">
        <v>20</v>
      </c>
      <c r="J717" t="s">
        <v>682</v>
      </c>
      <c r="K717" t="s">
        <v>1183</v>
      </c>
      <c r="L717" t="s">
        <v>831</v>
      </c>
      <c r="N717" s="5">
        <f t="shared" si="242"/>
        <v>42093</v>
      </c>
      <c r="O717" s="5" t="str">
        <f t="shared" si="243"/>
        <v>V06-40</v>
      </c>
      <c r="P717" t="str">
        <f t="shared" si="237"/>
        <v>Verbal</v>
      </c>
      <c r="Q717" t="str">
        <f t="shared" si="238"/>
        <v>SC</v>
      </c>
      <c r="R717" t="str">
        <f t="shared" si="239"/>
        <v>VERB TENSE / FORM</v>
      </c>
      <c r="S717">
        <f t="shared" si="244"/>
        <v>1</v>
      </c>
      <c r="T717">
        <f t="shared" si="245"/>
        <v>0</v>
      </c>
      <c r="U717">
        <f t="shared" si="246"/>
        <v>7</v>
      </c>
      <c r="V717">
        <f t="shared" si="247"/>
        <v>0</v>
      </c>
      <c r="W717">
        <f t="shared" si="248"/>
        <v>700</v>
      </c>
      <c r="X717" t="str">
        <f t="shared" si="249"/>
        <v>-</v>
      </c>
      <c r="Y717" t="str">
        <f t="shared" si="250"/>
        <v>-</v>
      </c>
      <c r="Z717" t="str">
        <f t="shared" si="251"/>
        <v>-</v>
      </c>
      <c r="AA717" s="6">
        <f t="shared" si="240"/>
        <v>7.8703703703703705E-4</v>
      </c>
      <c r="AB717" t="str">
        <f t="shared" si="252"/>
        <v>44:08</v>
      </c>
      <c r="AC717" t="str">
        <f t="shared" si="241"/>
        <v>+</v>
      </c>
      <c r="AD717">
        <f>1</f>
        <v>1</v>
      </c>
      <c r="AE717" t="str">
        <f t="shared" si="253"/>
        <v>52:41</v>
      </c>
    </row>
    <row r="718" spans="2:31" x14ac:dyDescent="0.25">
      <c r="B718" s="5">
        <v>42093</v>
      </c>
      <c r="C718" t="s">
        <v>1184</v>
      </c>
      <c r="D718" t="s">
        <v>770</v>
      </c>
      <c r="E718" t="s">
        <v>19</v>
      </c>
      <c r="F718">
        <v>500</v>
      </c>
      <c r="G718" t="s">
        <v>20</v>
      </c>
      <c r="H718" t="s">
        <v>20</v>
      </c>
      <c r="I718" t="s">
        <v>20</v>
      </c>
      <c r="J718" t="s">
        <v>624</v>
      </c>
      <c r="K718" t="s">
        <v>1185</v>
      </c>
      <c r="L718" t="s">
        <v>834</v>
      </c>
      <c r="N718" s="5">
        <f t="shared" si="242"/>
        <v>42093</v>
      </c>
      <c r="O718" s="5" t="str">
        <f t="shared" si="243"/>
        <v>V01-41</v>
      </c>
      <c r="P718" t="str">
        <f t="shared" si="237"/>
        <v>Verbal</v>
      </c>
      <c r="Q718" t="str">
        <f t="shared" si="238"/>
        <v>SC</v>
      </c>
      <c r="R718" t="str">
        <f t="shared" si="239"/>
        <v>SENTENCE CORRECTION OTHER</v>
      </c>
      <c r="S718">
        <f t="shared" si="244"/>
        <v>1</v>
      </c>
      <c r="T718">
        <f t="shared" si="245"/>
        <v>0</v>
      </c>
      <c r="U718">
        <f t="shared" si="246"/>
        <v>5</v>
      </c>
      <c r="V718">
        <f t="shared" si="247"/>
        <v>0</v>
      </c>
      <c r="W718">
        <f t="shared" si="248"/>
        <v>500</v>
      </c>
      <c r="X718" t="str">
        <f t="shared" si="249"/>
        <v>-</v>
      </c>
      <c r="Y718" t="str">
        <f t="shared" si="250"/>
        <v>-</v>
      </c>
      <c r="Z718" t="str">
        <f t="shared" si="251"/>
        <v>-</v>
      </c>
      <c r="AA718" s="6">
        <f t="shared" si="240"/>
        <v>5.5555555555555556E-4</v>
      </c>
      <c r="AB718" t="str">
        <f t="shared" si="252"/>
        <v>44:56</v>
      </c>
      <c r="AC718" t="str">
        <f t="shared" si="241"/>
        <v>+</v>
      </c>
      <c r="AD718">
        <f>1</f>
        <v>1</v>
      </c>
      <c r="AE718" t="str">
        <f t="shared" si="253"/>
        <v>54:30</v>
      </c>
    </row>
    <row r="719" spans="2:31" x14ac:dyDescent="0.25">
      <c r="B719" s="5">
        <v>42093</v>
      </c>
      <c r="C719" t="s">
        <v>1186</v>
      </c>
      <c r="D719" t="s">
        <v>785</v>
      </c>
      <c r="E719" t="s">
        <v>20</v>
      </c>
      <c r="F719">
        <v>700</v>
      </c>
      <c r="G719" t="s">
        <v>20</v>
      </c>
      <c r="H719" t="s">
        <v>20</v>
      </c>
      <c r="I719" t="s">
        <v>20</v>
      </c>
      <c r="J719" t="s">
        <v>1187</v>
      </c>
      <c r="K719" t="s">
        <v>1188</v>
      </c>
      <c r="L719" t="s">
        <v>837</v>
      </c>
      <c r="N719" s="5">
        <f t="shared" si="242"/>
        <v>42093</v>
      </c>
      <c r="O719" s="5" t="str">
        <f t="shared" si="243"/>
        <v>V03-25</v>
      </c>
      <c r="P719" t="str">
        <f t="shared" si="237"/>
        <v>Verbal</v>
      </c>
      <c r="Q719" t="str">
        <f t="shared" si="238"/>
        <v>CR</v>
      </c>
      <c r="R719" t="str">
        <f t="shared" si="239"/>
        <v>CONCLUSION / INFERENCE</v>
      </c>
      <c r="S719">
        <f t="shared" si="244"/>
        <v>0</v>
      </c>
      <c r="T719">
        <f t="shared" si="245"/>
        <v>1</v>
      </c>
      <c r="U719">
        <f t="shared" si="246"/>
        <v>0</v>
      </c>
      <c r="V719">
        <f t="shared" si="247"/>
        <v>7</v>
      </c>
      <c r="W719">
        <f t="shared" si="248"/>
        <v>700</v>
      </c>
      <c r="X719" t="str">
        <f t="shared" si="249"/>
        <v>-</v>
      </c>
      <c r="Y719" t="str">
        <f t="shared" si="250"/>
        <v>-</v>
      </c>
      <c r="Z719" t="str">
        <f t="shared" si="251"/>
        <v>-</v>
      </c>
      <c r="AA719" s="6">
        <f t="shared" si="240"/>
        <v>1.7824074074074072E-3</v>
      </c>
      <c r="AB719" t="str">
        <f t="shared" si="252"/>
        <v>47:30</v>
      </c>
      <c r="AC719" t="str">
        <f t="shared" si="241"/>
        <v>-</v>
      </c>
      <c r="AD719">
        <f>1</f>
        <v>1</v>
      </c>
      <c r="AE719" t="str">
        <f t="shared" si="253"/>
        <v>56:19</v>
      </c>
    </row>
    <row r="720" spans="2:31" x14ac:dyDescent="0.25">
      <c r="B720" s="5">
        <v>42093</v>
      </c>
      <c r="C720" t="s">
        <v>1189</v>
      </c>
      <c r="D720" t="s">
        <v>789</v>
      </c>
      <c r="E720" t="s">
        <v>20</v>
      </c>
      <c r="F720">
        <v>600</v>
      </c>
      <c r="G720" t="s">
        <v>20</v>
      </c>
      <c r="H720" t="s">
        <v>20</v>
      </c>
      <c r="I720" t="s">
        <v>20</v>
      </c>
      <c r="J720" t="s">
        <v>1041</v>
      </c>
      <c r="K720" t="s">
        <v>1190</v>
      </c>
      <c r="L720" t="s">
        <v>840</v>
      </c>
      <c r="N720" s="5">
        <f t="shared" si="242"/>
        <v>42093</v>
      </c>
      <c r="O720" s="5" t="str">
        <f t="shared" si="243"/>
        <v>V03-14</v>
      </c>
      <c r="P720" t="str">
        <f t="shared" si="237"/>
        <v>Verbal</v>
      </c>
      <c r="Q720" t="str">
        <f t="shared" si="238"/>
        <v>CR</v>
      </c>
      <c r="R720" t="str">
        <f t="shared" si="239"/>
        <v>ASSUMPTION</v>
      </c>
      <c r="S720">
        <f t="shared" si="244"/>
        <v>0</v>
      </c>
      <c r="T720">
        <f t="shared" si="245"/>
        <v>1</v>
      </c>
      <c r="U720">
        <f t="shared" si="246"/>
        <v>0</v>
      </c>
      <c r="V720">
        <f t="shared" si="247"/>
        <v>6</v>
      </c>
      <c r="W720">
        <f t="shared" si="248"/>
        <v>600</v>
      </c>
      <c r="X720" t="str">
        <f t="shared" si="249"/>
        <v>-</v>
      </c>
      <c r="Y720" t="str">
        <f t="shared" si="250"/>
        <v>-</v>
      </c>
      <c r="Z720" t="str">
        <f t="shared" si="251"/>
        <v>-</v>
      </c>
      <c r="AA720" s="6">
        <f t="shared" si="240"/>
        <v>1.7013888888888892E-3</v>
      </c>
      <c r="AB720" t="str">
        <f t="shared" si="252"/>
        <v>49:57</v>
      </c>
      <c r="AC720" t="str">
        <f t="shared" si="241"/>
        <v>-</v>
      </c>
      <c r="AD720">
        <f>1</f>
        <v>1</v>
      </c>
      <c r="AE720" t="str">
        <f t="shared" si="253"/>
        <v>58:08</v>
      </c>
    </row>
    <row r="721" spans="2:31" x14ac:dyDescent="0.25">
      <c r="B721" s="5">
        <v>42093</v>
      </c>
      <c r="C721" t="s">
        <v>1191</v>
      </c>
      <c r="D721" t="s">
        <v>777</v>
      </c>
      <c r="E721" t="s">
        <v>19</v>
      </c>
      <c r="F721">
        <v>600</v>
      </c>
      <c r="G721" t="s">
        <v>20</v>
      </c>
      <c r="H721" t="s">
        <v>20</v>
      </c>
      <c r="I721" t="s">
        <v>20</v>
      </c>
      <c r="J721" t="s">
        <v>1192</v>
      </c>
      <c r="K721" t="s">
        <v>1193</v>
      </c>
      <c r="L721" t="s">
        <v>843</v>
      </c>
      <c r="N721" s="5">
        <f t="shared" si="242"/>
        <v>42093</v>
      </c>
      <c r="O721" s="5" t="str">
        <f t="shared" si="243"/>
        <v>V05-34</v>
      </c>
      <c r="P721" t="str">
        <f t="shared" si="237"/>
        <v>Verbal</v>
      </c>
      <c r="Q721" t="str">
        <f t="shared" si="238"/>
        <v>SC</v>
      </c>
      <c r="R721" t="str">
        <f t="shared" si="239"/>
        <v>MODIFIERS / LOGICAL PREDICATION</v>
      </c>
      <c r="S721">
        <f t="shared" si="244"/>
        <v>1</v>
      </c>
      <c r="T721">
        <f t="shared" si="245"/>
        <v>0</v>
      </c>
      <c r="U721">
        <f t="shared" si="246"/>
        <v>6</v>
      </c>
      <c r="V721">
        <f t="shared" si="247"/>
        <v>0</v>
      </c>
      <c r="W721">
        <f t="shared" si="248"/>
        <v>600</v>
      </c>
      <c r="X721" t="str">
        <f t="shared" si="249"/>
        <v>-</v>
      </c>
      <c r="Y721" t="str">
        <f t="shared" si="250"/>
        <v>-</v>
      </c>
      <c r="Z721" t="str">
        <f t="shared" si="251"/>
        <v>-</v>
      </c>
      <c r="AA721" s="6">
        <f t="shared" si="240"/>
        <v>8.9120370370370362E-4</v>
      </c>
      <c r="AB721" t="str">
        <f t="shared" si="252"/>
        <v>51:14</v>
      </c>
      <c r="AC721" t="str">
        <f t="shared" si="241"/>
        <v>+</v>
      </c>
      <c r="AD721">
        <f>1</f>
        <v>1</v>
      </c>
      <c r="AE721" t="str">
        <f t="shared" si="253"/>
        <v>59:57</v>
      </c>
    </row>
    <row r="722" spans="2:31" x14ac:dyDescent="0.25">
      <c r="B722" s="5">
        <v>42093</v>
      </c>
      <c r="C722" t="s">
        <v>1194</v>
      </c>
      <c r="D722" t="s">
        <v>912</v>
      </c>
      <c r="E722" t="s">
        <v>20</v>
      </c>
      <c r="F722">
        <v>700</v>
      </c>
      <c r="G722" t="s">
        <v>20</v>
      </c>
      <c r="H722" t="s">
        <v>20</v>
      </c>
      <c r="I722" t="s">
        <v>20</v>
      </c>
      <c r="J722" t="s">
        <v>237</v>
      </c>
      <c r="K722" t="s">
        <v>1195</v>
      </c>
      <c r="L722" t="s">
        <v>846</v>
      </c>
      <c r="N722" s="5">
        <f t="shared" si="242"/>
        <v>42093</v>
      </c>
      <c r="O722" s="5" t="str">
        <f t="shared" si="243"/>
        <v>V05-14</v>
      </c>
      <c r="P722" t="str">
        <f t="shared" si="237"/>
        <v>Verbal</v>
      </c>
      <c r="Q722" t="str">
        <f t="shared" si="238"/>
        <v>SC</v>
      </c>
      <c r="R722" t="str">
        <f t="shared" si="239"/>
        <v>RHETORICAL CONSTRUCTION</v>
      </c>
      <c r="S722">
        <f t="shared" si="244"/>
        <v>0</v>
      </c>
      <c r="T722">
        <f t="shared" si="245"/>
        <v>1</v>
      </c>
      <c r="U722">
        <f t="shared" si="246"/>
        <v>0</v>
      </c>
      <c r="V722">
        <f t="shared" si="247"/>
        <v>7</v>
      </c>
      <c r="W722">
        <f t="shared" si="248"/>
        <v>700</v>
      </c>
      <c r="X722" t="str">
        <f t="shared" si="249"/>
        <v>-</v>
      </c>
      <c r="Y722" t="str">
        <f t="shared" si="250"/>
        <v>-</v>
      </c>
      <c r="Z722" t="str">
        <f t="shared" si="251"/>
        <v>-</v>
      </c>
      <c r="AA722" s="6">
        <f t="shared" si="240"/>
        <v>6.7129629629629625E-4</v>
      </c>
      <c r="AB722" t="str">
        <f t="shared" si="252"/>
        <v>52:12</v>
      </c>
      <c r="AC722" t="str">
        <f t="shared" si="241"/>
        <v>-</v>
      </c>
      <c r="AD722">
        <f>1</f>
        <v>1</v>
      </c>
      <c r="AE722" t="str">
        <f t="shared" si="253"/>
        <v>61:46</v>
      </c>
    </row>
    <row r="723" spans="2:31" x14ac:dyDescent="0.25">
      <c r="B723" s="5">
        <v>42093</v>
      </c>
      <c r="C723" t="s">
        <v>1196</v>
      </c>
      <c r="D723" t="s">
        <v>806</v>
      </c>
      <c r="E723" t="s">
        <v>19</v>
      </c>
      <c r="F723">
        <v>500</v>
      </c>
      <c r="G723" t="s">
        <v>20</v>
      </c>
      <c r="H723" t="s">
        <v>20</v>
      </c>
      <c r="I723" t="s">
        <v>20</v>
      </c>
      <c r="J723" t="s">
        <v>483</v>
      </c>
      <c r="K723" t="s">
        <v>1197</v>
      </c>
      <c r="L723" t="s">
        <v>850</v>
      </c>
      <c r="N723" s="5">
        <f t="shared" si="242"/>
        <v>42093</v>
      </c>
      <c r="O723" s="5" t="str">
        <f t="shared" si="243"/>
        <v>V02-04</v>
      </c>
      <c r="P723" t="str">
        <f t="shared" si="237"/>
        <v>Verbal</v>
      </c>
      <c r="Q723" t="str">
        <f t="shared" si="238"/>
        <v>SC</v>
      </c>
      <c r="R723" t="str">
        <f t="shared" si="239"/>
        <v>PARALLELISM</v>
      </c>
      <c r="S723">
        <f t="shared" si="244"/>
        <v>1</v>
      </c>
      <c r="T723">
        <f t="shared" si="245"/>
        <v>0</v>
      </c>
      <c r="U723">
        <f t="shared" si="246"/>
        <v>5</v>
      </c>
      <c r="V723">
        <f t="shared" si="247"/>
        <v>0</v>
      </c>
      <c r="W723">
        <f t="shared" si="248"/>
        <v>500</v>
      </c>
      <c r="X723" t="str">
        <f t="shared" si="249"/>
        <v>-</v>
      </c>
      <c r="Y723" t="str">
        <f t="shared" si="250"/>
        <v>-</v>
      </c>
      <c r="Z723" t="str">
        <f t="shared" si="251"/>
        <v>-</v>
      </c>
      <c r="AA723" s="6">
        <f t="shared" si="240"/>
        <v>1.0763888888888889E-3</v>
      </c>
      <c r="AB723" t="str">
        <f t="shared" si="252"/>
        <v>53:45</v>
      </c>
      <c r="AC723" t="str">
        <f t="shared" si="241"/>
        <v>+</v>
      </c>
      <c r="AD723">
        <f>1</f>
        <v>1</v>
      </c>
      <c r="AE723" t="str">
        <f t="shared" si="253"/>
        <v>63:35</v>
      </c>
    </row>
    <row r="724" spans="2:31" x14ac:dyDescent="0.25">
      <c r="B724" s="5">
        <v>42093</v>
      </c>
      <c r="C724" t="s">
        <v>1198</v>
      </c>
      <c r="D724" t="s">
        <v>785</v>
      </c>
      <c r="E724" t="s">
        <v>19</v>
      </c>
      <c r="F724">
        <v>600</v>
      </c>
      <c r="G724" t="s">
        <v>20</v>
      </c>
      <c r="H724" t="s">
        <v>20</v>
      </c>
      <c r="I724" t="s">
        <v>20</v>
      </c>
      <c r="J724" t="s">
        <v>595</v>
      </c>
      <c r="K724" t="s">
        <v>1199</v>
      </c>
      <c r="L724" t="s">
        <v>853</v>
      </c>
      <c r="N724" s="5">
        <f t="shared" si="242"/>
        <v>42093</v>
      </c>
      <c r="O724" s="5" t="str">
        <f t="shared" si="243"/>
        <v>V04-16</v>
      </c>
      <c r="P724" t="str">
        <f t="shared" si="237"/>
        <v>Verbal</v>
      </c>
      <c r="Q724" t="str">
        <f t="shared" si="238"/>
        <v>CR</v>
      </c>
      <c r="R724" t="str">
        <f t="shared" si="239"/>
        <v>CONCLUSION / INFERENCE</v>
      </c>
      <c r="S724">
        <f t="shared" si="244"/>
        <v>1</v>
      </c>
      <c r="T724">
        <f t="shared" si="245"/>
        <v>0</v>
      </c>
      <c r="U724">
        <f t="shared" si="246"/>
        <v>6</v>
      </c>
      <c r="V724">
        <f t="shared" si="247"/>
        <v>0</v>
      </c>
      <c r="W724">
        <f t="shared" si="248"/>
        <v>600</v>
      </c>
      <c r="X724" t="str">
        <f t="shared" si="249"/>
        <v>-</v>
      </c>
      <c r="Y724" t="str">
        <f t="shared" si="250"/>
        <v>-</v>
      </c>
      <c r="Z724" t="str">
        <f t="shared" si="251"/>
        <v>-</v>
      </c>
      <c r="AA724" s="6">
        <f t="shared" si="240"/>
        <v>1.1689814814814816E-3</v>
      </c>
      <c r="AB724" t="str">
        <f t="shared" si="252"/>
        <v>55:26</v>
      </c>
      <c r="AC724" t="str">
        <f t="shared" si="241"/>
        <v>+</v>
      </c>
      <c r="AD724">
        <f>1</f>
        <v>1</v>
      </c>
      <c r="AE724" t="str">
        <f t="shared" si="253"/>
        <v>65:24</v>
      </c>
    </row>
    <row r="725" spans="2:31" x14ac:dyDescent="0.25">
      <c r="B725" s="5">
        <v>42093</v>
      </c>
      <c r="C725" t="s">
        <v>1200</v>
      </c>
      <c r="D725" t="s">
        <v>777</v>
      </c>
      <c r="E725" t="s">
        <v>19</v>
      </c>
      <c r="F725">
        <v>600</v>
      </c>
      <c r="G725" t="s">
        <v>20</v>
      </c>
      <c r="H725" t="s">
        <v>20</v>
      </c>
      <c r="I725" t="s">
        <v>20</v>
      </c>
      <c r="J725" t="s">
        <v>108</v>
      </c>
      <c r="K725" t="s">
        <v>1201</v>
      </c>
      <c r="L725" t="s">
        <v>856</v>
      </c>
      <c r="N725" s="5">
        <f t="shared" si="242"/>
        <v>42093</v>
      </c>
      <c r="O725" s="5" t="str">
        <f t="shared" si="243"/>
        <v>V01-15</v>
      </c>
      <c r="P725" t="str">
        <f t="shared" si="237"/>
        <v>Verbal</v>
      </c>
      <c r="Q725" t="str">
        <f t="shared" si="238"/>
        <v>SC</v>
      </c>
      <c r="R725" t="str">
        <f t="shared" si="239"/>
        <v>MODIFIERS / LOGICAL PREDICATION</v>
      </c>
      <c r="S725">
        <f t="shared" si="244"/>
        <v>1</v>
      </c>
      <c r="T725">
        <f t="shared" si="245"/>
        <v>0</v>
      </c>
      <c r="U725">
        <f t="shared" si="246"/>
        <v>6</v>
      </c>
      <c r="V725">
        <f t="shared" si="247"/>
        <v>0</v>
      </c>
      <c r="W725">
        <f t="shared" si="248"/>
        <v>600</v>
      </c>
      <c r="X725" t="str">
        <f t="shared" si="249"/>
        <v>-</v>
      </c>
      <c r="Y725" t="str">
        <f t="shared" si="250"/>
        <v>-</v>
      </c>
      <c r="Z725" t="str">
        <f t="shared" si="251"/>
        <v>-</v>
      </c>
      <c r="AA725" s="6">
        <f t="shared" si="240"/>
        <v>1.0185185185185186E-3</v>
      </c>
      <c r="AB725" t="str">
        <f t="shared" si="252"/>
        <v>56:54</v>
      </c>
      <c r="AC725" t="str">
        <f t="shared" si="241"/>
        <v>+</v>
      </c>
      <c r="AD725">
        <f>1</f>
        <v>1</v>
      </c>
      <c r="AE725" t="str">
        <f t="shared" si="253"/>
        <v>67:13</v>
      </c>
    </row>
    <row r="726" spans="2:31" x14ac:dyDescent="0.25">
      <c r="B726" s="5">
        <v>42093</v>
      </c>
      <c r="C726" t="s">
        <v>1202</v>
      </c>
      <c r="D726" t="s">
        <v>813</v>
      </c>
      <c r="E726" t="s">
        <v>19</v>
      </c>
      <c r="F726">
        <v>500</v>
      </c>
      <c r="G726" t="s">
        <v>20</v>
      </c>
      <c r="H726" t="s">
        <v>20</v>
      </c>
      <c r="I726" t="s">
        <v>20</v>
      </c>
      <c r="J726" t="s">
        <v>251</v>
      </c>
      <c r="K726" t="s">
        <v>1203</v>
      </c>
      <c r="L726" t="s">
        <v>859</v>
      </c>
      <c r="N726" s="5">
        <f t="shared" si="242"/>
        <v>42093</v>
      </c>
      <c r="O726" s="5" t="str">
        <f t="shared" si="243"/>
        <v>V03-03</v>
      </c>
      <c r="P726" t="str">
        <f t="shared" si="237"/>
        <v>Verbal</v>
      </c>
      <c r="Q726" t="str">
        <f t="shared" si="238"/>
        <v>SC</v>
      </c>
      <c r="R726" t="str">
        <f t="shared" si="239"/>
        <v>SUB-VERB AGREEMENT</v>
      </c>
      <c r="S726">
        <f t="shared" si="244"/>
        <v>1</v>
      </c>
      <c r="T726">
        <f t="shared" si="245"/>
        <v>0</v>
      </c>
      <c r="U726">
        <f t="shared" si="246"/>
        <v>5</v>
      </c>
      <c r="V726">
        <f t="shared" si="247"/>
        <v>0</v>
      </c>
      <c r="W726">
        <f t="shared" si="248"/>
        <v>500</v>
      </c>
      <c r="X726" t="str">
        <f t="shared" si="249"/>
        <v>-</v>
      </c>
      <c r="Y726" t="str">
        <f t="shared" si="250"/>
        <v>-</v>
      </c>
      <c r="Z726" t="str">
        <f t="shared" si="251"/>
        <v>-</v>
      </c>
      <c r="AA726" s="6">
        <f t="shared" si="240"/>
        <v>5.9027777777777778E-4</v>
      </c>
      <c r="AB726" t="str">
        <f t="shared" si="252"/>
        <v>57:45</v>
      </c>
      <c r="AC726" t="str">
        <f t="shared" si="241"/>
        <v>+</v>
      </c>
      <c r="AD726">
        <f>1</f>
        <v>1</v>
      </c>
      <c r="AE726" t="str">
        <f t="shared" si="253"/>
        <v>69:02</v>
      </c>
    </row>
    <row r="727" spans="2:31" x14ac:dyDescent="0.25">
      <c r="B727" s="5">
        <v>42093</v>
      </c>
      <c r="C727" t="s">
        <v>1204</v>
      </c>
      <c r="D727" t="s">
        <v>803</v>
      </c>
      <c r="E727" t="s">
        <v>20</v>
      </c>
      <c r="F727">
        <v>700</v>
      </c>
      <c r="G727" t="s">
        <v>20</v>
      </c>
      <c r="H727" t="s">
        <v>20</v>
      </c>
      <c r="I727" t="s">
        <v>20</v>
      </c>
      <c r="J727" t="s">
        <v>75</v>
      </c>
      <c r="K727" t="s">
        <v>1205</v>
      </c>
      <c r="L727" t="s">
        <v>862</v>
      </c>
      <c r="N727" s="5">
        <f t="shared" si="242"/>
        <v>42093</v>
      </c>
      <c r="O727" s="5" t="str">
        <f t="shared" si="243"/>
        <v>V04-30</v>
      </c>
      <c r="P727" t="str">
        <f t="shared" si="237"/>
        <v>Verbal</v>
      </c>
      <c r="Q727" t="str">
        <f t="shared" si="238"/>
        <v>CR</v>
      </c>
      <c r="R727" t="str">
        <f t="shared" si="239"/>
        <v>EXPLAIN</v>
      </c>
      <c r="S727">
        <f t="shared" si="244"/>
        <v>0</v>
      </c>
      <c r="T727">
        <f t="shared" si="245"/>
        <v>1</v>
      </c>
      <c r="U727">
        <f t="shared" si="246"/>
        <v>0</v>
      </c>
      <c r="V727">
        <f t="shared" si="247"/>
        <v>7</v>
      </c>
      <c r="W727">
        <f t="shared" si="248"/>
        <v>700</v>
      </c>
      <c r="X727" t="str">
        <f t="shared" si="249"/>
        <v>-</v>
      </c>
      <c r="Y727" t="str">
        <f t="shared" si="250"/>
        <v>-</v>
      </c>
      <c r="Z727" t="str">
        <f t="shared" si="251"/>
        <v>-</v>
      </c>
      <c r="AA727" s="6">
        <f t="shared" si="240"/>
        <v>1.2962962962962963E-3</v>
      </c>
      <c r="AB727" t="str">
        <f t="shared" si="252"/>
        <v>59:37</v>
      </c>
      <c r="AC727" t="str">
        <f t="shared" si="241"/>
        <v>-</v>
      </c>
      <c r="AD727">
        <f>1</f>
        <v>1</v>
      </c>
      <c r="AE727" t="str">
        <f t="shared" si="253"/>
        <v>70:51</v>
      </c>
    </row>
    <row r="728" spans="2:31" x14ac:dyDescent="0.25">
      <c r="B728" s="5">
        <v>42093</v>
      </c>
      <c r="C728" t="s">
        <v>1206</v>
      </c>
      <c r="D728" t="s">
        <v>875</v>
      </c>
      <c r="E728" t="s">
        <v>19</v>
      </c>
      <c r="F728">
        <v>600</v>
      </c>
      <c r="G728" t="s">
        <v>20</v>
      </c>
      <c r="H728" t="s">
        <v>20</v>
      </c>
      <c r="I728" t="s">
        <v>20</v>
      </c>
      <c r="J728" t="s">
        <v>324</v>
      </c>
      <c r="K728" t="s">
        <v>1207</v>
      </c>
      <c r="L728" t="s">
        <v>865</v>
      </c>
      <c r="N728" s="5">
        <f t="shared" si="242"/>
        <v>42093</v>
      </c>
      <c r="O728" s="5" t="str">
        <f t="shared" si="243"/>
        <v>V01-24</v>
      </c>
      <c r="P728" t="str">
        <f t="shared" si="237"/>
        <v>Verbal</v>
      </c>
      <c r="Q728" t="str">
        <f t="shared" si="238"/>
        <v>CR</v>
      </c>
      <c r="R728" t="str">
        <f t="shared" si="239"/>
        <v>EVALUATE AN ARGUMENT</v>
      </c>
      <c r="S728">
        <f t="shared" si="244"/>
        <v>1</v>
      </c>
      <c r="T728">
        <f t="shared" si="245"/>
        <v>0</v>
      </c>
      <c r="U728">
        <f t="shared" si="246"/>
        <v>6</v>
      </c>
      <c r="V728">
        <f t="shared" si="247"/>
        <v>0</v>
      </c>
      <c r="W728">
        <f t="shared" si="248"/>
        <v>600</v>
      </c>
      <c r="X728" t="str">
        <f t="shared" si="249"/>
        <v>-</v>
      </c>
      <c r="Y728" t="str">
        <f t="shared" si="250"/>
        <v>-</v>
      </c>
      <c r="Z728" t="str">
        <f t="shared" si="251"/>
        <v>-</v>
      </c>
      <c r="AA728" s="6">
        <f t="shared" si="240"/>
        <v>1.0879629629629629E-3</v>
      </c>
      <c r="AB728" t="str">
        <f t="shared" si="252"/>
        <v>61:11</v>
      </c>
      <c r="AC728" t="str">
        <f t="shared" si="241"/>
        <v>+</v>
      </c>
      <c r="AD728">
        <f>1</f>
        <v>1</v>
      </c>
      <c r="AE728" t="str">
        <f t="shared" si="253"/>
        <v>72:40</v>
      </c>
    </row>
    <row r="729" spans="2:31" x14ac:dyDescent="0.25">
      <c r="B729" s="5">
        <v>42093</v>
      </c>
      <c r="C729" t="s">
        <v>1208</v>
      </c>
      <c r="D729" t="s">
        <v>953</v>
      </c>
      <c r="E729" t="s">
        <v>20</v>
      </c>
      <c r="F729">
        <v>600</v>
      </c>
      <c r="G729" t="s">
        <v>20</v>
      </c>
      <c r="H729" t="s">
        <v>20</v>
      </c>
      <c r="I729" t="s">
        <v>20</v>
      </c>
      <c r="J729" t="s">
        <v>573</v>
      </c>
      <c r="K729" t="s">
        <v>1209</v>
      </c>
      <c r="L729" t="s">
        <v>186</v>
      </c>
      <c r="N729" s="5">
        <f t="shared" si="242"/>
        <v>42093</v>
      </c>
      <c r="O729" s="5" t="str">
        <f t="shared" si="243"/>
        <v>V05-38</v>
      </c>
      <c r="P729" t="str">
        <f t="shared" si="237"/>
        <v>Verbal</v>
      </c>
      <c r="Q729" t="str">
        <f t="shared" si="238"/>
        <v>SC</v>
      </c>
      <c r="R729" t="str">
        <f t="shared" si="239"/>
        <v>VERB TENSE / FORM</v>
      </c>
      <c r="S729">
        <f t="shared" si="244"/>
        <v>0</v>
      </c>
      <c r="T729">
        <f t="shared" si="245"/>
        <v>1</v>
      </c>
      <c r="U729">
        <f t="shared" si="246"/>
        <v>0</v>
      </c>
      <c r="V729">
        <f t="shared" si="247"/>
        <v>6</v>
      </c>
      <c r="W729">
        <f t="shared" si="248"/>
        <v>600</v>
      </c>
      <c r="X729" t="str">
        <f t="shared" si="249"/>
        <v>-</v>
      </c>
      <c r="Y729" t="str">
        <f t="shared" si="250"/>
        <v>-</v>
      </c>
      <c r="Z729" t="str">
        <f t="shared" si="251"/>
        <v>-</v>
      </c>
      <c r="AA729" s="6">
        <f t="shared" si="240"/>
        <v>1.5740740740740741E-3</v>
      </c>
      <c r="AB729" t="str">
        <f t="shared" si="252"/>
        <v>63:27</v>
      </c>
      <c r="AC729" t="str">
        <f t="shared" si="241"/>
        <v>-</v>
      </c>
      <c r="AD729">
        <f>1</f>
        <v>1</v>
      </c>
      <c r="AE729" t="str">
        <f t="shared" si="253"/>
        <v>75:00</v>
      </c>
    </row>
    <row r="730" spans="2:31" x14ac:dyDescent="0.25">
      <c r="N730" s="5"/>
      <c r="O730" s="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Others</vt:lpstr>
      <vt:lpstr>Scores</vt:lpstr>
      <vt:lpstr>ErrorLogPivot</vt:lpstr>
      <vt:lpstr>ErrorLog</vt:lpstr>
      <vt:lpstr>GC_WeakAreas_Q</vt:lpstr>
      <vt:lpstr>GC_WeakAreas_V</vt:lpstr>
      <vt:lpstr>GC_TimeSplit_DiffQ</vt:lpstr>
      <vt:lpstr>GC_TimeSplit_WrongCorrect</vt:lpstr>
      <vt:lpstr>GC_TimeOfTest</vt:lpstr>
      <vt:lpstr>GC_PivotData</vt:lpstr>
      <vt:lpstr>Info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Sergey Harlanov</dc:creator>
  <cp:lastModifiedBy>sergey.harlanov</cp:lastModifiedBy>
  <dcterms:created xsi:type="dcterms:W3CDTF">2015-03-17T15:05:00Z</dcterms:created>
  <dcterms:modified xsi:type="dcterms:W3CDTF">2015-07-14T00:31:55Z</dcterms:modified>
</cp:coreProperties>
</file>