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05"/>
  <workbookPr showInkAnnotation="0" hidePivotFieldList="1" autoCompressPictures="0"/>
  <bookViews>
    <workbookView xWindow="0" yWindow="0" windowWidth="28800" windowHeight="17460" tabRatio="716"/>
  </bookViews>
  <sheets>
    <sheet name="Overall" sheetId="12" r:id="rId1"/>
    <sheet name="All Quant Wrong" sheetId="7" r:id="rId2"/>
    <sheet name="All Verbal Wrong" sheetId="8" r:id="rId3"/>
    <sheet name="Quant 10.24" sheetId="2" r:id="rId4"/>
    <sheet name="Quant 10.31" sheetId="5" r:id="rId5"/>
    <sheet name="Verbal 10.24" sheetId="4" r:id="rId6"/>
    <sheet name="Verbal 10.31" sheetId="6" r:id="rId7"/>
    <sheet name="Quant 11.15" sheetId="10" r:id="rId8"/>
    <sheet name="Verbal 11.15" sheetId="11" r:id="rId9"/>
  </sheets>
  <definedNames>
    <definedName name="_xlnm._FilterDatabase" localSheetId="1" hidden="1">'All Quant Wrong'!$A$1:$O$38</definedName>
    <definedName name="_xlnm._FilterDatabase" localSheetId="2" hidden="1">'All Verbal Wrong'!$A$2:$O$48</definedName>
    <definedName name="_xlnm._FilterDatabase" localSheetId="3" hidden="1">'Quant 10.24'!$A$9:$K$47</definedName>
    <definedName name="_xlnm._FilterDatabase" localSheetId="4" hidden="1">'Quant 10.31'!$A$9:$O$47</definedName>
    <definedName name="_xlnm._FilterDatabase" localSheetId="7" hidden="1">'Quant 11.15'!$A$9:$K$47</definedName>
    <definedName name="_xlnm._FilterDatabase" localSheetId="5" hidden="1">'Verbal 10.24'!$A$8:$K$8</definedName>
    <definedName name="_xlnm._FilterDatabase" localSheetId="6" hidden="1">'Verbal 10.31'!$A$9:$K$59</definedName>
    <definedName name="_xlnm._FilterDatabase" localSheetId="8" hidden="1">'Verbal 11.15'!$A$9:$L$55</definedName>
  </definedNames>
  <calcPr calcId="140001" concurrentCalc="0"/>
  <pivotCaches>
    <pivotCache cacheId="0" r:id="rId10"/>
    <pivotCache cacheId="1" r:id="rId11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2" l="1"/>
  <c r="J12" i="12"/>
  <c r="I12" i="12"/>
  <c r="H12" i="12"/>
  <c r="G12" i="12"/>
  <c r="F12" i="12"/>
  <c r="E12" i="12"/>
  <c r="D12" i="12"/>
  <c r="C12" i="12"/>
  <c r="K2" i="11"/>
  <c r="K1" i="11"/>
  <c r="K3" i="11"/>
  <c r="E2" i="10"/>
  <c r="O6" i="5"/>
  <c r="O4" i="5"/>
  <c r="O5" i="5"/>
</calcChain>
</file>

<file path=xl/sharedStrings.xml><?xml version="1.0" encoding="utf-8"?>
<sst xmlns="http://schemas.openxmlformats.org/spreadsheetml/2006/main" count="2075" uniqueCount="383">
  <si>
    <t>Deepa Iyengar</t>
  </si>
  <si>
    <t>CAT Exam #1 B</t>
  </si>
  <si>
    <t>Score</t>
  </si>
  <si>
    <t>%-ile</t>
  </si>
  <si>
    <t>Quantitative Score</t>
  </si>
  <si>
    <t>Total Score</t>
  </si>
  <si>
    <t>Quantitative:  PROBLEM LIST</t>
  </si>
  <si>
    <t>#</t>
  </si>
  <si>
    <t>?</t>
  </si>
  <si>
    <t>Type</t>
  </si>
  <si>
    <t>Question Name</t>
  </si>
  <si>
    <t>Difficulty</t>
  </si>
  <si>
    <t>Time</t>
  </si>
  <si>
    <t>Cum.</t>
  </si>
  <si>
    <t>Target</t>
  </si>
  <si>
    <t>Cum</t>
  </si>
  <si>
    <t>Topic(s) Tested</t>
  </si>
  <si>
    <t>Bold=Major Focus</t>
  </si>
  <si>
    <t>unbold=Minor Focus</t>
  </si>
  <si>
    <t>Minor Topics</t>
  </si>
  <si>
    <t>%-ile Est.</t>
  </si>
  <si>
    <t>Wrong</t>
  </si>
  <si>
    <t>PS</t>
  </si>
  <si>
    <t>Multiples of 7</t>
  </si>
  <si>
    <t>500 - 600</t>
  </si>
  <si>
    <t>Consecutive Integers</t>
  </si>
  <si>
    <t>Correct</t>
  </si>
  <si>
    <t>Understanding M And N</t>
  </si>
  <si>
    <t>Exponents &amp; Roots</t>
  </si>
  <si>
    <t>Factorial Comparison</t>
  </si>
  <si>
    <t>600 - 700</t>
  </si>
  <si>
    <t>Fractions</t>
  </si>
  <si>
    <t>X Minus Y</t>
  </si>
  <si>
    <t>Quadratic Equations</t>
  </si>
  <si>
    <t>Totally Cubic</t>
  </si>
  <si>
    <t>300 - 500</t>
  </si>
  <si>
    <t>Polygons</t>
  </si>
  <si>
    <t>The Two Beakers</t>
  </si>
  <si>
    <t>Walk Away (2)</t>
  </si>
  <si>
    <t>Rates &amp; Work</t>
  </si>
  <si>
    <t>Low Standards</t>
  </si>
  <si>
    <t>Statistics</t>
  </si>
  <si>
    <t>Palatable Palindromes</t>
  </si>
  <si>
    <t>Divisibility &amp; Primes</t>
  </si>
  <si>
    <t>DS</t>
  </si>
  <si>
    <t>Quadratic Puzzle</t>
  </si>
  <si>
    <t>Even-Tempered Z (2)</t>
  </si>
  <si>
    <t>Odds &amp; Evens</t>
  </si>
  <si>
    <t>Bacteria Population</t>
  </si>
  <si>
    <t>Extra Problem Types</t>
  </si>
  <si>
    <t>Calories Test (2)</t>
  </si>
  <si>
    <t>X Over N</t>
  </si>
  <si>
    <t>Z Is For Zebra</t>
  </si>
  <si>
    <t>Linear Equations</t>
  </si>
  <si>
    <t>A Part of Y (2)</t>
  </si>
  <si>
    <t>Percents</t>
  </si>
  <si>
    <t>Interception</t>
  </si>
  <si>
    <t>Coordinate Plane</t>
  </si>
  <si>
    <t>Touching Triangles</t>
  </si>
  <si>
    <t>Triangles &amp; Diagonals</t>
  </si>
  <si>
    <t>Positive Negative List</t>
  </si>
  <si>
    <t>Positives &amp; Negatives</t>
  </si>
  <si>
    <t>Bob's Work Ethic</t>
  </si>
  <si>
    <t>Ratios</t>
  </si>
  <si>
    <t>Tank Radius</t>
  </si>
  <si>
    <t>Circles &amp; Cylinders</t>
  </si>
  <si>
    <t>The Bike Path</t>
  </si>
  <si>
    <t>Lining Up A to H (2)</t>
  </si>
  <si>
    <t>Croissant Pattern</t>
  </si>
  <si>
    <t>Formulas</t>
  </si>
  <si>
    <t>Yeast Colony</t>
  </si>
  <si>
    <t>Algebraic Translations</t>
  </si>
  <si>
    <t>Probability of Red</t>
  </si>
  <si>
    <t>Probability</t>
  </si>
  <si>
    <t>Fun Inequalities</t>
  </si>
  <si>
    <t>Inequalities</t>
  </si>
  <si>
    <t>Musical Activities</t>
  </si>
  <si>
    <t>Overlapping Sets</t>
  </si>
  <si>
    <t>Square It Up</t>
  </si>
  <si>
    <t>Squaring Up (2)</t>
  </si>
  <si>
    <t>FDPs</t>
  </si>
  <si>
    <t>On Average (2)</t>
  </si>
  <si>
    <t>Triangular Logic</t>
  </si>
  <si>
    <t>Simultaneous X Y</t>
  </si>
  <si>
    <t>An AB Production</t>
  </si>
  <si>
    <t>Rounding Error</t>
  </si>
  <si>
    <t>Digits &amp; Decimals</t>
  </si>
  <si>
    <t>Two Girls for Every Guy</t>
  </si>
  <si>
    <t>Baking Cakes</t>
  </si>
  <si>
    <t>Verbal Score</t>
  </si>
  <si>
    <t>Verbal:  PROBLEM LIST</t>
  </si>
  <si>
    <t>SC</t>
  </si>
  <si>
    <t>Rigorous Courses</t>
  </si>
  <si>
    <t>Idioms</t>
  </si>
  <si>
    <t>Comparisons</t>
  </si>
  <si>
    <t>CR</t>
  </si>
  <si>
    <t>Oranges</t>
  </si>
  <si>
    <t>Strengthen the Argument</t>
  </si>
  <si>
    <t>Impressionism</t>
  </si>
  <si>
    <t>Modifiers</t>
  </si>
  <si>
    <t>Verbs</t>
  </si>
  <si>
    <t>Tuberculosis Cases</t>
  </si>
  <si>
    <t>700 - 800</t>
  </si>
  <si>
    <t>Weaken the Argument</t>
  </si>
  <si>
    <t>Agatha Christie (2)</t>
  </si>
  <si>
    <t>Meaning</t>
  </si>
  <si>
    <t>RC</t>
  </si>
  <si>
    <t>Tortoise (2) - Antibodies</t>
  </si>
  <si>
    <t>Specific Detail</t>
  </si>
  <si>
    <t>Tortoise (2) - Precipitation</t>
  </si>
  <si>
    <t>Inference</t>
  </si>
  <si>
    <t>Tortoise (2) - Known (2)</t>
  </si>
  <si>
    <t>Platinum and Gold</t>
  </si>
  <si>
    <t>Magazine Covers</t>
  </si>
  <si>
    <t>Find the Assumption</t>
  </si>
  <si>
    <t>Aunts in Venice</t>
  </si>
  <si>
    <t>Subject-Verb Agreement</t>
  </si>
  <si>
    <t>Press Release (2)</t>
  </si>
  <si>
    <t>Pronouns</t>
  </si>
  <si>
    <t>Low Profit? Dump It. (3)</t>
  </si>
  <si>
    <t>Evaluate the Argument</t>
  </si>
  <si>
    <t>Mex Growth (2) - Final</t>
  </si>
  <si>
    <t>Passage Structure</t>
  </si>
  <si>
    <t>Mex Growth (2) - Wages</t>
  </si>
  <si>
    <t>Mex Growth (2) - Shift</t>
  </si>
  <si>
    <t>City Transportation (2)</t>
  </si>
  <si>
    <t>Describe the Role</t>
  </si>
  <si>
    <t>Adoption Bias</t>
  </si>
  <si>
    <t>Brainy Students (2)</t>
  </si>
  <si>
    <t>Draw a Conclusion</t>
  </si>
  <si>
    <t>Rhinos - Purpose</t>
  </si>
  <si>
    <t>Main Idea</t>
  </si>
  <si>
    <t>Rhinos - Last Sentence</t>
  </si>
  <si>
    <t>Rhinos - Attitude</t>
  </si>
  <si>
    <t>City Wireless</t>
  </si>
  <si>
    <t>Transfer Molding</t>
  </si>
  <si>
    <t>Structure</t>
  </si>
  <si>
    <t>Parallelism</t>
  </si>
  <si>
    <t>Math on Computers</t>
  </si>
  <si>
    <t>Connecting Punctuation</t>
  </si>
  <si>
    <t>Quantity</t>
  </si>
  <si>
    <t>Dermestid Beetle (2)</t>
  </si>
  <si>
    <t>Slippery When Wet</t>
  </si>
  <si>
    <t>Peril-shaped Brains</t>
  </si>
  <si>
    <t>War Movies (2) - Purpose</t>
  </si>
  <si>
    <t>War Movies (2) - Fraught</t>
  </si>
  <si>
    <t>War Movies (2) - Imply</t>
  </si>
  <si>
    <t>Energy Sector Woes</t>
  </si>
  <si>
    <t>Flagrant Fouls</t>
  </si>
  <si>
    <t>Female Grad Students</t>
  </si>
  <si>
    <t>Classical Music</t>
  </si>
  <si>
    <t>Zachary's Inc (2)</t>
  </si>
  <si>
    <t>Explain the Discrepancy</t>
  </si>
  <si>
    <t>Samples for Charity</t>
  </si>
  <si>
    <t>High School Finances</t>
  </si>
  <si>
    <t>Education Reform (2)</t>
  </si>
  <si>
    <t>Demographers</t>
  </si>
  <si>
    <t>Magnetic Monopoles</t>
  </si>
  <si>
    <t>17/24 split</t>
  </si>
  <si>
    <t>19/18 split</t>
  </si>
  <si>
    <t>CAT Exam #2 B</t>
  </si>
  <si>
    <t>What Squares</t>
  </si>
  <si>
    <t>Deviant Set</t>
  </si>
  <si>
    <t>Indirect Sales</t>
  </si>
  <si>
    <t>Jolene's Investment</t>
  </si>
  <si>
    <t>How Very Odd</t>
  </si>
  <si>
    <t>Highway Revolutions</t>
  </si>
  <si>
    <t>Too Much Multiplication</t>
  </si>
  <si>
    <t>Family Seating</t>
  </si>
  <si>
    <t>Combinatorics</t>
  </si>
  <si>
    <t>Annual Furniture Sale (2)</t>
  </si>
  <si>
    <t>Charity Fundraiser</t>
  </si>
  <si>
    <t>Trapezoid In Triangle</t>
  </si>
  <si>
    <t>Rock Paper Scissors</t>
  </si>
  <si>
    <t>X Squared Y Squared</t>
  </si>
  <si>
    <t>Find the Angle</t>
  </si>
  <si>
    <t>Lines &amp; Angles</t>
  </si>
  <si>
    <t>Box It Up</t>
  </si>
  <si>
    <t>Weird Science</t>
  </si>
  <si>
    <t>Four Powers</t>
  </si>
  <si>
    <t>Is X^N Greater Than 1?</t>
  </si>
  <si>
    <t>Vacation</t>
  </si>
  <si>
    <t>Townsend to Smallville</t>
  </si>
  <si>
    <t>Pumping Up Percents</t>
  </si>
  <si>
    <t>Triangle in Circle</t>
  </si>
  <si>
    <t>Always Picked Last</t>
  </si>
  <si>
    <t>s Times t</t>
  </si>
  <si>
    <t>Student Convention</t>
  </si>
  <si>
    <t>Double Exponent</t>
  </si>
  <si>
    <t>Going For Gold (2)</t>
  </si>
  <si>
    <t>Step By Step</t>
  </si>
  <si>
    <t>Plane is a Flat Circle</t>
  </si>
  <si>
    <t>Know My ABCs</t>
  </si>
  <si>
    <t>Broom Boom</t>
  </si>
  <si>
    <t>Ball Players</t>
  </si>
  <si>
    <t>Class Act</t>
  </si>
  <si>
    <t>Powers and Signs</t>
  </si>
  <si>
    <t>Bad Investing</t>
  </si>
  <si>
    <t>Yellows and Reds</t>
  </si>
  <si>
    <t>School Art Funding</t>
  </si>
  <si>
    <t>Green Party</t>
  </si>
  <si>
    <t>Concision</t>
  </si>
  <si>
    <t>Women in Science</t>
  </si>
  <si>
    <t>William Pereira</t>
  </si>
  <si>
    <t>Language Power (2) - Agree</t>
  </si>
  <si>
    <t>Language Power (2) - Power</t>
  </si>
  <si>
    <t>Language Power (2) - Main</t>
  </si>
  <si>
    <t>Double Bank Doors</t>
  </si>
  <si>
    <t>Theme Parks</t>
  </si>
  <si>
    <t>A La Carte Cable TV (2)</t>
  </si>
  <si>
    <t>Diversification</t>
  </si>
  <si>
    <t>Provide an Example</t>
  </si>
  <si>
    <t>Parker - Exception</t>
  </si>
  <si>
    <t>Parker - Hua T'o</t>
  </si>
  <si>
    <t>Parker - Purpose</t>
  </si>
  <si>
    <t>Stimulants</t>
  </si>
  <si>
    <t>Aluminum - Iron</t>
  </si>
  <si>
    <t>Aluminum - Analogy</t>
  </si>
  <si>
    <t>Aluminum - Passivization</t>
  </si>
  <si>
    <t>Prescription Drugs</t>
  </si>
  <si>
    <t>Music Education</t>
  </si>
  <si>
    <t>TV and Test Scores (2)</t>
  </si>
  <si>
    <t>Wish List</t>
  </si>
  <si>
    <t>Vitamin E</t>
  </si>
  <si>
    <t>Contaminated Food</t>
  </si>
  <si>
    <t>Optimization</t>
  </si>
  <si>
    <t>Thorstein Veblen</t>
  </si>
  <si>
    <t>Car Accidents</t>
  </si>
  <si>
    <t>Dreams (2) - Purpose</t>
  </si>
  <si>
    <t>Dreams (2) - Undermine</t>
  </si>
  <si>
    <t>Dreams (2) - Coeruleus</t>
  </si>
  <si>
    <t>The Wheelchair Candidate</t>
  </si>
  <si>
    <t>Background Checks</t>
  </si>
  <si>
    <t>Bowerbirds</t>
  </si>
  <si>
    <t>Negative Capability</t>
  </si>
  <si>
    <t>Home Run Hitters (2)</t>
  </si>
  <si>
    <t>Personal Trainers</t>
  </si>
  <si>
    <t>Albert Einstein</t>
  </si>
  <si>
    <t>Science Textbook</t>
  </si>
  <si>
    <t>Measuring Poverty</t>
  </si>
  <si>
    <t>Subway Advertising (2)</t>
  </si>
  <si>
    <t>Lemonade Sales</t>
  </si>
  <si>
    <t>The Sparrow</t>
  </si>
  <si>
    <t>Quant Score</t>
  </si>
  <si>
    <t>Test Date</t>
  </si>
  <si>
    <t>Total</t>
  </si>
  <si>
    <t>Row Labels</t>
  </si>
  <si>
    <t>Grand Total</t>
  </si>
  <si>
    <t>Problem Types missed</t>
  </si>
  <si>
    <t/>
  </si>
  <si>
    <t>(blank)</t>
  </si>
  <si>
    <t>Count of Topic(s) Tested</t>
  </si>
  <si>
    <t>Why</t>
  </si>
  <si>
    <t>DIDN'T KNOW FORMULA</t>
  </si>
  <si>
    <t>TRACKING/MATH ERROR</t>
  </si>
  <si>
    <t>it was a complex problem - need more practice with combinatorics</t>
  </si>
  <si>
    <t>conceptualize similar triangles better</t>
  </si>
  <si>
    <t>DO MORE</t>
  </si>
  <si>
    <t>NEED TO PRACTICE PROPORTIONALITY ALGEBR</t>
  </si>
  <si>
    <t>WHAT TO DO</t>
  </si>
  <si>
    <t>BE NEAT</t>
  </si>
  <si>
    <t>DO HARDER</t>
  </si>
  <si>
    <t>REVIEW CONTEPT</t>
  </si>
  <si>
    <t>should have been easy</t>
  </si>
  <si>
    <t>DO AGAIN - DON'T MISS</t>
  </si>
  <si>
    <t>practice with exponents - this should have been easy, but wasn't</t>
  </si>
  <si>
    <t>actually pretty, good - need practice</t>
  </si>
  <si>
    <t>shouldn't have missed - easy</t>
  </si>
  <si>
    <t>practice word problem divisibility</t>
  </si>
  <si>
    <t>should have solved algebraically instead of smart numbers</t>
  </si>
  <si>
    <t>DID NOT UNDERSTAND</t>
  </si>
  <si>
    <t>MISUNDERSTOOD</t>
  </si>
  <si>
    <t>MADE A CARELESS ERROR</t>
  </si>
  <si>
    <t>TOOK TOO LONG</t>
  </si>
  <si>
    <t>"FREEBIE" - Bailed on problem, guessed in under a minute</t>
  </si>
  <si>
    <t>eflreujih</t>
  </si>
  <si>
    <t>500-600</t>
  </si>
  <si>
    <t>right</t>
  </si>
  <si>
    <t>wrong</t>
  </si>
  <si>
    <t>600-700</t>
  </si>
  <si>
    <t>Difficulty Level for deepa</t>
  </si>
  <si>
    <t>easy</t>
  </si>
  <si>
    <t>hard</t>
  </si>
  <si>
    <t>medium</t>
  </si>
  <si>
    <t>x</t>
  </si>
  <si>
    <t>Is It Right</t>
  </si>
  <si>
    <t>Television For Sale</t>
  </si>
  <si>
    <t>Taxi Rate (2)</t>
  </si>
  <si>
    <t>Finding the Tens Digit</t>
  </si>
  <si>
    <t>Useful Life</t>
  </si>
  <si>
    <t>Probable Odds and Evens</t>
  </si>
  <si>
    <t>Triangle ABC</t>
  </si>
  <si>
    <t>Hospital Beds</t>
  </si>
  <si>
    <t>Exactly Positive or Negative?</t>
  </si>
  <si>
    <t>Fractions and Decimals</t>
  </si>
  <si>
    <t>Purse Picking</t>
  </si>
  <si>
    <t>Seventh Grade Language</t>
  </si>
  <si>
    <t>Minimal Fun</t>
  </si>
  <si>
    <t>Sum Statistic</t>
  </si>
  <si>
    <t>A Cute Triangle</t>
  </si>
  <si>
    <t>Sixth Power (2)</t>
  </si>
  <si>
    <t>Slope Opera</t>
  </si>
  <si>
    <t>Root Canal</t>
  </si>
  <si>
    <t>Bill's Bills</t>
  </si>
  <si>
    <t>Positive Alphabet</t>
  </si>
  <si>
    <t>Alphabet Digits</t>
  </si>
  <si>
    <t>Nicole's Working Hours</t>
  </si>
  <si>
    <t>Milliner's Machine</t>
  </si>
  <si>
    <t>A Very Large Function</t>
  </si>
  <si>
    <t>Root of a Square</t>
  </si>
  <si>
    <t>Expensive Jacket</t>
  </si>
  <si>
    <t>Lawn Mowing</t>
  </si>
  <si>
    <t>Chemistry Exam Scores</t>
  </si>
  <si>
    <t>Perpendicular Equation</t>
  </si>
  <si>
    <t>For $10 More</t>
  </si>
  <si>
    <t>Flat Tire (2)</t>
  </si>
  <si>
    <t>Inscribed Triangle</t>
  </si>
  <si>
    <t>Why X?</t>
  </si>
  <si>
    <t>Seven's Leftovers</t>
  </si>
  <si>
    <t>Remains</t>
  </si>
  <si>
    <t>Palindromes</t>
  </si>
  <si>
    <t>Radically Different (2)</t>
  </si>
  <si>
    <t>CAT Exam #3 B</t>
  </si>
  <si>
    <t>Smoking And Nerves</t>
  </si>
  <si>
    <t>The Black Death</t>
  </si>
  <si>
    <t>French labor market</t>
  </si>
  <si>
    <t>Mimic the Argument</t>
  </si>
  <si>
    <t>Tennis Logic</t>
  </si>
  <si>
    <t>The Godfather</t>
  </si>
  <si>
    <t>Drug Therapy - Current</t>
  </si>
  <si>
    <t>Drug Therapy - Toxic</t>
  </si>
  <si>
    <t>Drug Therapy - Third</t>
  </si>
  <si>
    <t>Brosnan and Parker</t>
  </si>
  <si>
    <t>Health Savings</t>
  </si>
  <si>
    <t>Tree Rings (2)</t>
  </si>
  <si>
    <t>Ketosis</t>
  </si>
  <si>
    <t>Calving it All</t>
  </si>
  <si>
    <t>Inflation</t>
  </si>
  <si>
    <t>Academic Merit</t>
  </si>
  <si>
    <t>LCDs - Process</t>
  </si>
  <si>
    <t>LCDs - Uncoiled (2)</t>
  </si>
  <si>
    <t>LCDs - Application</t>
  </si>
  <si>
    <t>Waterfront Property</t>
  </si>
  <si>
    <t>Work At Home</t>
  </si>
  <si>
    <t>Talent Insourcing</t>
  </si>
  <si>
    <t>Neck and Back Pain</t>
  </si>
  <si>
    <t>Ms. Franco</t>
  </si>
  <si>
    <t>Caged Monkey Logic</t>
  </si>
  <si>
    <t>Song Memories</t>
  </si>
  <si>
    <t>Aswan Dam (2) - Impetus</t>
  </si>
  <si>
    <t>Aswan Dam (2) - Effects</t>
  </si>
  <si>
    <t>Aswan Dam (2) - Infer</t>
  </si>
  <si>
    <t>GDP Growth</t>
  </si>
  <si>
    <t>Earthquake! (2)</t>
  </si>
  <si>
    <t>Private and Public Schools</t>
  </si>
  <si>
    <t>Adolescent Comedy</t>
  </si>
  <si>
    <t>Pink and Blue</t>
  </si>
  <si>
    <t>World Sports</t>
  </si>
  <si>
    <t>Wind Power</t>
  </si>
  <si>
    <t>Desert Rose</t>
  </si>
  <si>
    <t>Source Attribution</t>
  </si>
  <si>
    <t>Indicators - Lagging</t>
  </si>
  <si>
    <t>Indicators - Purpose</t>
  </si>
  <si>
    <t>Indicators - Change</t>
  </si>
  <si>
    <t>The Town Library</t>
  </si>
  <si>
    <t>Date</t>
  </si>
  <si>
    <t>Cat #</t>
  </si>
  <si>
    <t>Verbal</t>
  </si>
  <si>
    <t># wrong</t>
  </si>
  <si>
    <t>%ile</t>
  </si>
  <si>
    <t>Quant</t>
  </si>
  <si>
    <t>IR</t>
  </si>
  <si>
    <t>1B</t>
  </si>
  <si>
    <t>2B</t>
  </si>
  <si>
    <t>3B</t>
  </si>
  <si>
    <t>n/a</t>
  </si>
  <si>
    <t>Overall</t>
  </si>
  <si>
    <t>4B</t>
  </si>
  <si>
    <t>5B</t>
  </si>
  <si>
    <t>6B</t>
  </si>
  <si>
    <t>GMAT PREP 1</t>
  </si>
  <si>
    <t>GMAT PREP 2</t>
  </si>
  <si>
    <t>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</si>
</sst>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1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color theme="1"/>
      <name val="Calibri"/>
      <scheme val="minor"/>
    </font>
    <font>
      <b/>
      <sz val="10"/>
      <color theme="1"/>
      <name val="Calibri"/>
      <scheme val="minor"/>
    </font>
    <font>
      <b/>
      <sz val="12"/>
      <color rgb="FF840018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i/>
      <sz val="12"/>
      <color theme="1"/>
      <name val="Calibri"/>
      <scheme val="minor"/>
    </font>
    <font>
      <sz val="12"/>
      <name val="Calibri"/>
      <scheme val="minor"/>
    </font>
    <font>
      <sz val="12"/>
      <color rgb="FF000000"/>
      <name val="Calibri"/>
      <family val="2"/>
      <scheme val="minor"/>
    </font>
    <font>
      <sz val="10"/>
      <name val="Calibri"/>
      <scheme val="minor"/>
    </font>
    <font>
      <b/>
      <sz val="10"/>
      <name val="Calibri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</borders>
  <cellStyleXfs count="123">
    <xf numFmtId="0" fontId="0" fillId="0" borderId="0"/>
    <xf numFmtId="9" fontId="2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150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5" fillId="2" borderId="0" xfId="0" applyFont="1" applyFill="1" applyAlignment="1">
      <alignment horizontal="right" vertical="top" wrapText="1"/>
    </xf>
    <xf numFmtId="0" fontId="4" fillId="2" borderId="0" xfId="0" applyFont="1" applyFill="1" applyAlignment="1">
      <alignment horizontal="right" vertical="top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righ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top" wrapText="1"/>
    </xf>
    <xf numFmtId="20" fontId="4" fillId="2" borderId="0" xfId="0" applyNumberFormat="1" applyFont="1" applyFill="1" applyAlignment="1">
      <alignment horizontal="right" vertical="top" wrapText="1"/>
    </xf>
    <xf numFmtId="21" fontId="4" fillId="2" borderId="0" xfId="0" applyNumberFormat="1" applyFont="1" applyFill="1" applyAlignment="1">
      <alignment horizontal="right" vertical="top" wrapText="1"/>
    </xf>
    <xf numFmtId="0" fontId="5" fillId="2" borderId="0" xfId="0" applyFont="1" applyFill="1" applyAlignment="1">
      <alignment horizontal="left" vertical="top" wrapText="1" indent="2"/>
    </xf>
    <xf numFmtId="0" fontId="4" fillId="2" borderId="0" xfId="0" applyFont="1" applyFill="1" applyAlignment="1">
      <alignment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6" xfId="0" applyFont="1" applyFill="1" applyBorder="1" applyAlignment="1">
      <alignment horizontal="right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right" vertical="top" wrapText="1"/>
    </xf>
    <xf numFmtId="20" fontId="4" fillId="2" borderId="1" xfId="0" applyNumberFormat="1" applyFont="1" applyFill="1" applyBorder="1" applyAlignment="1">
      <alignment horizontal="right" vertical="top" wrapText="1"/>
    </xf>
    <xf numFmtId="21" fontId="4" fillId="2" borderId="1" xfId="0" applyNumberFormat="1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left" vertical="top" wrapText="1" indent="2"/>
    </xf>
    <xf numFmtId="0" fontId="0" fillId="2" borderId="1" xfId="0" applyFill="1" applyBorder="1" applyAlignment="1">
      <alignment wrapText="1"/>
    </xf>
    <xf numFmtId="0" fontId="4" fillId="2" borderId="8" xfId="0" applyFont="1" applyFill="1" applyBorder="1" applyAlignment="1">
      <alignment horizontal="right" vertical="top" wrapText="1"/>
    </xf>
    <xf numFmtId="0" fontId="4" fillId="2" borderId="1" xfId="0" applyFont="1" applyFill="1" applyBorder="1" applyAlignment="1">
      <alignment wrapText="1"/>
    </xf>
    <xf numFmtId="9" fontId="5" fillId="2" borderId="0" xfId="1" applyFont="1" applyFill="1" applyAlignment="1">
      <alignment horizontal="center" vertical="center" wrapText="1"/>
    </xf>
    <xf numFmtId="9" fontId="5" fillId="2" borderId="0" xfId="1" applyFont="1" applyFill="1" applyAlignment="1">
      <alignment horizontal="right" vertical="center" wrapText="1"/>
    </xf>
    <xf numFmtId="9" fontId="4" fillId="2" borderId="5" xfId="1" applyFont="1" applyFill="1" applyBorder="1" applyAlignment="1">
      <alignment horizontal="center" vertical="top" wrapText="1"/>
    </xf>
    <xf numFmtId="9" fontId="4" fillId="2" borderId="0" xfId="1" applyFont="1" applyFill="1" applyAlignment="1">
      <alignment horizontal="left" vertical="top" wrapText="1"/>
    </xf>
    <xf numFmtId="9" fontId="4" fillId="2" borderId="0" xfId="1" applyFont="1" applyFill="1" applyAlignment="1">
      <alignment horizontal="right" vertical="top" wrapText="1"/>
    </xf>
    <xf numFmtId="9" fontId="5" fillId="2" borderId="0" xfId="1" applyFont="1" applyFill="1" applyAlignment="1">
      <alignment horizontal="left" vertical="top" wrapText="1" indent="2"/>
    </xf>
    <xf numFmtId="9" fontId="0" fillId="2" borderId="0" xfId="1" applyFont="1" applyFill="1" applyAlignment="1">
      <alignment wrapText="1"/>
    </xf>
    <xf numFmtId="9" fontId="4" fillId="2" borderId="6" xfId="1" applyFont="1" applyFill="1" applyBorder="1" applyAlignment="1">
      <alignment horizontal="right" vertical="top" wrapText="1"/>
    </xf>
    <xf numFmtId="9" fontId="4" fillId="2" borderId="0" xfId="1" applyFont="1" applyFill="1" applyAlignment="1">
      <alignment wrapText="1"/>
    </xf>
    <xf numFmtId="0" fontId="0" fillId="0" borderId="0" xfId="0" applyBorder="1"/>
    <xf numFmtId="9" fontId="5" fillId="3" borderId="0" xfId="1" applyFont="1" applyFill="1" applyBorder="1" applyAlignment="1">
      <alignment horizontal="center" vertical="center" wrapText="1"/>
    </xf>
    <xf numFmtId="9" fontId="5" fillId="3" borderId="0" xfId="1" applyFont="1" applyFill="1" applyBorder="1" applyAlignment="1">
      <alignment horizontal="right" vertical="center" wrapText="1"/>
    </xf>
    <xf numFmtId="0" fontId="0" fillId="0" borderId="9" xfId="0" applyBorder="1"/>
    <xf numFmtId="0" fontId="0" fillId="0" borderId="10" xfId="0" applyBorder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0" fontId="0" fillId="4" borderId="0" xfId="0" applyNumberFormat="1" applyFill="1"/>
    <xf numFmtId="0" fontId="0" fillId="5" borderId="0" xfId="0" applyFill="1" applyAlignment="1">
      <alignment horizontal="left"/>
    </xf>
    <xf numFmtId="0" fontId="0" fillId="5" borderId="0" xfId="0" applyNumberFormat="1" applyFill="1"/>
    <xf numFmtId="0" fontId="5" fillId="2" borderId="5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0" fillId="0" borderId="9" xfId="0" applyFill="1" applyBorder="1"/>
    <xf numFmtId="0" fontId="0" fillId="6" borderId="0" xfId="0" applyFill="1" applyAlignment="1">
      <alignment horizontal="left"/>
    </xf>
    <xf numFmtId="0" fontId="0" fillId="6" borderId="0" xfId="0" applyNumberFormat="1" applyFill="1"/>
    <xf numFmtId="0" fontId="0" fillId="7" borderId="0" xfId="0" applyFill="1" applyAlignment="1">
      <alignment horizontal="left"/>
    </xf>
    <xf numFmtId="0" fontId="0" fillId="7" borderId="0" xfId="0" applyNumberFormat="1" applyFill="1"/>
    <xf numFmtId="0" fontId="0" fillId="7" borderId="0" xfId="0" applyFill="1"/>
    <xf numFmtId="0" fontId="0" fillId="8" borderId="0" xfId="0" applyFill="1"/>
    <xf numFmtId="0" fontId="9" fillId="2" borderId="0" xfId="0" applyFont="1" applyFill="1"/>
    <xf numFmtId="0" fontId="3" fillId="2" borderId="0" xfId="0" applyFont="1" applyFill="1"/>
    <xf numFmtId="0" fontId="0" fillId="6" borderId="0" xfId="0" applyFill="1"/>
    <xf numFmtId="9" fontId="0" fillId="2" borderId="0" xfId="1" applyFont="1" applyFill="1"/>
    <xf numFmtId="0" fontId="0" fillId="9" borderId="0" xfId="0" applyFill="1"/>
    <xf numFmtId="0" fontId="11" fillId="6" borderId="0" xfId="0" applyFont="1" applyFill="1"/>
    <xf numFmtId="0" fontId="11" fillId="7" borderId="0" xfId="0" applyFont="1" applyFill="1"/>
    <xf numFmtId="0" fontId="10" fillId="0" borderId="9" xfId="0" applyFont="1" applyFill="1" applyBorder="1"/>
    <xf numFmtId="9" fontId="12" fillId="0" borderId="0" xfId="1" applyFont="1" applyFill="1" applyBorder="1" applyAlignment="1">
      <alignment horizontal="center" vertical="top" wrapText="1"/>
    </xf>
    <xf numFmtId="9" fontId="12" fillId="0" borderId="0" xfId="1" applyFont="1" applyFill="1" applyBorder="1" applyAlignment="1">
      <alignment horizontal="left" vertical="top" wrapText="1"/>
    </xf>
    <xf numFmtId="9" fontId="12" fillId="0" borderId="0" xfId="1" applyFont="1" applyFill="1" applyBorder="1" applyAlignment="1">
      <alignment horizontal="right" vertical="top" wrapText="1"/>
    </xf>
    <xf numFmtId="9" fontId="13" fillId="0" borderId="0" xfId="1" applyFont="1" applyFill="1" applyBorder="1" applyAlignment="1">
      <alignment horizontal="left" vertical="top" wrapText="1" indent="2"/>
    </xf>
    <xf numFmtId="9" fontId="10" fillId="0" borderId="0" xfId="1" applyFont="1" applyFill="1" applyBorder="1" applyAlignment="1">
      <alignment wrapText="1"/>
    </xf>
    <xf numFmtId="9" fontId="12" fillId="0" borderId="10" xfId="1" applyFont="1" applyFill="1" applyBorder="1" applyAlignment="1">
      <alignment horizontal="right" vertical="top" wrapText="1"/>
    </xf>
    <xf numFmtId="164" fontId="12" fillId="0" borderId="0" xfId="56" applyNumberFormat="1" applyFont="1" applyFill="1" applyBorder="1" applyAlignment="1">
      <alignment horizontal="center" vertical="top" wrapText="1"/>
    </xf>
    <xf numFmtId="9" fontId="12" fillId="0" borderId="0" xfId="1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right" vertical="top" wrapText="1"/>
    </xf>
    <xf numFmtId="20" fontId="12" fillId="0" borderId="0" xfId="0" applyNumberFormat="1" applyFont="1" applyFill="1" applyBorder="1" applyAlignment="1">
      <alignment horizontal="right" vertical="top" wrapText="1"/>
    </xf>
    <xf numFmtId="21" fontId="12" fillId="0" borderId="0" xfId="0" applyNumberFormat="1" applyFont="1" applyFill="1" applyBorder="1" applyAlignment="1">
      <alignment horizontal="right" vertical="top" wrapText="1"/>
    </xf>
    <xf numFmtId="0" fontId="13" fillId="0" borderId="0" xfId="0" applyFont="1" applyFill="1" applyBorder="1" applyAlignment="1">
      <alignment horizontal="left" vertical="top" wrapText="1" indent="2"/>
    </xf>
    <xf numFmtId="0" fontId="10" fillId="0" borderId="0" xfId="0" applyFont="1" applyFill="1" applyBorder="1" applyAlignment="1">
      <alignment wrapText="1"/>
    </xf>
    <xf numFmtId="0" fontId="12" fillId="0" borderId="1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wrapText="1"/>
    </xf>
    <xf numFmtId="0" fontId="4" fillId="2" borderId="6" xfId="0" applyFont="1" applyFill="1" applyBorder="1" applyAlignment="1">
      <alignment horizontal="right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top" wrapText="1"/>
    </xf>
    <xf numFmtId="20" fontId="4" fillId="2" borderId="0" xfId="0" applyNumberFormat="1" applyFont="1" applyFill="1" applyAlignment="1">
      <alignment horizontal="right" vertical="top" wrapText="1"/>
    </xf>
    <xf numFmtId="21" fontId="4" fillId="2" borderId="0" xfId="0" applyNumberFormat="1" applyFont="1" applyFill="1" applyAlignment="1">
      <alignment horizontal="right" vertical="top" wrapText="1"/>
    </xf>
    <xf numFmtId="0" fontId="5" fillId="2" borderId="0" xfId="0" applyFont="1" applyFill="1" applyAlignment="1">
      <alignment horizontal="left" vertical="top" wrapText="1" indent="2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5" fillId="2" borderId="0" xfId="0" applyFont="1" applyFill="1" applyAlignment="1">
      <alignment horizontal="center" vertical="center" wrapText="1"/>
    </xf>
    <xf numFmtId="9" fontId="5" fillId="3" borderId="0" xfId="1" applyFont="1" applyFill="1" applyBorder="1" applyAlignment="1">
      <alignment horizontal="center" vertical="center" wrapText="1"/>
    </xf>
    <xf numFmtId="9" fontId="5" fillId="3" borderId="10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/>
    </xf>
    <xf numFmtId="9" fontId="5" fillId="3" borderId="0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top" wrapText="1" indent="2"/>
    </xf>
    <xf numFmtId="0" fontId="4" fillId="2" borderId="6" xfId="0" applyFont="1" applyFill="1" applyBorder="1" applyAlignment="1">
      <alignment horizontal="right" vertical="top" wrapText="1"/>
    </xf>
    <xf numFmtId="20" fontId="4" fillId="2" borderId="0" xfId="0" applyNumberFormat="1" applyFont="1" applyFill="1" applyAlignment="1">
      <alignment horizontal="right" vertical="top" wrapText="1"/>
    </xf>
    <xf numFmtId="21" fontId="4" fillId="2" borderId="0" xfId="0" applyNumberFormat="1" applyFont="1" applyFill="1" applyAlignment="1">
      <alignment horizontal="right"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>
      <alignment horizontal="right" vertical="top"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left" wrapText="1"/>
    </xf>
    <xf numFmtId="0" fontId="5" fillId="2" borderId="3" xfId="0" applyFont="1" applyFill="1" applyBorder="1" applyAlignment="1">
      <alignment horizontal="left" wrapText="1"/>
    </xf>
    <xf numFmtId="14" fontId="5" fillId="2" borderId="3" xfId="0" applyNumberFormat="1" applyFont="1" applyFill="1" applyBorder="1" applyAlignment="1">
      <alignment horizontal="left" wrapText="1"/>
    </xf>
    <xf numFmtId="14" fontId="5" fillId="2" borderId="4" xfId="0" applyNumberFormat="1" applyFont="1" applyFill="1" applyBorder="1" applyAlignment="1">
      <alignment horizontal="left" wrapText="1"/>
    </xf>
    <xf numFmtId="0" fontId="5" fillId="2" borderId="5" xfId="0" applyFont="1" applyFill="1" applyBorder="1" applyAlignment="1">
      <alignment horizontal="left" wrapText="1"/>
    </xf>
    <xf numFmtId="0" fontId="5" fillId="2" borderId="0" xfId="0" applyFont="1" applyFill="1" applyBorder="1" applyAlignment="1">
      <alignment horizontal="left" wrapText="1"/>
    </xf>
    <xf numFmtId="0" fontId="0" fillId="2" borderId="0" xfId="0" applyFill="1" applyAlignment="1">
      <alignment wrapText="1"/>
    </xf>
    <xf numFmtId="0" fontId="0" fillId="2" borderId="6" xfId="0" applyFill="1" applyBorder="1" applyAlignment="1">
      <alignment wrapText="1"/>
    </xf>
    <xf numFmtId="0" fontId="0" fillId="2" borderId="5" xfId="0" applyFill="1" applyBorder="1" applyAlignment="1">
      <alignment horizontal="left" wrapText="1"/>
    </xf>
    <xf numFmtId="0" fontId="0" fillId="2" borderId="0" xfId="0" applyFill="1" applyBorder="1" applyAlignment="1">
      <alignment horizontal="left" wrapText="1"/>
    </xf>
    <xf numFmtId="0" fontId="5" fillId="2" borderId="5" xfId="0" applyFont="1" applyFill="1" applyBorder="1" applyAlignment="1">
      <alignment horizontal="right" wrapText="1"/>
    </xf>
    <xf numFmtId="0" fontId="5" fillId="2" borderId="0" xfId="0" applyFont="1" applyFill="1" applyBorder="1" applyAlignment="1">
      <alignment horizontal="right" wrapText="1"/>
    </xf>
    <xf numFmtId="0" fontId="0" fillId="2" borderId="5" xfId="0" applyFill="1" applyBorder="1" applyAlignment="1">
      <alignment wrapText="1"/>
    </xf>
    <xf numFmtId="0" fontId="0" fillId="2" borderId="0" xfId="0" applyFill="1" applyBorder="1" applyAlignment="1">
      <alignment wrapText="1"/>
    </xf>
    <xf numFmtId="9" fontId="5" fillId="2" borderId="0" xfId="1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9" fontId="5" fillId="2" borderId="6" xfId="1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9" fontId="5" fillId="2" borderId="5" xfId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9" fontId="5" fillId="2" borderId="0" xfId="1" applyFont="1" applyFill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9" fontId="0" fillId="2" borderId="0" xfId="1" applyFont="1" applyFill="1" applyAlignment="1">
      <alignment wrapText="1"/>
    </xf>
    <xf numFmtId="9" fontId="0" fillId="2" borderId="6" xfId="1" applyFont="1" applyFill="1" applyBorder="1" applyAlignment="1">
      <alignment wrapText="1"/>
    </xf>
    <xf numFmtId="14" fontId="5" fillId="2" borderId="3" xfId="0" applyNumberFormat="1" applyFont="1" applyFill="1" applyBorder="1" applyAlignment="1">
      <alignment wrapText="1"/>
    </xf>
    <xf numFmtId="9" fontId="0" fillId="0" borderId="0" xfId="1" applyFont="1"/>
    <xf numFmtId="0" fontId="0" fillId="0" borderId="0" xfId="0" applyAlignment="1">
      <alignment horizontal="center"/>
    </xf>
    <xf numFmtId="0" fontId="15" fillId="10" borderId="0" xfId="0" applyFont="1" applyFill="1"/>
    <xf numFmtId="0" fontId="15" fillId="10" borderId="0" xfId="0" applyFont="1" applyFill="1" applyAlignment="1">
      <alignment horizontal="center"/>
    </xf>
    <xf numFmtId="0" fontId="0" fillId="11" borderId="0" xfId="0" applyFill="1"/>
    <xf numFmtId="9" fontId="0" fillId="11" borderId="0" xfId="1" applyFont="1" applyFill="1"/>
    <xf numFmtId="0" fontId="0" fillId="0" borderId="0" xfId="0" applyFill="1"/>
    <xf numFmtId="16" fontId="0" fillId="0" borderId="0" xfId="0" applyNumberFormat="1"/>
    <xf numFmtId="0" fontId="16" fillId="12" borderId="0" xfId="0" applyFont="1" applyFill="1"/>
    <xf numFmtId="1" fontId="16" fillId="12" borderId="0" xfId="0" applyNumberFormat="1" applyFont="1" applyFill="1"/>
    <xf numFmtId="0" fontId="0" fillId="13" borderId="0" xfId="0" applyFill="1"/>
    <xf numFmtId="9" fontId="0" fillId="13" borderId="0" xfId="1" applyFont="1" applyFill="1"/>
  </cellXfs>
  <cellStyles count="123">
    <cellStyle name="Comma" xfId="56" builtinId="3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Normal" xfId="0" builtinId="0"/>
    <cellStyle name="Percent" xfId="1" builtinId="5"/>
  </cellStyles>
  <dxfs count="28"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00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rgb="FFFFFF66"/>
        </patternFill>
      </fill>
    </dxf>
    <dxf>
      <fill>
        <patternFill patternType="solid">
          <fgColor indexed="64"/>
          <bgColor rgb="FFFFFF66"/>
        </patternFill>
      </fill>
    </dxf>
    <dxf>
      <fill>
        <patternFill patternType="solid">
          <fgColor indexed="64"/>
          <bgColor rgb="FFFFFF66"/>
        </patternFill>
      </fill>
    </dxf>
    <dxf>
      <fill>
        <patternFill patternType="solid">
          <fgColor indexed="64"/>
          <bgColor rgb="FFFFFF66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pivotCacheDefinition" Target="pivotCache/pivotCacheDefinition2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1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eepa Iyengar" refreshedDate="42309.087622916668" createdVersion="4" refreshedVersion="4" minRefreshableVersion="3" recordCount="36">
  <cacheSource type="worksheet">
    <worksheetSource ref="J2:J38" sheet="All Quant Wrong"/>
  </cacheSource>
  <cacheFields count="1">
    <cacheField name="Bold=Major Focus" numFmtId="0">
      <sharedItems count="22">
        <s v="Consecutive Integers"/>
        <s v="Fractions"/>
        <s v="Quadratic Equations"/>
        <s v="Rates &amp; Work"/>
        <s v="Divisibility &amp; Primes"/>
        <s v="Extra Problem Types"/>
        <s v="Statistics"/>
        <s v="Positives &amp; Negatives"/>
        <s v="Ratios"/>
        <s v="Exponents &amp; Roots"/>
        <s v="Formulas"/>
        <s v="Algebraic Translations"/>
        <s v="Inequalities"/>
        <s v="Overlapping Sets"/>
        <s v="Triangles &amp; Diagonals"/>
        <s v="Linear Equations"/>
        <s v="Odds &amp; Evens"/>
        <s v="Percents"/>
        <s v="Combinatorics"/>
        <s v="Probability"/>
        <s v="Circles &amp; Cylinders"/>
        <s v="Coordinate Plan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Deepa Iyengar" refreshedDate="42309.091768055558" createdVersion="4" refreshedVersion="4" minRefreshableVersion="3" recordCount="47">
  <cacheSource type="worksheet">
    <worksheetSource ref="A1:L48" sheet="All Verbal Wrong"/>
  </cacheSource>
  <cacheFields count="12">
    <cacheField name="Test Date" numFmtId="0">
      <sharedItems containsString="0" containsBlank="1" containsNumber="1" minValue="10.24" maxValue="10.31"/>
    </cacheField>
    <cacheField name="#" numFmtId="0">
      <sharedItems containsString="0" containsBlank="1" containsNumber="1" containsInteger="1" minValue="1" maxValue="41"/>
    </cacheField>
    <cacheField name="?" numFmtId="0">
      <sharedItems containsBlank="1"/>
    </cacheField>
    <cacheField name="Type" numFmtId="0">
      <sharedItems containsBlank="1"/>
    </cacheField>
    <cacheField name="Question Name" numFmtId="0">
      <sharedItems containsBlank="1"/>
    </cacheField>
    <cacheField name="Difficulty" numFmtId="0">
      <sharedItems containsBlank="1" count="3">
        <m/>
        <s v="600 - 700"/>
        <s v="700 - 800"/>
      </sharedItems>
    </cacheField>
    <cacheField name="Time" numFmtId="0">
      <sharedItems containsNonDate="0" containsDate="1" containsString="0" containsBlank="1" minDate="1899-12-30T00:30:00" maxDate="1899-12-30T04:37:00"/>
    </cacheField>
    <cacheField name="Cum." numFmtId="0">
      <sharedItems containsDate="1" containsBlank="1" containsMixedTypes="1" minDate="1899-12-30T00:02:25" maxDate="1899-12-30T01:21:00"/>
    </cacheField>
    <cacheField name="Target" numFmtId="0">
      <sharedItems containsDate="1" containsBlank="1" containsMixedTypes="1" minDate="1899-12-30T00:01:30" maxDate="1899-12-30T01:14:30"/>
    </cacheField>
    <cacheField name="Topic(s) Tested" numFmtId="0">
      <sharedItems containsBlank="1" count="21">
        <s v="Bold=Major Focus"/>
        <s v="Idioms"/>
        <s v="Weaken the Argument"/>
        <s v="Comparisons"/>
        <s v="Subject-Verb Agreement"/>
        <s v="Passage Structure"/>
        <s v="Inference"/>
        <s v="Specific Detail"/>
        <s v="Draw a Conclusion"/>
        <s v="Strengthen the Argument"/>
        <m/>
        <s v="Main Idea"/>
        <s v="Parallelism"/>
        <s v="Quantity"/>
        <s v="Explain the Discrepancy"/>
        <s v="Describe the Role"/>
        <s v="Find the Assumption"/>
        <s v="Concision"/>
        <s v="Modifiers"/>
        <s v="Pronouns"/>
        <s v="Connecting Punctuation"/>
      </sharedItems>
    </cacheField>
    <cacheField name="Minor Topics" numFmtId="0">
      <sharedItems containsBlank="1"/>
    </cacheField>
    <cacheField name="%-ile Est." numFmtId="0">
      <sharedItems containsString="0" containsBlank="1" containsNumber="1" containsInteger="1" minValue="0" maxValue="83" count="17">
        <m/>
        <n v="0"/>
        <n v="55"/>
        <n v="83"/>
        <n v="81"/>
        <n v="75"/>
        <n v="79"/>
        <n v="78"/>
        <n v="76"/>
        <n v="82"/>
        <n v="53"/>
        <n v="59"/>
        <n v="73"/>
        <n v="71"/>
        <n v="74"/>
        <n v="72"/>
        <n v="7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">
  <r>
    <x v="0"/>
  </r>
  <r>
    <x v="1"/>
  </r>
  <r>
    <x v="2"/>
  </r>
  <r>
    <x v="3"/>
  </r>
  <r>
    <x v="4"/>
  </r>
  <r>
    <x v="5"/>
  </r>
  <r>
    <x v="6"/>
  </r>
  <r>
    <x v="4"/>
  </r>
  <r>
    <x v="7"/>
  </r>
  <r>
    <x v="8"/>
  </r>
  <r>
    <x v="3"/>
  </r>
  <r>
    <x v="9"/>
  </r>
  <r>
    <x v="10"/>
  </r>
  <r>
    <x v="11"/>
  </r>
  <r>
    <x v="12"/>
  </r>
  <r>
    <x v="13"/>
  </r>
  <r>
    <x v="14"/>
  </r>
  <r>
    <x v="15"/>
  </r>
  <r>
    <x v="16"/>
  </r>
  <r>
    <x v="6"/>
  </r>
  <r>
    <x v="10"/>
  </r>
  <r>
    <x v="17"/>
  </r>
  <r>
    <x v="18"/>
  </r>
  <r>
    <x v="14"/>
  </r>
  <r>
    <x v="19"/>
  </r>
  <r>
    <x v="2"/>
  </r>
  <r>
    <x v="9"/>
  </r>
  <r>
    <x v="3"/>
  </r>
  <r>
    <x v="20"/>
  </r>
  <r>
    <x v="4"/>
  </r>
  <r>
    <x v="13"/>
  </r>
  <r>
    <x v="9"/>
  </r>
  <r>
    <x v="21"/>
  </r>
  <r>
    <x v="1"/>
  </r>
  <r>
    <x v="17"/>
  </r>
  <r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7">
  <r>
    <m/>
    <m/>
    <m/>
    <m/>
    <m/>
    <x v="0"/>
    <m/>
    <s v="Time"/>
    <s v="Cum"/>
    <x v="0"/>
    <m/>
    <x v="0"/>
  </r>
  <r>
    <n v="10.24"/>
    <n v="1"/>
    <s v="Wrong"/>
    <s v="SC"/>
    <s v="Rigorous Courses"/>
    <x v="1"/>
    <d v="1899-12-30T03:24:00"/>
    <d v="1899-12-30T00:03:24"/>
    <d v="1899-12-30T00:01:30"/>
    <x v="1"/>
    <s v="Comparisons"/>
    <x v="1"/>
  </r>
  <r>
    <n v="10.24"/>
    <n v="4"/>
    <s v="Wrong"/>
    <s v="CR"/>
    <s v="Tuberculosis Cases"/>
    <x v="2"/>
    <d v="1899-12-30T02:22:00"/>
    <d v="1899-12-30T00:09:25"/>
    <d v="1899-12-30T00:07:00"/>
    <x v="2"/>
    <m/>
    <x v="2"/>
  </r>
  <r>
    <n v="10.24"/>
    <n v="9"/>
    <s v="Wrong"/>
    <s v="SC"/>
    <s v="Platinum and Gold"/>
    <x v="2"/>
    <d v="1899-12-30T00:53:00"/>
    <d v="1899-12-30T00:17:13"/>
    <d v="1899-12-30T00:16:00"/>
    <x v="3"/>
    <m/>
    <x v="3"/>
  </r>
  <r>
    <n v="10.24"/>
    <n v="11"/>
    <s v="Wrong"/>
    <s v="SC"/>
    <s v="Aunts in Venice"/>
    <x v="2"/>
    <d v="1899-12-30T01:19:00"/>
    <d v="1899-12-30T00:19:54"/>
    <d v="1899-12-30T00:19:30"/>
    <x v="4"/>
    <m/>
    <x v="3"/>
  </r>
  <r>
    <n v="10.24"/>
    <n v="14"/>
    <s v="Wrong"/>
    <s v="RC"/>
    <s v="Mex Growth (2) - Final"/>
    <x v="2"/>
    <d v="1899-12-30T03:23:00"/>
    <d v="1899-12-30T00:27:04"/>
    <d v="1899-12-30T00:27:00"/>
    <x v="5"/>
    <m/>
    <x v="3"/>
  </r>
  <r>
    <n v="10.24"/>
    <n v="15"/>
    <s v="Wrong"/>
    <s v="RC"/>
    <s v="Mex Growth (2) - Wages"/>
    <x v="2"/>
    <d v="1899-12-30T01:09:00"/>
    <d v="1899-12-30T00:28:13"/>
    <d v="1899-12-30T00:28:00"/>
    <x v="6"/>
    <m/>
    <x v="4"/>
  </r>
  <r>
    <n v="10.24"/>
    <n v="16"/>
    <s v="Wrong"/>
    <s v="RC"/>
    <s v="Mex Growth (2) - Shift"/>
    <x v="2"/>
    <d v="1899-12-30T00:30:00"/>
    <d v="1899-12-30T00:28:43"/>
    <d v="1899-12-30T00:29:00"/>
    <x v="7"/>
    <m/>
    <x v="5"/>
  </r>
  <r>
    <n v="10.24"/>
    <n v="19"/>
    <s v="Wrong"/>
    <s v="CR"/>
    <s v="Brainy Students (2)"/>
    <x v="2"/>
    <d v="1899-12-30T02:39:00"/>
    <d v="1899-12-30T00:36:22"/>
    <d v="1899-12-30T00:35:00"/>
    <x v="8"/>
    <m/>
    <x v="6"/>
  </r>
  <r>
    <n v="10.24"/>
    <n v="21"/>
    <s v="Wrong"/>
    <s v="RC"/>
    <s v="Rhinos - Last Sentence"/>
    <x v="2"/>
    <d v="1899-12-30T00:52:00"/>
    <d v="1899-12-30T00:38:48"/>
    <d v="1899-12-30T00:40:00"/>
    <x v="6"/>
    <m/>
    <x v="7"/>
  </r>
  <r>
    <n v="10.24"/>
    <n v="23"/>
    <s v="Wrong"/>
    <s v="CR"/>
    <s v="City Wireless"/>
    <x v="2"/>
    <d v="1899-12-30T01:16:00"/>
    <d v="1899-12-30T00:40:26"/>
    <d v="1899-12-30T00:43:00"/>
    <x v="9"/>
    <m/>
    <x v="8"/>
  </r>
  <r>
    <n v="10.24"/>
    <m/>
    <m/>
    <m/>
    <m/>
    <x v="0"/>
    <m/>
    <m/>
    <m/>
    <x v="10"/>
    <s v="Parallelism"/>
    <x v="0"/>
  </r>
  <r>
    <n v="10.24"/>
    <m/>
    <m/>
    <m/>
    <m/>
    <x v="0"/>
    <m/>
    <m/>
    <m/>
    <x v="10"/>
    <s v="Quantity"/>
    <x v="0"/>
  </r>
  <r>
    <n v="10.24"/>
    <m/>
    <m/>
    <m/>
    <m/>
    <x v="0"/>
    <m/>
    <m/>
    <m/>
    <x v="10"/>
    <s v="Structure"/>
    <x v="0"/>
  </r>
  <r>
    <n v="10.24"/>
    <n v="29"/>
    <s v="Wrong"/>
    <s v="RC"/>
    <s v="War Movies (2) - Purpose"/>
    <x v="2"/>
    <d v="1899-12-30T03:43:00"/>
    <d v="1899-12-30T00:53:33"/>
    <d v="1899-12-30T00:54:30"/>
    <x v="11"/>
    <m/>
    <x v="3"/>
  </r>
  <r>
    <n v="10.24"/>
    <n v="32"/>
    <s v="Wrong"/>
    <s v="SC"/>
    <s v="Energy Sector Woes"/>
    <x v="2"/>
    <d v="1899-12-30T02:04:00"/>
    <d v="1899-12-30T00:57:51"/>
    <d v="1899-12-30T00:58:00"/>
    <x v="12"/>
    <s v="Idioms"/>
    <x v="3"/>
  </r>
  <r>
    <n v="10.24"/>
    <m/>
    <m/>
    <m/>
    <m/>
    <x v="0"/>
    <m/>
    <m/>
    <m/>
    <x v="10"/>
    <s v="Modifiers"/>
    <x v="0"/>
  </r>
  <r>
    <n v="10.24"/>
    <n v="34"/>
    <s v="Wrong"/>
    <s v="SC"/>
    <s v="Female Grad Students"/>
    <x v="2"/>
    <d v="1899-12-30T01:33:00"/>
    <d v="1899-12-30T01:00:00"/>
    <d v="1899-12-30T01:01:30"/>
    <x v="13"/>
    <s v="Comparisons"/>
    <x v="3"/>
  </r>
  <r>
    <n v="10.24"/>
    <n v="35"/>
    <s v="Wrong"/>
    <s v="CR"/>
    <s v="Classical Music"/>
    <x v="2"/>
    <d v="1899-12-30T04:37:00"/>
    <d v="1899-12-30T01:05:10"/>
    <d v="1899-12-30T01:03:30"/>
    <x v="8"/>
    <m/>
    <x v="9"/>
  </r>
  <r>
    <n v="10.24"/>
    <n v="36"/>
    <s v="Wrong"/>
    <s v="CR"/>
    <s v="Zachary's Inc (2)"/>
    <x v="2"/>
    <d v="1899-12-30T02:11:00"/>
    <d v="1899-12-30T01:07:21"/>
    <d v="1899-12-30T01:05:30"/>
    <x v="14"/>
    <m/>
    <x v="4"/>
  </r>
  <r>
    <n v="10.24"/>
    <n v="39"/>
    <s v="Wrong"/>
    <s v="SC"/>
    <s v="Education Reform (2)"/>
    <x v="2"/>
    <d v="1899-12-30T00:44:00"/>
    <d v="1899-12-30T01:14:10"/>
    <d v="1899-12-30T01:11:00"/>
    <x v="4"/>
    <s v="Meaning"/>
    <x v="4"/>
  </r>
  <r>
    <n v="10.24"/>
    <n v="41"/>
    <s v="Wrong"/>
    <s v="CR"/>
    <s v="Magnetic Monopoles"/>
    <x v="2"/>
    <d v="1899-12-30T02:25:00"/>
    <d v="1899-12-30T01:21:00"/>
    <d v="1899-12-30T01:14:30"/>
    <x v="15"/>
    <m/>
    <x v="4"/>
  </r>
  <r>
    <n v="10.31"/>
    <n v="2"/>
    <s v="Wrong"/>
    <s v="CR"/>
    <s v="Women in Science"/>
    <x v="2"/>
    <d v="1899-12-30T01:25:00"/>
    <d v="1899-12-30T00:02:25"/>
    <d v="1899-12-30T00:03:30"/>
    <x v="16"/>
    <m/>
    <x v="10"/>
  </r>
  <r>
    <n v="10.31"/>
    <m/>
    <m/>
    <m/>
    <m/>
    <x v="0"/>
    <m/>
    <m/>
    <m/>
    <x v="10"/>
    <s v="Verbs"/>
    <x v="0"/>
  </r>
  <r>
    <n v="10.31"/>
    <n v="4"/>
    <s v="Wrong"/>
    <s v="RC"/>
    <s v="Language Power (2) - Agree"/>
    <x v="2"/>
    <d v="1899-12-30T02:08:00"/>
    <d v="1899-12-30T00:06:05"/>
    <d v="1899-12-30T00:09:00"/>
    <x v="6"/>
    <m/>
    <x v="11"/>
  </r>
  <r>
    <n v="10.31"/>
    <n v="7"/>
    <s v="Wrong"/>
    <s v="CR"/>
    <s v="Double Bank Doors"/>
    <x v="2"/>
    <d v="1899-12-30T01:20:00"/>
    <d v="1899-12-30T00:09:39"/>
    <d v="1899-12-30T00:13:00"/>
    <x v="2"/>
    <m/>
    <x v="12"/>
  </r>
  <r>
    <n v="10.31"/>
    <n v="12"/>
    <s v="Wrong"/>
    <s v="RC"/>
    <s v="Parker - Hua T'o"/>
    <x v="2"/>
    <d v="1899-12-30T00:33:00"/>
    <d v="1899-12-30T00:17:57"/>
    <d v="1899-12-30T00:24:00"/>
    <x v="7"/>
    <m/>
    <x v="3"/>
  </r>
  <r>
    <n v="10.31"/>
    <n v="14"/>
    <s v="Wrong"/>
    <s v="SC"/>
    <s v="Stimulants"/>
    <x v="2"/>
    <d v="1899-12-30T01:54:00"/>
    <d v="1899-12-30T00:20:46"/>
    <d v="1899-12-30T00:26:30"/>
    <x v="12"/>
    <s v="Modifiers"/>
    <x v="3"/>
  </r>
  <r>
    <n v="10.31"/>
    <m/>
    <m/>
    <m/>
    <m/>
    <x v="0"/>
    <m/>
    <m/>
    <m/>
    <x v="10"/>
    <s v="Meaning"/>
    <x v="0"/>
  </r>
  <r>
    <n v="10.31"/>
    <n v="15"/>
    <s v="Wrong"/>
    <s v="RC"/>
    <s v="Aluminum - Iron"/>
    <x v="2"/>
    <d v="1899-12-30T02:11:00"/>
    <d v="1899-12-30T00:22:57"/>
    <d v="1899-12-30T00:30:30"/>
    <x v="6"/>
    <m/>
    <x v="6"/>
  </r>
  <r>
    <n v="10.31"/>
    <n v="16"/>
    <s v="Wrong"/>
    <s v="RC"/>
    <s v="Aluminum - Analogy"/>
    <x v="1"/>
    <d v="1899-12-30T00:59:00"/>
    <d v="1899-12-30T00:23:56"/>
    <d v="1899-12-30T00:31:30"/>
    <x v="6"/>
    <m/>
    <x v="13"/>
  </r>
  <r>
    <n v="10.31"/>
    <n v="21"/>
    <s v="Wrong"/>
    <s v="CR"/>
    <s v="Wish List"/>
    <x v="2"/>
    <d v="1899-12-30T01:20:00"/>
    <d v="1899-12-30T00:29:59"/>
    <d v="1899-12-30T00:40:00"/>
    <x v="16"/>
    <m/>
    <x v="4"/>
  </r>
  <r>
    <n v="10.31"/>
    <n v="22"/>
    <s v="Wrong"/>
    <s v="SC"/>
    <s v="Vitamin E"/>
    <x v="2"/>
    <d v="1899-12-30T01:51:00"/>
    <d v="1899-12-30T00:31:50"/>
    <d v="1899-12-30T00:41:30"/>
    <x v="17"/>
    <s v="Meaning"/>
    <x v="6"/>
  </r>
  <r>
    <n v="10.31"/>
    <m/>
    <m/>
    <m/>
    <m/>
    <x v="0"/>
    <m/>
    <m/>
    <m/>
    <x v="10"/>
    <s v="Parallelism"/>
    <x v="0"/>
  </r>
  <r>
    <n v="10.31"/>
    <n v="24"/>
    <s v="Wrong"/>
    <s v="SC"/>
    <s v="Optimization"/>
    <x v="2"/>
    <d v="1899-12-30T01:08:00"/>
    <d v="1899-12-30T00:34:54"/>
    <d v="1899-12-30T00:44:30"/>
    <x v="18"/>
    <m/>
    <x v="7"/>
  </r>
  <r>
    <n v="10.31"/>
    <n v="25"/>
    <s v="Wrong"/>
    <s v="SC"/>
    <s v="Thorstein Veblen"/>
    <x v="2"/>
    <d v="1899-12-30T01:46:00"/>
    <d v="1899-12-30T00:36:40"/>
    <d v="1899-12-30T00:46:00"/>
    <x v="19"/>
    <s v="Idioms"/>
    <x v="14"/>
  </r>
  <r>
    <n v="10.31"/>
    <m/>
    <m/>
    <m/>
    <m/>
    <x v="0"/>
    <m/>
    <m/>
    <m/>
    <x v="10"/>
    <s v="Parallelism"/>
    <x v="0"/>
  </r>
  <r>
    <n v="10.31"/>
    <m/>
    <m/>
    <m/>
    <m/>
    <x v="0"/>
    <m/>
    <m/>
    <m/>
    <x v="10"/>
    <s v="Verbs"/>
    <x v="0"/>
  </r>
  <r>
    <n v="10.31"/>
    <n v="27"/>
    <s v="Wrong"/>
    <s v="RC"/>
    <s v="Dreams (2) - Purpose"/>
    <x v="2"/>
    <d v="1899-12-30T03:15:00"/>
    <d v="1899-12-30T00:41:09"/>
    <d v="1899-12-30T00:51:30"/>
    <x v="11"/>
    <m/>
    <x v="12"/>
  </r>
  <r>
    <n v="10.31"/>
    <n v="30"/>
    <s v="Wrong"/>
    <s v="CR"/>
    <s v="The Wheelchair Candidate"/>
    <x v="1"/>
    <d v="1899-12-30T00:49:00"/>
    <d v="1899-12-30T00:44:28"/>
    <d v="1899-12-30T00:55:30"/>
    <x v="14"/>
    <m/>
    <x v="5"/>
  </r>
  <r>
    <n v="10.31"/>
    <n v="31"/>
    <s v="Wrong"/>
    <s v="SC"/>
    <s v="Background Checks"/>
    <x v="1"/>
    <d v="1899-12-30T01:32:00"/>
    <d v="1899-12-30T00:46:00"/>
    <d v="1899-12-30T00:57:00"/>
    <x v="17"/>
    <s v="Meaning"/>
    <x v="15"/>
  </r>
  <r>
    <n v="10.31"/>
    <m/>
    <m/>
    <m/>
    <m/>
    <x v="0"/>
    <m/>
    <m/>
    <m/>
    <x v="10"/>
    <s v="Pronouns"/>
    <x v="0"/>
  </r>
  <r>
    <n v="10.31"/>
    <n v="33"/>
    <s v="Wrong"/>
    <s v="SC"/>
    <s v="Negative Capability"/>
    <x v="2"/>
    <d v="1899-12-30T01:02:00"/>
    <d v="1899-12-30T00:47:54"/>
    <d v="1899-12-30T01:00:00"/>
    <x v="20"/>
    <s v="Structure"/>
    <x v="13"/>
  </r>
  <r>
    <n v="10.31"/>
    <m/>
    <m/>
    <m/>
    <m/>
    <x v="0"/>
    <m/>
    <m/>
    <m/>
    <x v="10"/>
    <s v="Modifiers"/>
    <x v="0"/>
  </r>
  <r>
    <n v="10.31"/>
    <n v="36"/>
    <s v="Wrong"/>
    <s v="SC"/>
    <s v="Albert Einstein"/>
    <x v="2"/>
    <d v="1899-12-30T00:52:00"/>
    <d v="1899-12-30T00:50:48"/>
    <d v="1899-12-30T01:05:30"/>
    <x v="12"/>
    <s v="Meaning"/>
    <x v="14"/>
  </r>
  <r>
    <n v="10.31"/>
    <m/>
    <m/>
    <m/>
    <m/>
    <x v="0"/>
    <m/>
    <m/>
    <m/>
    <x v="10"/>
    <s v="Meaning"/>
    <x v="0"/>
  </r>
  <r>
    <n v="10.31"/>
    <n v="40"/>
    <s v="Wrong"/>
    <s v="CR"/>
    <s v="Lemonade Sales"/>
    <x v="2"/>
    <d v="1899-12-30T01:47:00"/>
    <d v="1899-12-30T00:56:23"/>
    <d v="1899-12-30T01:13:00"/>
    <x v="8"/>
    <m/>
    <x v="1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gridDropZones="1" multipleFieldFilters="0" rowHeaderCaption="">
  <location ref="N3:O27" firstHeaderRow="2" firstDataRow="2" firstDataCol="1"/>
  <pivotFields count="1">
    <pivotField axis="axisRow" dataField="1" showAll="0">
      <items count="23">
        <item x="11"/>
        <item x="20"/>
        <item x="18"/>
        <item x="0"/>
        <item x="21"/>
        <item x="4"/>
        <item x="9"/>
        <item x="5"/>
        <item x="10"/>
        <item x="1"/>
        <item x="12"/>
        <item x="15"/>
        <item x="16"/>
        <item x="13"/>
        <item x="17"/>
        <item x="7"/>
        <item x="19"/>
        <item x="2"/>
        <item x="3"/>
        <item x="8"/>
        <item x="6"/>
        <item x="14"/>
        <item t="default"/>
      </items>
    </pivotField>
  </pivotFields>
  <rowFields count="1">
    <field x="0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 t="grand">
      <x/>
    </i>
  </rowItems>
  <colItems count="1">
    <i/>
  </colItems>
  <dataFields count="1">
    <dataField name="Problem Types missed" fld="0" subtotal="count" baseField="0" baseItem="0"/>
  </dataFields>
  <formats count="12">
    <format dxfId="27">
      <pivotArea collapsedLevelsAreSubtotals="1" fieldPosition="0">
        <references count="1">
          <reference field="0" count="2">
            <x v="5"/>
            <x v="6"/>
          </reference>
        </references>
      </pivotArea>
    </format>
    <format dxfId="26">
      <pivotArea dataOnly="0" labelOnly="1" fieldPosition="0">
        <references count="1">
          <reference field="0" count="2">
            <x v="5"/>
            <x v="6"/>
          </reference>
        </references>
      </pivotArea>
    </format>
    <format dxfId="25">
      <pivotArea collapsedLevelsAreSubtotals="1" fieldPosition="0">
        <references count="1">
          <reference field="0" count="1">
            <x v="18"/>
          </reference>
        </references>
      </pivotArea>
    </format>
    <format dxfId="24">
      <pivotArea dataOnly="0" labelOnly="1" fieldPosition="0">
        <references count="1">
          <reference field="0" count="1">
            <x v="18"/>
          </reference>
        </references>
      </pivotArea>
    </format>
    <format dxfId="23">
      <pivotArea collapsedLevelsAreSubtotals="1" fieldPosition="0">
        <references count="1">
          <reference field="0" count="3">
            <x v="7"/>
            <x v="8"/>
            <x v="9"/>
          </reference>
        </references>
      </pivotArea>
    </format>
    <format dxfId="22">
      <pivotArea dataOnly="0" labelOnly="1" fieldPosition="0">
        <references count="1">
          <reference field="0" count="3">
            <x v="7"/>
            <x v="8"/>
            <x v="9"/>
          </reference>
        </references>
      </pivotArea>
    </format>
    <format dxfId="21">
      <pivotArea collapsedLevelsAreSubtotals="1" fieldPosition="0">
        <references count="1">
          <reference field="0" count="1">
            <x v="17"/>
          </reference>
        </references>
      </pivotArea>
    </format>
    <format dxfId="20">
      <pivotArea dataOnly="0" labelOnly="1" fieldPosition="0">
        <references count="1">
          <reference field="0" count="1">
            <x v="17"/>
          </reference>
        </references>
      </pivotArea>
    </format>
    <format dxfId="19">
      <pivotArea collapsedLevelsAreSubtotals="1" fieldPosition="0">
        <references count="1">
          <reference field="0" count="2">
            <x v="13"/>
            <x v="14"/>
          </reference>
        </references>
      </pivotArea>
    </format>
    <format dxfId="18">
      <pivotArea dataOnly="0" labelOnly="1" fieldPosition="0">
        <references count="1">
          <reference field="0" count="2">
            <x v="13"/>
            <x v="14"/>
          </reference>
        </references>
      </pivotArea>
    </format>
    <format dxfId="17">
      <pivotArea collapsedLevelsAreSubtotals="1" fieldPosition="0">
        <references count="1">
          <reference field="0" count="2">
            <x v="20"/>
            <x v="21"/>
          </reference>
        </references>
      </pivotArea>
    </format>
    <format dxfId="16">
      <pivotArea dataOnly="0" labelOnly="1" fieldPosition="0">
        <references count="1">
          <reference field="0" count="2">
            <x v="20"/>
            <x v="21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2" cacheId="1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gridDropZones="1" multipleFieldFilters="0">
  <location ref="N2:O25" firstHeaderRow="2" firstDataRow="2" firstDataCol="1"/>
  <pivotFields count="12">
    <pivotField showAll="0"/>
    <pivotField showAll="0"/>
    <pivotField showAll="0"/>
    <pivotField showAll="0"/>
    <pivotField showAll="0"/>
    <pivotField showAll="0">
      <items count="4">
        <item x="1"/>
        <item x="2"/>
        <item x="0"/>
        <item t="default"/>
      </items>
    </pivotField>
    <pivotField showAll="0"/>
    <pivotField showAll="0"/>
    <pivotField showAll="0"/>
    <pivotField axis="axisRow" dataField="1" showAll="0">
      <items count="22">
        <item x="0"/>
        <item x="3"/>
        <item x="17"/>
        <item x="20"/>
        <item x="15"/>
        <item x="8"/>
        <item x="14"/>
        <item x="16"/>
        <item x="1"/>
        <item x="6"/>
        <item x="11"/>
        <item x="18"/>
        <item x="12"/>
        <item x="5"/>
        <item x="19"/>
        <item x="13"/>
        <item x="7"/>
        <item x="9"/>
        <item x="4"/>
        <item x="2"/>
        <item x="10"/>
        <item t="default"/>
      </items>
    </pivotField>
    <pivotField showAll="0"/>
    <pivotField showAll="0">
      <items count="18">
        <item x="1"/>
        <item x="10"/>
        <item x="2"/>
        <item x="11"/>
        <item x="13"/>
        <item x="15"/>
        <item x="12"/>
        <item x="14"/>
        <item x="5"/>
        <item x="8"/>
        <item x="16"/>
        <item x="7"/>
        <item x="6"/>
        <item x="4"/>
        <item x="9"/>
        <item x="3"/>
        <item x="0"/>
        <item t="default"/>
      </items>
    </pivotField>
  </pivotFields>
  <rowFields count="1">
    <field x="9"/>
  </rowFields>
  <rowItems count="2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 t="grand">
      <x/>
    </i>
  </rowItems>
  <colItems count="1">
    <i/>
  </colItems>
  <dataFields count="1">
    <dataField name="Count of Topic(s) Tested" fld="9" subtotal="count" baseField="0" baseItem="0"/>
  </dataFields>
  <formats count="16">
    <format dxfId="15">
      <pivotArea collapsedLevelsAreSubtotals="1" fieldPosition="0">
        <references count="1">
          <reference field="9" count="1">
            <x v="2"/>
          </reference>
        </references>
      </pivotArea>
    </format>
    <format dxfId="14">
      <pivotArea dataOnly="0" labelOnly="1" fieldPosition="0">
        <references count="1">
          <reference field="9" count="1">
            <x v="2"/>
          </reference>
        </references>
      </pivotArea>
    </format>
    <format dxfId="13">
      <pivotArea collapsedLevelsAreSubtotals="1" fieldPosition="0">
        <references count="1">
          <reference field="9" count="2">
            <x v="6"/>
            <x v="7"/>
          </reference>
        </references>
      </pivotArea>
    </format>
    <format dxfId="12">
      <pivotArea dataOnly="0" labelOnly="1" fieldPosition="0">
        <references count="1">
          <reference field="9" count="2">
            <x v="6"/>
            <x v="7"/>
          </reference>
        </references>
      </pivotArea>
    </format>
    <format dxfId="11">
      <pivotArea collapsedLevelsAreSubtotals="1" fieldPosition="0">
        <references count="1">
          <reference field="9" count="1">
            <x v="10"/>
          </reference>
        </references>
      </pivotArea>
    </format>
    <format dxfId="10">
      <pivotArea dataOnly="0" labelOnly="1" fieldPosition="0">
        <references count="1">
          <reference field="9" count="1">
            <x v="10"/>
          </reference>
        </references>
      </pivotArea>
    </format>
    <format dxfId="9">
      <pivotArea collapsedLevelsAreSubtotals="1" fieldPosition="0">
        <references count="1">
          <reference field="9" count="1">
            <x v="16"/>
          </reference>
        </references>
      </pivotArea>
    </format>
    <format dxfId="8">
      <pivotArea dataOnly="0" labelOnly="1" fieldPosition="0">
        <references count="1">
          <reference field="9" count="1">
            <x v="16"/>
          </reference>
        </references>
      </pivotArea>
    </format>
    <format dxfId="7">
      <pivotArea collapsedLevelsAreSubtotals="1" fieldPosition="0">
        <references count="1">
          <reference field="9" count="2">
            <x v="18"/>
            <x v="19"/>
          </reference>
        </references>
      </pivotArea>
    </format>
    <format dxfId="6">
      <pivotArea dataOnly="0" labelOnly="1" fieldPosition="0">
        <references count="1">
          <reference field="9" count="2">
            <x v="18"/>
            <x v="19"/>
          </reference>
        </references>
      </pivotArea>
    </format>
    <format dxfId="5">
      <pivotArea collapsedLevelsAreSubtotals="1" fieldPosition="0">
        <references count="1">
          <reference field="9" count="1">
            <x v="12"/>
          </reference>
        </references>
      </pivotArea>
    </format>
    <format dxfId="4">
      <pivotArea dataOnly="0" labelOnly="1" fieldPosition="0">
        <references count="1">
          <reference field="9" count="1">
            <x v="12"/>
          </reference>
        </references>
      </pivotArea>
    </format>
    <format dxfId="3">
      <pivotArea collapsedLevelsAreSubtotals="1" fieldPosition="0">
        <references count="1">
          <reference field="9" count="1">
            <x v="5"/>
          </reference>
        </references>
      </pivotArea>
    </format>
    <format dxfId="2">
      <pivotArea dataOnly="0" labelOnly="1" fieldPosition="0">
        <references count="1">
          <reference field="9" count="1">
            <x v="5"/>
          </reference>
        </references>
      </pivotArea>
    </format>
    <format dxfId="1">
      <pivotArea collapsedLevelsAreSubtotals="1" fieldPosition="0">
        <references count="1">
          <reference field="9" count="1">
            <x v="9"/>
          </reference>
        </references>
      </pivotArea>
    </format>
    <format dxfId="0">
      <pivotArea dataOnly="0" labelOnly="1" fieldPosition="0">
        <references count="1">
          <reference field="9" count="1">
            <x v="9"/>
          </reference>
        </references>
      </pivotArea>
    </format>
  </formats>
  <pivotTableStyleInfo name="PivotStyleMedium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B6" sqref="B6"/>
    </sheetView>
  </sheetViews>
  <sheetFormatPr baseColWidth="10" defaultRowHeight="15" x14ac:dyDescent="0"/>
  <cols>
    <col min="2" max="2" width="12.33203125" customWidth="1"/>
    <col min="5" max="5" width="10.83203125" style="138"/>
    <col min="8" max="8" width="10.83203125" style="138"/>
  </cols>
  <sheetData>
    <row r="1" spans="1:11">
      <c r="A1" s="140"/>
      <c r="B1" s="140"/>
      <c r="C1" s="141" t="s">
        <v>367</v>
      </c>
      <c r="D1" s="141"/>
      <c r="E1" s="141"/>
      <c r="F1" s="141" t="s">
        <v>370</v>
      </c>
      <c r="G1" s="141"/>
      <c r="H1" s="141"/>
      <c r="I1" s="140" t="s">
        <v>371</v>
      </c>
      <c r="J1" s="141" t="s">
        <v>376</v>
      </c>
      <c r="K1" s="139"/>
    </row>
    <row r="2" spans="1:11">
      <c r="A2" s="142" t="s">
        <v>365</v>
      </c>
      <c r="B2" s="142" t="s">
        <v>366</v>
      </c>
      <c r="C2" s="142" t="s">
        <v>367</v>
      </c>
      <c r="D2" s="142" t="s">
        <v>368</v>
      </c>
      <c r="E2" s="143" t="s">
        <v>369</v>
      </c>
      <c r="F2" s="142" t="s">
        <v>370</v>
      </c>
      <c r="G2" s="142" t="s">
        <v>368</v>
      </c>
      <c r="H2" s="143" t="s">
        <v>369</v>
      </c>
      <c r="I2" s="142" t="s">
        <v>371</v>
      </c>
      <c r="J2" s="142" t="s">
        <v>2</v>
      </c>
      <c r="K2" s="142" t="s">
        <v>369</v>
      </c>
    </row>
    <row r="3" spans="1:11">
      <c r="A3">
        <v>10.24</v>
      </c>
      <c r="B3" t="s">
        <v>372</v>
      </c>
      <c r="C3">
        <v>36</v>
      </c>
      <c r="D3" s="144">
        <v>17</v>
      </c>
      <c r="E3" s="138">
        <v>0.81</v>
      </c>
      <c r="F3">
        <v>37</v>
      </c>
      <c r="G3" s="144">
        <v>19</v>
      </c>
      <c r="H3" s="138">
        <v>0.4</v>
      </c>
      <c r="I3" s="144" t="s">
        <v>375</v>
      </c>
      <c r="J3">
        <v>610</v>
      </c>
      <c r="K3" s="138">
        <v>0.64</v>
      </c>
    </row>
    <row r="4" spans="1:11">
      <c r="A4">
        <v>10.31</v>
      </c>
      <c r="B4" t="s">
        <v>373</v>
      </c>
      <c r="C4">
        <v>36</v>
      </c>
      <c r="D4">
        <v>17</v>
      </c>
      <c r="E4" s="138">
        <v>0.81</v>
      </c>
      <c r="F4">
        <v>42</v>
      </c>
      <c r="G4" s="144">
        <v>17</v>
      </c>
      <c r="H4" s="138">
        <v>0.51</v>
      </c>
      <c r="I4" s="144"/>
      <c r="J4">
        <v>640</v>
      </c>
      <c r="K4" s="138">
        <v>0.72</v>
      </c>
    </row>
    <row r="5" spans="1:11">
      <c r="A5">
        <v>11.15</v>
      </c>
      <c r="B5" t="s">
        <v>374</v>
      </c>
      <c r="C5">
        <v>37</v>
      </c>
      <c r="D5">
        <v>15</v>
      </c>
      <c r="E5" s="138">
        <v>0.83</v>
      </c>
      <c r="F5">
        <v>39</v>
      </c>
      <c r="G5">
        <v>18</v>
      </c>
      <c r="H5" s="138">
        <v>0.43</v>
      </c>
      <c r="I5" s="144">
        <v>0</v>
      </c>
      <c r="J5">
        <v>630</v>
      </c>
      <c r="K5">
        <v>71</v>
      </c>
    </row>
    <row r="6" spans="1:11">
      <c r="A6">
        <v>11.23</v>
      </c>
      <c r="B6" t="s">
        <v>377</v>
      </c>
      <c r="C6" s="148"/>
      <c r="D6" s="148"/>
      <c r="E6" s="149"/>
      <c r="F6" s="148"/>
      <c r="G6" s="148"/>
      <c r="H6" s="149"/>
      <c r="I6" s="148"/>
      <c r="J6" s="148"/>
      <c r="K6" s="148"/>
    </row>
    <row r="7" spans="1:11">
      <c r="A7">
        <v>11.3</v>
      </c>
      <c r="B7" t="s">
        <v>378</v>
      </c>
      <c r="C7" s="148"/>
      <c r="D7" s="148"/>
      <c r="E7" s="149"/>
      <c r="F7" s="148"/>
      <c r="G7" s="148"/>
      <c r="H7" s="149"/>
      <c r="I7" s="148"/>
      <c r="J7" s="148"/>
      <c r="K7" s="148"/>
    </row>
    <row r="8" spans="1:11">
      <c r="A8" s="145">
        <v>42345</v>
      </c>
      <c r="B8" t="s">
        <v>379</v>
      </c>
      <c r="C8" s="148"/>
      <c r="D8" s="148"/>
      <c r="E8" s="149"/>
      <c r="F8" s="148"/>
      <c r="G8" s="148"/>
      <c r="H8" s="149"/>
      <c r="I8" s="148"/>
      <c r="J8" s="148"/>
      <c r="K8" s="148"/>
    </row>
    <row r="9" spans="1:11">
      <c r="A9" s="145">
        <v>42352</v>
      </c>
      <c r="B9" s="58" t="s">
        <v>382</v>
      </c>
      <c r="C9" s="148"/>
      <c r="D9" s="148"/>
      <c r="E9" s="149"/>
      <c r="F9" s="148"/>
      <c r="G9" s="148"/>
      <c r="H9" s="149"/>
      <c r="I9" s="148"/>
      <c r="J9" s="148"/>
      <c r="K9" s="148"/>
    </row>
    <row r="10" spans="1:11">
      <c r="A10" s="145">
        <v>42359</v>
      </c>
      <c r="B10" t="s">
        <v>380</v>
      </c>
      <c r="C10" s="148"/>
      <c r="D10" s="148"/>
      <c r="E10" s="149"/>
      <c r="F10" s="148"/>
      <c r="G10" s="148"/>
      <c r="H10" s="149"/>
      <c r="I10" s="148"/>
      <c r="J10" s="148"/>
      <c r="K10" s="148"/>
    </row>
    <row r="11" spans="1:11">
      <c r="A11" s="145">
        <v>42364</v>
      </c>
      <c r="B11" t="s">
        <v>381</v>
      </c>
      <c r="C11" s="148"/>
      <c r="D11" s="148"/>
      <c r="E11" s="149"/>
      <c r="F11" s="148"/>
      <c r="G11" s="148"/>
      <c r="H11" s="149"/>
      <c r="I11" s="148"/>
      <c r="J11" s="148"/>
      <c r="K11" s="148"/>
    </row>
    <row r="12" spans="1:11">
      <c r="A12" s="146"/>
      <c r="B12" s="146"/>
      <c r="C12" s="147">
        <f>AVERAGE(C3:C11)</f>
        <v>36.333333333333336</v>
      </c>
      <c r="D12" s="147">
        <f>AVERAGE(D3:D11)</f>
        <v>16.333333333333332</v>
      </c>
      <c r="E12" s="147">
        <f>AVERAGE(E3:E11)</f>
        <v>0.81666666666666676</v>
      </c>
      <c r="F12" s="147">
        <f>AVERAGE(F3:F11)</f>
        <v>39.333333333333336</v>
      </c>
      <c r="G12" s="147">
        <f>AVERAGE(G3:G11)</f>
        <v>18</v>
      </c>
      <c r="H12" s="147">
        <f>AVERAGE(H3:H11)</f>
        <v>0.44666666666666671</v>
      </c>
      <c r="I12" s="147">
        <f>AVERAGE(I3:I11)</f>
        <v>0</v>
      </c>
      <c r="J12" s="147">
        <f>AVERAGE(J3:J11)</f>
        <v>626.66666666666663</v>
      </c>
      <c r="K12" s="147">
        <f>AVERAGE(K3:K11)</f>
        <v>24.12</v>
      </c>
    </row>
  </sheetData>
  <mergeCells count="3">
    <mergeCell ref="F1:H1"/>
    <mergeCell ref="C1:E1"/>
    <mergeCell ref="J1:K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topLeftCell="A19" workbookViewId="0">
      <selection activeCell="A39" sqref="A39:L56"/>
    </sheetView>
  </sheetViews>
  <sheetFormatPr baseColWidth="10" defaultRowHeight="15" x14ac:dyDescent="0"/>
  <cols>
    <col min="1" max="1" width="10.83203125" style="38"/>
    <col min="2" max="4" width="10.83203125" style="35"/>
    <col min="5" max="7" width="19.83203125" style="35" customWidth="1"/>
    <col min="8" max="9" width="10.83203125" style="35"/>
    <col min="10" max="10" width="21.83203125" style="35" customWidth="1"/>
    <col min="11" max="11" width="10.83203125" style="35"/>
    <col min="12" max="12" width="10.83203125" style="39"/>
    <col min="13" max="13" width="21.1640625" customWidth="1"/>
    <col min="14" max="14" width="23.83203125" bestFit="1" customWidth="1"/>
    <col min="15" max="15" width="5.33203125" customWidth="1"/>
  </cols>
  <sheetData>
    <row r="1" spans="1:15">
      <c r="A1" s="97" t="s">
        <v>244</v>
      </c>
      <c r="B1" s="95" t="s">
        <v>7</v>
      </c>
      <c r="C1" s="95" t="s">
        <v>8</v>
      </c>
      <c r="D1" s="98" t="s">
        <v>9</v>
      </c>
      <c r="E1" s="98" t="s">
        <v>10</v>
      </c>
      <c r="F1" s="95" t="s">
        <v>11</v>
      </c>
      <c r="G1" s="95" t="s">
        <v>12</v>
      </c>
      <c r="H1" s="36" t="s">
        <v>13</v>
      </c>
      <c r="I1" s="37" t="s">
        <v>14</v>
      </c>
      <c r="J1" s="36" t="s">
        <v>16</v>
      </c>
      <c r="K1" s="95" t="s">
        <v>19</v>
      </c>
      <c r="L1" s="96" t="s">
        <v>20</v>
      </c>
      <c r="M1" s="62" t="s">
        <v>280</v>
      </c>
    </row>
    <row r="2" spans="1:15" ht="16" customHeight="1">
      <c r="A2" s="97"/>
      <c r="B2" s="95"/>
      <c r="C2" s="95"/>
      <c r="D2" s="98"/>
      <c r="E2" s="98"/>
      <c r="F2" s="95"/>
      <c r="G2" s="95"/>
      <c r="H2" s="36" t="s">
        <v>12</v>
      </c>
      <c r="I2" s="37" t="s">
        <v>15</v>
      </c>
      <c r="J2" s="36" t="s">
        <v>17</v>
      </c>
      <c r="K2" s="95"/>
      <c r="L2" s="96"/>
    </row>
    <row r="3" spans="1:15" ht="16" customHeight="1">
      <c r="A3" s="67">
        <v>10.24</v>
      </c>
      <c r="B3" s="68">
        <v>1</v>
      </c>
      <c r="C3" s="69" t="s">
        <v>21</v>
      </c>
      <c r="D3" s="69" t="s">
        <v>22</v>
      </c>
      <c r="E3" s="69" t="s">
        <v>23</v>
      </c>
      <c r="F3" s="70" t="s">
        <v>24</v>
      </c>
      <c r="G3" s="70">
        <v>0.10416666666666667</v>
      </c>
      <c r="H3" s="70">
        <v>1.736111111111111E-3</v>
      </c>
      <c r="I3" s="70">
        <v>1.3888888888888889E-3</v>
      </c>
      <c r="J3" s="71" t="s">
        <v>25</v>
      </c>
      <c r="K3" s="72"/>
      <c r="L3" s="73">
        <v>0</v>
      </c>
      <c r="M3" s="64" t="s">
        <v>281</v>
      </c>
      <c r="N3" s="40" t="s">
        <v>248</v>
      </c>
    </row>
    <row r="4" spans="1:15" ht="16" customHeight="1">
      <c r="A4" s="67">
        <v>10.24</v>
      </c>
      <c r="B4" s="74">
        <v>3</v>
      </c>
      <c r="C4" s="69" t="s">
        <v>21</v>
      </c>
      <c r="D4" s="69" t="s">
        <v>22</v>
      </c>
      <c r="E4" s="69" t="s">
        <v>29</v>
      </c>
      <c r="F4" s="70" t="s">
        <v>30</v>
      </c>
      <c r="G4" s="70">
        <v>7.0833333333333331E-2</v>
      </c>
      <c r="H4" s="70">
        <v>4.155092592592593E-3</v>
      </c>
      <c r="I4" s="70">
        <v>4.1666666666666666E-3</v>
      </c>
      <c r="J4" s="71" t="s">
        <v>31</v>
      </c>
      <c r="K4" s="75" t="s">
        <v>28</v>
      </c>
      <c r="L4" s="73">
        <v>26</v>
      </c>
      <c r="M4" s="64" t="s">
        <v>281</v>
      </c>
      <c r="N4" s="40" t="s">
        <v>249</v>
      </c>
      <c r="O4" t="s">
        <v>245</v>
      </c>
    </row>
    <row r="5" spans="1:15" ht="16" customHeight="1">
      <c r="A5" s="67">
        <v>10.24</v>
      </c>
      <c r="B5" s="74">
        <v>4</v>
      </c>
      <c r="C5" s="69" t="s">
        <v>21</v>
      </c>
      <c r="D5" s="69" t="s">
        <v>22</v>
      </c>
      <c r="E5" s="69" t="s">
        <v>32</v>
      </c>
      <c r="F5" s="70" t="s">
        <v>24</v>
      </c>
      <c r="G5" s="70">
        <v>0.13055555555555556</v>
      </c>
      <c r="H5" s="70">
        <v>6.3310185185185197E-3</v>
      </c>
      <c r="I5" s="70">
        <v>5.5555555555555558E-3</v>
      </c>
      <c r="J5" s="71" t="s">
        <v>33</v>
      </c>
      <c r="K5" s="72"/>
      <c r="L5" s="73">
        <v>5</v>
      </c>
      <c r="M5" s="64" t="s">
        <v>281</v>
      </c>
      <c r="N5" s="42" t="s">
        <v>71</v>
      </c>
      <c r="O5" s="41">
        <v>1</v>
      </c>
    </row>
    <row r="6" spans="1:15" ht="16" customHeight="1">
      <c r="A6" s="67">
        <v>10.24</v>
      </c>
      <c r="B6" s="74">
        <v>7</v>
      </c>
      <c r="C6" s="69" t="s">
        <v>21</v>
      </c>
      <c r="D6" s="69" t="s">
        <v>22</v>
      </c>
      <c r="E6" s="69" t="s">
        <v>38</v>
      </c>
      <c r="F6" s="70" t="s">
        <v>30</v>
      </c>
      <c r="G6" s="70">
        <v>0.14722222222222223</v>
      </c>
      <c r="H6" s="70">
        <v>1.113425925925926E-2</v>
      </c>
      <c r="I6" s="70">
        <v>9.7222222222222224E-3</v>
      </c>
      <c r="J6" s="71" t="s">
        <v>39</v>
      </c>
      <c r="K6" s="72"/>
      <c r="L6" s="73">
        <v>33</v>
      </c>
      <c r="M6" s="58" t="s">
        <v>282</v>
      </c>
      <c r="N6" s="42" t="s">
        <v>65</v>
      </c>
      <c r="O6" s="41">
        <v>1</v>
      </c>
    </row>
    <row r="7" spans="1:15" ht="16" customHeight="1">
      <c r="A7" s="67">
        <v>10.24</v>
      </c>
      <c r="B7" s="74">
        <v>9</v>
      </c>
      <c r="C7" s="69" t="s">
        <v>21</v>
      </c>
      <c r="D7" s="69" t="s">
        <v>22</v>
      </c>
      <c r="E7" s="69" t="s">
        <v>42</v>
      </c>
      <c r="F7" s="70" t="s">
        <v>24</v>
      </c>
      <c r="G7" s="70">
        <v>0.13055555555555556</v>
      </c>
      <c r="H7" s="70">
        <v>1.3958333333333335E-2</v>
      </c>
      <c r="I7" s="70">
        <v>1.2499999999999999E-2</v>
      </c>
      <c r="J7" s="71" t="s">
        <v>43</v>
      </c>
      <c r="K7" s="72"/>
      <c r="L7" s="73">
        <v>31</v>
      </c>
      <c r="M7" s="62" t="s">
        <v>283</v>
      </c>
      <c r="N7" s="42" t="s">
        <v>169</v>
      </c>
      <c r="O7" s="41">
        <v>1</v>
      </c>
    </row>
    <row r="8" spans="1:15" ht="16" customHeight="1">
      <c r="A8" s="67">
        <v>10.24</v>
      </c>
      <c r="B8" s="74">
        <v>12</v>
      </c>
      <c r="C8" s="69" t="s">
        <v>21</v>
      </c>
      <c r="D8" s="69" t="s">
        <v>44</v>
      </c>
      <c r="E8" s="69" t="s">
        <v>48</v>
      </c>
      <c r="F8" s="70" t="s">
        <v>30</v>
      </c>
      <c r="G8" s="70">
        <v>3.888888888888889E-2</v>
      </c>
      <c r="H8" s="70">
        <v>1.638888888888889E-2</v>
      </c>
      <c r="I8" s="70">
        <v>1.6666666666666666E-2</v>
      </c>
      <c r="J8" s="71" t="s">
        <v>49</v>
      </c>
      <c r="K8" s="72"/>
      <c r="L8" s="73">
        <v>40</v>
      </c>
      <c r="M8" s="64" t="s">
        <v>281</v>
      </c>
      <c r="N8" s="42" t="s">
        <v>25</v>
      </c>
      <c r="O8" s="41">
        <v>1</v>
      </c>
    </row>
    <row r="9" spans="1:15" ht="16" customHeight="1">
      <c r="A9" s="67">
        <v>10.24</v>
      </c>
      <c r="B9" s="74">
        <v>13</v>
      </c>
      <c r="C9" s="69" t="s">
        <v>21</v>
      </c>
      <c r="D9" s="69" t="s">
        <v>22</v>
      </c>
      <c r="E9" s="69" t="s">
        <v>50</v>
      </c>
      <c r="F9" s="70" t="s">
        <v>30</v>
      </c>
      <c r="G9" s="70">
        <v>0.19375000000000001</v>
      </c>
      <c r="H9" s="70">
        <v>1.9618055555555555E-2</v>
      </c>
      <c r="I9" s="70">
        <v>0.08</v>
      </c>
      <c r="J9" s="71" t="s">
        <v>41</v>
      </c>
      <c r="K9" s="75" t="s">
        <v>31</v>
      </c>
      <c r="L9" s="73">
        <v>35</v>
      </c>
      <c r="M9" s="58" t="s">
        <v>282</v>
      </c>
      <c r="N9" s="42" t="s">
        <v>57</v>
      </c>
      <c r="O9" s="41">
        <v>1</v>
      </c>
    </row>
    <row r="10" spans="1:15" ht="16" customHeight="1">
      <c r="A10" s="67">
        <v>10.24</v>
      </c>
      <c r="B10" s="74">
        <v>14</v>
      </c>
      <c r="C10" s="69" t="s">
        <v>21</v>
      </c>
      <c r="D10" s="69" t="s">
        <v>44</v>
      </c>
      <c r="E10" s="69" t="s">
        <v>51</v>
      </c>
      <c r="F10" s="70" t="s">
        <v>24</v>
      </c>
      <c r="G10" s="70">
        <v>2.7083333333333334E-2</v>
      </c>
      <c r="H10" s="70">
        <v>2.0069444444444442E-2</v>
      </c>
      <c r="I10" s="70" t="s">
        <v>284</v>
      </c>
      <c r="J10" s="71" t="s">
        <v>43</v>
      </c>
      <c r="K10" s="72"/>
      <c r="L10" s="73">
        <v>24</v>
      </c>
      <c r="M10" s="64" t="s">
        <v>281</v>
      </c>
      <c r="N10" s="43" t="s">
        <v>43</v>
      </c>
      <c r="O10" s="44">
        <v>3</v>
      </c>
    </row>
    <row r="11" spans="1:15" ht="16" customHeight="1">
      <c r="A11" s="67">
        <v>10.24</v>
      </c>
      <c r="B11" s="74">
        <v>19</v>
      </c>
      <c r="C11" s="69" t="s">
        <v>21</v>
      </c>
      <c r="D11" s="69" t="s">
        <v>44</v>
      </c>
      <c r="E11" s="69" t="s">
        <v>60</v>
      </c>
      <c r="F11" s="70" t="s">
        <v>30</v>
      </c>
      <c r="G11" s="70">
        <v>2.2916666666666669E-2</v>
      </c>
      <c r="H11" s="70">
        <v>2.3969907407407409E-2</v>
      </c>
      <c r="I11" s="70">
        <v>2.6388888888888889E-2</v>
      </c>
      <c r="J11" s="71" t="s">
        <v>61</v>
      </c>
      <c r="K11" s="75" t="s">
        <v>41</v>
      </c>
      <c r="L11" s="73">
        <v>43</v>
      </c>
      <c r="M11" s="62" t="s">
        <v>283</v>
      </c>
      <c r="N11" s="43" t="s">
        <v>28</v>
      </c>
      <c r="O11" s="44">
        <v>3</v>
      </c>
    </row>
    <row r="12" spans="1:15" ht="16" customHeight="1">
      <c r="A12" s="67">
        <v>10.24</v>
      </c>
      <c r="B12" s="74">
        <v>20</v>
      </c>
      <c r="C12" s="69" t="s">
        <v>21</v>
      </c>
      <c r="D12" s="69" t="s">
        <v>44</v>
      </c>
      <c r="E12" s="69" t="s">
        <v>62</v>
      </c>
      <c r="F12" s="70" t="s">
        <v>24</v>
      </c>
      <c r="G12" s="70">
        <v>0.10277777777777779</v>
      </c>
      <c r="H12" s="70">
        <v>2.568287037037037E-2</v>
      </c>
      <c r="I12" s="70">
        <v>2.7777777777777776E-2</v>
      </c>
      <c r="J12" s="71" t="s">
        <v>63</v>
      </c>
      <c r="K12" s="72"/>
      <c r="L12" s="73">
        <v>40</v>
      </c>
      <c r="M12" s="64" t="s">
        <v>281</v>
      </c>
      <c r="N12" s="45" t="s">
        <v>49</v>
      </c>
      <c r="O12" s="46">
        <v>2</v>
      </c>
    </row>
    <row r="13" spans="1:15" ht="16" customHeight="1">
      <c r="A13" s="67">
        <v>10.24</v>
      </c>
      <c r="B13" s="74">
        <v>22</v>
      </c>
      <c r="C13" s="69" t="s">
        <v>21</v>
      </c>
      <c r="D13" s="69" t="s">
        <v>22</v>
      </c>
      <c r="E13" s="69" t="s">
        <v>66</v>
      </c>
      <c r="F13" s="70" t="s">
        <v>24</v>
      </c>
      <c r="G13" s="70">
        <v>5.2777777777777778E-2</v>
      </c>
      <c r="H13" s="70">
        <v>2.7673611111111111E-2</v>
      </c>
      <c r="I13" s="70">
        <v>3.0555555555555555E-2</v>
      </c>
      <c r="J13" s="71" t="s">
        <v>39</v>
      </c>
      <c r="K13" s="72"/>
      <c r="L13" s="73">
        <v>40</v>
      </c>
      <c r="M13" s="66" t="s">
        <v>282</v>
      </c>
      <c r="N13" s="45" t="s">
        <v>69</v>
      </c>
      <c r="O13" s="46">
        <v>2</v>
      </c>
    </row>
    <row r="14" spans="1:15" ht="16" customHeight="1">
      <c r="A14" s="67">
        <v>10.24</v>
      </c>
      <c r="B14" s="74">
        <v>23</v>
      </c>
      <c r="C14" s="69" t="s">
        <v>21</v>
      </c>
      <c r="D14" s="69" t="s">
        <v>22</v>
      </c>
      <c r="E14" s="69" t="s">
        <v>67</v>
      </c>
      <c r="F14" s="70" t="s">
        <v>30</v>
      </c>
      <c r="G14" s="70">
        <v>5.2083333333333336E-2</v>
      </c>
      <c r="H14" s="70">
        <v>2.854166666666667E-2</v>
      </c>
      <c r="I14" s="70">
        <v>3.1944444444444449E-2</v>
      </c>
      <c r="J14" s="71" t="s">
        <v>28</v>
      </c>
      <c r="K14" s="75" t="s">
        <v>25</v>
      </c>
      <c r="L14" s="73">
        <v>39</v>
      </c>
      <c r="M14" s="64" t="s">
        <v>281</v>
      </c>
      <c r="N14" s="45" t="s">
        <v>31</v>
      </c>
      <c r="O14" s="46">
        <v>2</v>
      </c>
    </row>
    <row r="15" spans="1:15" ht="16" customHeight="1">
      <c r="A15" s="67">
        <v>10.24</v>
      </c>
      <c r="B15" s="74">
        <v>24</v>
      </c>
      <c r="C15" s="69" t="s">
        <v>21</v>
      </c>
      <c r="D15" s="69" t="s">
        <v>22</v>
      </c>
      <c r="E15" s="69" t="s">
        <v>68</v>
      </c>
      <c r="F15" s="70" t="s">
        <v>30</v>
      </c>
      <c r="G15" s="70">
        <v>7.5694444444444439E-2</v>
      </c>
      <c r="H15" s="70">
        <v>2.9803240740740741E-2</v>
      </c>
      <c r="I15" s="70">
        <v>3.3333333333333333E-2</v>
      </c>
      <c r="J15" s="71" t="s">
        <v>69</v>
      </c>
      <c r="K15" s="72"/>
      <c r="L15" s="73">
        <v>35</v>
      </c>
      <c r="M15" s="64" t="s">
        <v>281</v>
      </c>
      <c r="N15" s="42" t="s">
        <v>75</v>
      </c>
      <c r="O15" s="41">
        <v>1</v>
      </c>
    </row>
    <row r="16" spans="1:15" ht="16" customHeight="1">
      <c r="A16" s="67">
        <v>10.24</v>
      </c>
      <c r="B16" s="74">
        <v>25</v>
      </c>
      <c r="C16" s="69" t="s">
        <v>21</v>
      </c>
      <c r="D16" s="69" t="s">
        <v>22</v>
      </c>
      <c r="E16" s="69" t="s">
        <v>70</v>
      </c>
      <c r="F16" s="70" t="s">
        <v>24</v>
      </c>
      <c r="G16" s="70">
        <v>2.2916666666666669E-2</v>
      </c>
      <c r="H16" s="70">
        <v>3.0185185185185186E-2</v>
      </c>
      <c r="I16" s="70">
        <v>3.4722222222222224E-2</v>
      </c>
      <c r="J16" s="71" t="s">
        <v>71</v>
      </c>
      <c r="K16" s="72"/>
      <c r="L16" s="73">
        <v>27</v>
      </c>
      <c r="M16" s="64" t="s">
        <v>281</v>
      </c>
      <c r="N16" s="42" t="s">
        <v>53</v>
      </c>
      <c r="O16" s="41">
        <v>1</v>
      </c>
    </row>
    <row r="17" spans="1:15" ht="16" customHeight="1">
      <c r="A17" s="67">
        <v>10.24</v>
      </c>
      <c r="B17" s="74">
        <v>27</v>
      </c>
      <c r="C17" s="69" t="s">
        <v>21</v>
      </c>
      <c r="D17" s="69" t="s">
        <v>44</v>
      </c>
      <c r="E17" s="69" t="s">
        <v>74</v>
      </c>
      <c r="F17" s="70" t="s">
        <v>30</v>
      </c>
      <c r="G17" s="70">
        <v>5.7638888888888885E-2</v>
      </c>
      <c r="H17" s="70">
        <v>3.1851851851851853E-2</v>
      </c>
      <c r="I17" s="70">
        <v>3.7499999999999999E-2</v>
      </c>
      <c r="J17" s="71" t="s">
        <v>75</v>
      </c>
      <c r="K17" s="72"/>
      <c r="L17" s="73">
        <v>27</v>
      </c>
      <c r="M17" s="64" t="s">
        <v>281</v>
      </c>
      <c r="N17" s="42" t="s">
        <v>47</v>
      </c>
      <c r="O17" s="41">
        <v>1</v>
      </c>
    </row>
    <row r="18" spans="1:15" ht="16" customHeight="1">
      <c r="A18" s="67">
        <v>10.24</v>
      </c>
      <c r="B18" s="74">
        <v>28</v>
      </c>
      <c r="C18" s="69" t="s">
        <v>21</v>
      </c>
      <c r="D18" s="69" t="s">
        <v>44</v>
      </c>
      <c r="E18" s="69" t="s">
        <v>76</v>
      </c>
      <c r="F18" s="70" t="s">
        <v>24</v>
      </c>
      <c r="G18" s="70">
        <v>6.1111111111111116E-2</v>
      </c>
      <c r="H18" s="70">
        <v>3.2870370370370376E-2</v>
      </c>
      <c r="I18" s="70">
        <v>3.888888888888889E-2</v>
      </c>
      <c r="J18" s="71" t="s">
        <v>77</v>
      </c>
      <c r="K18" s="72"/>
      <c r="L18" s="73">
        <v>22</v>
      </c>
      <c r="M18" s="64" t="s">
        <v>281</v>
      </c>
      <c r="N18" s="45" t="s">
        <v>77</v>
      </c>
      <c r="O18" s="46">
        <v>2</v>
      </c>
    </row>
    <row r="19" spans="1:15" ht="16" customHeight="1">
      <c r="A19" s="67">
        <v>10.24</v>
      </c>
      <c r="B19" s="74">
        <v>32</v>
      </c>
      <c r="C19" s="69" t="s">
        <v>21</v>
      </c>
      <c r="D19" s="69" t="s">
        <v>44</v>
      </c>
      <c r="E19" s="69" t="s">
        <v>82</v>
      </c>
      <c r="F19" s="70" t="s">
        <v>30</v>
      </c>
      <c r="G19" s="70">
        <v>9.9999999999999992E-2</v>
      </c>
      <c r="H19" s="70">
        <v>3.7951388888888889E-2</v>
      </c>
      <c r="I19" s="70">
        <v>4.4444444444444446E-2</v>
      </c>
      <c r="J19" s="71" t="s">
        <v>59</v>
      </c>
      <c r="K19" s="75" t="s">
        <v>65</v>
      </c>
      <c r="L19" s="73">
        <v>33</v>
      </c>
      <c r="M19" s="64" t="s">
        <v>281</v>
      </c>
      <c r="N19" s="45" t="s">
        <v>55</v>
      </c>
      <c r="O19" s="46">
        <v>2</v>
      </c>
    </row>
    <row r="20" spans="1:15" ht="16" customHeight="1">
      <c r="A20" s="67">
        <v>10.24</v>
      </c>
      <c r="B20" s="74">
        <v>33</v>
      </c>
      <c r="C20" s="69" t="s">
        <v>21</v>
      </c>
      <c r="D20" s="69" t="s">
        <v>22</v>
      </c>
      <c r="E20" s="69" t="s">
        <v>83</v>
      </c>
      <c r="F20" s="70" t="s">
        <v>24</v>
      </c>
      <c r="G20" s="70">
        <v>0.21388888888888891</v>
      </c>
      <c r="H20" s="70">
        <v>4.1516203703703701E-2</v>
      </c>
      <c r="I20" s="70">
        <v>4.5833333333333337E-2</v>
      </c>
      <c r="J20" s="71" t="s">
        <v>53</v>
      </c>
      <c r="K20" s="72"/>
      <c r="L20" s="73">
        <v>29</v>
      </c>
      <c r="M20" s="64" t="s">
        <v>281</v>
      </c>
      <c r="N20" s="42" t="s">
        <v>61</v>
      </c>
      <c r="O20" s="41">
        <v>1</v>
      </c>
    </row>
    <row r="21" spans="1:15" ht="16" customHeight="1">
      <c r="A21" s="67">
        <v>10.31</v>
      </c>
      <c r="B21" s="74">
        <v>34</v>
      </c>
      <c r="C21" s="69" t="s">
        <v>21</v>
      </c>
      <c r="D21" s="69" t="s">
        <v>44</v>
      </c>
      <c r="E21" s="69" t="s">
        <v>84</v>
      </c>
      <c r="F21" s="70" t="s">
        <v>24</v>
      </c>
      <c r="G21" s="70">
        <v>3.4027777777777775E-2</v>
      </c>
      <c r="H21" s="70">
        <v>4.1666666666666664E-2</v>
      </c>
      <c r="I21" s="70">
        <v>4.7222222222222221E-2</v>
      </c>
      <c r="J21" s="71" t="s">
        <v>47</v>
      </c>
      <c r="K21" s="72"/>
      <c r="L21" s="73">
        <v>24</v>
      </c>
      <c r="M21" s="65" t="s">
        <v>283</v>
      </c>
      <c r="N21" s="42" t="s">
        <v>73</v>
      </c>
      <c r="O21" s="41">
        <v>1</v>
      </c>
    </row>
    <row r="22" spans="1:15">
      <c r="A22" s="67">
        <v>10.31</v>
      </c>
      <c r="B22" s="76">
        <v>2</v>
      </c>
      <c r="C22" s="77" t="s">
        <v>21</v>
      </c>
      <c r="D22" s="77" t="s">
        <v>44</v>
      </c>
      <c r="E22" s="77" t="s">
        <v>162</v>
      </c>
      <c r="F22" s="78" t="s">
        <v>102</v>
      </c>
      <c r="G22" s="79">
        <v>5.5555555555555552E-2</v>
      </c>
      <c r="H22" s="80">
        <v>2.3726851851851851E-3</v>
      </c>
      <c r="I22" s="80">
        <v>2.7777777777777779E-3</v>
      </c>
      <c r="J22" s="81" t="s">
        <v>41</v>
      </c>
      <c r="K22" s="82"/>
      <c r="L22" s="83">
        <v>50</v>
      </c>
      <c r="M22" s="58" t="s">
        <v>282</v>
      </c>
      <c r="N22" s="45" t="s">
        <v>33</v>
      </c>
      <c r="O22" s="46">
        <v>2</v>
      </c>
    </row>
    <row r="23" spans="1:15">
      <c r="A23" s="67">
        <v>10.31</v>
      </c>
      <c r="B23" s="76">
        <v>3</v>
      </c>
      <c r="C23" s="77" t="s">
        <v>21</v>
      </c>
      <c r="D23" s="77" t="s">
        <v>22</v>
      </c>
      <c r="E23" s="77" t="s">
        <v>163</v>
      </c>
      <c r="F23" s="78" t="s">
        <v>30</v>
      </c>
      <c r="G23" s="79">
        <v>9.8611111111111108E-2</v>
      </c>
      <c r="H23" s="80">
        <v>4.0162037037037033E-3</v>
      </c>
      <c r="I23" s="80">
        <v>4.1666666666666666E-3</v>
      </c>
      <c r="J23" s="81" t="s">
        <v>69</v>
      </c>
      <c r="K23" s="82"/>
      <c r="L23" s="83">
        <v>29</v>
      </c>
      <c r="M23" s="62" t="s">
        <v>283</v>
      </c>
      <c r="N23" s="43" t="s">
        <v>39</v>
      </c>
      <c r="O23" s="44">
        <v>3</v>
      </c>
    </row>
    <row r="24" spans="1:15">
      <c r="A24" s="67">
        <v>10.31</v>
      </c>
      <c r="B24" s="76">
        <v>4</v>
      </c>
      <c r="C24" s="77" t="s">
        <v>21</v>
      </c>
      <c r="D24" s="77" t="s">
        <v>22</v>
      </c>
      <c r="E24" s="77" t="s">
        <v>164</v>
      </c>
      <c r="F24" s="78" t="s">
        <v>24</v>
      </c>
      <c r="G24" s="79">
        <v>0.15208333333333332</v>
      </c>
      <c r="H24" s="80">
        <v>6.5509259259259262E-3</v>
      </c>
      <c r="I24" s="80">
        <v>5.5555555555555558E-3</v>
      </c>
      <c r="J24" s="81" t="s">
        <v>55</v>
      </c>
      <c r="K24" s="82"/>
      <c r="L24" s="83">
        <v>8</v>
      </c>
      <c r="M24" s="62" t="s">
        <v>283</v>
      </c>
      <c r="N24" s="42" t="s">
        <v>63</v>
      </c>
      <c r="O24" s="41">
        <v>1</v>
      </c>
    </row>
    <row r="25" spans="1:15">
      <c r="A25" s="67">
        <v>10.31</v>
      </c>
      <c r="B25" s="76">
        <v>8</v>
      </c>
      <c r="C25" s="77" t="s">
        <v>21</v>
      </c>
      <c r="D25" s="77" t="s">
        <v>22</v>
      </c>
      <c r="E25" s="77" t="s">
        <v>168</v>
      </c>
      <c r="F25" s="78" t="s">
        <v>102</v>
      </c>
      <c r="G25" s="79">
        <v>8.6111111111111124E-2</v>
      </c>
      <c r="H25" s="80">
        <v>1.1550925925925925E-2</v>
      </c>
      <c r="I25" s="80">
        <v>1.1111111111111112E-2</v>
      </c>
      <c r="J25" s="81" t="s">
        <v>169</v>
      </c>
      <c r="K25" s="82"/>
      <c r="L25" s="83">
        <v>44</v>
      </c>
      <c r="M25" s="66" t="s">
        <v>282</v>
      </c>
      <c r="N25" s="45" t="s">
        <v>41</v>
      </c>
      <c r="O25" s="46">
        <v>2</v>
      </c>
    </row>
    <row r="26" spans="1:15" ht="13" customHeight="1">
      <c r="A26" s="67">
        <v>10.31</v>
      </c>
      <c r="B26" s="76">
        <v>11</v>
      </c>
      <c r="C26" s="77" t="s">
        <v>21</v>
      </c>
      <c r="D26" s="77" t="s">
        <v>22</v>
      </c>
      <c r="E26" s="77" t="s">
        <v>172</v>
      </c>
      <c r="F26" s="78" t="s">
        <v>102</v>
      </c>
      <c r="G26" s="79">
        <v>0.13819444444444443</v>
      </c>
      <c r="H26" s="80">
        <v>1.6851851851851851E-2</v>
      </c>
      <c r="I26" s="80">
        <v>1.5277777777777777E-2</v>
      </c>
      <c r="J26" s="81" t="s">
        <v>59</v>
      </c>
      <c r="K26" s="82"/>
      <c r="L26" s="83">
        <v>51</v>
      </c>
      <c r="M26" s="62" t="s">
        <v>283</v>
      </c>
      <c r="N26" s="45" t="s">
        <v>59</v>
      </c>
      <c r="O26" s="46">
        <v>2</v>
      </c>
    </row>
    <row r="27" spans="1:15">
      <c r="A27" s="67">
        <v>10.31</v>
      </c>
      <c r="B27" s="76">
        <v>12</v>
      </c>
      <c r="C27" s="77" t="s">
        <v>21</v>
      </c>
      <c r="D27" s="77" t="s">
        <v>22</v>
      </c>
      <c r="E27" s="77" t="s">
        <v>173</v>
      </c>
      <c r="F27" s="78" t="s">
        <v>102</v>
      </c>
      <c r="G27" s="79">
        <v>7.1527777777777787E-2</v>
      </c>
      <c r="H27" s="80">
        <v>1.8043981481481484E-2</v>
      </c>
      <c r="I27" s="80">
        <v>1.6666666666666666E-2</v>
      </c>
      <c r="J27" s="81" t="s">
        <v>73</v>
      </c>
      <c r="K27" s="82"/>
      <c r="L27" s="83">
        <v>46</v>
      </c>
      <c r="M27" s="62" t="s">
        <v>283</v>
      </c>
      <c r="N27" s="42" t="s">
        <v>247</v>
      </c>
      <c r="O27" s="41">
        <v>36</v>
      </c>
    </row>
    <row r="28" spans="1:15">
      <c r="A28" s="67">
        <v>10.31</v>
      </c>
      <c r="B28" s="76">
        <v>13</v>
      </c>
      <c r="C28" s="77" t="s">
        <v>21</v>
      </c>
      <c r="D28" s="77" t="s">
        <v>22</v>
      </c>
      <c r="E28" s="77" t="s">
        <v>174</v>
      </c>
      <c r="F28" s="78" t="s">
        <v>30</v>
      </c>
      <c r="G28" s="79">
        <v>0.13958333333333334</v>
      </c>
      <c r="H28" s="80">
        <v>2.0370370370370369E-2</v>
      </c>
      <c r="I28" s="80">
        <v>1.8055555555555557E-2</v>
      </c>
      <c r="J28" s="81" t="s">
        <v>33</v>
      </c>
      <c r="K28" s="82"/>
      <c r="L28" s="83">
        <v>41</v>
      </c>
      <c r="M28" s="64" t="s">
        <v>281</v>
      </c>
    </row>
    <row r="29" spans="1:15">
      <c r="A29" s="67">
        <v>10.31</v>
      </c>
      <c r="B29" s="76">
        <v>17</v>
      </c>
      <c r="C29" s="77" t="s">
        <v>21</v>
      </c>
      <c r="D29" s="77" t="s">
        <v>44</v>
      </c>
      <c r="E29" s="77" t="s">
        <v>179</v>
      </c>
      <c r="F29" s="78" t="s">
        <v>30</v>
      </c>
      <c r="G29" s="79">
        <v>0.12013888888888889</v>
      </c>
      <c r="H29" s="80">
        <v>2.6099537037037036E-2</v>
      </c>
      <c r="I29" s="80">
        <v>2.361111111111111E-2</v>
      </c>
      <c r="J29" s="81" t="s">
        <v>28</v>
      </c>
      <c r="K29" s="82"/>
      <c r="L29" s="83">
        <v>49</v>
      </c>
      <c r="M29" s="58" t="s">
        <v>282</v>
      </c>
    </row>
    <row r="30" spans="1:15">
      <c r="A30" s="67">
        <v>10.31</v>
      </c>
      <c r="B30" s="76">
        <v>20</v>
      </c>
      <c r="C30" s="77" t="s">
        <v>21</v>
      </c>
      <c r="D30" s="77" t="s">
        <v>44</v>
      </c>
      <c r="E30" s="77" t="s">
        <v>182</v>
      </c>
      <c r="F30" s="78" t="s">
        <v>30</v>
      </c>
      <c r="G30" s="79">
        <v>8.1250000000000003E-2</v>
      </c>
      <c r="H30" s="80">
        <v>2.9942129629629628E-2</v>
      </c>
      <c r="I30" s="80">
        <v>2.7777777777777776E-2</v>
      </c>
      <c r="J30" s="81" t="s">
        <v>39</v>
      </c>
      <c r="K30" s="82"/>
      <c r="L30" s="83">
        <v>52</v>
      </c>
      <c r="M30" s="62" t="s">
        <v>283</v>
      </c>
    </row>
    <row r="31" spans="1:15">
      <c r="A31" s="67">
        <v>10.31</v>
      </c>
      <c r="B31" s="76">
        <v>22</v>
      </c>
      <c r="C31" s="77" t="s">
        <v>21</v>
      </c>
      <c r="D31" s="77" t="s">
        <v>22</v>
      </c>
      <c r="E31" s="77" t="s">
        <v>184</v>
      </c>
      <c r="F31" s="78" t="s">
        <v>102</v>
      </c>
      <c r="G31" s="79">
        <v>0.17430555555555557</v>
      </c>
      <c r="H31" s="80">
        <v>3.5138888888888893E-2</v>
      </c>
      <c r="I31" s="80">
        <v>3.0555555555555555E-2</v>
      </c>
      <c r="J31" s="81" t="s">
        <v>65</v>
      </c>
      <c r="K31" s="82"/>
      <c r="L31" s="83">
        <v>51</v>
      </c>
      <c r="M31" s="62" t="s">
        <v>283</v>
      </c>
    </row>
    <row r="32" spans="1:15">
      <c r="A32" s="67">
        <v>10.31</v>
      </c>
      <c r="B32" s="76">
        <v>23</v>
      </c>
      <c r="C32" s="77" t="s">
        <v>21</v>
      </c>
      <c r="D32" s="77" t="s">
        <v>44</v>
      </c>
      <c r="E32" s="77" t="s">
        <v>185</v>
      </c>
      <c r="F32" s="78" t="s">
        <v>30</v>
      </c>
      <c r="G32" s="79">
        <v>0.12083333333333333</v>
      </c>
      <c r="H32" s="80">
        <v>3.7152777777777778E-2</v>
      </c>
      <c r="I32" s="80">
        <v>3.1944444444444449E-2</v>
      </c>
      <c r="J32" s="81" t="s">
        <v>43</v>
      </c>
      <c r="K32" s="82"/>
      <c r="L32" s="83">
        <v>48</v>
      </c>
      <c r="M32" s="62" t="s">
        <v>283</v>
      </c>
    </row>
    <row r="33" spans="1:13">
      <c r="A33" s="67">
        <v>10.31</v>
      </c>
      <c r="B33" s="76">
        <v>25</v>
      </c>
      <c r="C33" s="77" t="s">
        <v>21</v>
      </c>
      <c r="D33" s="77" t="s">
        <v>22</v>
      </c>
      <c r="E33" s="77" t="s">
        <v>187</v>
      </c>
      <c r="F33" s="78" t="s">
        <v>30</v>
      </c>
      <c r="G33" s="79">
        <v>8.7500000000000008E-2</v>
      </c>
      <c r="H33" s="80">
        <v>4.071759259259259E-2</v>
      </c>
      <c r="I33" s="80">
        <v>3.4722222222222224E-2</v>
      </c>
      <c r="J33" s="81" t="s">
        <v>77</v>
      </c>
      <c r="K33" s="82"/>
      <c r="L33" s="83">
        <v>48</v>
      </c>
      <c r="M33" s="62" t="s">
        <v>283</v>
      </c>
    </row>
    <row r="34" spans="1:13">
      <c r="A34" s="67">
        <v>10.31</v>
      </c>
      <c r="B34" s="76">
        <v>26</v>
      </c>
      <c r="C34" s="77" t="s">
        <v>21</v>
      </c>
      <c r="D34" s="77" t="s">
        <v>44</v>
      </c>
      <c r="E34" s="77" t="s">
        <v>188</v>
      </c>
      <c r="F34" s="78" t="s">
        <v>30</v>
      </c>
      <c r="G34" s="79">
        <v>8.9583333333333334E-2</v>
      </c>
      <c r="H34" s="80">
        <v>4.1666666666666664E-2</v>
      </c>
      <c r="I34" s="80">
        <v>3.6111111111111115E-2</v>
      </c>
      <c r="J34" s="81" t="s">
        <v>28</v>
      </c>
      <c r="K34" s="82"/>
      <c r="L34" s="83">
        <v>45</v>
      </c>
      <c r="M34" s="62" t="s">
        <v>283</v>
      </c>
    </row>
    <row r="35" spans="1:13" ht="28">
      <c r="A35" s="67">
        <v>10.31</v>
      </c>
      <c r="B35" s="76">
        <v>29</v>
      </c>
      <c r="C35" s="77" t="s">
        <v>21</v>
      </c>
      <c r="D35" s="77" t="s">
        <v>22</v>
      </c>
      <c r="E35" s="77" t="s">
        <v>191</v>
      </c>
      <c r="F35" s="78" t="s">
        <v>30</v>
      </c>
      <c r="G35" s="79">
        <v>9.3055555555555558E-2</v>
      </c>
      <c r="H35" s="80">
        <v>4.5069444444444447E-2</v>
      </c>
      <c r="I35" s="80">
        <v>4.027777777777778E-2</v>
      </c>
      <c r="J35" s="81" t="s">
        <v>57</v>
      </c>
      <c r="K35" s="84" t="s">
        <v>65</v>
      </c>
      <c r="L35" s="83">
        <v>47</v>
      </c>
      <c r="M35" s="64" t="s">
        <v>281</v>
      </c>
    </row>
    <row r="36" spans="1:13">
      <c r="A36" s="67">
        <v>10.31</v>
      </c>
      <c r="B36" s="76">
        <v>32</v>
      </c>
      <c r="C36" s="77" t="s">
        <v>21</v>
      </c>
      <c r="D36" s="77" t="s">
        <v>22</v>
      </c>
      <c r="E36" s="77" t="s">
        <v>194</v>
      </c>
      <c r="F36" s="78" t="s">
        <v>30</v>
      </c>
      <c r="G36" s="79">
        <v>5.1388888888888894E-2</v>
      </c>
      <c r="H36" s="80">
        <v>4.8958333333333333E-2</v>
      </c>
      <c r="I36" s="80">
        <v>4.4444444444444446E-2</v>
      </c>
      <c r="J36" s="81" t="s">
        <v>31</v>
      </c>
      <c r="K36" s="82"/>
      <c r="L36" s="83">
        <v>48</v>
      </c>
      <c r="M36" s="58" t="s">
        <v>282</v>
      </c>
    </row>
    <row r="37" spans="1:13" ht="28">
      <c r="A37" s="67">
        <v>10.31</v>
      </c>
      <c r="B37" s="76">
        <v>35</v>
      </c>
      <c r="C37" s="77" t="s">
        <v>21</v>
      </c>
      <c r="D37" s="77" t="s">
        <v>22</v>
      </c>
      <c r="E37" s="77" t="s">
        <v>197</v>
      </c>
      <c r="F37" s="78" t="s">
        <v>30</v>
      </c>
      <c r="G37" s="79">
        <v>6.1111111111111116E-2</v>
      </c>
      <c r="H37" s="80">
        <v>5.0902777777777776E-2</v>
      </c>
      <c r="I37" s="80">
        <v>4.8611111111111112E-2</v>
      </c>
      <c r="J37" s="81" t="s">
        <v>55</v>
      </c>
      <c r="K37" s="84" t="s">
        <v>71</v>
      </c>
      <c r="L37" s="83">
        <v>50</v>
      </c>
      <c r="M37" s="58" t="s">
        <v>282</v>
      </c>
    </row>
    <row r="38" spans="1:13">
      <c r="A38" s="67">
        <v>10.31</v>
      </c>
      <c r="B38" s="76">
        <v>36</v>
      </c>
      <c r="C38" s="77" t="s">
        <v>21</v>
      </c>
      <c r="D38" s="77" t="s">
        <v>44</v>
      </c>
      <c r="E38" s="77" t="s">
        <v>198</v>
      </c>
      <c r="F38" s="78" t="s">
        <v>30</v>
      </c>
      <c r="G38" s="79">
        <v>1.4583333333333332E-2</v>
      </c>
      <c r="H38" s="80">
        <v>5.1145833333333335E-2</v>
      </c>
      <c r="I38" s="80">
        <v>4.9999999999999996E-2</v>
      </c>
      <c r="J38" s="81" t="s">
        <v>49</v>
      </c>
      <c r="K38" s="82"/>
      <c r="L38" s="83">
        <v>48</v>
      </c>
      <c r="M38" s="64" t="s">
        <v>281</v>
      </c>
    </row>
    <row r="39" spans="1:13" ht="28">
      <c r="A39" s="38">
        <v>11.15</v>
      </c>
      <c r="B39" s="86">
        <v>2</v>
      </c>
      <c r="C39" s="87" t="s">
        <v>21</v>
      </c>
      <c r="D39" s="87" t="s">
        <v>22</v>
      </c>
      <c r="E39" s="87" t="s">
        <v>320</v>
      </c>
      <c r="F39" s="88" t="s">
        <v>102</v>
      </c>
      <c r="G39" s="89">
        <v>6.8749999999999992E-2</v>
      </c>
      <c r="H39" s="90">
        <v>3.7037037037037034E-3</v>
      </c>
      <c r="I39" s="90">
        <v>2.7777777777777779E-3</v>
      </c>
      <c r="J39" s="91" t="s">
        <v>169</v>
      </c>
      <c r="K39" s="14" t="s">
        <v>86</v>
      </c>
      <c r="L39" s="85">
        <v>43</v>
      </c>
    </row>
    <row r="40" spans="1:13">
      <c r="A40" s="38">
        <v>11.15</v>
      </c>
      <c r="B40" s="86">
        <v>3</v>
      </c>
      <c r="C40" s="87" t="s">
        <v>21</v>
      </c>
      <c r="D40" s="87" t="s">
        <v>22</v>
      </c>
      <c r="E40" s="87" t="s">
        <v>319</v>
      </c>
      <c r="F40" s="88" t="s">
        <v>30</v>
      </c>
      <c r="G40" s="89">
        <v>6.1111111111111116E-2</v>
      </c>
      <c r="H40" s="90">
        <v>4.7222222222222223E-3</v>
      </c>
      <c r="I40" s="90">
        <v>4.1666666666666666E-3</v>
      </c>
      <c r="J40" s="91" t="s">
        <v>43</v>
      </c>
      <c r="K40" s="93"/>
      <c r="L40" s="85">
        <v>17</v>
      </c>
    </row>
    <row r="41" spans="1:13" ht="28">
      <c r="A41" s="38">
        <v>11.15</v>
      </c>
      <c r="B41" s="86">
        <v>6</v>
      </c>
      <c r="C41" s="87" t="s">
        <v>21</v>
      </c>
      <c r="D41" s="87" t="s">
        <v>44</v>
      </c>
      <c r="E41" s="87" t="s">
        <v>316</v>
      </c>
      <c r="F41" s="88" t="s">
        <v>30</v>
      </c>
      <c r="G41" s="89">
        <v>0.12013888888888889</v>
      </c>
      <c r="H41" s="90">
        <v>9.3171296296296283E-3</v>
      </c>
      <c r="I41" s="90">
        <v>8.3333333333333332E-3</v>
      </c>
      <c r="J41" s="91" t="s">
        <v>65</v>
      </c>
      <c r="K41" s="14" t="s">
        <v>59</v>
      </c>
      <c r="L41" s="85">
        <v>43</v>
      </c>
    </row>
    <row r="42" spans="1:13">
      <c r="A42" s="38">
        <v>11.15</v>
      </c>
      <c r="B42" s="86">
        <v>8</v>
      </c>
      <c r="C42" s="87" t="s">
        <v>21</v>
      </c>
      <c r="D42" s="87" t="s">
        <v>44</v>
      </c>
      <c r="E42" s="87" t="s">
        <v>314</v>
      </c>
      <c r="F42" s="88" t="s">
        <v>30</v>
      </c>
      <c r="G42" s="89">
        <v>0.15</v>
      </c>
      <c r="H42" s="90">
        <v>1.3842592592592594E-2</v>
      </c>
      <c r="I42" s="90">
        <v>1.1111111111111112E-2</v>
      </c>
      <c r="J42" s="91" t="s">
        <v>25</v>
      </c>
      <c r="K42" s="93"/>
      <c r="L42" s="85">
        <v>43</v>
      </c>
    </row>
    <row r="43" spans="1:13">
      <c r="A43" s="38">
        <v>11.15</v>
      </c>
      <c r="B43" s="86">
        <v>9</v>
      </c>
      <c r="C43" s="87" t="s">
        <v>21</v>
      </c>
      <c r="D43" s="87" t="s">
        <v>22</v>
      </c>
      <c r="E43" s="87" t="s">
        <v>313</v>
      </c>
      <c r="F43" s="88" t="s">
        <v>30</v>
      </c>
      <c r="G43" s="89">
        <v>0.13055555555555556</v>
      </c>
      <c r="H43" s="90">
        <v>1.6018518518518519E-2</v>
      </c>
      <c r="I43" s="90">
        <v>1.2499999999999999E-2</v>
      </c>
      <c r="J43" s="91" t="s">
        <v>57</v>
      </c>
      <c r="K43" s="93"/>
      <c r="L43" s="85">
        <v>39</v>
      </c>
    </row>
    <row r="44" spans="1:13">
      <c r="A44" s="38">
        <v>11.15</v>
      </c>
      <c r="B44" s="86">
        <v>12</v>
      </c>
      <c r="C44" s="87" t="s">
        <v>21</v>
      </c>
      <c r="D44" s="87" t="s">
        <v>44</v>
      </c>
      <c r="E44" s="87" t="s">
        <v>310</v>
      </c>
      <c r="F44" s="88" t="s">
        <v>30</v>
      </c>
      <c r="G44" s="89">
        <v>6.458333333333334E-2</v>
      </c>
      <c r="H44" s="90">
        <v>1.9120370370370371E-2</v>
      </c>
      <c r="I44" s="90">
        <v>1.6666666666666666E-2</v>
      </c>
      <c r="J44" s="91" t="s">
        <v>71</v>
      </c>
      <c r="K44" s="93"/>
      <c r="L44" s="85">
        <v>43</v>
      </c>
    </row>
    <row r="45" spans="1:13">
      <c r="A45" s="38">
        <v>11.15</v>
      </c>
      <c r="B45" s="86">
        <v>13</v>
      </c>
      <c r="C45" s="87" t="s">
        <v>21</v>
      </c>
      <c r="D45" s="87" t="s">
        <v>22</v>
      </c>
      <c r="E45" s="87" t="s">
        <v>309</v>
      </c>
      <c r="F45" s="88" t="s">
        <v>30</v>
      </c>
      <c r="G45" s="89">
        <v>0.12291666666666667</v>
      </c>
      <c r="H45" s="90">
        <v>2.1168981481481483E-2</v>
      </c>
      <c r="I45" s="90">
        <v>1.8055555555555557E-2</v>
      </c>
      <c r="J45" s="91" t="s">
        <v>28</v>
      </c>
      <c r="K45" s="93"/>
      <c r="L45" s="85">
        <v>40</v>
      </c>
    </row>
    <row r="46" spans="1:13">
      <c r="A46" s="38">
        <v>11.15</v>
      </c>
      <c r="B46" s="86">
        <v>14</v>
      </c>
      <c r="C46" s="87" t="s">
        <v>21</v>
      </c>
      <c r="D46" s="87" t="s">
        <v>22</v>
      </c>
      <c r="E46" s="87" t="s">
        <v>308</v>
      </c>
      <c r="F46" s="88" t="s">
        <v>24</v>
      </c>
      <c r="G46" s="89">
        <v>5.8333333333333327E-2</v>
      </c>
      <c r="H46" s="90">
        <v>2.2141203703703705E-2</v>
      </c>
      <c r="I46" s="90">
        <v>1.9444444444444445E-2</v>
      </c>
      <c r="J46" s="91" t="s">
        <v>69</v>
      </c>
      <c r="K46" s="93"/>
      <c r="L46" s="85">
        <v>33</v>
      </c>
    </row>
    <row r="47" spans="1:13">
      <c r="A47" s="38">
        <v>11.15</v>
      </c>
      <c r="B47" s="86">
        <v>17</v>
      </c>
      <c r="C47" s="87" t="s">
        <v>21</v>
      </c>
      <c r="D47" s="87" t="s">
        <v>22</v>
      </c>
      <c r="E47" s="87" t="s">
        <v>305</v>
      </c>
      <c r="F47" s="88" t="s">
        <v>24</v>
      </c>
      <c r="G47" s="89">
        <v>0.16666666666666666</v>
      </c>
      <c r="H47" s="90">
        <v>2.6006944444444447E-2</v>
      </c>
      <c r="I47" s="90">
        <v>2.361111111111111E-2</v>
      </c>
      <c r="J47" s="91" t="s">
        <v>86</v>
      </c>
      <c r="K47" s="93"/>
      <c r="L47" s="85">
        <v>39</v>
      </c>
    </row>
    <row r="48" spans="1:13">
      <c r="A48" s="38">
        <v>11.15</v>
      </c>
      <c r="B48" s="86">
        <v>19</v>
      </c>
      <c r="C48" s="87" t="s">
        <v>21</v>
      </c>
      <c r="D48" s="87" t="s">
        <v>44</v>
      </c>
      <c r="E48" s="87" t="s">
        <v>303</v>
      </c>
      <c r="F48" s="88" t="s">
        <v>30</v>
      </c>
      <c r="G48" s="89">
        <v>0.12916666666666668</v>
      </c>
      <c r="H48" s="90">
        <v>2.989583333333333E-2</v>
      </c>
      <c r="I48" s="90">
        <v>2.6388888888888889E-2</v>
      </c>
      <c r="J48" s="91" t="s">
        <v>63</v>
      </c>
      <c r="K48" s="93"/>
      <c r="L48" s="85">
        <v>40</v>
      </c>
    </row>
    <row r="49" spans="1:12">
      <c r="A49" s="38">
        <v>11.15</v>
      </c>
      <c r="B49" s="86">
        <v>20</v>
      </c>
      <c r="C49" s="87" t="s">
        <v>21</v>
      </c>
      <c r="D49" s="87" t="s">
        <v>22</v>
      </c>
      <c r="E49" s="87" t="s">
        <v>302</v>
      </c>
      <c r="F49" s="88" t="s">
        <v>24</v>
      </c>
      <c r="G49" s="89">
        <v>9.2361111111111116E-2</v>
      </c>
      <c r="H49" s="90">
        <v>3.1435185185185184E-2</v>
      </c>
      <c r="I49" s="90">
        <v>2.7777777777777776E-2</v>
      </c>
      <c r="J49" s="91" t="s">
        <v>28</v>
      </c>
      <c r="K49" s="93"/>
      <c r="L49" s="85">
        <v>35</v>
      </c>
    </row>
    <row r="50" spans="1:12">
      <c r="A50" s="38">
        <v>11.15</v>
      </c>
      <c r="B50" s="86">
        <v>22</v>
      </c>
      <c r="C50" s="87" t="s">
        <v>21</v>
      </c>
      <c r="D50" s="87" t="s">
        <v>22</v>
      </c>
      <c r="E50" s="87" t="s">
        <v>300</v>
      </c>
      <c r="F50" s="88" t="s">
        <v>30</v>
      </c>
      <c r="G50" s="89">
        <v>0.16111111111111112</v>
      </c>
      <c r="H50" s="90">
        <v>3.4444444444444444E-2</v>
      </c>
      <c r="I50" s="90">
        <v>3.0555555555555555E-2</v>
      </c>
      <c r="J50" s="91" t="s">
        <v>33</v>
      </c>
      <c r="K50" s="93"/>
      <c r="L50" s="85">
        <v>35</v>
      </c>
    </row>
    <row r="51" spans="1:12">
      <c r="A51" s="38">
        <v>11.15</v>
      </c>
      <c r="B51" s="86">
        <v>27</v>
      </c>
      <c r="C51" s="87" t="s">
        <v>21</v>
      </c>
      <c r="D51" s="87" t="s">
        <v>22</v>
      </c>
      <c r="E51" s="87" t="s">
        <v>295</v>
      </c>
      <c r="F51" s="88" t="s">
        <v>30</v>
      </c>
      <c r="G51" s="89">
        <v>0.14791666666666667</v>
      </c>
      <c r="H51" s="90">
        <v>4.2650462962962959E-2</v>
      </c>
      <c r="I51" s="90">
        <v>3.7499999999999999E-2</v>
      </c>
      <c r="J51" s="91" t="s">
        <v>73</v>
      </c>
      <c r="K51" s="93"/>
      <c r="L51" s="85">
        <v>43</v>
      </c>
    </row>
    <row r="52" spans="1:12">
      <c r="A52" s="38">
        <v>11.15</v>
      </c>
      <c r="B52" s="86">
        <v>31</v>
      </c>
      <c r="C52" s="87" t="s">
        <v>21</v>
      </c>
      <c r="D52" s="87" t="s">
        <v>44</v>
      </c>
      <c r="E52" s="87" t="s">
        <v>291</v>
      </c>
      <c r="F52" s="88" t="s">
        <v>30</v>
      </c>
      <c r="G52" s="89">
        <v>8.3333333333333332E-3</v>
      </c>
      <c r="H52" s="90">
        <v>4.3692129629629629E-2</v>
      </c>
      <c r="I52" s="90">
        <v>4.3055555555555562E-2</v>
      </c>
      <c r="J52" s="91" t="s">
        <v>59</v>
      </c>
      <c r="K52" s="93"/>
      <c r="L52" s="85">
        <v>49</v>
      </c>
    </row>
    <row r="53" spans="1:12">
      <c r="A53" s="38">
        <v>11.15</v>
      </c>
      <c r="B53" s="86">
        <v>32</v>
      </c>
      <c r="C53" s="87" t="s">
        <v>21</v>
      </c>
      <c r="D53" s="87" t="s">
        <v>22</v>
      </c>
      <c r="E53" s="87" t="s">
        <v>290</v>
      </c>
      <c r="F53" s="88" t="s">
        <v>30</v>
      </c>
      <c r="G53" s="89">
        <v>4.6527777777777779E-2</v>
      </c>
      <c r="H53" s="90">
        <v>4.4467592592592593E-2</v>
      </c>
      <c r="I53" s="90">
        <v>4.4444444444444446E-2</v>
      </c>
      <c r="J53" s="91" t="s">
        <v>73</v>
      </c>
      <c r="K53" s="14" t="s">
        <v>47</v>
      </c>
      <c r="L53" s="85">
        <v>46</v>
      </c>
    </row>
    <row r="54" spans="1:12" ht="28">
      <c r="A54" s="38">
        <v>11.15</v>
      </c>
      <c r="B54" s="86">
        <v>34</v>
      </c>
      <c r="C54" s="87" t="s">
        <v>21</v>
      </c>
      <c r="D54" s="87" t="s">
        <v>44</v>
      </c>
      <c r="E54" s="87" t="s">
        <v>288</v>
      </c>
      <c r="F54" s="88" t="s">
        <v>30</v>
      </c>
      <c r="G54" s="89">
        <v>0.10277777777777779</v>
      </c>
      <c r="H54" s="90">
        <v>4.71875E-2</v>
      </c>
      <c r="I54" s="90">
        <v>4.7222222222222221E-2</v>
      </c>
      <c r="J54" s="91" t="s">
        <v>47</v>
      </c>
      <c r="K54" s="14" t="s">
        <v>86</v>
      </c>
      <c r="L54" s="85">
        <v>47</v>
      </c>
    </row>
    <row r="55" spans="1:12">
      <c r="A55" s="38">
        <v>11.15</v>
      </c>
      <c r="B55" s="86">
        <v>35</v>
      </c>
      <c r="C55" s="87" t="s">
        <v>21</v>
      </c>
      <c r="D55" s="87" t="s">
        <v>22</v>
      </c>
      <c r="E55" s="87" t="s">
        <v>287</v>
      </c>
      <c r="F55" s="88" t="s">
        <v>30</v>
      </c>
      <c r="G55" s="89">
        <v>4.3055555555555562E-2</v>
      </c>
      <c r="H55" s="90">
        <v>4.7905092592592589E-2</v>
      </c>
      <c r="I55" s="90">
        <v>4.8611111111111112E-2</v>
      </c>
      <c r="J55" s="91" t="s">
        <v>71</v>
      </c>
      <c r="K55" s="93"/>
      <c r="L55" s="85">
        <v>44</v>
      </c>
    </row>
    <row r="56" spans="1:12" ht="16" thickBot="1">
      <c r="A56" s="38">
        <v>11.15</v>
      </c>
      <c r="B56" s="17">
        <v>37</v>
      </c>
      <c r="C56" s="18" t="s">
        <v>21</v>
      </c>
      <c r="D56" s="18" t="s">
        <v>44</v>
      </c>
      <c r="E56" s="18" t="s">
        <v>285</v>
      </c>
      <c r="F56" s="19" t="s">
        <v>30</v>
      </c>
      <c r="G56" s="20">
        <v>6.1111111111111116E-2</v>
      </c>
      <c r="H56" s="21">
        <v>5.063657407407407E-2</v>
      </c>
      <c r="I56" s="21">
        <v>5.1388888888888894E-2</v>
      </c>
      <c r="J56" s="22" t="s">
        <v>59</v>
      </c>
      <c r="K56" s="23"/>
      <c r="L56" s="24">
        <v>43</v>
      </c>
    </row>
  </sheetData>
  <mergeCells count="9">
    <mergeCell ref="K1:K2"/>
    <mergeCell ref="L1:L2"/>
    <mergeCell ref="A1:A2"/>
    <mergeCell ref="B1:B2"/>
    <mergeCell ref="C1:C2"/>
    <mergeCell ref="D1:D2"/>
    <mergeCell ref="E1:E2"/>
    <mergeCell ref="F1:F2"/>
    <mergeCell ref="G1:G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topLeftCell="B1" workbookViewId="0">
      <selection activeCell="K6" sqref="K6"/>
    </sheetView>
  </sheetViews>
  <sheetFormatPr baseColWidth="10" defaultRowHeight="15" x14ac:dyDescent="0"/>
  <cols>
    <col min="1" max="2" width="14.6640625" customWidth="1"/>
    <col min="3" max="4" width="8" customWidth="1"/>
    <col min="5" max="5" width="19" customWidth="1"/>
    <col min="6" max="9" width="8.1640625" customWidth="1"/>
    <col min="10" max="10" width="31.83203125" customWidth="1"/>
    <col min="11" max="12" width="14.6640625" customWidth="1"/>
    <col min="13" max="13" width="21.1640625" customWidth="1"/>
    <col min="14" max="14" width="22.1640625" customWidth="1"/>
    <col min="15" max="15" width="5.33203125" customWidth="1"/>
  </cols>
  <sheetData>
    <row r="1" spans="1:16">
      <c r="A1" s="97" t="s">
        <v>244</v>
      </c>
      <c r="B1" s="95" t="s">
        <v>7</v>
      </c>
      <c r="C1" s="95" t="s">
        <v>8</v>
      </c>
      <c r="D1" s="98" t="s">
        <v>9</v>
      </c>
      <c r="E1" s="98" t="s">
        <v>10</v>
      </c>
      <c r="F1" s="95" t="s">
        <v>11</v>
      </c>
      <c r="G1" s="95" t="s">
        <v>12</v>
      </c>
      <c r="H1" s="36" t="s">
        <v>13</v>
      </c>
      <c r="I1" s="37" t="s">
        <v>14</v>
      </c>
      <c r="J1" s="36" t="s">
        <v>16</v>
      </c>
      <c r="K1" s="95" t="s">
        <v>19</v>
      </c>
      <c r="L1" s="96" t="s">
        <v>20</v>
      </c>
      <c r="M1" s="62" t="s">
        <v>280</v>
      </c>
    </row>
    <row r="2" spans="1:16">
      <c r="A2" s="97"/>
      <c r="B2" s="95"/>
      <c r="C2" s="95"/>
      <c r="D2" s="98"/>
      <c r="E2" s="98"/>
      <c r="F2" s="95"/>
      <c r="G2" s="95"/>
      <c r="H2" s="36" t="s">
        <v>12</v>
      </c>
      <c r="I2" s="37" t="s">
        <v>15</v>
      </c>
      <c r="J2" s="36" t="s">
        <v>17</v>
      </c>
      <c r="K2" s="95"/>
      <c r="L2" s="96"/>
      <c r="N2" s="40" t="s">
        <v>251</v>
      </c>
    </row>
    <row r="3" spans="1:16" ht="17" customHeight="1">
      <c r="A3" s="38">
        <v>10.24</v>
      </c>
      <c r="B3" s="15">
        <v>1</v>
      </c>
      <c r="C3" s="10" t="s">
        <v>21</v>
      </c>
      <c r="D3" s="10" t="s">
        <v>91</v>
      </c>
      <c r="E3" s="10" t="s">
        <v>92</v>
      </c>
      <c r="F3" s="4" t="s">
        <v>30</v>
      </c>
      <c r="G3" s="11">
        <v>0.14166666666666666</v>
      </c>
      <c r="H3" s="12">
        <v>2.3611111111111111E-3</v>
      </c>
      <c r="I3" s="12">
        <v>1.0416666666666667E-3</v>
      </c>
      <c r="J3" s="13" t="s">
        <v>93</v>
      </c>
      <c r="K3" s="14" t="s">
        <v>94</v>
      </c>
      <c r="L3" s="16">
        <v>0</v>
      </c>
      <c r="N3" s="40" t="s">
        <v>246</v>
      </c>
      <c r="O3" t="s">
        <v>245</v>
      </c>
      <c r="P3" s="64" t="s">
        <v>281</v>
      </c>
    </row>
    <row r="4" spans="1:16" ht="17" customHeight="1">
      <c r="A4" s="38">
        <v>10.24</v>
      </c>
      <c r="B4" s="15">
        <v>4</v>
      </c>
      <c r="C4" s="10" t="s">
        <v>21</v>
      </c>
      <c r="D4" s="10" t="s">
        <v>95</v>
      </c>
      <c r="E4" s="10" t="s">
        <v>101</v>
      </c>
      <c r="F4" s="4" t="s">
        <v>102</v>
      </c>
      <c r="G4" s="11">
        <v>9.8611111111111108E-2</v>
      </c>
      <c r="H4" s="12">
        <v>6.5393518518518517E-3</v>
      </c>
      <c r="I4" s="12">
        <v>4.8611111111111112E-3</v>
      </c>
      <c r="J4" s="13" t="s">
        <v>103</v>
      </c>
      <c r="K4" s="2"/>
      <c r="L4" s="16">
        <v>55</v>
      </c>
      <c r="N4" s="42" t="s">
        <v>17</v>
      </c>
      <c r="O4" s="41">
        <v>1</v>
      </c>
      <c r="P4" s="58" t="s">
        <v>282</v>
      </c>
    </row>
    <row r="5" spans="1:16" ht="17" customHeight="1">
      <c r="A5" s="38">
        <v>10.24</v>
      </c>
      <c r="B5" s="15">
        <v>9</v>
      </c>
      <c r="C5" s="10" t="s">
        <v>21</v>
      </c>
      <c r="D5" s="10" t="s">
        <v>91</v>
      </c>
      <c r="E5" s="10" t="s">
        <v>112</v>
      </c>
      <c r="F5" s="4" t="s">
        <v>102</v>
      </c>
      <c r="G5" s="11">
        <v>3.6805555555555557E-2</v>
      </c>
      <c r="H5" s="12">
        <v>1.1956018518518517E-2</v>
      </c>
      <c r="I5" s="12">
        <v>1.1111111111111112E-2</v>
      </c>
      <c r="J5" s="13" t="s">
        <v>94</v>
      </c>
      <c r="K5" s="2"/>
      <c r="L5" s="16">
        <v>83</v>
      </c>
      <c r="M5" s="64" t="s">
        <v>281</v>
      </c>
      <c r="N5" s="42" t="s">
        <v>94</v>
      </c>
      <c r="O5" s="41">
        <v>1</v>
      </c>
      <c r="P5" s="62" t="s">
        <v>283</v>
      </c>
    </row>
    <row r="6" spans="1:16" ht="17" customHeight="1">
      <c r="A6" s="38">
        <v>10.24</v>
      </c>
      <c r="B6" s="15">
        <v>11</v>
      </c>
      <c r="C6" s="10" t="s">
        <v>21</v>
      </c>
      <c r="D6" s="10" t="s">
        <v>91</v>
      </c>
      <c r="E6" s="10" t="s">
        <v>115</v>
      </c>
      <c r="F6" s="4" t="s">
        <v>102</v>
      </c>
      <c r="G6" s="11">
        <v>5.486111111111111E-2</v>
      </c>
      <c r="H6" s="12">
        <v>1.3819444444444445E-2</v>
      </c>
      <c r="I6" s="12">
        <v>1.3541666666666667E-2</v>
      </c>
      <c r="J6" s="13" t="s">
        <v>116</v>
      </c>
      <c r="K6" s="2"/>
      <c r="L6" s="16">
        <v>83</v>
      </c>
      <c r="M6" s="62" t="s">
        <v>283</v>
      </c>
      <c r="N6" s="45" t="s">
        <v>201</v>
      </c>
      <c r="O6" s="46">
        <v>2</v>
      </c>
    </row>
    <row r="7" spans="1:16" ht="17" customHeight="1">
      <c r="A7" s="38">
        <v>10.24</v>
      </c>
      <c r="B7" s="15">
        <v>14</v>
      </c>
      <c r="C7" s="10" t="s">
        <v>21</v>
      </c>
      <c r="D7" s="10" t="s">
        <v>106</v>
      </c>
      <c r="E7" s="10" t="s">
        <v>121</v>
      </c>
      <c r="F7" s="4" t="s">
        <v>102</v>
      </c>
      <c r="G7" s="11">
        <v>0.14097222222222222</v>
      </c>
      <c r="H7" s="12">
        <v>1.8796296296296297E-2</v>
      </c>
      <c r="I7" s="12">
        <v>1.8749999999999999E-2</v>
      </c>
      <c r="J7" s="13" t="s">
        <v>122</v>
      </c>
      <c r="K7" s="2"/>
      <c r="L7" s="16">
        <v>83</v>
      </c>
      <c r="N7" s="42" t="s">
        <v>139</v>
      </c>
      <c r="O7" s="41">
        <v>1</v>
      </c>
    </row>
    <row r="8" spans="1:16" ht="17" customHeight="1">
      <c r="A8" s="38">
        <v>10.24</v>
      </c>
      <c r="B8" s="15">
        <v>15</v>
      </c>
      <c r="C8" s="10" t="s">
        <v>21</v>
      </c>
      <c r="D8" s="10" t="s">
        <v>106</v>
      </c>
      <c r="E8" s="10" t="s">
        <v>123</v>
      </c>
      <c r="F8" s="4" t="s">
        <v>102</v>
      </c>
      <c r="G8" s="11">
        <v>4.7916666666666663E-2</v>
      </c>
      <c r="H8" s="12">
        <v>1.9594907407407405E-2</v>
      </c>
      <c r="I8" s="12">
        <v>1.9444444444444445E-2</v>
      </c>
      <c r="J8" s="13" t="s">
        <v>110</v>
      </c>
      <c r="K8" s="2"/>
      <c r="L8" s="16">
        <v>81</v>
      </c>
      <c r="N8" s="42" t="s">
        <v>126</v>
      </c>
      <c r="O8" s="41">
        <v>1</v>
      </c>
    </row>
    <row r="9" spans="1:16" ht="17" customHeight="1">
      <c r="A9" s="38">
        <v>10.24</v>
      </c>
      <c r="B9" s="15">
        <v>16</v>
      </c>
      <c r="C9" s="10" t="s">
        <v>21</v>
      </c>
      <c r="D9" s="10" t="s">
        <v>106</v>
      </c>
      <c r="E9" s="10" t="s">
        <v>124</v>
      </c>
      <c r="F9" s="4" t="s">
        <v>102</v>
      </c>
      <c r="G9" s="11">
        <v>2.0833333333333332E-2</v>
      </c>
      <c r="H9" s="12">
        <v>1.9942129629629629E-2</v>
      </c>
      <c r="I9" s="12">
        <v>2.013888888888889E-2</v>
      </c>
      <c r="J9" s="13" t="s">
        <v>108</v>
      </c>
      <c r="K9" s="2"/>
      <c r="L9" s="16">
        <v>75</v>
      </c>
      <c r="M9" s="64" t="s">
        <v>281</v>
      </c>
      <c r="N9" s="54" t="s">
        <v>129</v>
      </c>
      <c r="O9" s="55">
        <v>3</v>
      </c>
    </row>
    <row r="10" spans="1:16" ht="17" customHeight="1">
      <c r="A10" s="38">
        <v>10.24</v>
      </c>
      <c r="B10" s="15">
        <v>19</v>
      </c>
      <c r="C10" s="10" t="s">
        <v>21</v>
      </c>
      <c r="D10" s="10" t="s">
        <v>95</v>
      </c>
      <c r="E10" s="10" t="s">
        <v>128</v>
      </c>
      <c r="F10" s="4" t="s">
        <v>102</v>
      </c>
      <c r="G10" s="11">
        <v>0.11041666666666666</v>
      </c>
      <c r="H10" s="12">
        <v>2.525462962962963E-2</v>
      </c>
      <c r="I10" s="12">
        <v>2.4305555555555556E-2</v>
      </c>
      <c r="J10" s="13" t="s">
        <v>129</v>
      </c>
      <c r="K10" s="2"/>
      <c r="L10" s="16">
        <v>79</v>
      </c>
      <c r="M10" s="64" t="s">
        <v>281</v>
      </c>
      <c r="N10" s="45" t="s">
        <v>152</v>
      </c>
      <c r="O10" s="46">
        <v>2</v>
      </c>
    </row>
    <row r="11" spans="1:16" ht="17" customHeight="1">
      <c r="A11" s="38">
        <v>10.24</v>
      </c>
      <c r="B11" s="15">
        <v>21</v>
      </c>
      <c r="C11" s="10" t="s">
        <v>21</v>
      </c>
      <c r="D11" s="10" t="s">
        <v>106</v>
      </c>
      <c r="E11" s="10" t="s">
        <v>132</v>
      </c>
      <c r="F11" s="4" t="s">
        <v>102</v>
      </c>
      <c r="G11" s="11">
        <v>3.6111111111111115E-2</v>
      </c>
      <c r="H11" s="12">
        <v>2.6944444444444441E-2</v>
      </c>
      <c r="I11" s="12">
        <v>2.7777777777777776E-2</v>
      </c>
      <c r="J11" s="13" t="s">
        <v>110</v>
      </c>
      <c r="K11" s="2"/>
      <c r="L11" s="16">
        <v>78</v>
      </c>
      <c r="N11" s="45" t="s">
        <v>114</v>
      </c>
      <c r="O11" s="46">
        <v>2</v>
      </c>
    </row>
    <row r="12" spans="1:16" ht="17" customHeight="1">
      <c r="A12" s="38">
        <v>10.24</v>
      </c>
      <c r="B12" s="15">
        <v>23</v>
      </c>
      <c r="C12" s="10" t="s">
        <v>21</v>
      </c>
      <c r="D12" s="10" t="s">
        <v>95</v>
      </c>
      <c r="E12" s="10" t="s">
        <v>134</v>
      </c>
      <c r="F12" s="4" t="s">
        <v>102</v>
      </c>
      <c r="G12" s="11">
        <v>5.2777777777777778E-2</v>
      </c>
      <c r="H12" s="12">
        <v>2.8078703703703703E-2</v>
      </c>
      <c r="I12" s="12">
        <v>2.9861111111111113E-2</v>
      </c>
      <c r="J12" s="13" t="s">
        <v>97</v>
      </c>
      <c r="K12" s="2"/>
      <c r="L12" s="16">
        <v>76</v>
      </c>
      <c r="M12" s="64" t="s">
        <v>281</v>
      </c>
      <c r="N12" s="42" t="s">
        <v>93</v>
      </c>
      <c r="O12" s="41">
        <v>1</v>
      </c>
    </row>
    <row r="13" spans="1:16" ht="17" customHeight="1">
      <c r="A13" s="38">
        <v>10.24</v>
      </c>
      <c r="B13" s="15"/>
      <c r="C13" s="10"/>
      <c r="D13" s="10"/>
      <c r="E13" s="10"/>
      <c r="F13" s="4"/>
      <c r="G13" s="11"/>
      <c r="H13" s="12"/>
      <c r="I13" s="12"/>
      <c r="J13" s="13"/>
      <c r="K13" s="14" t="s">
        <v>137</v>
      </c>
      <c r="L13" s="16"/>
      <c r="N13" s="56" t="s">
        <v>110</v>
      </c>
      <c r="O13" s="57">
        <v>5</v>
      </c>
    </row>
    <row r="14" spans="1:16" ht="17" customHeight="1">
      <c r="A14" s="38">
        <v>10.24</v>
      </c>
      <c r="B14" s="15"/>
      <c r="C14" s="10"/>
      <c r="D14" s="10"/>
      <c r="E14" s="10"/>
      <c r="F14" s="4"/>
      <c r="G14" s="11"/>
      <c r="H14" s="12"/>
      <c r="I14" s="12"/>
      <c r="J14" s="13"/>
      <c r="K14" s="14" t="s">
        <v>140</v>
      </c>
      <c r="L14" s="16"/>
      <c r="N14" s="45" t="s">
        <v>131</v>
      </c>
      <c r="O14" s="46">
        <v>2</v>
      </c>
    </row>
    <row r="15" spans="1:16" ht="17" customHeight="1">
      <c r="A15" s="38">
        <v>10.24</v>
      </c>
      <c r="B15" s="15"/>
      <c r="C15" s="10"/>
      <c r="D15" s="10"/>
      <c r="E15" s="10"/>
      <c r="F15" s="4"/>
      <c r="G15" s="11"/>
      <c r="H15" s="12"/>
      <c r="I15" s="12"/>
      <c r="J15" s="13"/>
      <c r="K15" s="14" t="s">
        <v>136</v>
      </c>
      <c r="L15" s="16"/>
      <c r="N15" s="42" t="s">
        <v>99</v>
      </c>
      <c r="O15" s="41">
        <v>1</v>
      </c>
    </row>
    <row r="16" spans="1:16" ht="17" customHeight="1">
      <c r="A16" s="38">
        <v>10.24</v>
      </c>
      <c r="B16" s="15">
        <v>29</v>
      </c>
      <c r="C16" s="10" t="s">
        <v>21</v>
      </c>
      <c r="D16" s="10" t="s">
        <v>106</v>
      </c>
      <c r="E16" s="10" t="s">
        <v>144</v>
      </c>
      <c r="F16" s="4" t="s">
        <v>102</v>
      </c>
      <c r="G16" s="11">
        <v>0.15486111111111112</v>
      </c>
      <c r="H16" s="12">
        <v>3.7187499999999998E-2</v>
      </c>
      <c r="I16" s="12">
        <v>3.784722222222222E-2</v>
      </c>
      <c r="J16" s="13" t="s">
        <v>131</v>
      </c>
      <c r="K16" s="2"/>
      <c r="L16" s="16">
        <v>83</v>
      </c>
      <c r="N16" s="54" t="s">
        <v>137</v>
      </c>
      <c r="O16" s="55">
        <v>3</v>
      </c>
    </row>
    <row r="17" spans="1:15" ht="17" customHeight="1">
      <c r="A17" s="38">
        <v>10.24</v>
      </c>
      <c r="B17" s="103">
        <v>32</v>
      </c>
      <c r="C17" s="104" t="s">
        <v>21</v>
      </c>
      <c r="D17" s="104" t="s">
        <v>91</v>
      </c>
      <c r="E17" s="104" t="s">
        <v>147</v>
      </c>
      <c r="F17" s="105" t="s">
        <v>102</v>
      </c>
      <c r="G17" s="101">
        <v>8.6111111111111124E-2</v>
      </c>
      <c r="H17" s="102">
        <v>4.0173611111111111E-2</v>
      </c>
      <c r="I17" s="102">
        <v>4.027777777777778E-2</v>
      </c>
      <c r="J17" s="99" t="s">
        <v>137</v>
      </c>
      <c r="K17" s="14" t="s">
        <v>93</v>
      </c>
      <c r="L17" s="100">
        <v>83</v>
      </c>
      <c r="M17" s="64" t="s">
        <v>281</v>
      </c>
      <c r="N17" s="42" t="s">
        <v>122</v>
      </c>
      <c r="O17" s="41">
        <v>1</v>
      </c>
    </row>
    <row r="18" spans="1:15" ht="17" customHeight="1">
      <c r="A18" s="38">
        <v>10.24</v>
      </c>
      <c r="B18" s="103"/>
      <c r="C18" s="104"/>
      <c r="D18" s="104"/>
      <c r="E18" s="104"/>
      <c r="F18" s="105"/>
      <c r="G18" s="101"/>
      <c r="H18" s="102"/>
      <c r="I18" s="102"/>
      <c r="J18" s="99"/>
      <c r="K18" s="14" t="s">
        <v>99</v>
      </c>
      <c r="L18" s="100"/>
      <c r="N18" s="42" t="s">
        <v>118</v>
      </c>
      <c r="O18" s="41">
        <v>1</v>
      </c>
    </row>
    <row r="19" spans="1:15">
      <c r="A19" s="38">
        <v>10.24</v>
      </c>
      <c r="B19" s="15">
        <v>34</v>
      </c>
      <c r="C19" s="10" t="s">
        <v>21</v>
      </c>
      <c r="D19" s="10" t="s">
        <v>91</v>
      </c>
      <c r="E19" s="10" t="s">
        <v>149</v>
      </c>
      <c r="F19" s="4" t="s">
        <v>102</v>
      </c>
      <c r="G19" s="11">
        <v>6.458333333333334E-2</v>
      </c>
      <c r="H19" s="12">
        <v>4.1666666666666664E-2</v>
      </c>
      <c r="I19" s="12">
        <v>4.2708333333333327E-2</v>
      </c>
      <c r="J19" s="13" t="s">
        <v>140</v>
      </c>
      <c r="K19" s="14" t="s">
        <v>94</v>
      </c>
      <c r="L19" s="16">
        <v>83</v>
      </c>
      <c r="M19" s="62" t="s">
        <v>283</v>
      </c>
      <c r="N19" s="42" t="s">
        <v>140</v>
      </c>
      <c r="O19" s="41">
        <v>1</v>
      </c>
    </row>
    <row r="20" spans="1:15">
      <c r="A20" s="38">
        <v>10.24</v>
      </c>
      <c r="B20" s="15">
        <v>35</v>
      </c>
      <c r="C20" s="10" t="s">
        <v>21</v>
      </c>
      <c r="D20" s="10" t="s">
        <v>95</v>
      </c>
      <c r="E20" s="10" t="s">
        <v>150</v>
      </c>
      <c r="F20" s="4" t="s">
        <v>102</v>
      </c>
      <c r="G20" s="11">
        <v>0.19236111111111112</v>
      </c>
      <c r="H20" s="12">
        <v>4.5254629629629624E-2</v>
      </c>
      <c r="I20" s="12">
        <v>4.4097222222222225E-2</v>
      </c>
      <c r="J20" s="13" t="s">
        <v>129</v>
      </c>
      <c r="K20" s="2"/>
      <c r="L20" s="16">
        <v>82</v>
      </c>
      <c r="N20" s="45" t="s">
        <v>108</v>
      </c>
      <c r="O20" s="46">
        <v>2</v>
      </c>
    </row>
    <row r="21" spans="1:15">
      <c r="A21" s="38">
        <v>10.24</v>
      </c>
      <c r="B21" s="15">
        <v>36</v>
      </c>
      <c r="C21" s="10" t="s">
        <v>21</v>
      </c>
      <c r="D21" s="10" t="s">
        <v>95</v>
      </c>
      <c r="E21" s="10" t="s">
        <v>151</v>
      </c>
      <c r="F21" s="4" t="s">
        <v>102</v>
      </c>
      <c r="G21" s="11">
        <v>9.0972222222222218E-2</v>
      </c>
      <c r="H21" s="12">
        <v>4.6770833333333338E-2</v>
      </c>
      <c r="I21" s="12">
        <v>4.5486111111111109E-2</v>
      </c>
      <c r="J21" s="13" t="s">
        <v>152</v>
      </c>
      <c r="K21" s="2"/>
      <c r="L21" s="16">
        <v>81</v>
      </c>
      <c r="N21" s="42" t="s">
        <v>97</v>
      </c>
      <c r="O21" s="41">
        <v>1</v>
      </c>
    </row>
    <row r="22" spans="1:15">
      <c r="A22" s="38">
        <v>10.24</v>
      </c>
      <c r="B22" s="15">
        <v>39</v>
      </c>
      <c r="C22" s="10" t="s">
        <v>21</v>
      </c>
      <c r="D22" s="10" t="s">
        <v>91</v>
      </c>
      <c r="E22" s="10" t="s">
        <v>155</v>
      </c>
      <c r="F22" s="4" t="s">
        <v>102</v>
      </c>
      <c r="G22" s="11">
        <v>3.0555555555555555E-2</v>
      </c>
      <c r="H22" s="12">
        <v>5.1504629629629629E-2</v>
      </c>
      <c r="I22" s="12">
        <v>4.9305555555555554E-2</v>
      </c>
      <c r="J22" s="13" t="s">
        <v>116</v>
      </c>
      <c r="K22" s="14" t="s">
        <v>105</v>
      </c>
      <c r="L22" s="16">
        <v>81</v>
      </c>
      <c r="N22" s="45" t="s">
        <v>116</v>
      </c>
      <c r="O22" s="46">
        <v>2</v>
      </c>
    </row>
    <row r="23" spans="1:15" ht="16" thickBot="1">
      <c r="A23" s="38">
        <v>10.24</v>
      </c>
      <c r="B23" s="17">
        <v>41</v>
      </c>
      <c r="C23" s="18" t="s">
        <v>21</v>
      </c>
      <c r="D23" s="18" t="s">
        <v>95</v>
      </c>
      <c r="E23" s="18" t="s">
        <v>157</v>
      </c>
      <c r="F23" s="19" t="s">
        <v>102</v>
      </c>
      <c r="G23" s="20">
        <v>0.10069444444444443</v>
      </c>
      <c r="H23" s="21">
        <v>5.6250000000000001E-2</v>
      </c>
      <c r="I23" s="21">
        <v>5.1736111111111115E-2</v>
      </c>
      <c r="J23" s="22" t="s">
        <v>126</v>
      </c>
      <c r="K23" s="23"/>
      <c r="L23" s="24">
        <v>81</v>
      </c>
      <c r="N23" s="45" t="s">
        <v>103</v>
      </c>
      <c r="O23" s="46">
        <v>2</v>
      </c>
    </row>
    <row r="24" spans="1:15">
      <c r="A24" s="53">
        <v>10.31</v>
      </c>
      <c r="B24" s="15">
        <v>2</v>
      </c>
      <c r="C24" s="10" t="s">
        <v>21</v>
      </c>
      <c r="D24" s="10" t="s">
        <v>95</v>
      </c>
      <c r="E24" s="10" t="s">
        <v>202</v>
      </c>
      <c r="F24" s="4" t="s">
        <v>102</v>
      </c>
      <c r="G24" s="11">
        <v>5.9027777777777783E-2</v>
      </c>
      <c r="H24" s="12">
        <v>1.6782407407407406E-3</v>
      </c>
      <c r="I24" s="12">
        <v>2.4305555555555556E-3</v>
      </c>
      <c r="J24" s="13" t="s">
        <v>114</v>
      </c>
      <c r="K24" s="2"/>
      <c r="L24" s="16">
        <v>53</v>
      </c>
      <c r="M24" s="62" t="s">
        <v>283</v>
      </c>
      <c r="N24" s="42" t="s">
        <v>250</v>
      </c>
      <c r="O24" s="41"/>
    </row>
    <row r="25" spans="1:15" ht="15" customHeight="1">
      <c r="A25" s="53">
        <v>10.31</v>
      </c>
      <c r="B25" s="15"/>
      <c r="C25" s="10"/>
      <c r="D25" s="10"/>
      <c r="E25" s="10"/>
      <c r="F25" s="4"/>
      <c r="G25" s="11"/>
      <c r="H25" s="12"/>
      <c r="I25" s="12"/>
      <c r="J25" s="13"/>
      <c r="K25" s="14" t="s">
        <v>100</v>
      </c>
      <c r="L25" s="16"/>
      <c r="N25" s="42" t="s">
        <v>247</v>
      </c>
      <c r="O25" s="41">
        <v>35</v>
      </c>
    </row>
    <row r="26" spans="1:15" ht="28">
      <c r="A26" s="53">
        <v>10.31</v>
      </c>
      <c r="B26" s="15">
        <v>4</v>
      </c>
      <c r="C26" s="10" t="s">
        <v>21</v>
      </c>
      <c r="D26" s="10" t="s">
        <v>106</v>
      </c>
      <c r="E26" s="10" t="s">
        <v>204</v>
      </c>
      <c r="F26" s="4" t="s">
        <v>102</v>
      </c>
      <c r="G26" s="11">
        <v>8.8888888888888892E-2</v>
      </c>
      <c r="H26" s="12">
        <v>4.2245370370370371E-3</v>
      </c>
      <c r="I26" s="12">
        <v>6.2499999999999995E-3</v>
      </c>
      <c r="J26" s="13" t="s">
        <v>110</v>
      </c>
      <c r="K26" s="2"/>
      <c r="L26" s="16">
        <v>59</v>
      </c>
    </row>
    <row r="27" spans="1:15">
      <c r="A27" s="53">
        <v>10.31</v>
      </c>
      <c r="B27" s="15">
        <v>7</v>
      </c>
      <c r="C27" s="10" t="s">
        <v>21</v>
      </c>
      <c r="D27" s="10" t="s">
        <v>95</v>
      </c>
      <c r="E27" s="10" t="s">
        <v>207</v>
      </c>
      <c r="F27" s="4" t="s">
        <v>102</v>
      </c>
      <c r="G27" s="11">
        <v>5.5555555555555552E-2</v>
      </c>
      <c r="H27" s="12">
        <v>6.7013888888888887E-3</v>
      </c>
      <c r="I27" s="12">
        <v>9.0277777777777787E-3</v>
      </c>
      <c r="J27" s="13" t="s">
        <v>103</v>
      </c>
      <c r="K27" s="2"/>
      <c r="L27" s="16">
        <v>73</v>
      </c>
      <c r="M27" s="62" t="s">
        <v>283</v>
      </c>
    </row>
    <row r="28" spans="1:15">
      <c r="A28" s="53">
        <v>10.31</v>
      </c>
      <c r="B28" s="15">
        <v>12</v>
      </c>
      <c r="C28" s="10" t="s">
        <v>21</v>
      </c>
      <c r="D28" s="10" t="s">
        <v>106</v>
      </c>
      <c r="E28" s="10" t="s">
        <v>213</v>
      </c>
      <c r="F28" s="4" t="s">
        <v>102</v>
      </c>
      <c r="G28" s="11">
        <v>2.2916666666666669E-2</v>
      </c>
      <c r="H28" s="12">
        <v>1.2465277777777777E-2</v>
      </c>
      <c r="I28" s="12">
        <v>1.6666666666666666E-2</v>
      </c>
      <c r="J28" s="13" t="s">
        <v>108</v>
      </c>
      <c r="K28" s="2"/>
      <c r="L28" s="16">
        <v>83</v>
      </c>
    </row>
    <row r="29" spans="1:15">
      <c r="A29" s="53">
        <v>10.31</v>
      </c>
      <c r="B29" s="103">
        <v>14</v>
      </c>
      <c r="C29" s="104" t="s">
        <v>21</v>
      </c>
      <c r="D29" s="104" t="s">
        <v>91</v>
      </c>
      <c r="E29" s="104" t="s">
        <v>215</v>
      </c>
      <c r="F29" s="105" t="s">
        <v>102</v>
      </c>
      <c r="G29" s="101">
        <v>7.9166666666666663E-2</v>
      </c>
      <c r="H29" s="102">
        <v>1.4421296296296295E-2</v>
      </c>
      <c r="I29" s="102">
        <v>1.8402777777777778E-2</v>
      </c>
      <c r="J29" s="99" t="s">
        <v>137</v>
      </c>
      <c r="K29" s="14" t="s">
        <v>99</v>
      </c>
      <c r="L29" s="100">
        <v>83</v>
      </c>
      <c r="M29" s="64" t="s">
        <v>281</v>
      </c>
    </row>
    <row r="30" spans="1:15">
      <c r="A30" s="53">
        <v>10.31</v>
      </c>
      <c r="B30" s="103"/>
      <c r="C30" s="104"/>
      <c r="D30" s="104"/>
      <c r="E30" s="104"/>
      <c r="F30" s="105"/>
      <c r="G30" s="101"/>
      <c r="H30" s="102"/>
      <c r="I30" s="102"/>
      <c r="J30" s="99"/>
      <c r="K30" s="14" t="s">
        <v>105</v>
      </c>
      <c r="L30" s="100"/>
    </row>
    <row r="31" spans="1:15">
      <c r="A31" s="53">
        <v>10.31</v>
      </c>
      <c r="B31" s="15">
        <v>15</v>
      </c>
      <c r="C31" s="10" t="s">
        <v>21</v>
      </c>
      <c r="D31" s="10" t="s">
        <v>106</v>
      </c>
      <c r="E31" s="10" t="s">
        <v>216</v>
      </c>
      <c r="F31" s="4" t="s">
        <v>102</v>
      </c>
      <c r="G31" s="11">
        <v>9.0972222222222218E-2</v>
      </c>
      <c r="H31" s="12">
        <v>1.59375E-2</v>
      </c>
      <c r="I31" s="12">
        <v>2.1180555555555553E-2</v>
      </c>
      <c r="J31" s="13" t="s">
        <v>110</v>
      </c>
      <c r="K31" s="2"/>
      <c r="L31" s="16">
        <v>79</v>
      </c>
    </row>
    <row r="32" spans="1:15">
      <c r="A32" s="53">
        <v>10.31</v>
      </c>
      <c r="B32" s="15">
        <v>16</v>
      </c>
      <c r="C32" s="10" t="s">
        <v>21</v>
      </c>
      <c r="D32" s="10" t="s">
        <v>106</v>
      </c>
      <c r="E32" s="10" t="s">
        <v>217</v>
      </c>
      <c r="F32" s="4" t="s">
        <v>30</v>
      </c>
      <c r="G32" s="11">
        <v>4.0972222222222222E-2</v>
      </c>
      <c r="H32" s="12">
        <v>1.6620370370370372E-2</v>
      </c>
      <c r="I32" s="12">
        <v>2.1875000000000002E-2</v>
      </c>
      <c r="J32" s="13" t="s">
        <v>110</v>
      </c>
      <c r="K32" s="2"/>
      <c r="L32" s="16">
        <v>71</v>
      </c>
    </row>
    <row r="33" spans="1:13">
      <c r="A33" s="53">
        <v>10.31</v>
      </c>
      <c r="B33" s="15">
        <v>21</v>
      </c>
      <c r="C33" s="10" t="s">
        <v>21</v>
      </c>
      <c r="D33" s="10" t="s">
        <v>95</v>
      </c>
      <c r="E33" s="10" t="s">
        <v>222</v>
      </c>
      <c r="F33" s="4" t="s">
        <v>102</v>
      </c>
      <c r="G33" s="11">
        <v>5.5555555555555552E-2</v>
      </c>
      <c r="H33" s="12">
        <v>2.0821759259259259E-2</v>
      </c>
      <c r="I33" s="12">
        <v>2.7777777777777776E-2</v>
      </c>
      <c r="J33" s="13" t="s">
        <v>114</v>
      </c>
      <c r="K33" s="2"/>
      <c r="L33" s="16">
        <v>81</v>
      </c>
    </row>
    <row r="34" spans="1:13">
      <c r="A34" s="53">
        <v>10.31</v>
      </c>
      <c r="B34" s="15">
        <v>22</v>
      </c>
      <c r="C34" s="10" t="s">
        <v>21</v>
      </c>
      <c r="D34" s="10" t="s">
        <v>91</v>
      </c>
      <c r="E34" s="10" t="s">
        <v>223</v>
      </c>
      <c r="F34" s="4" t="s">
        <v>102</v>
      </c>
      <c r="G34" s="11">
        <v>7.7083333333333337E-2</v>
      </c>
      <c r="H34" s="12">
        <v>2.210648148148148E-2</v>
      </c>
      <c r="I34" s="12">
        <v>2.8819444444444443E-2</v>
      </c>
      <c r="J34" s="13" t="s">
        <v>201</v>
      </c>
      <c r="K34" s="14" t="s">
        <v>105</v>
      </c>
      <c r="L34" s="16">
        <v>79</v>
      </c>
      <c r="M34" s="62" t="s">
        <v>283</v>
      </c>
    </row>
    <row r="35" spans="1:13" ht="15" customHeight="1">
      <c r="A35" s="53">
        <v>10.31</v>
      </c>
      <c r="B35" s="15"/>
      <c r="C35" s="10"/>
      <c r="D35" s="10"/>
      <c r="E35" s="10"/>
      <c r="F35" s="4"/>
      <c r="G35" s="11"/>
      <c r="H35" s="12"/>
      <c r="I35" s="12"/>
      <c r="J35" s="13"/>
      <c r="K35" s="14" t="s">
        <v>137</v>
      </c>
      <c r="L35" s="16"/>
      <c r="M35" s="62" t="s">
        <v>283</v>
      </c>
    </row>
    <row r="36" spans="1:13">
      <c r="A36" s="53">
        <v>10.31</v>
      </c>
      <c r="B36" s="15">
        <v>24</v>
      </c>
      <c r="C36" s="10" t="s">
        <v>21</v>
      </c>
      <c r="D36" s="10" t="s">
        <v>91</v>
      </c>
      <c r="E36" s="10" t="s">
        <v>225</v>
      </c>
      <c r="F36" s="4" t="s">
        <v>102</v>
      </c>
      <c r="G36" s="11">
        <v>4.7222222222222221E-2</v>
      </c>
      <c r="H36" s="12">
        <v>2.4236111111111111E-2</v>
      </c>
      <c r="I36" s="12">
        <v>3.0902777777777779E-2</v>
      </c>
      <c r="J36" s="13" t="s">
        <v>99</v>
      </c>
      <c r="K36" s="2"/>
      <c r="L36" s="16">
        <v>78</v>
      </c>
      <c r="M36" s="62" t="s">
        <v>283</v>
      </c>
    </row>
    <row r="37" spans="1:13">
      <c r="A37" s="53">
        <v>10.31</v>
      </c>
      <c r="B37" s="103">
        <v>25</v>
      </c>
      <c r="C37" s="104" t="s">
        <v>21</v>
      </c>
      <c r="D37" s="104" t="s">
        <v>91</v>
      </c>
      <c r="E37" s="104" t="s">
        <v>226</v>
      </c>
      <c r="F37" s="105" t="s">
        <v>102</v>
      </c>
      <c r="G37" s="101">
        <v>7.3611111111111113E-2</v>
      </c>
      <c r="H37" s="102">
        <v>2.5462962962962962E-2</v>
      </c>
      <c r="I37" s="102">
        <v>3.1944444444444449E-2</v>
      </c>
      <c r="J37" s="99" t="s">
        <v>118</v>
      </c>
      <c r="K37" s="14" t="s">
        <v>93</v>
      </c>
      <c r="L37" s="100">
        <v>74</v>
      </c>
      <c r="M37" s="64" t="s">
        <v>281</v>
      </c>
    </row>
    <row r="38" spans="1:13">
      <c r="A38" s="53">
        <v>10.31</v>
      </c>
      <c r="B38" s="103"/>
      <c r="C38" s="104"/>
      <c r="D38" s="104"/>
      <c r="E38" s="104"/>
      <c r="F38" s="105"/>
      <c r="G38" s="101"/>
      <c r="H38" s="102"/>
      <c r="I38" s="102"/>
      <c r="J38" s="99"/>
      <c r="K38" s="14" t="s">
        <v>137</v>
      </c>
      <c r="L38" s="100"/>
    </row>
    <row r="39" spans="1:13" ht="15" customHeight="1">
      <c r="A39" s="53">
        <v>10.31</v>
      </c>
      <c r="B39" s="15"/>
      <c r="C39" s="10"/>
      <c r="D39" s="10"/>
      <c r="E39" s="10"/>
      <c r="F39" s="4"/>
      <c r="G39" s="11"/>
      <c r="H39" s="12"/>
      <c r="I39" s="12"/>
      <c r="J39" s="13"/>
      <c r="K39" s="14" t="s">
        <v>100</v>
      </c>
      <c r="L39" s="16"/>
    </row>
    <row r="40" spans="1:13">
      <c r="A40" s="53">
        <v>10.31</v>
      </c>
      <c r="B40" s="15">
        <v>27</v>
      </c>
      <c r="C40" s="10" t="s">
        <v>21</v>
      </c>
      <c r="D40" s="10" t="s">
        <v>106</v>
      </c>
      <c r="E40" s="10" t="s">
        <v>228</v>
      </c>
      <c r="F40" s="4" t="s">
        <v>102</v>
      </c>
      <c r="G40" s="11">
        <v>0.13541666666666666</v>
      </c>
      <c r="H40" s="12">
        <v>2.8576388888888887E-2</v>
      </c>
      <c r="I40" s="12">
        <v>3.5763888888888887E-2</v>
      </c>
      <c r="J40" s="13" t="s">
        <v>131</v>
      </c>
      <c r="K40" s="2"/>
      <c r="L40" s="16">
        <v>73</v>
      </c>
    </row>
    <row r="41" spans="1:13" ht="28">
      <c r="A41" s="53">
        <v>10.31</v>
      </c>
      <c r="B41" s="15">
        <v>30</v>
      </c>
      <c r="C41" s="10" t="s">
        <v>21</v>
      </c>
      <c r="D41" s="10" t="s">
        <v>95</v>
      </c>
      <c r="E41" s="10" t="s">
        <v>231</v>
      </c>
      <c r="F41" s="4" t="s">
        <v>30</v>
      </c>
      <c r="G41" s="11">
        <v>3.4027777777777775E-2</v>
      </c>
      <c r="H41" s="12">
        <v>3.0879629629629632E-2</v>
      </c>
      <c r="I41" s="12">
        <v>3.8541666666666669E-2</v>
      </c>
      <c r="J41" s="13" t="s">
        <v>152</v>
      </c>
      <c r="K41" s="2"/>
      <c r="L41" s="16">
        <v>75</v>
      </c>
      <c r="M41" s="64" t="s">
        <v>281</v>
      </c>
    </row>
    <row r="42" spans="1:13">
      <c r="A42" s="53">
        <v>10.31</v>
      </c>
      <c r="B42" s="103">
        <v>31</v>
      </c>
      <c r="C42" s="104" t="s">
        <v>21</v>
      </c>
      <c r="D42" s="104" t="s">
        <v>91</v>
      </c>
      <c r="E42" s="104" t="s">
        <v>232</v>
      </c>
      <c r="F42" s="105" t="s">
        <v>30</v>
      </c>
      <c r="G42" s="101">
        <v>6.3888888888888884E-2</v>
      </c>
      <c r="H42" s="102">
        <v>3.1944444444444449E-2</v>
      </c>
      <c r="I42" s="102">
        <v>3.9583333333333331E-2</v>
      </c>
      <c r="J42" s="99" t="s">
        <v>201</v>
      </c>
      <c r="K42" s="14" t="s">
        <v>105</v>
      </c>
      <c r="L42" s="100">
        <v>72</v>
      </c>
      <c r="M42" s="64" t="s">
        <v>281</v>
      </c>
    </row>
    <row r="43" spans="1:13">
      <c r="A43" s="53">
        <v>10.31</v>
      </c>
      <c r="B43" s="103"/>
      <c r="C43" s="104"/>
      <c r="D43" s="104"/>
      <c r="E43" s="104"/>
      <c r="F43" s="105"/>
      <c r="G43" s="101"/>
      <c r="H43" s="102"/>
      <c r="I43" s="102"/>
      <c r="J43" s="99"/>
      <c r="K43" s="14" t="s">
        <v>118</v>
      </c>
      <c r="L43" s="100"/>
    </row>
    <row r="44" spans="1:13">
      <c r="A44" s="53">
        <v>10.31</v>
      </c>
      <c r="B44" s="103">
        <v>33</v>
      </c>
      <c r="C44" s="104" t="s">
        <v>21</v>
      </c>
      <c r="D44" s="104" t="s">
        <v>91</v>
      </c>
      <c r="E44" s="104" t="s">
        <v>234</v>
      </c>
      <c r="F44" s="105" t="s">
        <v>102</v>
      </c>
      <c r="G44" s="101">
        <v>4.3055555555555562E-2</v>
      </c>
      <c r="H44" s="102">
        <v>3.3263888888888891E-2</v>
      </c>
      <c r="I44" s="102">
        <v>4.1666666666666664E-2</v>
      </c>
      <c r="J44" s="99" t="s">
        <v>139</v>
      </c>
      <c r="K44" s="14" t="s">
        <v>136</v>
      </c>
      <c r="L44" s="100">
        <v>71</v>
      </c>
      <c r="M44" s="64" t="s">
        <v>281</v>
      </c>
    </row>
    <row r="45" spans="1:13">
      <c r="A45" s="53">
        <v>10.31</v>
      </c>
      <c r="B45" s="103"/>
      <c r="C45" s="104"/>
      <c r="D45" s="104"/>
      <c r="E45" s="104"/>
      <c r="F45" s="105"/>
      <c r="G45" s="101"/>
      <c r="H45" s="102"/>
      <c r="I45" s="102"/>
      <c r="J45" s="99"/>
      <c r="K45" s="14" t="s">
        <v>99</v>
      </c>
      <c r="L45" s="100"/>
    </row>
    <row r="46" spans="1:13">
      <c r="A46" s="53">
        <v>10.31</v>
      </c>
      <c r="B46" s="15">
        <v>36</v>
      </c>
      <c r="C46" s="10" t="s">
        <v>21</v>
      </c>
      <c r="D46" s="10" t="s">
        <v>91</v>
      </c>
      <c r="E46" s="10" t="s">
        <v>237</v>
      </c>
      <c r="F46" s="4" t="s">
        <v>102</v>
      </c>
      <c r="G46" s="11">
        <v>3.6111111111111115E-2</v>
      </c>
      <c r="H46" s="12">
        <v>3.5277777777777776E-2</v>
      </c>
      <c r="I46" s="12">
        <v>4.5486111111111109E-2</v>
      </c>
      <c r="J46" s="13" t="s">
        <v>137</v>
      </c>
      <c r="K46" s="14" t="s">
        <v>105</v>
      </c>
      <c r="L46" s="16">
        <v>74</v>
      </c>
      <c r="M46" s="62" t="s">
        <v>283</v>
      </c>
    </row>
    <row r="47" spans="1:13" ht="15" customHeight="1">
      <c r="A47" s="53">
        <v>10.31</v>
      </c>
      <c r="B47" s="15"/>
      <c r="C47" s="10"/>
      <c r="D47" s="10"/>
      <c r="E47" s="10"/>
      <c r="F47" s="4"/>
      <c r="G47" s="11"/>
      <c r="H47" s="12"/>
      <c r="I47" s="12"/>
      <c r="J47" s="13"/>
      <c r="K47" s="14" t="s">
        <v>105</v>
      </c>
      <c r="L47" s="16"/>
    </row>
    <row r="48" spans="1:13">
      <c r="A48" s="53">
        <v>10.31</v>
      </c>
      <c r="B48" s="15">
        <v>40</v>
      </c>
      <c r="C48" s="10" t="s">
        <v>21</v>
      </c>
      <c r="D48" s="10" t="s">
        <v>95</v>
      </c>
      <c r="E48" s="10" t="s">
        <v>241</v>
      </c>
      <c r="F48" s="4" t="s">
        <v>102</v>
      </c>
      <c r="G48" s="11">
        <v>7.4305555555555555E-2</v>
      </c>
      <c r="H48" s="12">
        <v>3.9155092592592596E-2</v>
      </c>
      <c r="I48" s="12">
        <v>5.0694444444444452E-2</v>
      </c>
      <c r="J48" s="13" t="s">
        <v>129</v>
      </c>
      <c r="K48" s="2"/>
      <c r="L48" s="16">
        <v>77</v>
      </c>
      <c r="M48" s="62" t="s">
        <v>283</v>
      </c>
    </row>
  </sheetData>
  <mergeCells count="59">
    <mergeCell ref="L44:L45"/>
    <mergeCell ref="L42:L43"/>
    <mergeCell ref="B44:B45"/>
    <mergeCell ref="C44:C45"/>
    <mergeCell ref="D44:D45"/>
    <mergeCell ref="E44:E45"/>
    <mergeCell ref="F44:F45"/>
    <mergeCell ref="G44:G45"/>
    <mergeCell ref="H44:H45"/>
    <mergeCell ref="I44:I45"/>
    <mergeCell ref="J44:J45"/>
    <mergeCell ref="B42:B43"/>
    <mergeCell ref="C42:C43"/>
    <mergeCell ref="D42:D43"/>
    <mergeCell ref="E42:E43"/>
    <mergeCell ref="F42:F43"/>
    <mergeCell ref="H42:H43"/>
    <mergeCell ref="I42:I43"/>
    <mergeCell ref="J42:J43"/>
    <mergeCell ref="L37:L38"/>
    <mergeCell ref="G37:G38"/>
    <mergeCell ref="H37:H38"/>
    <mergeCell ref="I37:I38"/>
    <mergeCell ref="J37:J38"/>
    <mergeCell ref="B17:B18"/>
    <mergeCell ref="C17:C18"/>
    <mergeCell ref="D17:D18"/>
    <mergeCell ref="E17:E18"/>
    <mergeCell ref="G42:G43"/>
    <mergeCell ref="B29:B30"/>
    <mergeCell ref="C29:C30"/>
    <mergeCell ref="D29:D30"/>
    <mergeCell ref="E29:E30"/>
    <mergeCell ref="F29:F30"/>
    <mergeCell ref="B37:B38"/>
    <mergeCell ref="C37:C38"/>
    <mergeCell ref="D37:D38"/>
    <mergeCell ref="E37:E38"/>
    <mergeCell ref="F37:F38"/>
    <mergeCell ref="F17:F18"/>
    <mergeCell ref="F1:F2"/>
    <mergeCell ref="J17:J18"/>
    <mergeCell ref="L17:L18"/>
    <mergeCell ref="G29:G30"/>
    <mergeCell ref="H29:H30"/>
    <mergeCell ref="I29:I30"/>
    <mergeCell ref="J29:J30"/>
    <mergeCell ref="L29:L30"/>
    <mergeCell ref="G1:G2"/>
    <mergeCell ref="K1:K2"/>
    <mergeCell ref="L1:L2"/>
    <mergeCell ref="I17:I18"/>
    <mergeCell ref="G17:G18"/>
    <mergeCell ref="H17:H18"/>
    <mergeCell ref="A1:A2"/>
    <mergeCell ref="B1:B2"/>
    <mergeCell ref="C1:C2"/>
    <mergeCell ref="D1:D2"/>
    <mergeCell ref="E1:E2"/>
  </mergeCells>
  <phoneticPr fontId="14" type="noConversion"/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showGridLines="0" workbookViewId="0">
      <selection activeCell="G4" sqref="G4:K4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5" customWidth="1"/>
  </cols>
  <sheetData>
    <row r="1" spans="1:11" s="1" customFormat="1">
      <c r="A1" s="109" t="s">
        <v>0</v>
      </c>
      <c r="B1" s="110"/>
      <c r="C1" s="110"/>
      <c r="D1" s="111">
        <v>42302</v>
      </c>
      <c r="E1" s="111"/>
      <c r="F1" s="111"/>
      <c r="G1" s="111"/>
      <c r="H1" s="111"/>
      <c r="I1" s="111"/>
      <c r="J1" s="111"/>
      <c r="K1" s="112"/>
    </row>
    <row r="2" spans="1:11" s="1" customFormat="1">
      <c r="A2" s="113" t="s">
        <v>1</v>
      </c>
      <c r="B2" s="114"/>
      <c r="C2" s="114"/>
      <c r="D2" s="114"/>
      <c r="E2" s="115"/>
      <c r="F2" s="115"/>
      <c r="G2" s="115"/>
      <c r="H2" s="115"/>
      <c r="I2" s="115"/>
      <c r="J2" s="115"/>
      <c r="K2" s="116"/>
    </row>
    <row r="3" spans="1:11" s="1" customFormat="1">
      <c r="A3" s="117"/>
      <c r="B3" s="118"/>
      <c r="C3" s="118"/>
      <c r="D3" s="118"/>
      <c r="E3" s="3" t="s">
        <v>2</v>
      </c>
      <c r="F3" s="3" t="s">
        <v>3</v>
      </c>
      <c r="G3" s="115"/>
      <c r="H3" s="115"/>
      <c r="I3" s="115"/>
      <c r="J3" s="115"/>
      <c r="K3" s="116"/>
    </row>
    <row r="4" spans="1:11" s="1" customFormat="1">
      <c r="A4" s="119" t="s">
        <v>4</v>
      </c>
      <c r="B4" s="120"/>
      <c r="C4" s="120"/>
      <c r="D4" s="120"/>
      <c r="E4" s="4">
        <v>37</v>
      </c>
      <c r="F4" s="4">
        <v>40</v>
      </c>
      <c r="G4" s="115" t="s">
        <v>159</v>
      </c>
      <c r="H4" s="115"/>
      <c r="I4" s="115"/>
      <c r="J4" s="115"/>
      <c r="K4" s="116"/>
    </row>
    <row r="5" spans="1:11" s="1" customFormat="1">
      <c r="A5" s="119" t="s">
        <v>5</v>
      </c>
      <c r="B5" s="120"/>
      <c r="C5" s="120"/>
      <c r="D5" s="120"/>
      <c r="E5" s="4">
        <v>610</v>
      </c>
      <c r="F5" s="4">
        <v>64</v>
      </c>
      <c r="G5" s="115"/>
      <c r="H5" s="115"/>
      <c r="I5" s="115"/>
      <c r="J5" s="115"/>
      <c r="K5" s="116"/>
    </row>
    <row r="6" spans="1:11" s="1" customFormat="1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16"/>
    </row>
    <row r="7" spans="1:11" s="1" customFormat="1" ht="30" customHeight="1">
      <c r="A7" s="106" t="s">
        <v>6</v>
      </c>
      <c r="B7" s="107"/>
      <c r="C7" s="107"/>
      <c r="D7" s="107"/>
      <c r="E7" s="107"/>
      <c r="F7" s="107"/>
      <c r="G7" s="107"/>
      <c r="H7" s="107"/>
      <c r="I7" s="107"/>
      <c r="J7" s="107"/>
      <c r="K7" s="108"/>
    </row>
    <row r="8" spans="1:11" s="1" customFormat="1">
      <c r="A8" s="127" t="s">
        <v>7</v>
      </c>
      <c r="B8" s="123" t="s">
        <v>8</v>
      </c>
      <c r="C8" s="129" t="s">
        <v>9</v>
      </c>
      <c r="D8" s="129" t="s">
        <v>10</v>
      </c>
      <c r="E8" s="123" t="s">
        <v>11</v>
      </c>
      <c r="F8" s="123" t="s">
        <v>12</v>
      </c>
      <c r="G8" s="26" t="s">
        <v>13</v>
      </c>
      <c r="H8" s="27" t="s">
        <v>14</v>
      </c>
      <c r="I8" s="26" t="s">
        <v>16</v>
      </c>
      <c r="J8" s="123" t="s">
        <v>19</v>
      </c>
      <c r="K8" s="125" t="s">
        <v>20</v>
      </c>
    </row>
    <row r="9" spans="1:11" s="1" customFormat="1">
      <c r="A9" s="127"/>
      <c r="B9" s="123"/>
      <c r="C9" s="129"/>
      <c r="D9" s="129"/>
      <c r="E9" s="123"/>
      <c r="F9" s="123"/>
      <c r="G9" s="26" t="s">
        <v>12</v>
      </c>
      <c r="H9" s="27" t="s">
        <v>15</v>
      </c>
      <c r="I9" s="26" t="s">
        <v>17</v>
      </c>
      <c r="J9" s="123"/>
      <c r="K9" s="125"/>
    </row>
    <row r="10" spans="1:11" s="1" customFormat="1" ht="16" thickBot="1">
      <c r="A10" s="128"/>
      <c r="B10" s="124"/>
      <c r="C10" s="130"/>
      <c r="D10" s="130"/>
      <c r="E10" s="124"/>
      <c r="F10" s="124"/>
      <c r="G10" s="5"/>
      <c r="H10" s="8" t="s">
        <v>12</v>
      </c>
      <c r="I10" s="9" t="s">
        <v>18</v>
      </c>
      <c r="J10" s="124"/>
      <c r="K10" s="126"/>
    </row>
    <row r="11" spans="1:11" s="1" customFormat="1">
      <c r="A11" s="28">
        <v>1</v>
      </c>
      <c r="B11" s="29" t="s">
        <v>21</v>
      </c>
      <c r="C11" s="29" t="s">
        <v>22</v>
      </c>
      <c r="D11" s="29" t="s">
        <v>23</v>
      </c>
      <c r="E11" s="30" t="s">
        <v>24</v>
      </c>
      <c r="F11" s="30">
        <v>0.10416666666666667</v>
      </c>
      <c r="G11" s="30">
        <v>1.736111111111111E-3</v>
      </c>
      <c r="H11" s="30">
        <v>1.3888888888888889E-3</v>
      </c>
      <c r="I11" s="31" t="s">
        <v>25</v>
      </c>
      <c r="J11" s="32"/>
      <c r="K11" s="33">
        <v>0</v>
      </c>
    </row>
    <row r="12" spans="1:11" s="1" customFormat="1">
      <c r="A12" s="15">
        <v>2</v>
      </c>
      <c r="B12" s="10" t="s">
        <v>26</v>
      </c>
      <c r="C12" s="10" t="s">
        <v>22</v>
      </c>
      <c r="D12" s="10" t="s">
        <v>27</v>
      </c>
      <c r="E12" s="4" t="s">
        <v>24</v>
      </c>
      <c r="F12" s="11">
        <v>7.4305555555555555E-2</v>
      </c>
      <c r="G12" s="12">
        <v>2.9745370370370373E-3</v>
      </c>
      <c r="H12" s="12">
        <v>2.7777777777777779E-3</v>
      </c>
      <c r="I12" s="13" t="s">
        <v>28</v>
      </c>
      <c r="J12" s="2"/>
      <c r="K12" s="16">
        <v>47</v>
      </c>
    </row>
    <row r="13" spans="1:11" s="1" customFormat="1">
      <c r="A13" s="28">
        <v>3</v>
      </c>
      <c r="B13" s="29" t="s">
        <v>21</v>
      </c>
      <c r="C13" s="29" t="s">
        <v>22</v>
      </c>
      <c r="D13" s="29" t="s">
        <v>29</v>
      </c>
      <c r="E13" s="30" t="s">
        <v>30</v>
      </c>
      <c r="F13" s="30">
        <v>7.0833333333333331E-2</v>
      </c>
      <c r="G13" s="30">
        <v>4.155092592592593E-3</v>
      </c>
      <c r="H13" s="30">
        <v>4.1666666666666666E-3</v>
      </c>
      <c r="I13" s="31" t="s">
        <v>31</v>
      </c>
      <c r="J13" s="34" t="s">
        <v>28</v>
      </c>
      <c r="K13" s="33">
        <v>26</v>
      </c>
    </row>
    <row r="14" spans="1:11" s="1" customFormat="1">
      <c r="A14" s="28">
        <v>4</v>
      </c>
      <c r="B14" s="29" t="s">
        <v>21</v>
      </c>
      <c r="C14" s="29" t="s">
        <v>22</v>
      </c>
      <c r="D14" s="29" t="s">
        <v>32</v>
      </c>
      <c r="E14" s="30" t="s">
        <v>24</v>
      </c>
      <c r="F14" s="30">
        <v>0.13055555555555556</v>
      </c>
      <c r="G14" s="30">
        <v>6.3310185185185197E-3</v>
      </c>
      <c r="H14" s="30">
        <v>5.5555555555555558E-3</v>
      </c>
      <c r="I14" s="31" t="s">
        <v>33</v>
      </c>
      <c r="J14" s="32"/>
      <c r="K14" s="33">
        <v>5</v>
      </c>
    </row>
    <row r="15" spans="1:11" s="1" customFormat="1">
      <c r="A15" s="15">
        <v>5</v>
      </c>
      <c r="B15" s="10" t="s">
        <v>26</v>
      </c>
      <c r="C15" s="10" t="s">
        <v>22</v>
      </c>
      <c r="D15" s="10" t="s">
        <v>34</v>
      </c>
      <c r="E15" s="4" t="s">
        <v>35</v>
      </c>
      <c r="F15" s="11">
        <v>3.1944444444444449E-2</v>
      </c>
      <c r="G15" s="12">
        <v>6.8634259259259256E-3</v>
      </c>
      <c r="H15" s="12">
        <v>6.9444444444444441E-3</v>
      </c>
      <c r="I15" s="13" t="s">
        <v>36</v>
      </c>
      <c r="J15" s="2"/>
      <c r="K15" s="16">
        <v>24</v>
      </c>
    </row>
    <row r="16" spans="1:11" s="1" customFormat="1">
      <c r="A16" s="15">
        <v>6</v>
      </c>
      <c r="B16" s="10" t="s">
        <v>26</v>
      </c>
      <c r="C16" s="10" t="s">
        <v>22</v>
      </c>
      <c r="D16" s="10" t="s">
        <v>37</v>
      </c>
      <c r="E16" s="4" t="s">
        <v>24</v>
      </c>
      <c r="F16" s="11">
        <v>0.10902777777777778</v>
      </c>
      <c r="G16" s="12">
        <v>8.6805555555555559E-3</v>
      </c>
      <c r="H16" s="12">
        <v>8.3333333333333332E-3</v>
      </c>
      <c r="I16" s="13" t="s">
        <v>31</v>
      </c>
      <c r="J16" s="2"/>
      <c r="K16" s="16">
        <v>42</v>
      </c>
    </row>
    <row r="17" spans="1:11" s="1" customFormat="1">
      <c r="A17" s="28">
        <v>7</v>
      </c>
      <c r="B17" s="29" t="s">
        <v>21</v>
      </c>
      <c r="C17" s="29" t="s">
        <v>22</v>
      </c>
      <c r="D17" s="29" t="s">
        <v>38</v>
      </c>
      <c r="E17" s="30" t="s">
        <v>30</v>
      </c>
      <c r="F17" s="30">
        <v>0.14722222222222223</v>
      </c>
      <c r="G17" s="30">
        <v>1.113425925925926E-2</v>
      </c>
      <c r="H17" s="30">
        <v>9.7222222222222224E-3</v>
      </c>
      <c r="I17" s="31" t="s">
        <v>39</v>
      </c>
      <c r="J17" s="32"/>
      <c r="K17" s="33">
        <v>33</v>
      </c>
    </row>
    <row r="18" spans="1:11" s="1" customFormat="1">
      <c r="A18" s="15">
        <v>8</v>
      </c>
      <c r="B18" s="10" t="s">
        <v>26</v>
      </c>
      <c r="C18" s="10" t="s">
        <v>22</v>
      </c>
      <c r="D18" s="10" t="s">
        <v>40</v>
      </c>
      <c r="E18" s="4" t="s">
        <v>35</v>
      </c>
      <c r="F18" s="11">
        <v>3.888888888888889E-2</v>
      </c>
      <c r="G18" s="12">
        <v>1.1782407407407406E-2</v>
      </c>
      <c r="H18" s="12">
        <v>1.1111111111111112E-2</v>
      </c>
      <c r="I18" s="13" t="s">
        <v>41</v>
      </c>
      <c r="J18" s="2"/>
      <c r="K18" s="16">
        <v>41</v>
      </c>
    </row>
    <row r="19" spans="1:11" s="1" customFormat="1">
      <c r="A19" s="28">
        <v>9</v>
      </c>
      <c r="B19" s="29" t="s">
        <v>21</v>
      </c>
      <c r="C19" s="29" t="s">
        <v>22</v>
      </c>
      <c r="D19" s="29" t="s">
        <v>42</v>
      </c>
      <c r="E19" s="30" t="s">
        <v>24</v>
      </c>
      <c r="F19" s="30">
        <v>0.13055555555555556</v>
      </c>
      <c r="G19" s="30">
        <v>1.3958333333333335E-2</v>
      </c>
      <c r="H19" s="30">
        <v>1.2499999999999999E-2</v>
      </c>
      <c r="I19" s="31" t="s">
        <v>43</v>
      </c>
      <c r="J19" s="32"/>
      <c r="K19" s="33">
        <v>31</v>
      </c>
    </row>
    <row r="20" spans="1:11" s="1" customFormat="1">
      <c r="A20" s="15">
        <v>10</v>
      </c>
      <c r="B20" s="10" t="s">
        <v>26</v>
      </c>
      <c r="C20" s="10" t="s">
        <v>44</v>
      </c>
      <c r="D20" s="10" t="s">
        <v>45</v>
      </c>
      <c r="E20" s="4" t="s">
        <v>24</v>
      </c>
      <c r="F20" s="11">
        <v>8.5416666666666655E-2</v>
      </c>
      <c r="G20" s="12">
        <v>1.5381944444444443E-2</v>
      </c>
      <c r="H20" s="12">
        <v>1.3888888888888888E-2</v>
      </c>
      <c r="I20" s="13" t="s">
        <v>33</v>
      </c>
      <c r="J20" s="2"/>
      <c r="K20" s="16">
        <v>41</v>
      </c>
    </row>
    <row r="21" spans="1:11" s="1" customFormat="1">
      <c r="A21" s="15">
        <v>11</v>
      </c>
      <c r="B21" s="10" t="s">
        <v>26</v>
      </c>
      <c r="C21" s="10" t="s">
        <v>44</v>
      </c>
      <c r="D21" s="10" t="s">
        <v>46</v>
      </c>
      <c r="E21" s="4" t="s">
        <v>24</v>
      </c>
      <c r="F21" s="11">
        <v>2.1527777777777781E-2</v>
      </c>
      <c r="G21" s="12">
        <v>1.5740740740740743E-2</v>
      </c>
      <c r="H21" s="12">
        <v>1.5277777777777777E-2</v>
      </c>
      <c r="I21" s="13" t="s">
        <v>47</v>
      </c>
      <c r="J21" s="14" t="s">
        <v>43</v>
      </c>
      <c r="K21" s="16">
        <v>46</v>
      </c>
    </row>
    <row r="22" spans="1:11" s="1" customFormat="1">
      <c r="A22" s="28">
        <v>12</v>
      </c>
      <c r="B22" s="29" t="s">
        <v>21</v>
      </c>
      <c r="C22" s="29" t="s">
        <v>44</v>
      </c>
      <c r="D22" s="29" t="s">
        <v>48</v>
      </c>
      <c r="E22" s="30" t="s">
        <v>30</v>
      </c>
      <c r="F22" s="30">
        <v>3.888888888888889E-2</v>
      </c>
      <c r="G22" s="30">
        <v>1.638888888888889E-2</v>
      </c>
      <c r="H22" s="30">
        <v>1.6666666666666666E-2</v>
      </c>
      <c r="I22" s="31" t="s">
        <v>49</v>
      </c>
      <c r="J22" s="32"/>
      <c r="K22" s="33">
        <v>40</v>
      </c>
    </row>
    <row r="23" spans="1:11" s="1" customFormat="1">
      <c r="A23" s="28">
        <v>13</v>
      </c>
      <c r="B23" s="29" t="s">
        <v>21</v>
      </c>
      <c r="C23" s="29" t="s">
        <v>22</v>
      </c>
      <c r="D23" s="29" t="s">
        <v>50</v>
      </c>
      <c r="E23" s="30" t="s">
        <v>30</v>
      </c>
      <c r="F23" s="30">
        <v>0.19375000000000001</v>
      </c>
      <c r="G23" s="30">
        <v>1.9618055555555555E-2</v>
      </c>
      <c r="H23" s="30">
        <v>1.8055555555555557E-2</v>
      </c>
      <c r="I23" s="31" t="s">
        <v>41</v>
      </c>
      <c r="J23" s="34" t="s">
        <v>31</v>
      </c>
      <c r="K23" s="33">
        <v>35</v>
      </c>
    </row>
    <row r="24" spans="1:11" s="1" customFormat="1">
      <c r="A24" s="28">
        <v>14</v>
      </c>
      <c r="B24" s="29" t="s">
        <v>21</v>
      </c>
      <c r="C24" s="29" t="s">
        <v>44</v>
      </c>
      <c r="D24" s="29" t="s">
        <v>51</v>
      </c>
      <c r="E24" s="30" t="s">
        <v>24</v>
      </c>
      <c r="F24" s="30">
        <v>2.7083333333333334E-2</v>
      </c>
      <c r="G24" s="30">
        <v>2.0069444444444442E-2</v>
      </c>
      <c r="H24" s="30">
        <v>1.9444444444444445E-2</v>
      </c>
      <c r="I24" s="31" t="s">
        <v>43</v>
      </c>
      <c r="J24" s="32"/>
      <c r="K24" s="33">
        <v>24</v>
      </c>
    </row>
    <row r="25" spans="1:11" s="1" customFormat="1">
      <c r="A25" s="15">
        <v>15</v>
      </c>
      <c r="B25" s="10" t="s">
        <v>26</v>
      </c>
      <c r="C25" s="10" t="s">
        <v>22</v>
      </c>
      <c r="D25" s="10" t="s">
        <v>52</v>
      </c>
      <c r="E25" s="4" t="s">
        <v>24</v>
      </c>
      <c r="F25" s="11">
        <v>5.8333333333333327E-2</v>
      </c>
      <c r="G25" s="12">
        <v>2.1041666666666667E-2</v>
      </c>
      <c r="H25" s="12">
        <v>2.0833333333333332E-2</v>
      </c>
      <c r="I25" s="13" t="s">
        <v>53</v>
      </c>
      <c r="J25" s="2"/>
      <c r="K25" s="16">
        <v>36</v>
      </c>
    </row>
    <row r="26" spans="1:11" s="1" customFormat="1">
      <c r="A26" s="15">
        <v>16</v>
      </c>
      <c r="B26" s="10" t="s">
        <v>26</v>
      </c>
      <c r="C26" s="10" t="s">
        <v>44</v>
      </c>
      <c r="D26" s="10" t="s">
        <v>54</v>
      </c>
      <c r="E26" s="4" t="s">
        <v>24</v>
      </c>
      <c r="F26" s="11">
        <v>2.9166666666666664E-2</v>
      </c>
      <c r="G26" s="12">
        <v>2.1527777777777781E-2</v>
      </c>
      <c r="H26" s="12">
        <v>2.2222222222222223E-2</v>
      </c>
      <c r="I26" s="13" t="s">
        <v>55</v>
      </c>
      <c r="J26" s="2"/>
      <c r="K26" s="16">
        <v>40</v>
      </c>
    </row>
    <row r="27" spans="1:11" s="1" customFormat="1">
      <c r="A27" s="15">
        <v>17</v>
      </c>
      <c r="B27" s="10" t="s">
        <v>26</v>
      </c>
      <c r="C27" s="10" t="s">
        <v>44</v>
      </c>
      <c r="D27" s="10" t="s">
        <v>56</v>
      </c>
      <c r="E27" s="4" t="s">
        <v>24</v>
      </c>
      <c r="F27" s="11">
        <v>2.7777777777777776E-2</v>
      </c>
      <c r="G27" s="12">
        <v>2.1990740740740741E-2</v>
      </c>
      <c r="H27" s="12">
        <v>2.361111111111111E-2</v>
      </c>
      <c r="I27" s="13" t="s">
        <v>57</v>
      </c>
      <c r="J27" s="2"/>
      <c r="K27" s="16">
        <v>43</v>
      </c>
    </row>
    <row r="28" spans="1:11" s="1" customFormat="1">
      <c r="A28" s="15">
        <v>18</v>
      </c>
      <c r="B28" s="10" t="s">
        <v>26</v>
      </c>
      <c r="C28" s="10" t="s">
        <v>44</v>
      </c>
      <c r="D28" s="10" t="s">
        <v>58</v>
      </c>
      <c r="E28" s="4" t="s">
        <v>24</v>
      </c>
      <c r="F28" s="11">
        <v>9.5833333333333326E-2</v>
      </c>
      <c r="G28" s="12">
        <v>2.3587962962962963E-2</v>
      </c>
      <c r="H28" s="12">
        <v>2.4999999999999998E-2</v>
      </c>
      <c r="I28" s="13" t="s">
        <v>59</v>
      </c>
      <c r="J28" s="2"/>
      <c r="K28" s="16">
        <v>47</v>
      </c>
    </row>
    <row r="29" spans="1:11" s="1" customFormat="1">
      <c r="A29" s="28">
        <v>19</v>
      </c>
      <c r="B29" s="29" t="s">
        <v>21</v>
      </c>
      <c r="C29" s="29" t="s">
        <v>44</v>
      </c>
      <c r="D29" s="29" t="s">
        <v>60</v>
      </c>
      <c r="E29" s="30" t="s">
        <v>30</v>
      </c>
      <c r="F29" s="30">
        <v>2.2916666666666669E-2</v>
      </c>
      <c r="G29" s="30">
        <v>2.3969907407407409E-2</v>
      </c>
      <c r="H29" s="30">
        <v>2.6388888888888889E-2</v>
      </c>
      <c r="I29" s="31" t="s">
        <v>61</v>
      </c>
      <c r="J29" s="34" t="s">
        <v>41</v>
      </c>
      <c r="K29" s="33">
        <v>43</v>
      </c>
    </row>
    <row r="30" spans="1:11" s="1" customFormat="1">
      <c r="A30" s="28">
        <v>20</v>
      </c>
      <c r="B30" s="29" t="s">
        <v>21</v>
      </c>
      <c r="C30" s="29" t="s">
        <v>44</v>
      </c>
      <c r="D30" s="29" t="s">
        <v>62</v>
      </c>
      <c r="E30" s="30" t="s">
        <v>24</v>
      </c>
      <c r="F30" s="30">
        <v>0.10277777777777779</v>
      </c>
      <c r="G30" s="30">
        <v>2.568287037037037E-2</v>
      </c>
      <c r="H30" s="30">
        <v>2.7777777777777776E-2</v>
      </c>
      <c r="I30" s="31" t="s">
        <v>63</v>
      </c>
      <c r="J30" s="32"/>
      <c r="K30" s="33">
        <v>40</v>
      </c>
    </row>
    <row r="31" spans="1:11" s="1" customFormat="1">
      <c r="A31" s="15">
        <v>21</v>
      </c>
      <c r="B31" s="10" t="s">
        <v>26</v>
      </c>
      <c r="C31" s="10" t="s">
        <v>22</v>
      </c>
      <c r="D31" s="10" t="s">
        <v>64</v>
      </c>
      <c r="E31" s="4" t="s">
        <v>30</v>
      </c>
      <c r="F31" s="11">
        <v>6.6666666666666666E-2</v>
      </c>
      <c r="G31" s="12">
        <v>2.6793981481481485E-2</v>
      </c>
      <c r="H31" s="12">
        <v>2.9166666666666664E-2</v>
      </c>
      <c r="I31" s="13" t="s">
        <v>65</v>
      </c>
      <c r="J31" s="2"/>
      <c r="K31" s="16">
        <v>43</v>
      </c>
    </row>
    <row r="32" spans="1:11" s="1" customFormat="1">
      <c r="A32" s="28">
        <v>22</v>
      </c>
      <c r="B32" s="29" t="s">
        <v>21</v>
      </c>
      <c r="C32" s="29" t="s">
        <v>22</v>
      </c>
      <c r="D32" s="29" t="s">
        <v>66</v>
      </c>
      <c r="E32" s="30" t="s">
        <v>24</v>
      </c>
      <c r="F32" s="30">
        <v>5.2777777777777778E-2</v>
      </c>
      <c r="G32" s="30">
        <v>2.7673611111111111E-2</v>
      </c>
      <c r="H32" s="30">
        <v>3.0555555555555555E-2</v>
      </c>
      <c r="I32" s="31" t="s">
        <v>39</v>
      </c>
      <c r="J32" s="32"/>
      <c r="K32" s="33">
        <v>40</v>
      </c>
    </row>
    <row r="33" spans="1:11" s="1" customFormat="1">
      <c r="A33" s="28">
        <v>23</v>
      </c>
      <c r="B33" s="29" t="s">
        <v>21</v>
      </c>
      <c r="C33" s="29" t="s">
        <v>22</v>
      </c>
      <c r="D33" s="29" t="s">
        <v>67</v>
      </c>
      <c r="E33" s="30" t="s">
        <v>30</v>
      </c>
      <c r="F33" s="30">
        <v>5.2083333333333336E-2</v>
      </c>
      <c r="G33" s="30">
        <v>2.854166666666667E-2</v>
      </c>
      <c r="H33" s="30">
        <v>3.1944444444444449E-2</v>
      </c>
      <c r="I33" s="31" t="s">
        <v>28</v>
      </c>
      <c r="J33" s="34" t="s">
        <v>25</v>
      </c>
      <c r="K33" s="33">
        <v>39</v>
      </c>
    </row>
    <row r="34" spans="1:11" s="1" customFormat="1">
      <c r="A34" s="28">
        <v>24</v>
      </c>
      <c r="B34" s="29" t="s">
        <v>21</v>
      </c>
      <c r="C34" s="29" t="s">
        <v>22</v>
      </c>
      <c r="D34" s="29" t="s">
        <v>68</v>
      </c>
      <c r="E34" s="30" t="s">
        <v>30</v>
      </c>
      <c r="F34" s="30">
        <v>7.5694444444444439E-2</v>
      </c>
      <c r="G34" s="30">
        <v>2.9803240740740741E-2</v>
      </c>
      <c r="H34" s="30">
        <v>3.3333333333333333E-2</v>
      </c>
      <c r="I34" s="31" t="s">
        <v>69</v>
      </c>
      <c r="J34" s="32"/>
      <c r="K34" s="33">
        <v>35</v>
      </c>
    </row>
    <row r="35" spans="1:11" s="1" customFormat="1">
      <c r="A35" s="28">
        <v>25</v>
      </c>
      <c r="B35" s="29" t="s">
        <v>21</v>
      </c>
      <c r="C35" s="29" t="s">
        <v>22</v>
      </c>
      <c r="D35" s="29" t="s">
        <v>70</v>
      </c>
      <c r="E35" s="30" t="s">
        <v>24</v>
      </c>
      <c r="F35" s="30">
        <v>2.2916666666666669E-2</v>
      </c>
      <c r="G35" s="30">
        <v>3.0185185185185186E-2</v>
      </c>
      <c r="H35" s="30">
        <v>3.4722222222222224E-2</v>
      </c>
      <c r="I35" s="31" t="s">
        <v>71</v>
      </c>
      <c r="J35" s="32"/>
      <c r="K35" s="33">
        <v>27</v>
      </c>
    </row>
    <row r="36" spans="1:11" s="1" customFormat="1">
      <c r="A36" s="15">
        <v>26</v>
      </c>
      <c r="B36" s="10" t="s">
        <v>26</v>
      </c>
      <c r="C36" s="10" t="s">
        <v>44</v>
      </c>
      <c r="D36" s="10" t="s">
        <v>72</v>
      </c>
      <c r="E36" s="4" t="s">
        <v>35</v>
      </c>
      <c r="F36" s="11">
        <v>4.2361111111111106E-2</v>
      </c>
      <c r="G36" s="12">
        <v>3.0891203703703702E-2</v>
      </c>
      <c r="H36" s="12">
        <v>3.6111111111111115E-2</v>
      </c>
      <c r="I36" s="13" t="s">
        <v>73</v>
      </c>
      <c r="J36" s="2"/>
      <c r="K36" s="16">
        <v>33</v>
      </c>
    </row>
    <row r="37" spans="1:11" s="1" customFormat="1">
      <c r="A37" s="28">
        <v>27</v>
      </c>
      <c r="B37" s="29" t="s">
        <v>21</v>
      </c>
      <c r="C37" s="29" t="s">
        <v>44</v>
      </c>
      <c r="D37" s="29" t="s">
        <v>74</v>
      </c>
      <c r="E37" s="30" t="s">
        <v>30</v>
      </c>
      <c r="F37" s="30">
        <v>5.7638888888888885E-2</v>
      </c>
      <c r="G37" s="30">
        <v>3.1851851851851853E-2</v>
      </c>
      <c r="H37" s="30">
        <v>3.7499999999999999E-2</v>
      </c>
      <c r="I37" s="31" t="s">
        <v>75</v>
      </c>
      <c r="J37" s="32"/>
      <c r="K37" s="33">
        <v>27</v>
      </c>
    </row>
    <row r="38" spans="1:11" s="1" customFormat="1">
      <c r="A38" s="28">
        <v>28</v>
      </c>
      <c r="B38" s="29" t="s">
        <v>21</v>
      </c>
      <c r="C38" s="29" t="s">
        <v>44</v>
      </c>
      <c r="D38" s="29" t="s">
        <v>76</v>
      </c>
      <c r="E38" s="30" t="s">
        <v>24</v>
      </c>
      <c r="F38" s="30">
        <v>6.1111111111111116E-2</v>
      </c>
      <c r="G38" s="30">
        <v>3.2870370370370376E-2</v>
      </c>
      <c r="H38" s="30">
        <v>3.888888888888889E-2</v>
      </c>
      <c r="I38" s="31" t="s">
        <v>77</v>
      </c>
      <c r="J38" s="32"/>
      <c r="K38" s="33">
        <v>22</v>
      </c>
    </row>
    <row r="39" spans="1:11" s="1" customFormat="1">
      <c r="A39" s="15">
        <v>29</v>
      </c>
      <c r="B39" s="10" t="s">
        <v>26</v>
      </c>
      <c r="C39" s="10" t="s">
        <v>22</v>
      </c>
      <c r="D39" s="10" t="s">
        <v>78</v>
      </c>
      <c r="E39" s="4" t="s">
        <v>35</v>
      </c>
      <c r="F39" s="11">
        <v>3.3333333333333333E-2</v>
      </c>
      <c r="G39" s="12">
        <v>3.3425925925925921E-2</v>
      </c>
      <c r="H39" s="12">
        <v>4.027777777777778E-2</v>
      </c>
      <c r="I39" s="13" t="s">
        <v>69</v>
      </c>
      <c r="J39" s="14" t="s">
        <v>36</v>
      </c>
      <c r="K39" s="16">
        <v>27</v>
      </c>
    </row>
    <row r="40" spans="1:11" s="1" customFormat="1">
      <c r="A40" s="15">
        <v>30</v>
      </c>
      <c r="B40" s="10" t="s">
        <v>26</v>
      </c>
      <c r="C40" s="10" t="s">
        <v>22</v>
      </c>
      <c r="D40" s="10" t="s">
        <v>79</v>
      </c>
      <c r="E40" s="4" t="s">
        <v>24</v>
      </c>
      <c r="F40" s="11">
        <v>0.1361111111111111</v>
      </c>
      <c r="G40" s="12">
        <v>3.5694444444444445E-2</v>
      </c>
      <c r="H40" s="12">
        <v>4.1666666666666664E-2</v>
      </c>
      <c r="I40" s="13" t="s">
        <v>80</v>
      </c>
      <c r="J40" s="2"/>
      <c r="K40" s="16">
        <v>33</v>
      </c>
    </row>
    <row r="41" spans="1:11" s="1" customFormat="1">
      <c r="A41" s="15">
        <v>31</v>
      </c>
      <c r="B41" s="10" t="s">
        <v>26</v>
      </c>
      <c r="C41" s="10" t="s">
        <v>22</v>
      </c>
      <c r="D41" s="10" t="s">
        <v>81</v>
      </c>
      <c r="E41" s="4" t="s">
        <v>35</v>
      </c>
      <c r="F41" s="11">
        <v>3.5416666666666666E-2</v>
      </c>
      <c r="G41" s="12">
        <v>3.6284722222222225E-2</v>
      </c>
      <c r="H41" s="12">
        <v>4.3055555555555562E-2</v>
      </c>
      <c r="I41" s="13" t="s">
        <v>41</v>
      </c>
      <c r="J41" s="2"/>
      <c r="K41" s="16">
        <v>38</v>
      </c>
    </row>
    <row r="42" spans="1:11" s="1" customFormat="1">
      <c r="A42" s="28">
        <v>32</v>
      </c>
      <c r="B42" s="29" t="s">
        <v>21</v>
      </c>
      <c r="C42" s="29" t="s">
        <v>44</v>
      </c>
      <c r="D42" s="29" t="s">
        <v>82</v>
      </c>
      <c r="E42" s="30" t="s">
        <v>30</v>
      </c>
      <c r="F42" s="30">
        <v>9.9999999999999992E-2</v>
      </c>
      <c r="G42" s="30">
        <v>3.7951388888888889E-2</v>
      </c>
      <c r="H42" s="30">
        <v>4.4444444444444446E-2</v>
      </c>
      <c r="I42" s="31" t="s">
        <v>59</v>
      </c>
      <c r="J42" s="34" t="s">
        <v>65</v>
      </c>
      <c r="K42" s="33">
        <v>33</v>
      </c>
    </row>
    <row r="43" spans="1:11" s="1" customFormat="1">
      <c r="A43" s="28">
        <v>33</v>
      </c>
      <c r="B43" s="29" t="s">
        <v>21</v>
      </c>
      <c r="C43" s="29" t="s">
        <v>22</v>
      </c>
      <c r="D43" s="29" t="s">
        <v>83</v>
      </c>
      <c r="E43" s="30" t="s">
        <v>24</v>
      </c>
      <c r="F43" s="30">
        <v>0.21388888888888891</v>
      </c>
      <c r="G43" s="30">
        <v>4.1516203703703701E-2</v>
      </c>
      <c r="H43" s="30">
        <v>4.5833333333333337E-2</v>
      </c>
      <c r="I43" s="31" t="s">
        <v>53</v>
      </c>
      <c r="J43" s="32"/>
      <c r="K43" s="33">
        <v>29</v>
      </c>
    </row>
    <row r="44" spans="1:11" s="1" customFormat="1">
      <c r="A44" s="28">
        <v>34</v>
      </c>
      <c r="B44" s="29" t="s">
        <v>21</v>
      </c>
      <c r="C44" s="29" t="s">
        <v>44</v>
      </c>
      <c r="D44" s="29" t="s">
        <v>84</v>
      </c>
      <c r="E44" s="30" t="s">
        <v>24</v>
      </c>
      <c r="F44" s="30">
        <v>3.4027777777777775E-2</v>
      </c>
      <c r="G44" s="30">
        <v>4.1666666666666664E-2</v>
      </c>
      <c r="H44" s="30">
        <v>4.7222222222222221E-2</v>
      </c>
      <c r="I44" s="31" t="s">
        <v>47</v>
      </c>
      <c r="J44" s="32"/>
      <c r="K44" s="33">
        <v>24</v>
      </c>
    </row>
    <row r="45" spans="1:11" s="1" customFormat="1">
      <c r="A45" s="15">
        <v>35</v>
      </c>
      <c r="B45" s="10" t="s">
        <v>26</v>
      </c>
      <c r="C45" s="10" t="s">
        <v>22</v>
      </c>
      <c r="D45" s="10" t="s">
        <v>85</v>
      </c>
      <c r="E45" s="4" t="s">
        <v>24</v>
      </c>
      <c r="F45" s="11">
        <v>0.17430555555555557</v>
      </c>
      <c r="G45" s="12">
        <v>4.4988425925925925E-2</v>
      </c>
      <c r="H45" s="12">
        <v>4.8611111111111112E-2</v>
      </c>
      <c r="I45" s="13" t="s">
        <v>86</v>
      </c>
      <c r="J45" s="2"/>
      <c r="K45" s="16">
        <v>29</v>
      </c>
    </row>
    <row r="46" spans="1:11" s="1" customFormat="1">
      <c r="A46" s="15">
        <v>36</v>
      </c>
      <c r="B46" s="10" t="s">
        <v>26</v>
      </c>
      <c r="C46" s="10" t="s">
        <v>22</v>
      </c>
      <c r="D46" s="10" t="s">
        <v>87</v>
      </c>
      <c r="E46" s="4" t="s">
        <v>24</v>
      </c>
      <c r="F46" s="11">
        <v>6.3888888888888884E-2</v>
      </c>
      <c r="G46" s="12">
        <v>4.6053240740740742E-2</v>
      </c>
      <c r="H46" s="12">
        <v>4.9999999999999996E-2</v>
      </c>
      <c r="I46" s="13" t="s">
        <v>77</v>
      </c>
      <c r="J46" s="14" t="s">
        <v>63</v>
      </c>
      <c r="K46" s="16">
        <v>35</v>
      </c>
    </row>
    <row r="47" spans="1:11" s="1" customFormat="1" ht="16" thickBot="1">
      <c r="A47" s="17">
        <v>37</v>
      </c>
      <c r="B47" s="18" t="s">
        <v>26</v>
      </c>
      <c r="C47" s="18" t="s">
        <v>44</v>
      </c>
      <c r="D47" s="18" t="s">
        <v>88</v>
      </c>
      <c r="E47" s="19" t="s">
        <v>24</v>
      </c>
      <c r="F47" s="20">
        <v>6.6666666666666666E-2</v>
      </c>
      <c r="G47" s="21">
        <v>4.7164351851851853E-2</v>
      </c>
      <c r="H47" s="21">
        <v>5.1388888888888894E-2</v>
      </c>
      <c r="I47" s="22" t="s">
        <v>63</v>
      </c>
      <c r="J47" s="23"/>
      <c r="K47" s="24">
        <v>38</v>
      </c>
    </row>
  </sheetData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O47"/>
  <sheetViews>
    <sheetView showGridLines="0" workbookViewId="0">
      <selection activeCell="B12" sqref="B12:B46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5" customWidth="1"/>
    <col min="12" max="12" width="32.5" customWidth="1"/>
    <col min="13" max="13" width="19.1640625" customWidth="1"/>
    <col min="14" max="14" width="48" customWidth="1"/>
  </cols>
  <sheetData>
    <row r="1" spans="1:15" s="1" customFormat="1">
      <c r="A1" s="109" t="s">
        <v>0</v>
      </c>
      <c r="B1" s="110"/>
      <c r="C1" s="110"/>
      <c r="D1" s="111">
        <v>42308</v>
      </c>
      <c r="E1" s="111"/>
      <c r="F1" s="111"/>
      <c r="G1" s="111"/>
      <c r="H1" s="111"/>
      <c r="I1" s="111"/>
      <c r="J1" s="111"/>
      <c r="K1" s="112"/>
    </row>
    <row r="2" spans="1:15" s="1" customFormat="1">
      <c r="A2" s="113" t="s">
        <v>160</v>
      </c>
      <c r="B2" s="114"/>
      <c r="C2" s="114"/>
      <c r="D2" s="114"/>
      <c r="E2" s="115"/>
      <c r="F2" s="115"/>
      <c r="G2" s="115"/>
      <c r="H2" s="115"/>
      <c r="I2" s="115"/>
      <c r="J2" s="115"/>
      <c r="K2" s="116"/>
    </row>
    <row r="3" spans="1:15" s="1" customFormat="1">
      <c r="A3" s="117"/>
      <c r="B3" s="118"/>
      <c r="C3" s="118"/>
      <c r="D3" s="118"/>
      <c r="E3" s="3" t="s">
        <v>2</v>
      </c>
      <c r="F3" s="3" t="s">
        <v>3</v>
      </c>
      <c r="G3" s="115"/>
      <c r="H3" s="115"/>
      <c r="I3" s="115"/>
      <c r="J3" s="115"/>
      <c r="K3" s="116"/>
      <c r="M3" s="1" t="s">
        <v>277</v>
      </c>
      <c r="N3" s="1" t="s">
        <v>278</v>
      </c>
    </row>
    <row r="4" spans="1:15" s="1" customFormat="1">
      <c r="A4" s="119" t="s">
        <v>243</v>
      </c>
      <c r="B4" s="120"/>
      <c r="C4" s="120"/>
      <c r="D4" s="120"/>
      <c r="E4" s="4">
        <v>42</v>
      </c>
      <c r="F4" s="4">
        <v>51</v>
      </c>
      <c r="G4" s="115"/>
      <c r="H4" s="115"/>
      <c r="I4" s="115"/>
      <c r="J4" s="115"/>
      <c r="K4" s="116"/>
      <c r="L4" s="1" t="s">
        <v>276</v>
      </c>
      <c r="M4" s="1">
        <v>6</v>
      </c>
      <c r="N4" s="1">
        <v>1</v>
      </c>
      <c r="O4" s="63">
        <f>N4/SUM(M4:N4)</f>
        <v>0.14285714285714285</v>
      </c>
    </row>
    <row r="5" spans="1:15" s="1" customFormat="1">
      <c r="A5" s="119" t="s">
        <v>5</v>
      </c>
      <c r="B5" s="120"/>
      <c r="C5" s="120"/>
      <c r="D5" s="120"/>
      <c r="E5" s="4">
        <v>640</v>
      </c>
      <c r="F5" s="4">
        <v>72</v>
      </c>
      <c r="G5" s="115"/>
      <c r="H5" s="115"/>
      <c r="I5" s="115"/>
      <c r="J5" s="115"/>
      <c r="K5" s="116"/>
      <c r="L5" s="1" t="s">
        <v>279</v>
      </c>
      <c r="M5" s="1">
        <v>12</v>
      </c>
      <c r="N5" s="1">
        <v>11</v>
      </c>
      <c r="O5" s="63">
        <f>N5/SUM(M5:N5)</f>
        <v>0.47826086956521741</v>
      </c>
    </row>
    <row r="6" spans="1:15" s="1" customFormat="1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16"/>
      <c r="N6" s="1">
        <v>5</v>
      </c>
      <c r="O6" s="63">
        <f>N6/SUM(M6:N6)</f>
        <v>1</v>
      </c>
    </row>
    <row r="7" spans="1:15" s="1" customFormat="1" ht="30" customHeight="1">
      <c r="A7" s="106" t="s">
        <v>90</v>
      </c>
      <c r="B7" s="107"/>
      <c r="C7" s="107"/>
      <c r="D7" s="107"/>
      <c r="E7" s="107"/>
      <c r="F7" s="107"/>
      <c r="G7" s="107"/>
      <c r="H7" s="107"/>
      <c r="I7" s="107"/>
      <c r="J7" s="107"/>
      <c r="K7" s="108"/>
    </row>
    <row r="8" spans="1:15" s="1" customFormat="1">
      <c r="A8" s="133" t="s">
        <v>7</v>
      </c>
      <c r="B8" s="131" t="s">
        <v>8</v>
      </c>
      <c r="C8" s="134" t="s">
        <v>9</v>
      </c>
      <c r="D8" s="134" t="s">
        <v>10</v>
      </c>
      <c r="E8" s="131" t="s">
        <v>11</v>
      </c>
      <c r="F8" s="131" t="s">
        <v>12</v>
      </c>
      <c r="G8" s="6" t="s">
        <v>13</v>
      </c>
      <c r="H8" s="7" t="s">
        <v>14</v>
      </c>
      <c r="I8" s="6" t="s">
        <v>16</v>
      </c>
      <c r="J8" s="131" t="s">
        <v>19</v>
      </c>
      <c r="K8" s="132" t="s">
        <v>20</v>
      </c>
    </row>
    <row r="9" spans="1:15" s="1" customFormat="1">
      <c r="A9" s="133"/>
      <c r="B9" s="131"/>
      <c r="C9" s="134"/>
      <c r="D9" s="134"/>
      <c r="E9" s="131"/>
      <c r="F9" s="131"/>
      <c r="G9" s="6" t="s">
        <v>12</v>
      </c>
      <c r="H9" s="7" t="s">
        <v>15</v>
      </c>
      <c r="I9" s="6" t="s">
        <v>17</v>
      </c>
      <c r="J9" s="131"/>
      <c r="K9" s="132"/>
      <c r="L9" s="59" t="s">
        <v>252</v>
      </c>
      <c r="M9" s="58" t="s">
        <v>259</v>
      </c>
    </row>
    <row r="10" spans="1:15" s="1" customFormat="1" ht="16" hidden="1" thickBot="1">
      <c r="A10" s="128"/>
      <c r="B10" s="124"/>
      <c r="C10" s="130"/>
      <c r="D10" s="130"/>
      <c r="E10" s="124"/>
      <c r="F10" s="124"/>
      <c r="G10" s="5"/>
      <c r="H10" s="8" t="s">
        <v>12</v>
      </c>
      <c r="I10" s="9" t="s">
        <v>18</v>
      </c>
      <c r="J10" s="124"/>
      <c r="K10" s="126"/>
    </row>
    <row r="11" spans="1:15" s="1" customFormat="1" hidden="1">
      <c r="A11" s="15">
        <v>1</v>
      </c>
      <c r="B11" s="10" t="s">
        <v>26</v>
      </c>
      <c r="C11" s="10" t="s">
        <v>44</v>
      </c>
      <c r="D11" s="10" t="s">
        <v>161</v>
      </c>
      <c r="E11" s="4" t="s">
        <v>30</v>
      </c>
      <c r="F11" s="11">
        <v>8.6805555555555566E-2</v>
      </c>
      <c r="G11" s="12">
        <v>1.4467592592592594E-3</v>
      </c>
      <c r="H11" s="12">
        <v>1.3888888888888889E-3</v>
      </c>
      <c r="I11" s="13" t="s">
        <v>33</v>
      </c>
      <c r="J11" s="2"/>
      <c r="K11" s="16">
        <v>74</v>
      </c>
    </row>
    <row r="12" spans="1:15" s="1" customFormat="1">
      <c r="A12" s="15">
        <v>2</v>
      </c>
      <c r="B12" s="10" t="s">
        <v>21</v>
      </c>
      <c r="C12" s="10" t="s">
        <v>44</v>
      </c>
      <c r="D12" s="10" t="s">
        <v>162</v>
      </c>
      <c r="E12" s="4" t="s">
        <v>102</v>
      </c>
      <c r="F12" s="11">
        <v>5.5555555555555552E-2</v>
      </c>
      <c r="G12" s="12">
        <v>2.3726851851851851E-3</v>
      </c>
      <c r="H12" s="12">
        <v>2.7777777777777779E-3</v>
      </c>
      <c r="I12" s="13" t="s">
        <v>41</v>
      </c>
      <c r="J12" s="2"/>
      <c r="K12" s="16">
        <v>50</v>
      </c>
      <c r="L12" s="1" t="s">
        <v>253</v>
      </c>
      <c r="M12" s="1" t="s">
        <v>275</v>
      </c>
      <c r="N12" s="62" t="s">
        <v>270</v>
      </c>
    </row>
    <row r="13" spans="1:15" s="1" customFormat="1">
      <c r="A13" s="15">
        <v>3</v>
      </c>
      <c r="B13" s="10" t="s">
        <v>21</v>
      </c>
      <c r="C13" s="10" t="s">
        <v>22</v>
      </c>
      <c r="D13" s="10" t="s">
        <v>163</v>
      </c>
      <c r="E13" s="4" t="s">
        <v>30</v>
      </c>
      <c r="F13" s="11">
        <v>9.8611111111111108E-2</v>
      </c>
      <c r="G13" s="12">
        <v>4.0162037037037033E-3</v>
      </c>
      <c r="H13" s="12">
        <v>4.1666666666666666E-3</v>
      </c>
      <c r="I13" s="13" t="s">
        <v>69</v>
      </c>
      <c r="J13" s="2"/>
      <c r="K13" s="16">
        <v>29</v>
      </c>
      <c r="L13" s="1" t="s">
        <v>258</v>
      </c>
      <c r="M13" s="1" t="s">
        <v>257</v>
      </c>
      <c r="N13" s="62" t="s">
        <v>271</v>
      </c>
    </row>
    <row r="14" spans="1:15" s="1" customFormat="1">
      <c r="A14" s="15">
        <v>4</v>
      </c>
      <c r="B14" s="10" t="s">
        <v>21</v>
      </c>
      <c r="C14" s="10" t="s">
        <v>22</v>
      </c>
      <c r="D14" s="10" t="s">
        <v>164</v>
      </c>
      <c r="E14" s="4" t="s">
        <v>24</v>
      </c>
      <c r="F14" s="11">
        <v>0.15208333333333332</v>
      </c>
      <c r="G14" s="12">
        <v>6.5509259259259262E-3</v>
      </c>
      <c r="H14" s="12">
        <v>5.5555555555555558E-3</v>
      </c>
      <c r="I14" s="13" t="s">
        <v>55</v>
      </c>
      <c r="J14" s="2"/>
      <c r="K14" s="16">
        <v>8</v>
      </c>
      <c r="L14" s="1" t="s">
        <v>254</v>
      </c>
      <c r="M14" s="1" t="s">
        <v>260</v>
      </c>
      <c r="N14" s="62" t="s">
        <v>272</v>
      </c>
    </row>
    <row r="15" spans="1:15" s="1" customFormat="1" hidden="1">
      <c r="A15" s="15">
        <v>5</v>
      </c>
      <c r="B15" s="10" t="s">
        <v>26</v>
      </c>
      <c r="C15" s="10" t="s">
        <v>22</v>
      </c>
      <c r="D15" s="10" t="s">
        <v>165</v>
      </c>
      <c r="E15" s="4" t="s">
        <v>35</v>
      </c>
      <c r="F15" s="11">
        <v>5.1388888888888894E-2</v>
      </c>
      <c r="G15" s="12">
        <v>7.4074074074074068E-3</v>
      </c>
      <c r="H15" s="12">
        <v>6.9444444444444441E-3</v>
      </c>
      <c r="I15" s="13" t="s">
        <v>47</v>
      </c>
      <c r="J15" s="14" t="s">
        <v>86</v>
      </c>
      <c r="K15" s="16">
        <v>29</v>
      </c>
    </row>
    <row r="16" spans="1:15" s="1" customFormat="1" hidden="1">
      <c r="A16" s="15">
        <v>6</v>
      </c>
      <c r="B16" s="10" t="s">
        <v>26</v>
      </c>
      <c r="C16" s="10" t="s">
        <v>22</v>
      </c>
      <c r="D16" s="10" t="s">
        <v>166</v>
      </c>
      <c r="E16" s="4" t="s">
        <v>24</v>
      </c>
      <c r="F16" s="11">
        <v>7.013888888888889E-2</v>
      </c>
      <c r="G16" s="12">
        <v>8.5763888888888886E-3</v>
      </c>
      <c r="H16" s="12">
        <v>8.3333333333333332E-3</v>
      </c>
      <c r="I16" s="13" t="s">
        <v>39</v>
      </c>
      <c r="J16" s="2"/>
      <c r="K16" s="16">
        <v>43</v>
      </c>
    </row>
    <row r="17" spans="1:14" s="1" customFormat="1" hidden="1">
      <c r="A17" s="15">
        <v>7</v>
      </c>
      <c r="B17" s="10" t="s">
        <v>26</v>
      </c>
      <c r="C17" s="10" t="s">
        <v>22</v>
      </c>
      <c r="D17" s="10" t="s">
        <v>167</v>
      </c>
      <c r="E17" s="4" t="s">
        <v>24</v>
      </c>
      <c r="F17" s="11">
        <v>9.2361111111111116E-2</v>
      </c>
      <c r="G17" s="12">
        <v>1.0115740740740741E-2</v>
      </c>
      <c r="H17" s="12">
        <v>9.7222222222222224E-3</v>
      </c>
      <c r="I17" s="13" t="s">
        <v>86</v>
      </c>
      <c r="J17" s="2"/>
      <c r="K17" s="16">
        <v>52</v>
      </c>
    </row>
    <row r="18" spans="1:14" s="1" customFormat="1">
      <c r="A18" s="15">
        <v>8</v>
      </c>
      <c r="B18" s="10" t="s">
        <v>21</v>
      </c>
      <c r="C18" s="10" t="s">
        <v>22</v>
      </c>
      <c r="D18" s="10" t="s">
        <v>168</v>
      </c>
      <c r="E18" s="4" t="s">
        <v>102</v>
      </c>
      <c r="F18" s="11">
        <v>8.6111111111111124E-2</v>
      </c>
      <c r="G18" s="12">
        <v>1.1550925925925925E-2</v>
      </c>
      <c r="H18" s="12">
        <v>1.1111111111111112E-2</v>
      </c>
      <c r="I18" s="13" t="s">
        <v>169</v>
      </c>
      <c r="J18" s="2"/>
      <c r="K18" s="16">
        <v>44</v>
      </c>
      <c r="L18" s="1" t="s">
        <v>255</v>
      </c>
      <c r="M18" s="1" t="s">
        <v>261</v>
      </c>
      <c r="N18" s="62" t="s">
        <v>273</v>
      </c>
    </row>
    <row r="19" spans="1:14" s="1" customFormat="1" hidden="1">
      <c r="A19" s="15">
        <v>9</v>
      </c>
      <c r="B19" s="10" t="s">
        <v>26</v>
      </c>
      <c r="C19" s="10" t="s">
        <v>44</v>
      </c>
      <c r="D19" s="10" t="s">
        <v>170</v>
      </c>
      <c r="E19" s="4" t="s">
        <v>24</v>
      </c>
      <c r="F19" s="11">
        <v>6.458333333333334E-2</v>
      </c>
      <c r="G19" s="12">
        <v>1.2627314814814815E-2</v>
      </c>
      <c r="H19" s="12">
        <v>1.2499999999999999E-2</v>
      </c>
      <c r="I19" s="13" t="s">
        <v>55</v>
      </c>
      <c r="J19" s="2"/>
      <c r="K19" s="16">
        <v>50</v>
      </c>
    </row>
    <row r="20" spans="1:14" s="1" customFormat="1" hidden="1">
      <c r="A20" s="15">
        <v>10</v>
      </c>
      <c r="B20" s="10" t="s">
        <v>26</v>
      </c>
      <c r="C20" s="10" t="s">
        <v>44</v>
      </c>
      <c r="D20" s="10" t="s">
        <v>171</v>
      </c>
      <c r="E20" s="4" t="s">
        <v>30</v>
      </c>
      <c r="F20" s="11">
        <v>0.11527777777777777</v>
      </c>
      <c r="G20" s="12">
        <v>1.4548611111111111E-2</v>
      </c>
      <c r="H20" s="12">
        <v>1.3888888888888888E-2</v>
      </c>
      <c r="I20" s="13" t="s">
        <v>77</v>
      </c>
      <c r="J20" s="14" t="s">
        <v>63</v>
      </c>
      <c r="K20" s="16">
        <v>58</v>
      </c>
    </row>
    <row r="21" spans="1:14" s="1" customFormat="1">
      <c r="A21" s="15">
        <v>11</v>
      </c>
      <c r="B21" s="10" t="s">
        <v>21</v>
      </c>
      <c r="C21" s="10" t="s">
        <v>22</v>
      </c>
      <c r="D21" s="10" t="s">
        <v>172</v>
      </c>
      <c r="E21" s="4" t="s">
        <v>102</v>
      </c>
      <c r="F21" s="11">
        <v>0.13819444444444443</v>
      </c>
      <c r="G21" s="12">
        <v>1.6851851851851851E-2</v>
      </c>
      <c r="H21" s="12">
        <v>1.5277777777777777E-2</v>
      </c>
      <c r="I21" s="13" t="s">
        <v>59</v>
      </c>
      <c r="J21" s="2"/>
      <c r="K21" s="16">
        <v>51</v>
      </c>
      <c r="L21" s="1" t="s">
        <v>256</v>
      </c>
      <c r="M21" s="1" t="s">
        <v>262</v>
      </c>
      <c r="N21" s="62" t="s">
        <v>274</v>
      </c>
    </row>
    <row r="22" spans="1:14" s="1" customFormat="1">
      <c r="A22" s="15">
        <v>12</v>
      </c>
      <c r="B22" s="10" t="s">
        <v>21</v>
      </c>
      <c r="C22" s="10" t="s">
        <v>22</v>
      </c>
      <c r="D22" s="10" t="s">
        <v>173</v>
      </c>
      <c r="E22" s="4" t="s">
        <v>102</v>
      </c>
      <c r="F22" s="11">
        <v>7.1527777777777787E-2</v>
      </c>
      <c r="G22" s="12">
        <v>1.8043981481481484E-2</v>
      </c>
      <c r="H22" s="12">
        <v>1.6666666666666666E-2</v>
      </c>
      <c r="I22" s="13" t="s">
        <v>73</v>
      </c>
      <c r="J22" s="2"/>
      <c r="K22" s="16">
        <v>46</v>
      </c>
      <c r="L22" s="1" t="s">
        <v>257</v>
      </c>
      <c r="M22" s="1" t="s">
        <v>257</v>
      </c>
    </row>
    <row r="23" spans="1:14" s="1" customFormat="1">
      <c r="A23" s="15">
        <v>13</v>
      </c>
      <c r="B23" s="10" t="s">
        <v>21</v>
      </c>
      <c r="C23" s="10" t="s">
        <v>22</v>
      </c>
      <c r="D23" s="10" t="s">
        <v>174</v>
      </c>
      <c r="E23" s="4" t="s">
        <v>30</v>
      </c>
      <c r="F23" s="11">
        <v>0.13958333333333334</v>
      </c>
      <c r="G23" s="12">
        <v>2.0370370370370369E-2</v>
      </c>
      <c r="H23" s="12">
        <v>1.8055555555555557E-2</v>
      </c>
      <c r="I23" s="13" t="s">
        <v>33</v>
      </c>
      <c r="J23" s="2"/>
      <c r="K23" s="16">
        <v>41</v>
      </c>
      <c r="L23" s="61" t="s">
        <v>263</v>
      </c>
      <c r="M23" s="61" t="s">
        <v>264</v>
      </c>
    </row>
    <row r="24" spans="1:14" s="1" customFormat="1" hidden="1">
      <c r="A24" s="15">
        <v>14</v>
      </c>
      <c r="B24" s="10" t="s">
        <v>26</v>
      </c>
      <c r="C24" s="10" t="s">
        <v>22</v>
      </c>
      <c r="D24" s="10" t="s">
        <v>175</v>
      </c>
      <c r="E24" s="4" t="s">
        <v>24</v>
      </c>
      <c r="F24" s="11">
        <v>2.4999999999999998E-2</v>
      </c>
      <c r="G24" s="12">
        <v>2.0787037037037038E-2</v>
      </c>
      <c r="H24" s="12">
        <v>1.9444444444444445E-2</v>
      </c>
      <c r="I24" s="13" t="s">
        <v>176</v>
      </c>
      <c r="J24" s="2"/>
      <c r="K24" s="16">
        <v>45</v>
      </c>
    </row>
    <row r="25" spans="1:14" s="1" customFormat="1" hidden="1">
      <c r="A25" s="15">
        <v>15</v>
      </c>
      <c r="B25" s="10" t="s">
        <v>26</v>
      </c>
      <c r="C25" s="10" t="s">
        <v>44</v>
      </c>
      <c r="D25" s="10" t="s">
        <v>177</v>
      </c>
      <c r="E25" s="4" t="s">
        <v>24</v>
      </c>
      <c r="F25" s="11">
        <v>7.6388888888888895E-2</v>
      </c>
      <c r="G25" s="12">
        <v>2.2060185185185183E-2</v>
      </c>
      <c r="H25" s="12">
        <v>2.0833333333333332E-2</v>
      </c>
      <c r="I25" s="13" t="s">
        <v>36</v>
      </c>
      <c r="J25" s="2"/>
      <c r="K25" s="16">
        <v>50</v>
      </c>
    </row>
    <row r="26" spans="1:14" s="1" customFormat="1" hidden="1">
      <c r="A26" s="15">
        <v>16</v>
      </c>
      <c r="B26" s="10" t="s">
        <v>26</v>
      </c>
      <c r="C26" s="10" t="s">
        <v>22</v>
      </c>
      <c r="D26" s="10" t="s">
        <v>178</v>
      </c>
      <c r="E26" s="4" t="s">
        <v>30</v>
      </c>
      <c r="F26" s="11">
        <v>0.12222222222222223</v>
      </c>
      <c r="G26" s="12">
        <v>2.4097222222222225E-2</v>
      </c>
      <c r="H26" s="12">
        <v>2.2222222222222223E-2</v>
      </c>
      <c r="I26" s="13" t="s">
        <v>39</v>
      </c>
      <c r="J26" s="2"/>
      <c r="K26" s="16">
        <v>55</v>
      </c>
    </row>
    <row r="27" spans="1:14" s="1" customFormat="1">
      <c r="A27" s="15">
        <v>17</v>
      </c>
      <c r="B27" s="10" t="s">
        <v>21</v>
      </c>
      <c r="C27" s="10" t="s">
        <v>44</v>
      </c>
      <c r="D27" s="10" t="s">
        <v>179</v>
      </c>
      <c r="E27" s="4" t="s">
        <v>30</v>
      </c>
      <c r="F27" s="11">
        <v>0.12013888888888889</v>
      </c>
      <c r="G27" s="12">
        <v>2.6099537037037036E-2</v>
      </c>
      <c r="H27" s="12">
        <v>2.361111111111111E-2</v>
      </c>
      <c r="I27" s="13" t="s">
        <v>28</v>
      </c>
      <c r="J27" s="2"/>
      <c r="K27" s="16">
        <v>49</v>
      </c>
      <c r="L27" s="61" t="s">
        <v>265</v>
      </c>
      <c r="M27" s="61" t="s">
        <v>264</v>
      </c>
    </row>
    <row r="28" spans="1:14" s="1" customFormat="1" hidden="1">
      <c r="A28" s="15">
        <v>18</v>
      </c>
      <c r="B28" s="10" t="s">
        <v>26</v>
      </c>
      <c r="C28" s="10" t="s">
        <v>44</v>
      </c>
      <c r="D28" s="10" t="s">
        <v>180</v>
      </c>
      <c r="E28" s="4" t="s">
        <v>24</v>
      </c>
      <c r="F28" s="11">
        <v>8.1250000000000003E-2</v>
      </c>
      <c r="G28" s="12">
        <v>2.7453703703703702E-2</v>
      </c>
      <c r="H28" s="12">
        <v>2.4999999999999998E-2</v>
      </c>
      <c r="I28" s="13" t="s">
        <v>28</v>
      </c>
      <c r="J28" s="2"/>
      <c r="K28" s="16">
        <v>54</v>
      </c>
    </row>
    <row r="29" spans="1:14" s="1" customFormat="1" hidden="1">
      <c r="A29" s="15">
        <v>19</v>
      </c>
      <c r="B29" s="10" t="s">
        <v>26</v>
      </c>
      <c r="C29" s="10" t="s">
        <v>44</v>
      </c>
      <c r="D29" s="10" t="s">
        <v>181</v>
      </c>
      <c r="E29" s="4" t="s">
        <v>30</v>
      </c>
      <c r="F29" s="11">
        <v>6.805555555555555E-2</v>
      </c>
      <c r="G29" s="12">
        <v>2.8587962962962964E-2</v>
      </c>
      <c r="H29" s="12">
        <v>2.6388888888888889E-2</v>
      </c>
      <c r="I29" s="13" t="s">
        <v>41</v>
      </c>
      <c r="J29" s="2"/>
      <c r="K29" s="16">
        <v>58</v>
      </c>
    </row>
    <row r="30" spans="1:14" s="1" customFormat="1">
      <c r="A30" s="15">
        <v>20</v>
      </c>
      <c r="B30" s="10" t="s">
        <v>21</v>
      </c>
      <c r="C30" s="10" t="s">
        <v>44</v>
      </c>
      <c r="D30" s="10" t="s">
        <v>182</v>
      </c>
      <c r="E30" s="4" t="s">
        <v>30</v>
      </c>
      <c r="F30" s="11">
        <v>8.1250000000000003E-2</v>
      </c>
      <c r="G30" s="12">
        <v>2.9942129629629628E-2</v>
      </c>
      <c r="H30" s="12">
        <v>2.7777777777777776E-2</v>
      </c>
      <c r="I30" s="13" t="s">
        <v>39</v>
      </c>
      <c r="J30" s="2"/>
      <c r="K30" s="16">
        <v>52</v>
      </c>
      <c r="L30" s="61" t="s">
        <v>266</v>
      </c>
      <c r="M30" s="61" t="s">
        <v>257</v>
      </c>
    </row>
    <row r="31" spans="1:14" s="1" customFormat="1" hidden="1">
      <c r="A31" s="15">
        <v>21</v>
      </c>
      <c r="B31" s="10" t="s">
        <v>26</v>
      </c>
      <c r="C31" s="10" t="s">
        <v>22</v>
      </c>
      <c r="D31" s="10" t="s">
        <v>183</v>
      </c>
      <c r="E31" s="4" t="s">
        <v>30</v>
      </c>
      <c r="F31" s="11">
        <v>0.13749999999999998</v>
      </c>
      <c r="G31" s="12">
        <v>3.2233796296296295E-2</v>
      </c>
      <c r="H31" s="12">
        <v>2.9166666666666664E-2</v>
      </c>
      <c r="I31" s="13" t="s">
        <v>80</v>
      </c>
      <c r="J31" s="2"/>
      <c r="K31" s="16">
        <v>57</v>
      </c>
    </row>
    <row r="32" spans="1:14" s="1" customFormat="1">
      <c r="A32" s="15">
        <v>22</v>
      </c>
      <c r="B32" s="10" t="s">
        <v>21</v>
      </c>
      <c r="C32" s="10" t="s">
        <v>22</v>
      </c>
      <c r="D32" s="10" t="s">
        <v>184</v>
      </c>
      <c r="E32" s="4" t="s">
        <v>102</v>
      </c>
      <c r="F32" s="11">
        <v>0.17430555555555557</v>
      </c>
      <c r="G32" s="12">
        <v>3.5138888888888893E-2</v>
      </c>
      <c r="H32" s="12">
        <v>3.0555555555555555E-2</v>
      </c>
      <c r="I32" s="13" t="s">
        <v>65</v>
      </c>
      <c r="J32" s="2"/>
      <c r="K32" s="16">
        <v>51</v>
      </c>
      <c r="L32" s="61" t="s">
        <v>267</v>
      </c>
      <c r="M32" s="61" t="s">
        <v>264</v>
      </c>
    </row>
    <row r="33" spans="1:13" s="1" customFormat="1">
      <c r="A33" s="15">
        <v>23</v>
      </c>
      <c r="B33" s="10" t="s">
        <v>21</v>
      </c>
      <c r="C33" s="10" t="s">
        <v>44</v>
      </c>
      <c r="D33" s="10" t="s">
        <v>185</v>
      </c>
      <c r="E33" s="4" t="s">
        <v>30</v>
      </c>
      <c r="F33" s="11">
        <v>0.12083333333333333</v>
      </c>
      <c r="G33" s="12">
        <v>3.7152777777777778E-2</v>
      </c>
      <c r="H33" s="12">
        <v>3.1944444444444449E-2</v>
      </c>
      <c r="I33" s="13" t="s">
        <v>43</v>
      </c>
      <c r="J33" s="2"/>
      <c r="K33" s="16">
        <v>48</v>
      </c>
      <c r="L33" s="60" t="s">
        <v>268</v>
      </c>
      <c r="M33" s="1" t="s">
        <v>264</v>
      </c>
    </row>
    <row r="34" spans="1:13" s="1" customFormat="1" hidden="1">
      <c r="A34" s="15">
        <v>24</v>
      </c>
      <c r="B34" s="10" t="s">
        <v>26</v>
      </c>
      <c r="C34" s="10" t="s">
        <v>44</v>
      </c>
      <c r="D34" s="10" t="s">
        <v>186</v>
      </c>
      <c r="E34" s="4" t="s">
        <v>30</v>
      </c>
      <c r="F34" s="11">
        <v>0.12638888888888888</v>
      </c>
      <c r="G34" s="12">
        <v>3.9259259259259258E-2</v>
      </c>
      <c r="H34" s="12">
        <v>3.3333333333333333E-2</v>
      </c>
      <c r="I34" s="13" t="s">
        <v>75</v>
      </c>
      <c r="J34" s="14" t="s">
        <v>61</v>
      </c>
      <c r="K34" s="16">
        <v>51</v>
      </c>
    </row>
    <row r="35" spans="1:13" s="1" customFormat="1">
      <c r="A35" s="15">
        <v>25</v>
      </c>
      <c r="B35" s="10" t="s">
        <v>21</v>
      </c>
      <c r="C35" s="10" t="s">
        <v>22</v>
      </c>
      <c r="D35" s="10" t="s">
        <v>187</v>
      </c>
      <c r="E35" s="4" t="s">
        <v>30</v>
      </c>
      <c r="F35" s="11">
        <v>8.7500000000000008E-2</v>
      </c>
      <c r="G35" s="12">
        <v>4.071759259259259E-2</v>
      </c>
      <c r="H35" s="12">
        <v>3.4722222222222224E-2</v>
      </c>
      <c r="I35" s="13" t="s">
        <v>77</v>
      </c>
      <c r="J35" s="2"/>
      <c r="K35" s="16">
        <v>48</v>
      </c>
      <c r="L35" s="61" t="s">
        <v>263</v>
      </c>
      <c r="M35" s="61" t="s">
        <v>264</v>
      </c>
    </row>
    <row r="36" spans="1:13" s="1" customFormat="1">
      <c r="A36" s="15">
        <v>26</v>
      </c>
      <c r="B36" s="10" t="s">
        <v>21</v>
      </c>
      <c r="C36" s="10" t="s">
        <v>44</v>
      </c>
      <c r="D36" s="10" t="s">
        <v>188</v>
      </c>
      <c r="E36" s="4" t="s">
        <v>30</v>
      </c>
      <c r="F36" s="11">
        <v>8.9583333333333334E-2</v>
      </c>
      <c r="G36" s="12">
        <v>4.1666666666666664E-2</v>
      </c>
      <c r="H36" s="12">
        <v>3.6111111111111115E-2</v>
      </c>
      <c r="I36" s="13" t="s">
        <v>28</v>
      </c>
      <c r="J36" s="2"/>
      <c r="K36" s="16">
        <v>45</v>
      </c>
      <c r="L36" s="61" t="s">
        <v>265</v>
      </c>
      <c r="M36" s="61" t="s">
        <v>264</v>
      </c>
    </row>
    <row r="37" spans="1:13" s="1" customFormat="1" hidden="1">
      <c r="A37" s="15">
        <v>27</v>
      </c>
      <c r="B37" s="10" t="s">
        <v>26</v>
      </c>
      <c r="C37" s="10" t="s">
        <v>22</v>
      </c>
      <c r="D37" s="10" t="s">
        <v>189</v>
      </c>
      <c r="E37" s="4" t="s">
        <v>30</v>
      </c>
      <c r="F37" s="11">
        <v>5.9027777777777783E-2</v>
      </c>
      <c r="G37" s="12">
        <v>4.3194444444444445E-2</v>
      </c>
      <c r="H37" s="12">
        <v>3.7499999999999999E-2</v>
      </c>
      <c r="I37" s="13" t="s">
        <v>169</v>
      </c>
      <c r="J37" s="2"/>
      <c r="K37" s="16">
        <v>47</v>
      </c>
    </row>
    <row r="38" spans="1:13" s="1" customFormat="1" hidden="1">
      <c r="A38" s="15">
        <v>28</v>
      </c>
      <c r="B38" s="10" t="s">
        <v>26</v>
      </c>
      <c r="C38" s="10" t="s">
        <v>22</v>
      </c>
      <c r="D38" s="10" t="s">
        <v>190</v>
      </c>
      <c r="E38" s="4" t="s">
        <v>35</v>
      </c>
      <c r="F38" s="11">
        <v>1.9444444444444445E-2</v>
      </c>
      <c r="G38" s="12">
        <v>4.3518518518518519E-2</v>
      </c>
      <c r="H38" s="12">
        <v>3.888888888888889E-2</v>
      </c>
      <c r="I38" s="13" t="s">
        <v>80</v>
      </c>
      <c r="J38" s="2"/>
      <c r="K38" s="16">
        <v>50</v>
      </c>
    </row>
    <row r="39" spans="1:13" s="1" customFormat="1">
      <c r="A39" s="15">
        <v>29</v>
      </c>
      <c r="B39" s="10" t="s">
        <v>21</v>
      </c>
      <c r="C39" s="10" t="s">
        <v>22</v>
      </c>
      <c r="D39" s="10" t="s">
        <v>191</v>
      </c>
      <c r="E39" s="4" t="s">
        <v>30</v>
      </c>
      <c r="F39" s="11">
        <v>9.3055555555555558E-2</v>
      </c>
      <c r="G39" s="12">
        <v>4.5069444444444447E-2</v>
      </c>
      <c r="H39" s="12">
        <v>4.027777777777778E-2</v>
      </c>
      <c r="I39" s="13" t="s">
        <v>57</v>
      </c>
      <c r="J39" s="14" t="s">
        <v>65</v>
      </c>
      <c r="K39" s="16">
        <v>47</v>
      </c>
      <c r="L39" s="61" t="s">
        <v>263</v>
      </c>
      <c r="M39" s="61" t="s">
        <v>264</v>
      </c>
    </row>
    <row r="40" spans="1:13" s="1" customFormat="1" hidden="1">
      <c r="A40" s="15">
        <v>30</v>
      </c>
      <c r="B40" s="10" t="s">
        <v>26</v>
      </c>
      <c r="C40" s="10" t="s">
        <v>44</v>
      </c>
      <c r="D40" s="10" t="s">
        <v>192</v>
      </c>
      <c r="E40" s="4" t="s">
        <v>30</v>
      </c>
      <c r="F40" s="11">
        <v>5.6944444444444443E-2</v>
      </c>
      <c r="G40" s="12">
        <v>4.6018518518518514E-2</v>
      </c>
      <c r="H40" s="12">
        <v>4.1666666666666664E-2</v>
      </c>
      <c r="I40" s="13" t="s">
        <v>53</v>
      </c>
      <c r="J40" s="2"/>
      <c r="K40" s="16">
        <v>49</v>
      </c>
    </row>
    <row r="41" spans="1:13" s="1" customFormat="1" hidden="1">
      <c r="A41" s="15">
        <v>31</v>
      </c>
      <c r="B41" s="10" t="s">
        <v>26</v>
      </c>
      <c r="C41" s="10" t="s">
        <v>22</v>
      </c>
      <c r="D41" s="10" t="s">
        <v>193</v>
      </c>
      <c r="E41" s="4" t="s">
        <v>30</v>
      </c>
      <c r="F41" s="11">
        <v>0.125</v>
      </c>
      <c r="G41" s="12">
        <v>4.8101851851851847E-2</v>
      </c>
      <c r="H41" s="12">
        <v>4.3055555555555562E-2</v>
      </c>
      <c r="I41" s="13" t="s">
        <v>71</v>
      </c>
      <c r="J41" s="14" t="s">
        <v>49</v>
      </c>
      <c r="K41" s="16">
        <v>51</v>
      </c>
    </row>
    <row r="42" spans="1:13" s="1" customFormat="1">
      <c r="A42" s="15">
        <v>32</v>
      </c>
      <c r="B42" s="10" t="s">
        <v>21</v>
      </c>
      <c r="C42" s="10" t="s">
        <v>22</v>
      </c>
      <c r="D42" s="10" t="s">
        <v>194</v>
      </c>
      <c r="E42" s="4" t="s">
        <v>30</v>
      </c>
      <c r="F42" s="11">
        <v>5.1388888888888894E-2</v>
      </c>
      <c r="G42" s="12">
        <v>4.8958333333333333E-2</v>
      </c>
      <c r="H42" s="12">
        <v>4.4444444444444446E-2</v>
      </c>
      <c r="I42" s="13" t="s">
        <v>31</v>
      </c>
      <c r="J42" s="2"/>
      <c r="K42" s="16">
        <v>48</v>
      </c>
      <c r="L42" s="1" t="s">
        <v>254</v>
      </c>
      <c r="M42" s="1" t="s">
        <v>260</v>
      </c>
    </row>
    <row r="43" spans="1:13" s="1" customFormat="1" hidden="1">
      <c r="A43" s="15">
        <v>33</v>
      </c>
      <c r="B43" s="10" t="s">
        <v>26</v>
      </c>
      <c r="C43" s="10" t="s">
        <v>22</v>
      </c>
      <c r="D43" s="10" t="s">
        <v>195</v>
      </c>
      <c r="E43" s="4" t="s">
        <v>30</v>
      </c>
      <c r="F43" s="11">
        <v>3.6805555555555557E-2</v>
      </c>
      <c r="G43" s="12">
        <v>4.9571759259259253E-2</v>
      </c>
      <c r="H43" s="12">
        <v>4.5833333333333337E-2</v>
      </c>
      <c r="I43" s="13" t="s">
        <v>63</v>
      </c>
      <c r="J43" s="2"/>
      <c r="K43" s="16">
        <v>51</v>
      </c>
    </row>
    <row r="44" spans="1:13" s="1" customFormat="1" hidden="1">
      <c r="A44" s="15">
        <v>34</v>
      </c>
      <c r="B44" s="10" t="s">
        <v>26</v>
      </c>
      <c r="C44" s="10" t="s">
        <v>44</v>
      </c>
      <c r="D44" s="10" t="s">
        <v>196</v>
      </c>
      <c r="E44" s="4" t="s">
        <v>30</v>
      </c>
      <c r="F44" s="11">
        <v>1.8749999999999999E-2</v>
      </c>
      <c r="G44" s="12">
        <v>4.988425925925926E-2</v>
      </c>
      <c r="H44" s="12">
        <v>4.7222222222222221E-2</v>
      </c>
      <c r="I44" s="13" t="s">
        <v>61</v>
      </c>
      <c r="J44" s="2"/>
      <c r="K44" s="16">
        <v>52</v>
      </c>
    </row>
    <row r="45" spans="1:13" s="1" customFormat="1">
      <c r="A45" s="15">
        <v>35</v>
      </c>
      <c r="B45" s="10" t="s">
        <v>21</v>
      </c>
      <c r="C45" s="10" t="s">
        <v>22</v>
      </c>
      <c r="D45" s="10" t="s">
        <v>197</v>
      </c>
      <c r="E45" s="4" t="s">
        <v>30</v>
      </c>
      <c r="F45" s="11">
        <v>6.1111111111111116E-2</v>
      </c>
      <c r="G45" s="12">
        <v>5.0902777777777776E-2</v>
      </c>
      <c r="H45" s="12">
        <v>4.8611111111111112E-2</v>
      </c>
      <c r="I45" s="13" t="s">
        <v>55</v>
      </c>
      <c r="J45" s="14" t="s">
        <v>71</v>
      </c>
      <c r="K45" s="16">
        <v>50</v>
      </c>
      <c r="L45" s="1" t="s">
        <v>269</v>
      </c>
      <c r="M45" s="1" t="s">
        <v>264</v>
      </c>
    </row>
    <row r="46" spans="1:13" s="1" customFormat="1">
      <c r="A46" s="15">
        <v>36</v>
      </c>
      <c r="B46" s="10" t="s">
        <v>21</v>
      </c>
      <c r="C46" s="10" t="s">
        <v>44</v>
      </c>
      <c r="D46" s="10" t="s">
        <v>198</v>
      </c>
      <c r="E46" s="4" t="s">
        <v>30</v>
      </c>
      <c r="F46" s="11">
        <v>1.4583333333333332E-2</v>
      </c>
      <c r="G46" s="12">
        <v>5.1145833333333335E-2</v>
      </c>
      <c r="H46" s="12">
        <v>4.9999999999999996E-2</v>
      </c>
      <c r="I46" s="13" t="s">
        <v>49</v>
      </c>
      <c r="J46" s="2"/>
      <c r="K46" s="16">
        <v>48</v>
      </c>
    </row>
    <row r="47" spans="1:13" s="1" customFormat="1" ht="16" hidden="1" thickBot="1">
      <c r="A47" s="17">
        <v>37</v>
      </c>
      <c r="B47" s="18" t="s">
        <v>26</v>
      </c>
      <c r="C47" s="18" t="s">
        <v>22</v>
      </c>
      <c r="D47" s="18" t="s">
        <v>199</v>
      </c>
      <c r="E47" s="19" t="s">
        <v>30</v>
      </c>
      <c r="F47" s="20">
        <v>6.9444444444444441E-3</v>
      </c>
      <c r="G47" s="21">
        <v>5.1261574074074077E-2</v>
      </c>
      <c r="H47" s="21">
        <v>5.1388888888888894E-2</v>
      </c>
      <c r="I47" s="22" t="s">
        <v>71</v>
      </c>
      <c r="J47" s="25" t="s">
        <v>169</v>
      </c>
      <c r="K47" s="24">
        <v>50</v>
      </c>
    </row>
  </sheetData>
  <autoFilter ref="A9:O47">
    <filterColumn colId="1">
      <filters>
        <filter val="Wrong"/>
      </filters>
    </filterColumn>
  </autoFilter>
  <mergeCells count="20">
    <mergeCell ref="J8:J10"/>
    <mergeCell ref="K8:K10"/>
    <mergeCell ref="A8:A10"/>
    <mergeCell ref="B8:B10"/>
    <mergeCell ref="C8:C10"/>
    <mergeCell ref="D8:D10"/>
    <mergeCell ref="E8:E10"/>
    <mergeCell ref="F8:F10"/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showGridLines="0" workbookViewId="0">
      <selection activeCell="B19" sqref="B19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5" customWidth="1"/>
  </cols>
  <sheetData>
    <row r="1" spans="1:11" s="1" customFormat="1">
      <c r="A1" s="109" t="s">
        <v>0</v>
      </c>
      <c r="B1" s="110"/>
      <c r="C1" s="110"/>
      <c r="D1" s="111">
        <v>42302</v>
      </c>
      <c r="E1" s="111"/>
      <c r="F1" s="111"/>
      <c r="G1" s="111"/>
      <c r="H1" s="111"/>
      <c r="I1" s="111"/>
      <c r="J1" s="111"/>
      <c r="K1" s="112"/>
    </row>
    <row r="2" spans="1:11" s="1" customFormat="1">
      <c r="A2" s="113" t="s">
        <v>1</v>
      </c>
      <c r="B2" s="114"/>
      <c r="C2" s="114"/>
      <c r="D2" s="114"/>
      <c r="E2" s="115"/>
      <c r="F2" s="115"/>
      <c r="G2" s="115"/>
      <c r="H2" s="115"/>
      <c r="I2" s="115"/>
      <c r="J2" s="115"/>
      <c r="K2" s="116"/>
    </row>
    <row r="3" spans="1:11" s="1" customFormat="1">
      <c r="A3" s="117"/>
      <c r="B3" s="118"/>
      <c r="C3" s="118"/>
      <c r="D3" s="118"/>
      <c r="E3" s="3" t="s">
        <v>2</v>
      </c>
      <c r="F3" s="3" t="s">
        <v>3</v>
      </c>
      <c r="G3" s="115"/>
      <c r="H3" s="115"/>
      <c r="I3" s="115"/>
      <c r="J3" s="115"/>
      <c r="K3" s="116"/>
    </row>
    <row r="4" spans="1:11" s="1" customFormat="1">
      <c r="A4" s="119" t="s">
        <v>89</v>
      </c>
      <c r="B4" s="120"/>
      <c r="C4" s="120"/>
      <c r="D4" s="120"/>
      <c r="E4" s="4">
        <v>36</v>
      </c>
      <c r="F4" s="4">
        <v>81</v>
      </c>
      <c r="G4" s="115" t="s">
        <v>158</v>
      </c>
      <c r="H4" s="115"/>
      <c r="I4" s="115"/>
      <c r="J4" s="115"/>
      <c r="K4" s="116"/>
    </row>
    <row r="5" spans="1:11" s="1" customFormat="1">
      <c r="A5" s="119" t="s">
        <v>5</v>
      </c>
      <c r="B5" s="120"/>
      <c r="C5" s="120"/>
      <c r="D5" s="120"/>
      <c r="E5" s="4">
        <v>610</v>
      </c>
      <c r="F5" s="4">
        <v>64</v>
      </c>
      <c r="G5" s="115"/>
      <c r="H5" s="115"/>
      <c r="I5" s="115"/>
      <c r="J5" s="115"/>
      <c r="K5" s="116"/>
    </row>
    <row r="6" spans="1:11" s="1" customFormat="1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16"/>
    </row>
    <row r="7" spans="1:11" s="1" customFormat="1" ht="30" customHeight="1">
      <c r="A7" s="106" t="s">
        <v>90</v>
      </c>
      <c r="B7" s="107"/>
      <c r="C7" s="107"/>
      <c r="D7" s="107"/>
      <c r="E7" s="107"/>
      <c r="F7" s="107"/>
      <c r="G7" s="107"/>
      <c r="H7" s="107"/>
      <c r="I7" s="107"/>
      <c r="J7" s="107"/>
      <c r="K7" s="108"/>
    </row>
    <row r="8" spans="1:11" s="1" customFormat="1" ht="15" customHeight="1">
      <c r="A8" s="47" t="s">
        <v>7</v>
      </c>
      <c r="B8" s="48" t="s">
        <v>8</v>
      </c>
      <c r="C8" s="48" t="s">
        <v>9</v>
      </c>
      <c r="D8" s="48" t="s">
        <v>10</v>
      </c>
      <c r="E8" s="48" t="s">
        <v>11</v>
      </c>
      <c r="F8" s="48" t="s">
        <v>12</v>
      </c>
      <c r="G8" s="6" t="s">
        <v>13</v>
      </c>
      <c r="H8" s="7" t="s">
        <v>14</v>
      </c>
      <c r="I8" s="6" t="s">
        <v>16</v>
      </c>
      <c r="J8" s="48" t="s">
        <v>19</v>
      </c>
      <c r="K8" s="49" t="s">
        <v>20</v>
      </c>
    </row>
    <row r="9" spans="1:11" s="1" customFormat="1">
      <c r="A9" s="47"/>
      <c r="B9" s="48"/>
      <c r="C9" s="48"/>
      <c r="D9" s="48"/>
      <c r="E9" s="48"/>
      <c r="F9" s="48"/>
      <c r="G9" s="6" t="s">
        <v>12</v>
      </c>
      <c r="H9" s="7" t="s">
        <v>15</v>
      </c>
      <c r="I9" s="6" t="s">
        <v>17</v>
      </c>
      <c r="J9" s="48"/>
      <c r="K9" s="49"/>
    </row>
    <row r="10" spans="1:11" s="1" customFormat="1" ht="16" thickBot="1">
      <c r="A10" s="50"/>
      <c r="B10" s="51"/>
      <c r="C10" s="51"/>
      <c r="D10" s="51"/>
      <c r="E10" s="51"/>
      <c r="F10" s="51"/>
      <c r="G10" s="5"/>
      <c r="H10" s="8" t="s">
        <v>12</v>
      </c>
      <c r="I10" s="9" t="s">
        <v>18</v>
      </c>
      <c r="J10" s="51"/>
      <c r="K10" s="52"/>
    </row>
    <row r="11" spans="1:11" s="1" customFormat="1">
      <c r="A11" s="15">
        <v>1</v>
      </c>
      <c r="B11" s="10" t="s">
        <v>21</v>
      </c>
      <c r="C11" s="10" t="s">
        <v>91</v>
      </c>
      <c r="D11" s="10" t="s">
        <v>92</v>
      </c>
      <c r="E11" s="4" t="s">
        <v>30</v>
      </c>
      <c r="F11" s="11">
        <v>0.14166666666666666</v>
      </c>
      <c r="G11" s="12">
        <v>2.3611111111111111E-3</v>
      </c>
      <c r="H11" s="12">
        <v>1.0416666666666667E-3</v>
      </c>
      <c r="I11" s="13" t="s">
        <v>93</v>
      </c>
      <c r="J11" s="14" t="s">
        <v>94</v>
      </c>
      <c r="K11" s="16">
        <v>0</v>
      </c>
    </row>
    <row r="12" spans="1:11" s="1" customFormat="1">
      <c r="A12" s="15">
        <v>2</v>
      </c>
      <c r="B12" s="10" t="s">
        <v>26</v>
      </c>
      <c r="C12" s="10" t="s">
        <v>95</v>
      </c>
      <c r="D12" s="10" t="s">
        <v>96</v>
      </c>
      <c r="E12" s="4" t="s">
        <v>35</v>
      </c>
      <c r="F12" s="11">
        <v>8.8888888888888892E-2</v>
      </c>
      <c r="G12" s="12">
        <v>3.8425925925925923E-3</v>
      </c>
      <c r="H12" s="12">
        <v>2.4305555555555556E-3</v>
      </c>
      <c r="I12" s="13" t="s">
        <v>97</v>
      </c>
      <c r="J12" s="2"/>
      <c r="K12" s="16">
        <v>46</v>
      </c>
    </row>
    <row r="13" spans="1:11" s="1" customFormat="1">
      <c r="A13" s="15">
        <v>3</v>
      </c>
      <c r="B13" s="10" t="s">
        <v>26</v>
      </c>
      <c r="C13" s="10" t="s">
        <v>91</v>
      </c>
      <c r="D13" s="10" t="s">
        <v>98</v>
      </c>
      <c r="E13" s="4" t="s">
        <v>30</v>
      </c>
      <c r="F13" s="11">
        <v>6.3194444444444442E-2</v>
      </c>
      <c r="G13" s="12">
        <v>4.8958333333333328E-3</v>
      </c>
      <c r="H13" s="12">
        <v>3.472222222222222E-3</v>
      </c>
      <c r="I13" s="13" t="s">
        <v>99</v>
      </c>
      <c r="J13" s="14" t="s">
        <v>100</v>
      </c>
      <c r="K13" s="16">
        <v>75</v>
      </c>
    </row>
    <row r="14" spans="1:11" s="1" customFormat="1">
      <c r="A14" s="15">
        <v>4</v>
      </c>
      <c r="B14" s="10" t="s">
        <v>21</v>
      </c>
      <c r="C14" s="10" t="s">
        <v>95</v>
      </c>
      <c r="D14" s="10" t="s">
        <v>101</v>
      </c>
      <c r="E14" s="4" t="s">
        <v>102</v>
      </c>
      <c r="F14" s="11">
        <v>9.8611111111111108E-2</v>
      </c>
      <c r="G14" s="12">
        <v>6.5393518518518517E-3</v>
      </c>
      <c r="H14" s="12">
        <v>4.8611111111111112E-3</v>
      </c>
      <c r="I14" s="13" t="s">
        <v>103</v>
      </c>
      <c r="J14" s="2"/>
      <c r="K14" s="16">
        <v>55</v>
      </c>
    </row>
    <row r="15" spans="1:11" s="1" customFormat="1">
      <c r="A15" s="15">
        <v>5</v>
      </c>
      <c r="B15" s="10" t="s">
        <v>26</v>
      </c>
      <c r="C15" s="10" t="s">
        <v>91</v>
      </c>
      <c r="D15" s="10" t="s">
        <v>104</v>
      </c>
      <c r="E15" s="4" t="s">
        <v>30</v>
      </c>
      <c r="F15" s="11">
        <v>5.486111111111111E-2</v>
      </c>
      <c r="G15" s="12">
        <v>7.4537037037037028E-3</v>
      </c>
      <c r="H15" s="12">
        <v>5.9027777777777776E-3</v>
      </c>
      <c r="I15" s="13" t="s">
        <v>99</v>
      </c>
      <c r="J15" s="14" t="s">
        <v>105</v>
      </c>
      <c r="K15" s="16">
        <v>70</v>
      </c>
    </row>
    <row r="16" spans="1:11" s="1" customFormat="1">
      <c r="A16" s="15">
        <v>6</v>
      </c>
      <c r="B16" s="10" t="s">
        <v>26</v>
      </c>
      <c r="C16" s="10" t="s">
        <v>106</v>
      </c>
      <c r="D16" s="10" t="s">
        <v>107</v>
      </c>
      <c r="E16" s="4" t="s">
        <v>102</v>
      </c>
      <c r="F16" s="11">
        <v>0.16180555555555556</v>
      </c>
      <c r="G16" s="12">
        <v>1.0150462962962964E-2</v>
      </c>
      <c r="H16" s="12">
        <v>8.6805555555555559E-3</v>
      </c>
      <c r="I16" s="13" t="s">
        <v>108</v>
      </c>
      <c r="J16" s="2"/>
      <c r="K16" s="16">
        <v>81</v>
      </c>
    </row>
    <row r="17" spans="1:11" s="1" customFormat="1">
      <c r="A17" s="15">
        <v>7</v>
      </c>
      <c r="B17" s="10" t="s">
        <v>26</v>
      </c>
      <c r="C17" s="10" t="s">
        <v>106</v>
      </c>
      <c r="D17" s="10" t="s">
        <v>109</v>
      </c>
      <c r="E17" s="4" t="s">
        <v>102</v>
      </c>
      <c r="F17" s="11">
        <v>5.486111111111111E-2</v>
      </c>
      <c r="G17" s="12">
        <v>1.1064814814814814E-2</v>
      </c>
      <c r="H17" s="12">
        <v>9.3749999999999997E-3</v>
      </c>
      <c r="I17" s="13" t="s">
        <v>110</v>
      </c>
      <c r="J17" s="2"/>
      <c r="K17" s="16">
        <v>84</v>
      </c>
    </row>
    <row r="18" spans="1:11" s="1" customFormat="1">
      <c r="A18" s="15">
        <v>8</v>
      </c>
      <c r="B18" s="10" t="s">
        <v>26</v>
      </c>
      <c r="C18" s="10" t="s">
        <v>106</v>
      </c>
      <c r="D18" s="10" t="s">
        <v>111</v>
      </c>
      <c r="E18" s="4" t="s">
        <v>102</v>
      </c>
      <c r="F18" s="11">
        <v>1.6666666666666666E-2</v>
      </c>
      <c r="G18" s="12">
        <v>1.1342592592592592E-2</v>
      </c>
      <c r="H18" s="12">
        <v>1.0069444444444445E-2</v>
      </c>
      <c r="I18" s="13" t="s">
        <v>108</v>
      </c>
      <c r="J18" s="2"/>
      <c r="K18" s="16">
        <v>91</v>
      </c>
    </row>
    <row r="19" spans="1:11" s="1" customFormat="1">
      <c r="A19" s="15">
        <v>9</v>
      </c>
      <c r="B19" s="10" t="s">
        <v>21</v>
      </c>
      <c r="C19" s="10" t="s">
        <v>91</v>
      </c>
      <c r="D19" s="10" t="s">
        <v>112</v>
      </c>
      <c r="E19" s="4" t="s">
        <v>102</v>
      </c>
      <c r="F19" s="11">
        <v>3.6805555555555557E-2</v>
      </c>
      <c r="G19" s="12">
        <v>1.1956018518518517E-2</v>
      </c>
      <c r="H19" s="12">
        <v>1.1111111111111112E-2</v>
      </c>
      <c r="I19" s="13" t="s">
        <v>94</v>
      </c>
      <c r="J19" s="2"/>
      <c r="K19" s="16">
        <v>83</v>
      </c>
    </row>
    <row r="20" spans="1:11" s="1" customFormat="1">
      <c r="A20" s="15">
        <v>10</v>
      </c>
      <c r="B20" s="10" t="s">
        <v>26</v>
      </c>
      <c r="C20" s="10" t="s">
        <v>95</v>
      </c>
      <c r="D20" s="10" t="s">
        <v>113</v>
      </c>
      <c r="E20" s="4" t="s">
        <v>102</v>
      </c>
      <c r="F20" s="11">
        <v>5.6944444444444443E-2</v>
      </c>
      <c r="G20" s="12">
        <v>1.2905092592592591E-2</v>
      </c>
      <c r="H20" s="12">
        <v>1.2499999999999999E-2</v>
      </c>
      <c r="I20" s="13" t="s">
        <v>114</v>
      </c>
      <c r="J20" s="2"/>
      <c r="K20" s="16">
        <v>86</v>
      </c>
    </row>
    <row r="21" spans="1:11" s="1" customFormat="1">
      <c r="A21" s="15">
        <v>11</v>
      </c>
      <c r="B21" s="10" t="s">
        <v>21</v>
      </c>
      <c r="C21" s="10" t="s">
        <v>91</v>
      </c>
      <c r="D21" s="10" t="s">
        <v>115</v>
      </c>
      <c r="E21" s="4" t="s">
        <v>102</v>
      </c>
      <c r="F21" s="11">
        <v>5.486111111111111E-2</v>
      </c>
      <c r="G21" s="12">
        <v>1.3819444444444445E-2</v>
      </c>
      <c r="H21" s="12">
        <v>1.3541666666666667E-2</v>
      </c>
      <c r="I21" s="13" t="s">
        <v>116</v>
      </c>
      <c r="J21" s="2"/>
      <c r="K21" s="16">
        <v>83</v>
      </c>
    </row>
    <row r="22" spans="1:11" s="1" customFormat="1">
      <c r="A22" s="15">
        <v>12</v>
      </c>
      <c r="B22" s="10" t="s">
        <v>26</v>
      </c>
      <c r="C22" s="10" t="s">
        <v>91</v>
      </c>
      <c r="D22" s="10" t="s">
        <v>117</v>
      </c>
      <c r="E22" s="4" t="s">
        <v>102</v>
      </c>
      <c r="F22" s="11">
        <v>9.5138888888888884E-2</v>
      </c>
      <c r="G22" s="12">
        <v>1.5405092592592593E-2</v>
      </c>
      <c r="H22" s="12">
        <v>1.4583333333333332E-2</v>
      </c>
      <c r="I22" s="13" t="s">
        <v>118</v>
      </c>
      <c r="J22" s="2"/>
      <c r="K22" s="16">
        <v>85</v>
      </c>
    </row>
    <row r="23" spans="1:11" s="1" customFormat="1">
      <c r="A23" s="15">
        <v>13</v>
      </c>
      <c r="B23" s="10" t="s">
        <v>26</v>
      </c>
      <c r="C23" s="10" t="s">
        <v>95</v>
      </c>
      <c r="D23" s="10" t="s">
        <v>119</v>
      </c>
      <c r="E23" s="4" t="s">
        <v>102</v>
      </c>
      <c r="F23" s="11">
        <v>6.25E-2</v>
      </c>
      <c r="G23" s="12">
        <v>1.6446759259259262E-2</v>
      </c>
      <c r="H23" s="12">
        <v>1.5972222222222224E-2</v>
      </c>
      <c r="I23" s="13" t="s">
        <v>120</v>
      </c>
      <c r="J23" s="2"/>
      <c r="K23" s="16">
        <v>90</v>
      </c>
    </row>
    <row r="24" spans="1:11" s="1" customFormat="1">
      <c r="A24" s="15">
        <v>14</v>
      </c>
      <c r="B24" s="10" t="s">
        <v>21</v>
      </c>
      <c r="C24" s="10" t="s">
        <v>106</v>
      </c>
      <c r="D24" s="10" t="s">
        <v>121</v>
      </c>
      <c r="E24" s="4" t="s">
        <v>102</v>
      </c>
      <c r="F24" s="11">
        <v>0.14097222222222222</v>
      </c>
      <c r="G24" s="12">
        <v>1.8796296296296297E-2</v>
      </c>
      <c r="H24" s="12">
        <v>1.8749999999999999E-2</v>
      </c>
      <c r="I24" s="13" t="s">
        <v>122</v>
      </c>
      <c r="J24" s="2"/>
      <c r="K24" s="16">
        <v>83</v>
      </c>
    </row>
    <row r="25" spans="1:11" s="1" customFormat="1">
      <c r="A25" s="15">
        <v>15</v>
      </c>
      <c r="B25" s="10" t="s">
        <v>21</v>
      </c>
      <c r="C25" s="10" t="s">
        <v>106</v>
      </c>
      <c r="D25" s="10" t="s">
        <v>123</v>
      </c>
      <c r="E25" s="4" t="s">
        <v>102</v>
      </c>
      <c r="F25" s="11">
        <v>4.7916666666666663E-2</v>
      </c>
      <c r="G25" s="12">
        <v>1.9594907407407405E-2</v>
      </c>
      <c r="H25" s="12">
        <v>1.9444444444444445E-2</v>
      </c>
      <c r="I25" s="13" t="s">
        <v>110</v>
      </c>
      <c r="J25" s="2"/>
      <c r="K25" s="16">
        <v>81</v>
      </c>
    </row>
    <row r="26" spans="1:11" s="1" customFormat="1">
      <c r="A26" s="15">
        <v>16</v>
      </c>
      <c r="B26" s="10" t="s">
        <v>21</v>
      </c>
      <c r="C26" s="10" t="s">
        <v>106</v>
      </c>
      <c r="D26" s="10" t="s">
        <v>124</v>
      </c>
      <c r="E26" s="4" t="s">
        <v>102</v>
      </c>
      <c r="F26" s="11">
        <v>2.0833333333333332E-2</v>
      </c>
      <c r="G26" s="12">
        <v>1.9942129629629629E-2</v>
      </c>
      <c r="H26" s="12">
        <v>2.013888888888889E-2</v>
      </c>
      <c r="I26" s="13" t="s">
        <v>108</v>
      </c>
      <c r="J26" s="2"/>
      <c r="K26" s="16">
        <v>75</v>
      </c>
    </row>
    <row r="27" spans="1:11" s="1" customFormat="1">
      <c r="A27" s="15">
        <v>17</v>
      </c>
      <c r="B27" s="10" t="s">
        <v>26</v>
      </c>
      <c r="C27" s="10" t="s">
        <v>95</v>
      </c>
      <c r="D27" s="10" t="s">
        <v>125</v>
      </c>
      <c r="E27" s="4" t="s">
        <v>30</v>
      </c>
      <c r="F27" s="11">
        <v>8.9583333333333334E-2</v>
      </c>
      <c r="G27" s="12">
        <v>2.1435185185185186E-2</v>
      </c>
      <c r="H27" s="12">
        <v>2.1527777777777781E-2</v>
      </c>
      <c r="I27" s="13" t="s">
        <v>126</v>
      </c>
      <c r="J27" s="2"/>
      <c r="K27" s="16">
        <v>79</v>
      </c>
    </row>
    <row r="28" spans="1:11" s="1" customFormat="1">
      <c r="A28" s="15">
        <v>18</v>
      </c>
      <c r="B28" s="10" t="s">
        <v>26</v>
      </c>
      <c r="C28" s="10" t="s">
        <v>95</v>
      </c>
      <c r="D28" s="10" t="s">
        <v>127</v>
      </c>
      <c r="E28" s="4" t="s">
        <v>102</v>
      </c>
      <c r="F28" s="11">
        <v>0.11875000000000001</v>
      </c>
      <c r="G28" s="12">
        <v>2.3414351851851853E-2</v>
      </c>
      <c r="H28" s="12">
        <v>2.2916666666666669E-2</v>
      </c>
      <c r="I28" s="13" t="s">
        <v>114</v>
      </c>
      <c r="J28" s="2"/>
      <c r="K28" s="16">
        <v>82</v>
      </c>
    </row>
    <row r="29" spans="1:11" s="1" customFormat="1">
      <c r="A29" s="15">
        <v>19</v>
      </c>
      <c r="B29" s="10" t="s">
        <v>21</v>
      </c>
      <c r="C29" s="10" t="s">
        <v>95</v>
      </c>
      <c r="D29" s="10" t="s">
        <v>128</v>
      </c>
      <c r="E29" s="4" t="s">
        <v>102</v>
      </c>
      <c r="F29" s="11">
        <v>0.11041666666666666</v>
      </c>
      <c r="G29" s="12">
        <v>2.525462962962963E-2</v>
      </c>
      <c r="H29" s="12">
        <v>2.4305555555555556E-2</v>
      </c>
      <c r="I29" s="13" t="s">
        <v>129</v>
      </c>
      <c r="J29" s="2"/>
      <c r="K29" s="16">
        <v>79</v>
      </c>
    </row>
    <row r="30" spans="1:11" s="1" customFormat="1">
      <c r="A30" s="15">
        <v>20</v>
      </c>
      <c r="B30" s="10" t="s">
        <v>26</v>
      </c>
      <c r="C30" s="10" t="s">
        <v>106</v>
      </c>
      <c r="D30" s="10" t="s">
        <v>130</v>
      </c>
      <c r="E30" s="4" t="s">
        <v>30</v>
      </c>
      <c r="F30" s="11">
        <v>6.5277777777777782E-2</v>
      </c>
      <c r="G30" s="12">
        <v>2.6342592592592588E-2</v>
      </c>
      <c r="H30" s="12">
        <v>2.7083333333333334E-2</v>
      </c>
      <c r="I30" s="13" t="s">
        <v>131</v>
      </c>
      <c r="J30" s="2"/>
      <c r="K30" s="16">
        <v>81</v>
      </c>
    </row>
    <row r="31" spans="1:11" s="1" customFormat="1">
      <c r="A31" s="15">
        <v>21</v>
      </c>
      <c r="B31" s="10" t="s">
        <v>21</v>
      </c>
      <c r="C31" s="10" t="s">
        <v>106</v>
      </c>
      <c r="D31" s="10" t="s">
        <v>132</v>
      </c>
      <c r="E31" s="4" t="s">
        <v>102</v>
      </c>
      <c r="F31" s="11">
        <v>3.6111111111111115E-2</v>
      </c>
      <c r="G31" s="12">
        <v>2.6944444444444441E-2</v>
      </c>
      <c r="H31" s="12">
        <v>2.7777777777777776E-2</v>
      </c>
      <c r="I31" s="13" t="s">
        <v>110</v>
      </c>
      <c r="J31" s="2"/>
      <c r="K31" s="16">
        <v>78</v>
      </c>
    </row>
    <row r="32" spans="1:11" s="1" customFormat="1">
      <c r="A32" s="15">
        <v>22</v>
      </c>
      <c r="B32" s="10" t="s">
        <v>26</v>
      </c>
      <c r="C32" s="10" t="s">
        <v>106</v>
      </c>
      <c r="D32" s="10" t="s">
        <v>133</v>
      </c>
      <c r="E32" s="4" t="s">
        <v>102</v>
      </c>
      <c r="F32" s="11">
        <v>1.5277777777777777E-2</v>
      </c>
      <c r="G32" s="12">
        <v>2.7199074074074073E-2</v>
      </c>
      <c r="H32" s="12">
        <v>2.8472222222222222E-2</v>
      </c>
      <c r="I32" s="13" t="s">
        <v>110</v>
      </c>
      <c r="J32" s="2"/>
      <c r="K32" s="16">
        <v>81</v>
      </c>
    </row>
    <row r="33" spans="1:11" s="1" customFormat="1">
      <c r="A33" s="15">
        <v>23</v>
      </c>
      <c r="B33" s="10" t="s">
        <v>21</v>
      </c>
      <c r="C33" s="10" t="s">
        <v>95</v>
      </c>
      <c r="D33" s="10" t="s">
        <v>134</v>
      </c>
      <c r="E33" s="4" t="s">
        <v>102</v>
      </c>
      <c r="F33" s="11">
        <v>5.2777777777777778E-2</v>
      </c>
      <c r="G33" s="12">
        <v>2.8078703703703703E-2</v>
      </c>
      <c r="H33" s="12">
        <v>2.9861111111111113E-2</v>
      </c>
      <c r="I33" s="13" t="s">
        <v>97</v>
      </c>
      <c r="J33" s="2"/>
      <c r="K33" s="16">
        <v>76</v>
      </c>
    </row>
    <row r="34" spans="1:11" s="1" customFormat="1">
      <c r="A34" s="103">
        <v>24</v>
      </c>
      <c r="B34" s="104" t="s">
        <v>26</v>
      </c>
      <c r="C34" s="104" t="s">
        <v>91</v>
      </c>
      <c r="D34" s="104" t="s">
        <v>135</v>
      </c>
      <c r="E34" s="105" t="s">
        <v>102</v>
      </c>
      <c r="F34" s="101">
        <v>9.6527777777777768E-2</v>
      </c>
      <c r="G34" s="102">
        <v>2.9687500000000002E-2</v>
      </c>
      <c r="H34" s="102">
        <v>3.0902777777777779E-2</v>
      </c>
      <c r="I34" s="99" t="s">
        <v>99</v>
      </c>
      <c r="J34" s="14" t="s">
        <v>136</v>
      </c>
      <c r="K34" s="100">
        <v>80</v>
      </c>
    </row>
    <row r="35" spans="1:11" s="1" customFormat="1">
      <c r="A35" s="103"/>
      <c r="B35" s="104"/>
      <c r="C35" s="104"/>
      <c r="D35" s="104"/>
      <c r="E35" s="105"/>
      <c r="F35" s="101"/>
      <c r="G35" s="102"/>
      <c r="H35" s="102"/>
      <c r="I35" s="99"/>
      <c r="J35" s="14" t="s">
        <v>137</v>
      </c>
      <c r="K35" s="100"/>
    </row>
    <row r="36" spans="1:11" s="1" customFormat="1">
      <c r="A36" s="103">
        <v>25</v>
      </c>
      <c r="B36" s="104" t="s">
        <v>26</v>
      </c>
      <c r="C36" s="104" t="s">
        <v>91</v>
      </c>
      <c r="D36" s="104" t="s">
        <v>138</v>
      </c>
      <c r="E36" s="105" t="s">
        <v>102</v>
      </c>
      <c r="F36" s="101">
        <v>9.5833333333333326E-2</v>
      </c>
      <c r="G36" s="102">
        <v>3.1284722222222221E-2</v>
      </c>
      <c r="H36" s="102">
        <v>3.1944444444444449E-2</v>
      </c>
      <c r="I36" s="99" t="s">
        <v>139</v>
      </c>
      <c r="J36" s="14" t="s">
        <v>137</v>
      </c>
      <c r="K36" s="100">
        <v>81</v>
      </c>
    </row>
    <row r="37" spans="1:11" s="1" customFormat="1">
      <c r="A37" s="103"/>
      <c r="B37" s="104"/>
      <c r="C37" s="104"/>
      <c r="D37" s="104"/>
      <c r="E37" s="105"/>
      <c r="F37" s="101"/>
      <c r="G37" s="102"/>
      <c r="H37" s="102"/>
      <c r="I37" s="99"/>
      <c r="J37" s="14" t="s">
        <v>140</v>
      </c>
      <c r="K37" s="100"/>
    </row>
    <row r="38" spans="1:11" s="1" customFormat="1">
      <c r="A38" s="15">
        <v>26</v>
      </c>
      <c r="B38" s="10" t="s">
        <v>26</v>
      </c>
      <c r="C38" s="10" t="s">
        <v>91</v>
      </c>
      <c r="D38" s="10" t="s">
        <v>141</v>
      </c>
      <c r="E38" s="4" t="s">
        <v>30</v>
      </c>
      <c r="F38" s="11">
        <v>2.9861111111111113E-2</v>
      </c>
      <c r="G38" s="12">
        <v>3.1782407407407405E-2</v>
      </c>
      <c r="H38" s="12">
        <v>3.2986111111111112E-2</v>
      </c>
      <c r="I38" s="13" t="s">
        <v>118</v>
      </c>
      <c r="J38" s="14" t="s">
        <v>137</v>
      </c>
      <c r="K38" s="16">
        <v>83</v>
      </c>
    </row>
    <row r="39" spans="1:11" s="1" customFormat="1">
      <c r="A39" s="15">
        <v>27</v>
      </c>
      <c r="B39" s="10" t="s">
        <v>26</v>
      </c>
      <c r="C39" s="10" t="s">
        <v>91</v>
      </c>
      <c r="D39" s="10" t="s">
        <v>142</v>
      </c>
      <c r="E39" s="4" t="s">
        <v>102</v>
      </c>
      <c r="F39" s="11">
        <v>5.8333333333333327E-2</v>
      </c>
      <c r="G39" s="12">
        <v>3.2754629629629627E-2</v>
      </c>
      <c r="H39" s="12">
        <v>3.4027777777777775E-2</v>
      </c>
      <c r="I39" s="13" t="s">
        <v>105</v>
      </c>
      <c r="J39" s="14" t="s">
        <v>94</v>
      </c>
      <c r="K39" s="16">
        <v>83</v>
      </c>
    </row>
    <row r="40" spans="1:11" s="1" customFormat="1">
      <c r="A40" s="103">
        <v>28</v>
      </c>
      <c r="B40" s="104" t="s">
        <v>26</v>
      </c>
      <c r="C40" s="104" t="s">
        <v>91</v>
      </c>
      <c r="D40" s="104" t="s">
        <v>143</v>
      </c>
      <c r="E40" s="105" t="s">
        <v>102</v>
      </c>
      <c r="F40" s="101">
        <v>0.1111111111111111</v>
      </c>
      <c r="G40" s="102">
        <v>3.4606481481481481E-2</v>
      </c>
      <c r="H40" s="102">
        <v>3.5069444444444445E-2</v>
      </c>
      <c r="I40" s="99" t="s">
        <v>105</v>
      </c>
      <c r="J40" s="14" t="s">
        <v>99</v>
      </c>
      <c r="K40" s="100">
        <v>84</v>
      </c>
    </row>
    <row r="41" spans="1:11" s="1" customFormat="1">
      <c r="A41" s="103"/>
      <c r="B41" s="104"/>
      <c r="C41" s="104"/>
      <c r="D41" s="104"/>
      <c r="E41" s="105"/>
      <c r="F41" s="101"/>
      <c r="G41" s="102"/>
      <c r="H41" s="102"/>
      <c r="I41" s="99"/>
      <c r="J41" s="14" t="s">
        <v>136</v>
      </c>
      <c r="K41" s="100"/>
    </row>
    <row r="42" spans="1:11" s="1" customFormat="1">
      <c r="A42" s="15">
        <v>29</v>
      </c>
      <c r="B42" s="10" t="s">
        <v>21</v>
      </c>
      <c r="C42" s="10" t="s">
        <v>106</v>
      </c>
      <c r="D42" s="10" t="s">
        <v>144</v>
      </c>
      <c r="E42" s="4" t="s">
        <v>102</v>
      </c>
      <c r="F42" s="11">
        <v>0.15486111111111112</v>
      </c>
      <c r="G42" s="12">
        <v>3.7187499999999998E-2</v>
      </c>
      <c r="H42" s="12">
        <v>3.784722222222222E-2</v>
      </c>
      <c r="I42" s="13" t="s">
        <v>131</v>
      </c>
      <c r="J42" s="2"/>
      <c r="K42" s="16">
        <v>83</v>
      </c>
    </row>
    <row r="43" spans="1:11" s="1" customFormat="1">
      <c r="A43" s="15">
        <v>30</v>
      </c>
      <c r="B43" s="10" t="s">
        <v>26</v>
      </c>
      <c r="C43" s="10" t="s">
        <v>106</v>
      </c>
      <c r="D43" s="10" t="s">
        <v>145</v>
      </c>
      <c r="E43" s="4" t="s">
        <v>102</v>
      </c>
      <c r="F43" s="11">
        <v>2.5694444444444447E-2</v>
      </c>
      <c r="G43" s="12">
        <v>3.7615740740740741E-2</v>
      </c>
      <c r="H43" s="12">
        <v>3.8541666666666669E-2</v>
      </c>
      <c r="I43" s="13" t="s">
        <v>108</v>
      </c>
      <c r="J43" s="2"/>
      <c r="K43" s="16">
        <v>83</v>
      </c>
    </row>
    <row r="44" spans="1:11" s="1" customFormat="1">
      <c r="A44" s="15">
        <v>31</v>
      </c>
      <c r="B44" s="10" t="s">
        <v>26</v>
      </c>
      <c r="C44" s="10" t="s">
        <v>106</v>
      </c>
      <c r="D44" s="10" t="s">
        <v>146</v>
      </c>
      <c r="E44" s="4" t="s">
        <v>102</v>
      </c>
      <c r="F44" s="11">
        <v>6.7361111111111108E-2</v>
      </c>
      <c r="G44" s="12">
        <v>3.8738425925925926E-2</v>
      </c>
      <c r="H44" s="12">
        <v>3.923611111111111E-2</v>
      </c>
      <c r="I44" s="13" t="s">
        <v>110</v>
      </c>
      <c r="J44" s="2"/>
      <c r="K44" s="16">
        <v>85</v>
      </c>
    </row>
    <row r="45" spans="1:11" s="1" customFormat="1">
      <c r="A45" s="103">
        <v>32</v>
      </c>
      <c r="B45" s="104" t="s">
        <v>21</v>
      </c>
      <c r="C45" s="104" t="s">
        <v>91</v>
      </c>
      <c r="D45" s="104" t="s">
        <v>147</v>
      </c>
      <c r="E45" s="105" t="s">
        <v>102</v>
      </c>
      <c r="F45" s="101">
        <v>8.6111111111111124E-2</v>
      </c>
      <c r="G45" s="102">
        <v>4.0173611111111111E-2</v>
      </c>
      <c r="H45" s="102">
        <v>4.027777777777778E-2</v>
      </c>
      <c r="I45" s="99" t="s">
        <v>137</v>
      </c>
      <c r="J45" s="14" t="s">
        <v>93</v>
      </c>
      <c r="K45" s="100">
        <v>83</v>
      </c>
    </row>
    <row r="46" spans="1:11" s="1" customFormat="1">
      <c r="A46" s="103"/>
      <c r="B46" s="104"/>
      <c r="C46" s="104"/>
      <c r="D46" s="104"/>
      <c r="E46" s="105"/>
      <c r="F46" s="101"/>
      <c r="G46" s="102"/>
      <c r="H46" s="102"/>
      <c r="I46" s="99"/>
      <c r="J46" s="14" t="s">
        <v>99</v>
      </c>
      <c r="K46" s="100"/>
    </row>
    <row r="47" spans="1:11" s="1" customFormat="1">
      <c r="A47" s="15">
        <v>33</v>
      </c>
      <c r="B47" s="10" t="s">
        <v>26</v>
      </c>
      <c r="C47" s="10" t="s">
        <v>95</v>
      </c>
      <c r="D47" s="10" t="s">
        <v>148</v>
      </c>
      <c r="E47" s="4" t="s">
        <v>102</v>
      </c>
      <c r="F47" s="11">
        <v>4.7916666666666663E-2</v>
      </c>
      <c r="G47" s="12">
        <v>4.0972222222222222E-2</v>
      </c>
      <c r="H47" s="12">
        <v>4.1666666666666664E-2</v>
      </c>
      <c r="I47" s="13" t="s">
        <v>97</v>
      </c>
      <c r="J47" s="2"/>
      <c r="K47" s="16">
        <v>84</v>
      </c>
    </row>
    <row r="48" spans="1:11" s="1" customFormat="1">
      <c r="A48" s="15">
        <v>34</v>
      </c>
      <c r="B48" s="10" t="s">
        <v>21</v>
      </c>
      <c r="C48" s="10" t="s">
        <v>91</v>
      </c>
      <c r="D48" s="10" t="s">
        <v>149</v>
      </c>
      <c r="E48" s="4" t="s">
        <v>102</v>
      </c>
      <c r="F48" s="11">
        <v>6.458333333333334E-2</v>
      </c>
      <c r="G48" s="12">
        <v>4.1666666666666664E-2</v>
      </c>
      <c r="H48" s="12">
        <v>4.2708333333333327E-2</v>
      </c>
      <c r="I48" s="13" t="s">
        <v>140</v>
      </c>
      <c r="J48" s="14" t="s">
        <v>94</v>
      </c>
      <c r="K48" s="16">
        <v>83</v>
      </c>
    </row>
    <row r="49" spans="1:11" s="1" customFormat="1">
      <c r="A49" s="15">
        <v>35</v>
      </c>
      <c r="B49" s="10" t="s">
        <v>21</v>
      </c>
      <c r="C49" s="10" t="s">
        <v>95</v>
      </c>
      <c r="D49" s="10" t="s">
        <v>150</v>
      </c>
      <c r="E49" s="4" t="s">
        <v>102</v>
      </c>
      <c r="F49" s="11">
        <v>0.19236111111111112</v>
      </c>
      <c r="G49" s="12">
        <v>4.5254629629629624E-2</v>
      </c>
      <c r="H49" s="12">
        <v>4.4097222222222225E-2</v>
      </c>
      <c r="I49" s="13" t="s">
        <v>129</v>
      </c>
      <c r="J49" s="2"/>
      <c r="K49" s="16">
        <v>82</v>
      </c>
    </row>
    <row r="50" spans="1:11" s="1" customFormat="1">
      <c r="A50" s="15">
        <v>36</v>
      </c>
      <c r="B50" s="10" t="s">
        <v>21</v>
      </c>
      <c r="C50" s="10" t="s">
        <v>95</v>
      </c>
      <c r="D50" s="10" t="s">
        <v>151</v>
      </c>
      <c r="E50" s="4" t="s">
        <v>102</v>
      </c>
      <c r="F50" s="11">
        <v>9.0972222222222218E-2</v>
      </c>
      <c r="G50" s="12">
        <v>4.6770833333333338E-2</v>
      </c>
      <c r="H50" s="12">
        <v>4.5486111111111109E-2</v>
      </c>
      <c r="I50" s="13" t="s">
        <v>152</v>
      </c>
      <c r="J50" s="2"/>
      <c r="K50" s="16">
        <v>81</v>
      </c>
    </row>
    <row r="51" spans="1:11" s="1" customFormat="1">
      <c r="A51" s="15">
        <v>37</v>
      </c>
      <c r="B51" s="10" t="s">
        <v>26</v>
      </c>
      <c r="C51" s="10" t="s">
        <v>95</v>
      </c>
      <c r="D51" s="10" t="s">
        <v>153</v>
      </c>
      <c r="E51" s="4" t="s">
        <v>102</v>
      </c>
      <c r="F51" s="11">
        <v>0.11458333333333333</v>
      </c>
      <c r="G51" s="12">
        <v>4.868055555555556E-2</v>
      </c>
      <c r="H51" s="12">
        <v>4.6875E-2</v>
      </c>
      <c r="I51" s="13" t="s">
        <v>103</v>
      </c>
      <c r="J51" s="2"/>
      <c r="K51" s="16">
        <v>81</v>
      </c>
    </row>
    <row r="52" spans="1:11" s="1" customFormat="1">
      <c r="A52" s="15">
        <v>38</v>
      </c>
      <c r="B52" s="10" t="s">
        <v>26</v>
      </c>
      <c r="C52" s="10" t="s">
        <v>95</v>
      </c>
      <c r="D52" s="10" t="s">
        <v>154</v>
      </c>
      <c r="E52" s="4" t="s">
        <v>102</v>
      </c>
      <c r="F52" s="11">
        <v>0.1388888888888889</v>
      </c>
      <c r="G52" s="12">
        <v>5.0995370370370365E-2</v>
      </c>
      <c r="H52" s="12">
        <v>4.8263888888888884E-2</v>
      </c>
      <c r="I52" s="13" t="s">
        <v>129</v>
      </c>
      <c r="J52" s="2"/>
      <c r="K52" s="16">
        <v>83</v>
      </c>
    </row>
    <row r="53" spans="1:11" s="1" customFormat="1">
      <c r="A53" s="15">
        <v>39</v>
      </c>
      <c r="B53" s="10" t="s">
        <v>21</v>
      </c>
      <c r="C53" s="10" t="s">
        <v>91</v>
      </c>
      <c r="D53" s="10" t="s">
        <v>155</v>
      </c>
      <c r="E53" s="4" t="s">
        <v>102</v>
      </c>
      <c r="F53" s="11">
        <v>3.0555555555555555E-2</v>
      </c>
      <c r="G53" s="12">
        <v>5.1504629629629629E-2</v>
      </c>
      <c r="H53" s="12">
        <v>4.9305555555555554E-2</v>
      </c>
      <c r="I53" s="13" t="s">
        <v>116</v>
      </c>
      <c r="J53" s="14" t="s">
        <v>105</v>
      </c>
      <c r="K53" s="16">
        <v>81</v>
      </c>
    </row>
    <row r="54" spans="1:11" s="1" customFormat="1">
      <c r="A54" s="15">
        <v>40</v>
      </c>
      <c r="B54" s="10" t="s">
        <v>26</v>
      </c>
      <c r="C54" s="10" t="s">
        <v>91</v>
      </c>
      <c r="D54" s="10" t="s">
        <v>156</v>
      </c>
      <c r="E54" s="4" t="s">
        <v>102</v>
      </c>
      <c r="F54" s="11">
        <v>0.18402777777777779</v>
      </c>
      <c r="G54" s="12">
        <v>5.4571759259259257E-2</v>
      </c>
      <c r="H54" s="12">
        <v>5.0347222222222217E-2</v>
      </c>
      <c r="I54" s="13" t="s">
        <v>137</v>
      </c>
      <c r="J54" s="14" t="s">
        <v>105</v>
      </c>
      <c r="K54" s="16">
        <v>82</v>
      </c>
    </row>
    <row r="55" spans="1:11" s="1" customFormat="1" ht="16" thickBot="1">
      <c r="A55" s="17">
        <v>41</v>
      </c>
      <c r="B55" s="18" t="s">
        <v>21</v>
      </c>
      <c r="C55" s="18" t="s">
        <v>95</v>
      </c>
      <c r="D55" s="18" t="s">
        <v>157</v>
      </c>
      <c r="E55" s="19" t="s">
        <v>102</v>
      </c>
      <c r="F55" s="20">
        <v>0.10069444444444443</v>
      </c>
      <c r="G55" s="21">
        <v>5.6250000000000001E-2</v>
      </c>
      <c r="H55" s="21">
        <v>5.1736111111111115E-2</v>
      </c>
      <c r="I55" s="22" t="s">
        <v>126</v>
      </c>
      <c r="J55" s="23"/>
      <c r="K55" s="24">
        <v>81</v>
      </c>
    </row>
  </sheetData>
  <autoFilter ref="A8:K8"/>
  <mergeCells count="52">
    <mergeCell ref="I45:I46"/>
    <mergeCell ref="K45:K46"/>
    <mergeCell ref="I40:I41"/>
    <mergeCell ref="K40:K41"/>
    <mergeCell ref="A45:A46"/>
    <mergeCell ref="B45:B46"/>
    <mergeCell ref="C45:C46"/>
    <mergeCell ref="D45:D46"/>
    <mergeCell ref="E45:E46"/>
    <mergeCell ref="F45:F46"/>
    <mergeCell ref="G45:G46"/>
    <mergeCell ref="H45:H46"/>
    <mergeCell ref="I36:I37"/>
    <mergeCell ref="K36:K37"/>
    <mergeCell ref="A40:A41"/>
    <mergeCell ref="B40:B41"/>
    <mergeCell ref="C40:C41"/>
    <mergeCell ref="D40:D41"/>
    <mergeCell ref="E40:E41"/>
    <mergeCell ref="F40:F41"/>
    <mergeCell ref="G40:G41"/>
    <mergeCell ref="H40:H41"/>
    <mergeCell ref="F36:F37"/>
    <mergeCell ref="G36:G37"/>
    <mergeCell ref="H36:H37"/>
    <mergeCell ref="A36:A37"/>
    <mergeCell ref="B36:B37"/>
    <mergeCell ref="C36:C37"/>
    <mergeCell ref="D36:D37"/>
    <mergeCell ref="E36:E37"/>
    <mergeCell ref="G34:G35"/>
    <mergeCell ref="H34:H35"/>
    <mergeCell ref="A4:D4"/>
    <mergeCell ref="G4:K4"/>
    <mergeCell ref="A5:D5"/>
    <mergeCell ref="G5:K5"/>
    <mergeCell ref="A6:K6"/>
    <mergeCell ref="A7:K7"/>
    <mergeCell ref="I34:I35"/>
    <mergeCell ref="K34:K35"/>
    <mergeCell ref="F34:F35"/>
    <mergeCell ref="A34:A35"/>
    <mergeCell ref="B34:B35"/>
    <mergeCell ref="C34:C35"/>
    <mergeCell ref="D34:D35"/>
    <mergeCell ref="E34:E35"/>
    <mergeCell ref="A1:C1"/>
    <mergeCell ref="D1:K1"/>
    <mergeCell ref="A2:D2"/>
    <mergeCell ref="E2:K2"/>
    <mergeCell ref="A3:D3"/>
    <mergeCell ref="G3:K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K59"/>
  <sheetViews>
    <sheetView showGridLines="0" workbookViewId="0">
      <selection activeCell="B12" sqref="B12:B58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5" customWidth="1"/>
  </cols>
  <sheetData>
    <row r="1" spans="1:11" s="1" customFormat="1">
      <c r="A1" s="109" t="s">
        <v>0</v>
      </c>
      <c r="B1" s="110"/>
      <c r="C1" s="110"/>
      <c r="D1" s="111">
        <v>42308</v>
      </c>
      <c r="E1" s="111"/>
      <c r="F1" s="111"/>
      <c r="G1" s="111"/>
      <c r="H1" s="111"/>
      <c r="I1" s="111"/>
      <c r="J1" s="111"/>
      <c r="K1" s="112"/>
    </row>
    <row r="2" spans="1:11" s="1" customFormat="1">
      <c r="A2" s="113" t="s">
        <v>160</v>
      </c>
      <c r="B2" s="114"/>
      <c r="C2" s="114"/>
      <c r="D2" s="114"/>
      <c r="E2" s="115"/>
      <c r="F2" s="115"/>
      <c r="G2" s="115"/>
      <c r="H2" s="115"/>
      <c r="I2" s="115"/>
      <c r="J2" s="115"/>
      <c r="K2" s="116"/>
    </row>
    <row r="3" spans="1:11" s="1" customFormat="1">
      <c r="A3" s="117"/>
      <c r="B3" s="118"/>
      <c r="C3" s="118"/>
      <c r="D3" s="118"/>
      <c r="E3" s="3" t="s">
        <v>2</v>
      </c>
      <c r="F3" s="3" t="s">
        <v>3</v>
      </c>
      <c r="G3" s="115"/>
      <c r="H3" s="115"/>
      <c r="I3" s="115"/>
      <c r="J3" s="115"/>
      <c r="K3" s="116"/>
    </row>
    <row r="4" spans="1:11" s="1" customFormat="1">
      <c r="A4" s="119" t="s">
        <v>89</v>
      </c>
      <c r="B4" s="120"/>
      <c r="C4" s="120"/>
      <c r="D4" s="120"/>
      <c r="E4" s="4">
        <v>36</v>
      </c>
      <c r="F4" s="4">
        <v>81</v>
      </c>
      <c r="G4" s="115"/>
      <c r="H4" s="115"/>
      <c r="I4" s="115"/>
      <c r="J4" s="115"/>
      <c r="K4" s="116"/>
    </row>
    <row r="5" spans="1:11" s="1" customFormat="1">
      <c r="A5" s="119" t="s">
        <v>5</v>
      </c>
      <c r="B5" s="120"/>
      <c r="C5" s="120"/>
      <c r="D5" s="120"/>
      <c r="E5" s="4">
        <v>640</v>
      </c>
      <c r="F5" s="4">
        <v>72</v>
      </c>
      <c r="G5" s="115"/>
      <c r="H5" s="115"/>
      <c r="I5" s="115"/>
      <c r="J5" s="115"/>
      <c r="K5" s="116"/>
    </row>
    <row r="6" spans="1:11" s="1" customFormat="1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16"/>
    </row>
    <row r="7" spans="1:11" s="1" customFormat="1" ht="30" customHeight="1">
      <c r="A7" s="106" t="s">
        <v>90</v>
      </c>
      <c r="B7" s="107"/>
      <c r="C7" s="107"/>
      <c r="D7" s="107"/>
      <c r="E7" s="107"/>
      <c r="F7" s="107"/>
      <c r="G7" s="107"/>
      <c r="H7" s="107"/>
      <c r="I7" s="107"/>
      <c r="J7" s="107"/>
      <c r="K7" s="108"/>
    </row>
    <row r="8" spans="1:11" s="1" customFormat="1">
      <c r="A8" s="133" t="s">
        <v>7</v>
      </c>
      <c r="B8" s="131" t="s">
        <v>8</v>
      </c>
      <c r="C8" s="134" t="s">
        <v>9</v>
      </c>
      <c r="D8" s="134" t="s">
        <v>10</v>
      </c>
      <c r="E8" s="131" t="s">
        <v>11</v>
      </c>
      <c r="F8" s="131" t="s">
        <v>12</v>
      </c>
      <c r="G8" s="6" t="s">
        <v>13</v>
      </c>
      <c r="H8" s="7" t="s">
        <v>14</v>
      </c>
      <c r="I8" s="6" t="s">
        <v>16</v>
      </c>
      <c r="J8" s="131" t="s">
        <v>19</v>
      </c>
      <c r="K8" s="132" t="s">
        <v>20</v>
      </c>
    </row>
    <row r="9" spans="1:11" s="1" customFormat="1">
      <c r="A9" s="133"/>
      <c r="B9" s="131"/>
      <c r="C9" s="134"/>
      <c r="D9" s="134"/>
      <c r="E9" s="131"/>
      <c r="F9" s="131"/>
      <c r="G9" s="6" t="s">
        <v>12</v>
      </c>
      <c r="H9" s="7" t="s">
        <v>15</v>
      </c>
      <c r="I9" s="6" t="s">
        <v>17</v>
      </c>
      <c r="J9" s="131"/>
      <c r="K9" s="132"/>
    </row>
    <row r="10" spans="1:11" s="1" customFormat="1" ht="16" hidden="1" thickBot="1">
      <c r="A10" s="128"/>
      <c r="B10" s="124"/>
      <c r="C10" s="130"/>
      <c r="D10" s="130"/>
      <c r="E10" s="124"/>
      <c r="F10" s="124"/>
      <c r="G10" s="5"/>
      <c r="H10" s="8" t="s">
        <v>12</v>
      </c>
      <c r="I10" s="9" t="s">
        <v>18</v>
      </c>
      <c r="J10" s="124"/>
      <c r="K10" s="126"/>
    </row>
    <row r="11" spans="1:11" s="1" customFormat="1" hidden="1">
      <c r="A11" s="15">
        <v>1</v>
      </c>
      <c r="B11" s="10" t="s">
        <v>26</v>
      </c>
      <c r="C11" s="10" t="s">
        <v>91</v>
      </c>
      <c r="D11" s="10" t="s">
        <v>200</v>
      </c>
      <c r="E11" s="4" t="s">
        <v>30</v>
      </c>
      <c r="F11" s="11">
        <v>4.1666666666666664E-2</v>
      </c>
      <c r="G11" s="12">
        <v>6.9444444444444447E-4</v>
      </c>
      <c r="H11" s="12">
        <v>1.0416666666666667E-3</v>
      </c>
      <c r="I11" s="13" t="s">
        <v>140</v>
      </c>
      <c r="J11" s="14" t="s">
        <v>201</v>
      </c>
      <c r="K11" s="16">
        <v>84</v>
      </c>
    </row>
    <row r="12" spans="1:11" s="1" customFormat="1">
      <c r="A12" s="15">
        <v>2</v>
      </c>
      <c r="B12" s="10" t="s">
        <v>21</v>
      </c>
      <c r="C12" s="10" t="s">
        <v>95</v>
      </c>
      <c r="D12" s="10" t="s">
        <v>202</v>
      </c>
      <c r="E12" s="4" t="s">
        <v>102</v>
      </c>
      <c r="F12" s="11">
        <v>5.9027777777777783E-2</v>
      </c>
      <c r="G12" s="12">
        <v>1.6782407407407406E-3</v>
      </c>
      <c r="H12" s="12">
        <v>2.4305555555555556E-3</v>
      </c>
      <c r="I12" s="13" t="s">
        <v>114</v>
      </c>
      <c r="J12" s="2"/>
      <c r="K12" s="16">
        <v>53</v>
      </c>
    </row>
    <row r="13" spans="1:11" s="1" customFormat="1" hidden="1">
      <c r="A13" s="103">
        <v>3</v>
      </c>
      <c r="B13" s="104" t="s">
        <v>26</v>
      </c>
      <c r="C13" s="104" t="s">
        <v>91</v>
      </c>
      <c r="D13" s="104" t="s">
        <v>203</v>
      </c>
      <c r="E13" s="105" t="s">
        <v>30</v>
      </c>
      <c r="F13" s="101">
        <v>6.3888888888888884E-2</v>
      </c>
      <c r="G13" s="102">
        <v>2.7430555555555559E-3</v>
      </c>
      <c r="H13" s="102">
        <v>3.472222222222222E-3</v>
      </c>
      <c r="I13" s="99" t="s">
        <v>118</v>
      </c>
      <c r="J13" s="14" t="s">
        <v>94</v>
      </c>
      <c r="K13" s="100">
        <v>78</v>
      </c>
    </row>
    <row r="14" spans="1:11" s="1" customFormat="1" hidden="1">
      <c r="A14" s="103"/>
      <c r="B14" s="104"/>
      <c r="C14" s="104"/>
      <c r="D14" s="104"/>
      <c r="E14" s="105"/>
      <c r="F14" s="101"/>
      <c r="G14" s="102"/>
      <c r="H14" s="102"/>
      <c r="I14" s="99"/>
      <c r="J14" s="14" t="s">
        <v>100</v>
      </c>
      <c r="K14" s="100"/>
    </row>
    <row r="15" spans="1:11" s="1" customFormat="1">
      <c r="A15" s="15">
        <v>4</v>
      </c>
      <c r="B15" s="10" t="s">
        <v>21</v>
      </c>
      <c r="C15" s="10" t="s">
        <v>106</v>
      </c>
      <c r="D15" s="10" t="s">
        <v>204</v>
      </c>
      <c r="E15" s="4" t="s">
        <v>102</v>
      </c>
      <c r="F15" s="11">
        <v>8.8888888888888892E-2</v>
      </c>
      <c r="G15" s="12">
        <v>4.2245370370370371E-3</v>
      </c>
      <c r="H15" s="12">
        <v>6.2499999999999995E-3</v>
      </c>
      <c r="I15" s="13" t="s">
        <v>110</v>
      </c>
      <c r="J15" s="2"/>
      <c r="K15" s="16">
        <v>59</v>
      </c>
    </row>
    <row r="16" spans="1:11" s="1" customFormat="1" hidden="1">
      <c r="A16" s="15">
        <v>5</v>
      </c>
      <c r="B16" s="10" t="s">
        <v>26</v>
      </c>
      <c r="C16" s="10" t="s">
        <v>106</v>
      </c>
      <c r="D16" s="10" t="s">
        <v>205</v>
      </c>
      <c r="E16" s="4" t="s">
        <v>102</v>
      </c>
      <c r="F16" s="11">
        <v>2.9166666666666664E-2</v>
      </c>
      <c r="G16" s="12">
        <v>4.7106481481481478E-3</v>
      </c>
      <c r="H16" s="12">
        <v>6.9444444444444441E-3</v>
      </c>
      <c r="I16" s="13" t="s">
        <v>108</v>
      </c>
      <c r="J16" s="2"/>
      <c r="K16" s="16">
        <v>75</v>
      </c>
    </row>
    <row r="17" spans="1:11" s="1" customFormat="1" hidden="1">
      <c r="A17" s="15">
        <v>6</v>
      </c>
      <c r="B17" s="10" t="s">
        <v>26</v>
      </c>
      <c r="C17" s="10" t="s">
        <v>106</v>
      </c>
      <c r="D17" s="10" t="s">
        <v>206</v>
      </c>
      <c r="E17" s="4" t="s">
        <v>102</v>
      </c>
      <c r="F17" s="11">
        <v>6.3888888888888884E-2</v>
      </c>
      <c r="G17" s="12">
        <v>5.7754629629629623E-3</v>
      </c>
      <c r="H17" s="12">
        <v>7.6388888888888886E-3</v>
      </c>
      <c r="I17" s="13" t="s">
        <v>131</v>
      </c>
      <c r="J17" s="2"/>
      <c r="K17" s="16">
        <v>83</v>
      </c>
    </row>
    <row r="18" spans="1:11" s="1" customFormat="1">
      <c r="A18" s="15">
        <v>7</v>
      </c>
      <c r="B18" s="10" t="s">
        <v>21</v>
      </c>
      <c r="C18" s="10" t="s">
        <v>95</v>
      </c>
      <c r="D18" s="10" t="s">
        <v>207</v>
      </c>
      <c r="E18" s="4" t="s">
        <v>102</v>
      </c>
      <c r="F18" s="11">
        <v>5.5555555555555552E-2</v>
      </c>
      <c r="G18" s="12">
        <v>6.7013888888888887E-3</v>
      </c>
      <c r="H18" s="12">
        <v>9.0277777777777787E-3</v>
      </c>
      <c r="I18" s="13" t="s">
        <v>103</v>
      </c>
      <c r="J18" s="2"/>
      <c r="K18" s="16">
        <v>73</v>
      </c>
    </row>
    <row r="19" spans="1:11" s="1" customFormat="1" hidden="1">
      <c r="A19" s="15">
        <v>8</v>
      </c>
      <c r="B19" s="10" t="s">
        <v>26</v>
      </c>
      <c r="C19" s="10" t="s">
        <v>95</v>
      </c>
      <c r="D19" s="10" t="s">
        <v>208</v>
      </c>
      <c r="E19" s="4" t="s">
        <v>30</v>
      </c>
      <c r="F19" s="11">
        <v>5.9027777777777783E-2</v>
      </c>
      <c r="G19" s="12">
        <v>7.6851851851851847E-3</v>
      </c>
      <c r="H19" s="12">
        <v>1.0416666666666666E-2</v>
      </c>
      <c r="I19" s="13" t="s">
        <v>97</v>
      </c>
      <c r="J19" s="2"/>
      <c r="K19" s="16">
        <v>81</v>
      </c>
    </row>
    <row r="20" spans="1:11" s="1" customFormat="1" hidden="1">
      <c r="A20" s="15">
        <v>9</v>
      </c>
      <c r="B20" s="10" t="s">
        <v>26</v>
      </c>
      <c r="C20" s="10" t="s">
        <v>95</v>
      </c>
      <c r="D20" s="10" t="s">
        <v>209</v>
      </c>
      <c r="E20" s="4" t="s">
        <v>102</v>
      </c>
      <c r="F20" s="11">
        <v>0.1013888888888889</v>
      </c>
      <c r="G20" s="12">
        <v>9.3749999999999997E-3</v>
      </c>
      <c r="H20" s="12">
        <v>1.1805555555555555E-2</v>
      </c>
      <c r="I20" s="13" t="s">
        <v>120</v>
      </c>
      <c r="J20" s="2"/>
      <c r="K20" s="16">
        <v>83</v>
      </c>
    </row>
    <row r="21" spans="1:11" s="1" customFormat="1" hidden="1">
      <c r="A21" s="15">
        <v>10</v>
      </c>
      <c r="B21" s="10" t="s">
        <v>26</v>
      </c>
      <c r="C21" s="10" t="s">
        <v>95</v>
      </c>
      <c r="D21" s="10" t="s">
        <v>210</v>
      </c>
      <c r="E21" s="4" t="s">
        <v>30</v>
      </c>
      <c r="F21" s="11">
        <v>4.7222222222222221E-2</v>
      </c>
      <c r="G21" s="12">
        <v>1.0162037037037037E-2</v>
      </c>
      <c r="H21" s="12">
        <v>1.3194444444444444E-2</v>
      </c>
      <c r="I21" s="13" t="s">
        <v>211</v>
      </c>
      <c r="J21" s="2"/>
      <c r="K21" s="16">
        <v>86</v>
      </c>
    </row>
    <row r="22" spans="1:11" s="1" customFormat="1" hidden="1">
      <c r="A22" s="15">
        <v>11</v>
      </c>
      <c r="B22" s="10" t="s">
        <v>26</v>
      </c>
      <c r="C22" s="10" t="s">
        <v>106</v>
      </c>
      <c r="D22" s="10" t="s">
        <v>212</v>
      </c>
      <c r="E22" s="4" t="s">
        <v>102</v>
      </c>
      <c r="F22" s="11">
        <v>0.11527777777777777</v>
      </c>
      <c r="G22" s="12">
        <v>1.2083333333333333E-2</v>
      </c>
      <c r="H22" s="12">
        <v>1.5972222222222224E-2</v>
      </c>
      <c r="I22" s="13" t="s">
        <v>108</v>
      </c>
      <c r="J22" s="2"/>
      <c r="K22" s="16">
        <v>92</v>
      </c>
    </row>
    <row r="23" spans="1:11" s="1" customFormat="1">
      <c r="A23" s="15">
        <v>12</v>
      </c>
      <c r="B23" s="10" t="s">
        <v>21</v>
      </c>
      <c r="C23" s="10" t="s">
        <v>106</v>
      </c>
      <c r="D23" s="10" t="s">
        <v>213</v>
      </c>
      <c r="E23" s="4" t="s">
        <v>102</v>
      </c>
      <c r="F23" s="11">
        <v>2.2916666666666669E-2</v>
      </c>
      <c r="G23" s="12">
        <v>1.2465277777777777E-2</v>
      </c>
      <c r="H23" s="12">
        <v>1.6666666666666666E-2</v>
      </c>
      <c r="I23" s="13" t="s">
        <v>108</v>
      </c>
      <c r="J23" s="2"/>
      <c r="K23" s="16">
        <v>83</v>
      </c>
    </row>
    <row r="24" spans="1:11" s="1" customFormat="1" hidden="1">
      <c r="A24" s="15">
        <v>13</v>
      </c>
      <c r="B24" s="10" t="s">
        <v>26</v>
      </c>
      <c r="C24" s="10" t="s">
        <v>106</v>
      </c>
      <c r="D24" s="10" t="s">
        <v>214</v>
      </c>
      <c r="E24" s="4" t="s">
        <v>30</v>
      </c>
      <c r="F24" s="11">
        <v>3.8194444444444441E-2</v>
      </c>
      <c r="G24" s="12">
        <v>1.3101851851851852E-2</v>
      </c>
      <c r="H24" s="12">
        <v>1.7361111111111112E-2</v>
      </c>
      <c r="I24" s="13" t="s">
        <v>131</v>
      </c>
      <c r="J24" s="2"/>
      <c r="K24" s="16">
        <v>85</v>
      </c>
    </row>
    <row r="25" spans="1:11" s="1" customFormat="1">
      <c r="A25" s="103">
        <v>14</v>
      </c>
      <c r="B25" s="104" t="s">
        <v>21</v>
      </c>
      <c r="C25" s="104" t="s">
        <v>91</v>
      </c>
      <c r="D25" s="104" t="s">
        <v>215</v>
      </c>
      <c r="E25" s="105" t="s">
        <v>102</v>
      </c>
      <c r="F25" s="101">
        <v>7.9166666666666663E-2</v>
      </c>
      <c r="G25" s="102">
        <v>1.4421296296296295E-2</v>
      </c>
      <c r="H25" s="102">
        <v>1.8402777777777778E-2</v>
      </c>
      <c r="I25" s="99" t="s">
        <v>137</v>
      </c>
      <c r="J25" s="14" t="s">
        <v>99</v>
      </c>
      <c r="K25" s="100">
        <v>83</v>
      </c>
    </row>
    <row r="26" spans="1:11" s="1" customFormat="1" hidden="1">
      <c r="A26" s="103"/>
      <c r="B26" s="104"/>
      <c r="C26" s="104"/>
      <c r="D26" s="104"/>
      <c r="E26" s="105"/>
      <c r="F26" s="101"/>
      <c r="G26" s="102"/>
      <c r="H26" s="102"/>
      <c r="I26" s="99"/>
      <c r="J26" s="14" t="s">
        <v>105</v>
      </c>
      <c r="K26" s="100"/>
    </row>
    <row r="27" spans="1:11" s="1" customFormat="1">
      <c r="A27" s="15">
        <v>15</v>
      </c>
      <c r="B27" s="10" t="s">
        <v>21</v>
      </c>
      <c r="C27" s="10" t="s">
        <v>106</v>
      </c>
      <c r="D27" s="10" t="s">
        <v>216</v>
      </c>
      <c r="E27" s="4" t="s">
        <v>102</v>
      </c>
      <c r="F27" s="11">
        <v>9.0972222222222218E-2</v>
      </c>
      <c r="G27" s="12">
        <v>1.59375E-2</v>
      </c>
      <c r="H27" s="12">
        <v>2.1180555555555553E-2</v>
      </c>
      <c r="I27" s="13" t="s">
        <v>110</v>
      </c>
      <c r="J27" s="2"/>
      <c r="K27" s="16">
        <v>79</v>
      </c>
    </row>
    <row r="28" spans="1:11" s="1" customFormat="1">
      <c r="A28" s="15">
        <v>16</v>
      </c>
      <c r="B28" s="10" t="s">
        <v>21</v>
      </c>
      <c r="C28" s="10" t="s">
        <v>106</v>
      </c>
      <c r="D28" s="10" t="s">
        <v>217</v>
      </c>
      <c r="E28" s="4" t="s">
        <v>30</v>
      </c>
      <c r="F28" s="11">
        <v>4.0972222222222222E-2</v>
      </c>
      <c r="G28" s="12">
        <v>1.6620370370370372E-2</v>
      </c>
      <c r="H28" s="12">
        <v>2.1875000000000002E-2</v>
      </c>
      <c r="I28" s="13" t="s">
        <v>110</v>
      </c>
      <c r="J28" s="2"/>
      <c r="K28" s="16">
        <v>71</v>
      </c>
    </row>
    <row r="29" spans="1:11" s="1" customFormat="1" hidden="1">
      <c r="A29" s="15">
        <v>17</v>
      </c>
      <c r="B29" s="10" t="s">
        <v>26</v>
      </c>
      <c r="C29" s="10" t="s">
        <v>106</v>
      </c>
      <c r="D29" s="10" t="s">
        <v>218</v>
      </c>
      <c r="E29" s="4" t="s">
        <v>30</v>
      </c>
      <c r="F29" s="11">
        <v>4.9305555555555554E-2</v>
      </c>
      <c r="G29" s="12">
        <v>1.744212962962963E-2</v>
      </c>
      <c r="H29" s="12">
        <v>2.2569444444444444E-2</v>
      </c>
      <c r="I29" s="13" t="s">
        <v>108</v>
      </c>
      <c r="J29" s="2"/>
      <c r="K29" s="16">
        <v>76</v>
      </c>
    </row>
    <row r="30" spans="1:11" s="1" customFormat="1" hidden="1">
      <c r="A30" s="15">
        <v>18</v>
      </c>
      <c r="B30" s="10" t="s">
        <v>26</v>
      </c>
      <c r="C30" s="10" t="s">
        <v>95</v>
      </c>
      <c r="D30" s="10" t="s">
        <v>219</v>
      </c>
      <c r="E30" s="4" t="s">
        <v>30</v>
      </c>
      <c r="F30" s="11">
        <v>7.4999999999999997E-2</v>
      </c>
      <c r="G30" s="12">
        <v>1.8692129629629631E-2</v>
      </c>
      <c r="H30" s="12">
        <v>2.3958333333333331E-2</v>
      </c>
      <c r="I30" s="13" t="s">
        <v>126</v>
      </c>
      <c r="J30" s="2"/>
      <c r="K30" s="16">
        <v>80</v>
      </c>
    </row>
    <row r="31" spans="1:11" s="1" customFormat="1" hidden="1">
      <c r="A31" s="15">
        <v>19</v>
      </c>
      <c r="B31" s="10" t="s">
        <v>26</v>
      </c>
      <c r="C31" s="10" t="s">
        <v>95</v>
      </c>
      <c r="D31" s="10" t="s">
        <v>220</v>
      </c>
      <c r="E31" s="4" t="s">
        <v>30</v>
      </c>
      <c r="F31" s="11">
        <v>3.0555555555555555E-2</v>
      </c>
      <c r="G31" s="12">
        <v>1.9201388888888889E-2</v>
      </c>
      <c r="H31" s="12">
        <v>2.5347222222222219E-2</v>
      </c>
      <c r="I31" s="13" t="s">
        <v>129</v>
      </c>
      <c r="J31" s="2"/>
      <c r="K31" s="16">
        <v>81</v>
      </c>
    </row>
    <row r="32" spans="1:11" s="1" customFormat="1" hidden="1">
      <c r="A32" s="15">
        <v>20</v>
      </c>
      <c r="B32" s="10" t="s">
        <v>26</v>
      </c>
      <c r="C32" s="10" t="s">
        <v>91</v>
      </c>
      <c r="D32" s="10" t="s">
        <v>221</v>
      </c>
      <c r="E32" s="4" t="s">
        <v>102</v>
      </c>
      <c r="F32" s="11">
        <v>4.1666666666666664E-2</v>
      </c>
      <c r="G32" s="12">
        <v>1.9895833333333331E-2</v>
      </c>
      <c r="H32" s="12">
        <v>2.6388888888888889E-2</v>
      </c>
      <c r="I32" s="13" t="s">
        <v>94</v>
      </c>
      <c r="J32" s="14" t="s">
        <v>105</v>
      </c>
      <c r="K32" s="16">
        <v>83</v>
      </c>
    </row>
    <row r="33" spans="1:11" s="1" customFormat="1">
      <c r="A33" s="15">
        <v>21</v>
      </c>
      <c r="B33" s="10" t="s">
        <v>21</v>
      </c>
      <c r="C33" s="10" t="s">
        <v>95</v>
      </c>
      <c r="D33" s="10" t="s">
        <v>222</v>
      </c>
      <c r="E33" s="4" t="s">
        <v>102</v>
      </c>
      <c r="F33" s="11">
        <v>5.5555555555555552E-2</v>
      </c>
      <c r="G33" s="12">
        <v>2.0821759259259259E-2</v>
      </c>
      <c r="H33" s="12">
        <v>2.7777777777777776E-2</v>
      </c>
      <c r="I33" s="13" t="s">
        <v>114</v>
      </c>
      <c r="J33" s="2"/>
      <c r="K33" s="16">
        <v>81</v>
      </c>
    </row>
    <row r="34" spans="1:11" s="1" customFormat="1">
      <c r="A34" s="15">
        <v>22</v>
      </c>
      <c r="B34" s="10" t="s">
        <v>21</v>
      </c>
      <c r="C34" s="10" t="s">
        <v>91</v>
      </c>
      <c r="D34" s="10" t="s">
        <v>223</v>
      </c>
      <c r="E34" s="4" t="s">
        <v>102</v>
      </c>
      <c r="F34" s="11">
        <v>7.7083333333333337E-2</v>
      </c>
      <c r="G34" s="12">
        <v>2.210648148148148E-2</v>
      </c>
      <c r="H34" s="12">
        <v>2.8819444444444443E-2</v>
      </c>
      <c r="I34" s="13" t="s">
        <v>201</v>
      </c>
      <c r="J34" s="14" t="s">
        <v>105</v>
      </c>
      <c r="K34" s="16">
        <v>79</v>
      </c>
    </row>
    <row r="35" spans="1:11" s="1" customFormat="1" hidden="1">
      <c r="A35" s="103">
        <v>23</v>
      </c>
      <c r="B35" s="104" t="s">
        <v>26</v>
      </c>
      <c r="C35" s="104" t="s">
        <v>91</v>
      </c>
      <c r="D35" s="104" t="s">
        <v>224</v>
      </c>
      <c r="E35" s="105" t="s">
        <v>102</v>
      </c>
      <c r="F35" s="101">
        <v>8.0555555555555561E-2</v>
      </c>
      <c r="G35" s="102">
        <v>2.344907407407407E-2</v>
      </c>
      <c r="H35" s="102">
        <v>2.9861111111111113E-2</v>
      </c>
      <c r="I35" s="99" t="s">
        <v>100</v>
      </c>
      <c r="J35" s="14" t="s">
        <v>118</v>
      </c>
      <c r="K35" s="100">
        <v>81</v>
      </c>
    </row>
    <row r="36" spans="1:11" s="1" customFormat="1" hidden="1">
      <c r="A36" s="103"/>
      <c r="B36" s="104"/>
      <c r="C36" s="104"/>
      <c r="D36" s="104"/>
      <c r="E36" s="105"/>
      <c r="F36" s="101"/>
      <c r="G36" s="102"/>
      <c r="H36" s="102"/>
      <c r="I36" s="99"/>
      <c r="J36" s="14" t="s">
        <v>137</v>
      </c>
      <c r="K36" s="100"/>
    </row>
    <row r="37" spans="1:11" s="1" customFormat="1">
      <c r="A37" s="15">
        <v>24</v>
      </c>
      <c r="B37" s="10" t="s">
        <v>21</v>
      </c>
      <c r="C37" s="10" t="s">
        <v>91</v>
      </c>
      <c r="D37" s="10" t="s">
        <v>225</v>
      </c>
      <c r="E37" s="4" t="s">
        <v>102</v>
      </c>
      <c r="F37" s="11">
        <v>4.7222222222222221E-2</v>
      </c>
      <c r="G37" s="12">
        <v>2.4236111111111111E-2</v>
      </c>
      <c r="H37" s="12">
        <v>3.0902777777777779E-2</v>
      </c>
      <c r="I37" s="13" t="s">
        <v>99</v>
      </c>
      <c r="J37" s="2"/>
      <c r="K37" s="16">
        <v>78</v>
      </c>
    </row>
    <row r="38" spans="1:11" s="1" customFormat="1">
      <c r="A38" s="103">
        <v>25</v>
      </c>
      <c r="B38" s="104" t="s">
        <v>21</v>
      </c>
      <c r="C38" s="104" t="s">
        <v>91</v>
      </c>
      <c r="D38" s="104" t="s">
        <v>226</v>
      </c>
      <c r="E38" s="105" t="s">
        <v>102</v>
      </c>
      <c r="F38" s="101">
        <v>7.3611111111111113E-2</v>
      </c>
      <c r="G38" s="102">
        <v>2.5462962962962962E-2</v>
      </c>
      <c r="H38" s="102">
        <v>3.1944444444444449E-2</v>
      </c>
      <c r="I38" s="99" t="s">
        <v>118</v>
      </c>
      <c r="J38" s="14" t="s">
        <v>93</v>
      </c>
      <c r="K38" s="100">
        <v>74</v>
      </c>
    </row>
    <row r="39" spans="1:11" s="1" customFormat="1" hidden="1">
      <c r="A39" s="103"/>
      <c r="B39" s="104"/>
      <c r="C39" s="104"/>
      <c r="D39" s="104"/>
      <c r="E39" s="105"/>
      <c r="F39" s="101"/>
      <c r="G39" s="102"/>
      <c r="H39" s="102"/>
      <c r="I39" s="99"/>
      <c r="J39" s="14" t="s">
        <v>137</v>
      </c>
      <c r="K39" s="100"/>
    </row>
    <row r="40" spans="1:11" s="1" customFormat="1" hidden="1">
      <c r="A40" s="103">
        <v>26</v>
      </c>
      <c r="B40" s="104" t="s">
        <v>26</v>
      </c>
      <c r="C40" s="104" t="s">
        <v>91</v>
      </c>
      <c r="D40" s="104" t="s">
        <v>227</v>
      </c>
      <c r="E40" s="105" t="s">
        <v>30</v>
      </c>
      <c r="F40" s="101">
        <v>5.1388888888888894E-2</v>
      </c>
      <c r="G40" s="102">
        <v>2.631944444444444E-2</v>
      </c>
      <c r="H40" s="102">
        <v>3.2986111111111112E-2</v>
      </c>
      <c r="I40" s="99" t="s">
        <v>116</v>
      </c>
      <c r="J40" s="14" t="s">
        <v>140</v>
      </c>
      <c r="K40" s="100">
        <v>77</v>
      </c>
    </row>
    <row r="41" spans="1:11" s="1" customFormat="1" hidden="1">
      <c r="A41" s="103"/>
      <c r="B41" s="104"/>
      <c r="C41" s="104"/>
      <c r="D41" s="104"/>
      <c r="E41" s="105"/>
      <c r="F41" s="101"/>
      <c r="G41" s="102"/>
      <c r="H41" s="102"/>
      <c r="I41" s="99"/>
      <c r="J41" s="14" t="s">
        <v>100</v>
      </c>
      <c r="K41" s="100"/>
    </row>
    <row r="42" spans="1:11" s="1" customFormat="1">
      <c r="A42" s="15">
        <v>27</v>
      </c>
      <c r="B42" s="10" t="s">
        <v>21</v>
      </c>
      <c r="C42" s="10" t="s">
        <v>106</v>
      </c>
      <c r="D42" s="10" t="s">
        <v>228</v>
      </c>
      <c r="E42" s="4" t="s">
        <v>102</v>
      </c>
      <c r="F42" s="11">
        <v>0.13541666666666666</v>
      </c>
      <c r="G42" s="12">
        <v>2.8576388888888887E-2</v>
      </c>
      <c r="H42" s="12">
        <v>3.5763888888888887E-2</v>
      </c>
      <c r="I42" s="13" t="s">
        <v>131</v>
      </c>
      <c r="J42" s="2"/>
      <c r="K42" s="16">
        <v>73</v>
      </c>
    </row>
    <row r="43" spans="1:11" s="1" customFormat="1" hidden="1">
      <c r="A43" s="15">
        <v>28</v>
      </c>
      <c r="B43" s="10" t="s">
        <v>26</v>
      </c>
      <c r="C43" s="10" t="s">
        <v>106</v>
      </c>
      <c r="D43" s="10" t="s">
        <v>229</v>
      </c>
      <c r="E43" s="4" t="s">
        <v>102</v>
      </c>
      <c r="F43" s="11">
        <v>4.4444444444444446E-2</v>
      </c>
      <c r="G43" s="12">
        <v>2.9317129629629634E-2</v>
      </c>
      <c r="H43" s="12">
        <v>3.6458333333333336E-2</v>
      </c>
      <c r="I43" s="13" t="s">
        <v>110</v>
      </c>
      <c r="J43" s="2"/>
      <c r="K43" s="16">
        <v>76</v>
      </c>
    </row>
    <row r="44" spans="1:11" s="1" customFormat="1" hidden="1">
      <c r="A44" s="15">
        <v>29</v>
      </c>
      <c r="B44" s="10" t="s">
        <v>26</v>
      </c>
      <c r="C44" s="10" t="s">
        <v>106</v>
      </c>
      <c r="D44" s="10" t="s">
        <v>230</v>
      </c>
      <c r="E44" s="4" t="s">
        <v>102</v>
      </c>
      <c r="F44" s="11">
        <v>5.9722222222222225E-2</v>
      </c>
      <c r="G44" s="12">
        <v>3.0312499999999996E-2</v>
      </c>
      <c r="H44" s="12">
        <v>3.7152777777777778E-2</v>
      </c>
      <c r="I44" s="13" t="s">
        <v>110</v>
      </c>
      <c r="J44" s="2"/>
      <c r="K44" s="16">
        <v>79</v>
      </c>
    </row>
    <row r="45" spans="1:11" s="1" customFormat="1">
      <c r="A45" s="15">
        <v>30</v>
      </c>
      <c r="B45" s="10" t="s">
        <v>21</v>
      </c>
      <c r="C45" s="10" t="s">
        <v>95</v>
      </c>
      <c r="D45" s="10" t="s">
        <v>231</v>
      </c>
      <c r="E45" s="4" t="s">
        <v>30</v>
      </c>
      <c r="F45" s="11">
        <v>3.4027777777777775E-2</v>
      </c>
      <c r="G45" s="12">
        <v>3.0879629629629632E-2</v>
      </c>
      <c r="H45" s="12">
        <v>3.8541666666666669E-2</v>
      </c>
      <c r="I45" s="13" t="s">
        <v>152</v>
      </c>
      <c r="J45" s="2"/>
      <c r="K45" s="16">
        <v>75</v>
      </c>
    </row>
    <row r="46" spans="1:11" s="1" customFormat="1">
      <c r="A46" s="103">
        <v>31</v>
      </c>
      <c r="B46" s="104" t="s">
        <v>21</v>
      </c>
      <c r="C46" s="104" t="s">
        <v>91</v>
      </c>
      <c r="D46" s="104" t="s">
        <v>232</v>
      </c>
      <c r="E46" s="105" t="s">
        <v>30</v>
      </c>
      <c r="F46" s="101">
        <v>6.3888888888888884E-2</v>
      </c>
      <c r="G46" s="102">
        <v>3.1944444444444449E-2</v>
      </c>
      <c r="H46" s="102">
        <v>3.9583333333333331E-2</v>
      </c>
      <c r="I46" s="99" t="s">
        <v>201</v>
      </c>
      <c r="J46" s="14" t="s">
        <v>105</v>
      </c>
      <c r="K46" s="100">
        <v>72</v>
      </c>
    </row>
    <row r="47" spans="1:11" s="1" customFormat="1" hidden="1">
      <c r="A47" s="103"/>
      <c r="B47" s="104"/>
      <c r="C47" s="104"/>
      <c r="D47" s="104"/>
      <c r="E47" s="105"/>
      <c r="F47" s="101"/>
      <c r="G47" s="102"/>
      <c r="H47" s="102"/>
      <c r="I47" s="99"/>
      <c r="J47" s="14" t="s">
        <v>118</v>
      </c>
      <c r="K47" s="100"/>
    </row>
    <row r="48" spans="1:11" s="1" customFormat="1" hidden="1">
      <c r="A48" s="15">
        <v>32</v>
      </c>
      <c r="B48" s="10" t="s">
        <v>26</v>
      </c>
      <c r="C48" s="10" t="s">
        <v>91</v>
      </c>
      <c r="D48" s="10" t="s">
        <v>233</v>
      </c>
      <c r="E48" s="4" t="s">
        <v>30</v>
      </c>
      <c r="F48" s="11">
        <v>3.6111111111111115E-2</v>
      </c>
      <c r="G48" s="12">
        <v>3.2546296296296295E-2</v>
      </c>
      <c r="H48" s="12">
        <v>4.0625000000000001E-2</v>
      </c>
      <c r="I48" s="13" t="s">
        <v>105</v>
      </c>
      <c r="J48" s="14" t="s">
        <v>118</v>
      </c>
      <c r="K48" s="16">
        <v>74</v>
      </c>
    </row>
    <row r="49" spans="1:11" s="1" customFormat="1">
      <c r="A49" s="103">
        <v>33</v>
      </c>
      <c r="B49" s="104" t="s">
        <v>21</v>
      </c>
      <c r="C49" s="104" t="s">
        <v>91</v>
      </c>
      <c r="D49" s="104" t="s">
        <v>234</v>
      </c>
      <c r="E49" s="105" t="s">
        <v>102</v>
      </c>
      <c r="F49" s="101">
        <v>4.3055555555555562E-2</v>
      </c>
      <c r="G49" s="102">
        <v>3.3263888888888891E-2</v>
      </c>
      <c r="H49" s="102">
        <v>4.1666666666666664E-2</v>
      </c>
      <c r="I49" s="99" t="s">
        <v>139</v>
      </c>
      <c r="J49" s="14" t="s">
        <v>136</v>
      </c>
      <c r="K49" s="100">
        <v>71</v>
      </c>
    </row>
    <row r="50" spans="1:11" s="1" customFormat="1" hidden="1">
      <c r="A50" s="103"/>
      <c r="B50" s="104"/>
      <c r="C50" s="104"/>
      <c r="D50" s="104"/>
      <c r="E50" s="105"/>
      <c r="F50" s="101"/>
      <c r="G50" s="102"/>
      <c r="H50" s="102"/>
      <c r="I50" s="99"/>
      <c r="J50" s="14" t="s">
        <v>99</v>
      </c>
      <c r="K50" s="100"/>
    </row>
    <row r="51" spans="1:11" s="1" customFormat="1" hidden="1">
      <c r="A51" s="15">
        <v>34</v>
      </c>
      <c r="B51" s="10" t="s">
        <v>26</v>
      </c>
      <c r="C51" s="10" t="s">
        <v>95</v>
      </c>
      <c r="D51" s="10" t="s">
        <v>235</v>
      </c>
      <c r="E51" s="4" t="s">
        <v>30</v>
      </c>
      <c r="F51" s="11">
        <v>4.8611111111111112E-2</v>
      </c>
      <c r="G51" s="12">
        <v>3.4074074074074076E-2</v>
      </c>
      <c r="H51" s="12">
        <v>4.3055555555555562E-2</v>
      </c>
      <c r="I51" s="13" t="s">
        <v>103</v>
      </c>
      <c r="J51" s="2"/>
      <c r="K51" s="16">
        <v>74</v>
      </c>
    </row>
    <row r="52" spans="1:11" s="1" customFormat="1" hidden="1">
      <c r="A52" s="15">
        <v>35</v>
      </c>
      <c r="B52" s="10" t="s">
        <v>26</v>
      </c>
      <c r="C52" s="10" t="s">
        <v>95</v>
      </c>
      <c r="D52" s="10" t="s">
        <v>236</v>
      </c>
      <c r="E52" s="4" t="s">
        <v>102</v>
      </c>
      <c r="F52" s="11">
        <v>3.6111111111111115E-2</v>
      </c>
      <c r="G52" s="12">
        <v>3.4675925925925923E-2</v>
      </c>
      <c r="H52" s="12">
        <v>4.4444444444444446E-2</v>
      </c>
      <c r="I52" s="13" t="s">
        <v>103</v>
      </c>
      <c r="J52" s="2"/>
      <c r="K52" s="16">
        <v>77</v>
      </c>
    </row>
    <row r="53" spans="1:11" s="1" customFormat="1">
      <c r="A53" s="15">
        <v>36</v>
      </c>
      <c r="B53" s="10" t="s">
        <v>21</v>
      </c>
      <c r="C53" s="10" t="s">
        <v>91</v>
      </c>
      <c r="D53" s="10" t="s">
        <v>237</v>
      </c>
      <c r="E53" s="4" t="s">
        <v>102</v>
      </c>
      <c r="F53" s="11">
        <v>3.6111111111111115E-2</v>
      </c>
      <c r="G53" s="12">
        <v>3.5277777777777776E-2</v>
      </c>
      <c r="H53" s="12">
        <v>4.5486111111111109E-2</v>
      </c>
      <c r="I53" s="13" t="s">
        <v>137</v>
      </c>
      <c r="J53" s="14" t="s">
        <v>105</v>
      </c>
      <c r="K53" s="16">
        <v>74</v>
      </c>
    </row>
    <row r="54" spans="1:11" s="1" customFormat="1" hidden="1">
      <c r="A54" s="103">
        <v>37</v>
      </c>
      <c r="B54" s="104" t="s">
        <v>26</v>
      </c>
      <c r="C54" s="104" t="s">
        <v>91</v>
      </c>
      <c r="D54" s="104" t="s">
        <v>238</v>
      </c>
      <c r="E54" s="105" t="s">
        <v>102</v>
      </c>
      <c r="F54" s="101">
        <v>4.9999999999999996E-2</v>
      </c>
      <c r="G54" s="102">
        <v>3.6111111111111115E-2</v>
      </c>
      <c r="H54" s="102">
        <v>4.6527777777777779E-2</v>
      </c>
      <c r="I54" s="99" t="s">
        <v>99</v>
      </c>
      <c r="J54" s="14" t="s">
        <v>118</v>
      </c>
      <c r="K54" s="100">
        <v>76</v>
      </c>
    </row>
    <row r="55" spans="1:11" s="1" customFormat="1" hidden="1">
      <c r="A55" s="103"/>
      <c r="B55" s="104"/>
      <c r="C55" s="104"/>
      <c r="D55" s="104"/>
      <c r="E55" s="105"/>
      <c r="F55" s="101"/>
      <c r="G55" s="102"/>
      <c r="H55" s="102"/>
      <c r="I55" s="99"/>
      <c r="J55" s="14" t="s">
        <v>105</v>
      </c>
      <c r="K55" s="100"/>
    </row>
    <row r="56" spans="1:11" s="1" customFormat="1" hidden="1">
      <c r="A56" s="15">
        <v>38</v>
      </c>
      <c r="B56" s="10" t="s">
        <v>26</v>
      </c>
      <c r="C56" s="10" t="s">
        <v>95</v>
      </c>
      <c r="D56" s="10" t="s">
        <v>239</v>
      </c>
      <c r="E56" s="4" t="s">
        <v>30</v>
      </c>
      <c r="F56" s="11">
        <v>4.5138888888888888E-2</v>
      </c>
      <c r="G56" s="12">
        <v>3.6863425925925931E-2</v>
      </c>
      <c r="H56" s="12">
        <v>4.7916666666666663E-2</v>
      </c>
      <c r="I56" s="13" t="s">
        <v>97</v>
      </c>
      <c r="J56" s="2"/>
      <c r="K56" s="16">
        <v>78</v>
      </c>
    </row>
    <row r="57" spans="1:11" s="1" customFormat="1" hidden="1">
      <c r="A57" s="15">
        <v>39</v>
      </c>
      <c r="B57" s="10" t="s">
        <v>26</v>
      </c>
      <c r="C57" s="10" t="s">
        <v>95</v>
      </c>
      <c r="D57" s="10" t="s">
        <v>240</v>
      </c>
      <c r="E57" s="4" t="s">
        <v>30</v>
      </c>
      <c r="F57" s="11">
        <v>6.3194444444444442E-2</v>
      </c>
      <c r="G57" s="12">
        <v>3.7916666666666668E-2</v>
      </c>
      <c r="H57" s="12">
        <v>4.9305555555555554E-2</v>
      </c>
      <c r="I57" s="13" t="s">
        <v>120</v>
      </c>
      <c r="J57" s="2"/>
      <c r="K57" s="16">
        <v>80</v>
      </c>
    </row>
    <row r="58" spans="1:11" s="1" customFormat="1">
      <c r="A58" s="15">
        <v>40</v>
      </c>
      <c r="B58" s="10" t="s">
        <v>21</v>
      </c>
      <c r="C58" s="10" t="s">
        <v>95</v>
      </c>
      <c r="D58" s="10" t="s">
        <v>241</v>
      </c>
      <c r="E58" s="4" t="s">
        <v>102</v>
      </c>
      <c r="F58" s="11">
        <v>7.4305555555555555E-2</v>
      </c>
      <c r="G58" s="12">
        <v>3.9155092592592596E-2</v>
      </c>
      <c r="H58" s="12">
        <v>5.0694444444444452E-2</v>
      </c>
      <c r="I58" s="13" t="s">
        <v>129</v>
      </c>
      <c r="J58" s="2"/>
      <c r="K58" s="16">
        <v>77</v>
      </c>
    </row>
    <row r="59" spans="1:11" s="1" customFormat="1" ht="16" hidden="1" thickBot="1">
      <c r="A59" s="17">
        <v>41</v>
      </c>
      <c r="B59" s="18" t="s">
        <v>26</v>
      </c>
      <c r="C59" s="18" t="s">
        <v>91</v>
      </c>
      <c r="D59" s="18" t="s">
        <v>242</v>
      </c>
      <c r="E59" s="19" t="s">
        <v>30</v>
      </c>
      <c r="F59" s="20">
        <v>2.2916666666666669E-2</v>
      </c>
      <c r="G59" s="21">
        <v>3.953703703703703E-2</v>
      </c>
      <c r="H59" s="21">
        <v>5.1736111111111115E-2</v>
      </c>
      <c r="I59" s="22" t="s">
        <v>137</v>
      </c>
      <c r="J59" s="25" t="s">
        <v>94</v>
      </c>
      <c r="K59" s="24">
        <v>79</v>
      </c>
    </row>
  </sheetData>
  <autoFilter ref="A9:K59">
    <filterColumn colId="1">
      <filters>
        <filter val="Wrong"/>
      </filters>
    </filterColumn>
  </autoFilter>
  <mergeCells count="100">
    <mergeCell ref="A54:A55"/>
    <mergeCell ref="B54:B55"/>
    <mergeCell ref="C54:C55"/>
    <mergeCell ref="D54:D55"/>
    <mergeCell ref="E54:E55"/>
    <mergeCell ref="F49:F50"/>
    <mergeCell ref="G49:G50"/>
    <mergeCell ref="H49:H50"/>
    <mergeCell ref="I54:I55"/>
    <mergeCell ref="K54:K55"/>
    <mergeCell ref="I49:I50"/>
    <mergeCell ref="K49:K50"/>
    <mergeCell ref="F54:F55"/>
    <mergeCell ref="G54:G55"/>
    <mergeCell ref="H54:H55"/>
    <mergeCell ref="A49:A50"/>
    <mergeCell ref="B49:B50"/>
    <mergeCell ref="C49:C50"/>
    <mergeCell ref="D49:D50"/>
    <mergeCell ref="E49:E50"/>
    <mergeCell ref="F46:F47"/>
    <mergeCell ref="G46:G47"/>
    <mergeCell ref="H46:H47"/>
    <mergeCell ref="I46:I47"/>
    <mergeCell ref="K46:K47"/>
    <mergeCell ref="A46:A47"/>
    <mergeCell ref="B46:B47"/>
    <mergeCell ref="C46:C47"/>
    <mergeCell ref="D46:D47"/>
    <mergeCell ref="E46:E47"/>
    <mergeCell ref="F40:F41"/>
    <mergeCell ref="G40:G41"/>
    <mergeCell ref="H40:H41"/>
    <mergeCell ref="I40:I41"/>
    <mergeCell ref="K40:K41"/>
    <mergeCell ref="A40:A41"/>
    <mergeCell ref="B40:B41"/>
    <mergeCell ref="C40:C41"/>
    <mergeCell ref="D40:D41"/>
    <mergeCell ref="E40:E41"/>
    <mergeCell ref="F38:F39"/>
    <mergeCell ref="G38:G39"/>
    <mergeCell ref="H38:H39"/>
    <mergeCell ref="I38:I39"/>
    <mergeCell ref="K38:K39"/>
    <mergeCell ref="A38:A39"/>
    <mergeCell ref="B38:B39"/>
    <mergeCell ref="C38:C39"/>
    <mergeCell ref="D38:D39"/>
    <mergeCell ref="E38:E39"/>
    <mergeCell ref="F35:F36"/>
    <mergeCell ref="G35:G36"/>
    <mergeCell ref="H35:H36"/>
    <mergeCell ref="I35:I36"/>
    <mergeCell ref="K35:K36"/>
    <mergeCell ref="A35:A36"/>
    <mergeCell ref="B35:B36"/>
    <mergeCell ref="C35:C36"/>
    <mergeCell ref="D35:D36"/>
    <mergeCell ref="E35:E36"/>
    <mergeCell ref="I13:I14"/>
    <mergeCell ref="K13:K1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K25:K26"/>
    <mergeCell ref="J8:J10"/>
    <mergeCell ref="K8:K10"/>
    <mergeCell ref="A13:A14"/>
    <mergeCell ref="B13:B14"/>
    <mergeCell ref="C13:C14"/>
    <mergeCell ref="D13:D14"/>
    <mergeCell ref="E13:E14"/>
    <mergeCell ref="F13:F14"/>
    <mergeCell ref="G13:G14"/>
    <mergeCell ref="H13:H14"/>
    <mergeCell ref="A8:A10"/>
    <mergeCell ref="B8:B10"/>
    <mergeCell ref="C8:C10"/>
    <mergeCell ref="D8:D10"/>
    <mergeCell ref="E8:E10"/>
    <mergeCell ref="F8:F10"/>
    <mergeCell ref="A7:K7"/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K47"/>
  <sheetViews>
    <sheetView showGridLines="0" workbookViewId="0">
      <selection activeCell="B12" sqref="B12:B47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5" customWidth="1"/>
  </cols>
  <sheetData>
    <row r="1" spans="1:11" s="1" customFormat="1">
      <c r="A1" s="109" t="s">
        <v>0</v>
      </c>
      <c r="B1" s="110"/>
      <c r="C1" s="110"/>
      <c r="D1" s="111">
        <v>42323</v>
      </c>
      <c r="E1" s="111"/>
      <c r="F1" s="111"/>
      <c r="G1" s="111"/>
      <c r="H1" s="111"/>
      <c r="I1" s="111"/>
      <c r="J1" s="111"/>
      <c r="K1" s="112"/>
    </row>
    <row r="2" spans="1:11" s="1" customFormat="1">
      <c r="A2" s="113" t="s">
        <v>322</v>
      </c>
      <c r="B2" s="114"/>
      <c r="C2" s="114"/>
      <c r="D2" s="114"/>
      <c r="E2" s="135">
        <f>18/37</f>
        <v>0.48648648648648651</v>
      </c>
      <c r="F2" s="135"/>
      <c r="G2" s="135"/>
      <c r="H2" s="135"/>
      <c r="I2" s="135"/>
      <c r="J2" s="135"/>
      <c r="K2" s="136"/>
    </row>
    <row r="3" spans="1:11" s="1" customFormat="1">
      <c r="A3" s="117"/>
      <c r="B3" s="118"/>
      <c r="C3" s="118"/>
      <c r="D3" s="118"/>
      <c r="E3" s="3" t="s">
        <v>2</v>
      </c>
      <c r="F3" s="3" t="s">
        <v>3</v>
      </c>
      <c r="G3" s="115"/>
      <c r="H3" s="115"/>
      <c r="I3" s="115"/>
      <c r="J3" s="115"/>
      <c r="K3" s="116"/>
    </row>
    <row r="4" spans="1:11" s="1" customFormat="1">
      <c r="A4" s="119" t="s">
        <v>4</v>
      </c>
      <c r="B4" s="120"/>
      <c r="C4" s="120"/>
      <c r="D4" s="120"/>
      <c r="E4" s="88">
        <v>39</v>
      </c>
      <c r="F4" s="88">
        <v>43</v>
      </c>
      <c r="G4" s="115"/>
      <c r="H4" s="115"/>
      <c r="I4" s="115"/>
      <c r="J4" s="115"/>
      <c r="K4" s="116"/>
    </row>
    <row r="5" spans="1:11" s="1" customFormat="1">
      <c r="A5" s="119" t="s">
        <v>5</v>
      </c>
      <c r="B5" s="120"/>
      <c r="C5" s="120"/>
      <c r="D5" s="120"/>
      <c r="E5" s="88">
        <v>630</v>
      </c>
      <c r="F5" s="88">
        <v>71</v>
      </c>
      <c r="G5" s="115"/>
      <c r="H5" s="115"/>
      <c r="I5" s="115"/>
      <c r="J5" s="115"/>
      <c r="K5" s="116"/>
    </row>
    <row r="6" spans="1:11" s="1" customFormat="1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16"/>
    </row>
    <row r="7" spans="1:11" s="1" customFormat="1" ht="30" customHeight="1">
      <c r="A7" s="106" t="s">
        <v>6</v>
      </c>
      <c r="B7" s="107"/>
      <c r="C7" s="107"/>
      <c r="D7" s="107"/>
      <c r="E7" s="107"/>
      <c r="F7" s="107"/>
      <c r="G7" s="107"/>
      <c r="H7" s="107"/>
      <c r="I7" s="107"/>
      <c r="J7" s="107"/>
      <c r="K7" s="108"/>
    </row>
    <row r="8" spans="1:11" s="1" customFormat="1">
      <c r="A8" s="133" t="s">
        <v>7</v>
      </c>
      <c r="B8" s="131" t="s">
        <v>8</v>
      </c>
      <c r="C8" s="134" t="s">
        <v>9</v>
      </c>
      <c r="D8" s="134" t="s">
        <v>10</v>
      </c>
      <c r="E8" s="131" t="s">
        <v>11</v>
      </c>
      <c r="F8" s="131" t="s">
        <v>12</v>
      </c>
      <c r="G8" s="94" t="s">
        <v>13</v>
      </c>
      <c r="H8" s="7" t="s">
        <v>14</v>
      </c>
      <c r="I8" s="94" t="s">
        <v>16</v>
      </c>
      <c r="J8" s="131" t="s">
        <v>19</v>
      </c>
      <c r="K8" s="132" t="s">
        <v>20</v>
      </c>
    </row>
    <row r="9" spans="1:11" s="1" customFormat="1">
      <c r="A9" s="133"/>
      <c r="B9" s="131"/>
      <c r="C9" s="134"/>
      <c r="D9" s="134"/>
      <c r="E9" s="131"/>
      <c r="F9" s="131"/>
      <c r="G9" s="94" t="s">
        <v>12</v>
      </c>
      <c r="H9" s="7" t="s">
        <v>15</v>
      </c>
      <c r="I9" s="94" t="s">
        <v>17</v>
      </c>
      <c r="J9" s="131"/>
      <c r="K9" s="132"/>
    </row>
    <row r="10" spans="1:11" s="1" customFormat="1" ht="16" hidden="1" thickBot="1">
      <c r="A10" s="128"/>
      <c r="B10" s="124"/>
      <c r="C10" s="130"/>
      <c r="D10" s="130"/>
      <c r="E10" s="124"/>
      <c r="F10" s="124"/>
      <c r="G10" s="92"/>
      <c r="H10" s="8" t="s">
        <v>12</v>
      </c>
      <c r="I10" s="9" t="s">
        <v>18</v>
      </c>
      <c r="J10" s="124"/>
      <c r="K10" s="126"/>
    </row>
    <row r="11" spans="1:11" s="1" customFormat="1" hidden="1">
      <c r="A11" s="86">
        <v>1</v>
      </c>
      <c r="B11" s="87" t="s">
        <v>26</v>
      </c>
      <c r="C11" s="87" t="s">
        <v>44</v>
      </c>
      <c r="D11" s="87" t="s">
        <v>321</v>
      </c>
      <c r="E11" s="88" t="s">
        <v>24</v>
      </c>
      <c r="F11" s="89">
        <v>0.15347222222222223</v>
      </c>
      <c r="G11" s="90">
        <v>2.5578703703703705E-3</v>
      </c>
      <c r="H11" s="90">
        <v>1.3888888888888889E-3</v>
      </c>
      <c r="I11" s="91" t="s">
        <v>28</v>
      </c>
      <c r="J11" s="14" t="s">
        <v>53</v>
      </c>
      <c r="K11" s="85">
        <v>69</v>
      </c>
    </row>
    <row r="12" spans="1:11" s="1" customFormat="1">
      <c r="A12" s="86">
        <v>2</v>
      </c>
      <c r="B12" s="87" t="s">
        <v>21</v>
      </c>
      <c r="C12" s="87" t="s">
        <v>22</v>
      </c>
      <c r="D12" s="87" t="s">
        <v>320</v>
      </c>
      <c r="E12" s="88" t="s">
        <v>102</v>
      </c>
      <c r="F12" s="89">
        <v>6.8749999999999992E-2</v>
      </c>
      <c r="G12" s="90">
        <v>3.7037037037037034E-3</v>
      </c>
      <c r="H12" s="90">
        <v>2.7777777777777779E-3</v>
      </c>
      <c r="I12" s="91" t="s">
        <v>169</v>
      </c>
      <c r="J12" s="14" t="s">
        <v>86</v>
      </c>
      <c r="K12" s="85">
        <v>43</v>
      </c>
    </row>
    <row r="13" spans="1:11" s="1" customFormat="1">
      <c r="A13" s="86">
        <v>3</v>
      </c>
      <c r="B13" s="87" t="s">
        <v>21</v>
      </c>
      <c r="C13" s="87" t="s">
        <v>22</v>
      </c>
      <c r="D13" s="87" t="s">
        <v>319</v>
      </c>
      <c r="E13" s="88" t="s">
        <v>30</v>
      </c>
      <c r="F13" s="89">
        <v>6.1111111111111116E-2</v>
      </c>
      <c r="G13" s="90">
        <v>4.7222222222222223E-3</v>
      </c>
      <c r="H13" s="90">
        <v>4.1666666666666666E-3</v>
      </c>
      <c r="I13" s="91" t="s">
        <v>43</v>
      </c>
      <c r="J13" s="93"/>
      <c r="K13" s="85">
        <v>17</v>
      </c>
    </row>
    <row r="14" spans="1:11" s="1" customFormat="1" hidden="1">
      <c r="A14" s="86">
        <v>4</v>
      </c>
      <c r="B14" s="87" t="s">
        <v>26</v>
      </c>
      <c r="C14" s="87" t="s">
        <v>22</v>
      </c>
      <c r="D14" s="87" t="s">
        <v>318</v>
      </c>
      <c r="E14" s="88" t="s">
        <v>35</v>
      </c>
      <c r="F14" s="89">
        <v>5.1388888888888894E-2</v>
      </c>
      <c r="G14" s="90">
        <v>5.5787037037037038E-3</v>
      </c>
      <c r="H14" s="90">
        <v>5.5555555555555558E-3</v>
      </c>
      <c r="I14" s="91" t="s">
        <v>43</v>
      </c>
      <c r="J14" s="93"/>
      <c r="K14" s="85">
        <v>41</v>
      </c>
    </row>
    <row r="15" spans="1:11" s="1" customFormat="1" hidden="1">
      <c r="A15" s="86">
        <v>5</v>
      </c>
      <c r="B15" s="87" t="s">
        <v>26</v>
      </c>
      <c r="C15" s="87" t="s">
        <v>44</v>
      </c>
      <c r="D15" s="87" t="s">
        <v>317</v>
      </c>
      <c r="E15" s="88" t="s">
        <v>30</v>
      </c>
      <c r="F15" s="89">
        <v>0.10416666666666667</v>
      </c>
      <c r="G15" s="90">
        <v>7.3148148148148148E-3</v>
      </c>
      <c r="H15" s="90">
        <v>6.9444444444444441E-3</v>
      </c>
      <c r="I15" s="91" t="s">
        <v>53</v>
      </c>
      <c r="J15" s="93"/>
      <c r="K15" s="85">
        <v>56</v>
      </c>
    </row>
    <row r="16" spans="1:11" s="1" customFormat="1">
      <c r="A16" s="86">
        <v>6</v>
      </c>
      <c r="B16" s="87" t="s">
        <v>21</v>
      </c>
      <c r="C16" s="87" t="s">
        <v>44</v>
      </c>
      <c r="D16" s="87" t="s">
        <v>316</v>
      </c>
      <c r="E16" s="88" t="s">
        <v>30</v>
      </c>
      <c r="F16" s="89">
        <v>0.12013888888888889</v>
      </c>
      <c r="G16" s="90">
        <v>9.3171296296296283E-3</v>
      </c>
      <c r="H16" s="90">
        <v>8.3333333333333332E-3</v>
      </c>
      <c r="I16" s="91" t="s">
        <v>65</v>
      </c>
      <c r="J16" s="14" t="s">
        <v>59</v>
      </c>
      <c r="K16" s="85">
        <v>43</v>
      </c>
    </row>
    <row r="17" spans="1:11" s="1" customFormat="1" hidden="1">
      <c r="A17" s="86">
        <v>7</v>
      </c>
      <c r="B17" s="87" t="s">
        <v>26</v>
      </c>
      <c r="C17" s="87" t="s">
        <v>22</v>
      </c>
      <c r="D17" s="87" t="s">
        <v>315</v>
      </c>
      <c r="E17" s="88" t="s">
        <v>30</v>
      </c>
      <c r="F17" s="89">
        <v>0.12152777777777778</v>
      </c>
      <c r="G17" s="90">
        <v>1.1342592592592592E-2</v>
      </c>
      <c r="H17" s="90">
        <v>9.7222222222222224E-3</v>
      </c>
      <c r="I17" s="91" t="s">
        <v>39</v>
      </c>
      <c r="J17" s="93"/>
      <c r="K17" s="85">
        <v>52</v>
      </c>
    </row>
    <row r="18" spans="1:11" s="1" customFormat="1">
      <c r="A18" s="86">
        <v>8</v>
      </c>
      <c r="B18" s="87" t="s">
        <v>21</v>
      </c>
      <c r="C18" s="87" t="s">
        <v>44</v>
      </c>
      <c r="D18" s="87" t="s">
        <v>314</v>
      </c>
      <c r="E18" s="88" t="s">
        <v>30</v>
      </c>
      <c r="F18" s="89">
        <v>0.15</v>
      </c>
      <c r="G18" s="90">
        <v>1.3842592592592594E-2</v>
      </c>
      <c r="H18" s="90">
        <v>1.1111111111111112E-2</v>
      </c>
      <c r="I18" s="91" t="s">
        <v>25</v>
      </c>
      <c r="J18" s="93"/>
      <c r="K18" s="85">
        <v>43</v>
      </c>
    </row>
    <row r="19" spans="1:11" s="1" customFormat="1">
      <c r="A19" s="86">
        <v>9</v>
      </c>
      <c r="B19" s="87" t="s">
        <v>21</v>
      </c>
      <c r="C19" s="87" t="s">
        <v>22</v>
      </c>
      <c r="D19" s="87" t="s">
        <v>313</v>
      </c>
      <c r="E19" s="88" t="s">
        <v>30</v>
      </c>
      <c r="F19" s="89">
        <v>0.13055555555555556</v>
      </c>
      <c r="G19" s="90">
        <v>1.6018518518518519E-2</v>
      </c>
      <c r="H19" s="90">
        <v>1.2499999999999999E-2</v>
      </c>
      <c r="I19" s="91" t="s">
        <v>57</v>
      </c>
      <c r="J19" s="93"/>
      <c r="K19" s="85">
        <v>39</v>
      </c>
    </row>
    <row r="20" spans="1:11" s="1" customFormat="1" hidden="1">
      <c r="A20" s="86">
        <v>10</v>
      </c>
      <c r="B20" s="87" t="s">
        <v>26</v>
      </c>
      <c r="C20" s="87" t="s">
        <v>44</v>
      </c>
      <c r="D20" s="87" t="s">
        <v>312</v>
      </c>
      <c r="E20" s="88" t="s">
        <v>24</v>
      </c>
      <c r="F20" s="89">
        <v>8.3333333333333329E-2</v>
      </c>
      <c r="G20" s="90">
        <v>1.7407407407407406E-2</v>
      </c>
      <c r="H20" s="90">
        <v>1.3888888888888888E-2</v>
      </c>
      <c r="I20" s="91" t="s">
        <v>41</v>
      </c>
      <c r="J20" s="93"/>
      <c r="K20" s="85">
        <v>43</v>
      </c>
    </row>
    <row r="21" spans="1:11" s="1" customFormat="1" hidden="1">
      <c r="A21" s="86">
        <v>11</v>
      </c>
      <c r="B21" s="87" t="s">
        <v>26</v>
      </c>
      <c r="C21" s="87" t="s">
        <v>22</v>
      </c>
      <c r="D21" s="87" t="s">
        <v>311</v>
      </c>
      <c r="E21" s="88" t="s">
        <v>30</v>
      </c>
      <c r="F21" s="89">
        <v>3.8194444444444441E-2</v>
      </c>
      <c r="G21" s="90">
        <v>1.8043981481481484E-2</v>
      </c>
      <c r="H21" s="90">
        <v>1.5277777777777777E-2</v>
      </c>
      <c r="I21" s="91" t="s">
        <v>31</v>
      </c>
      <c r="J21" s="93"/>
      <c r="K21" s="85">
        <v>50</v>
      </c>
    </row>
    <row r="22" spans="1:11" s="1" customFormat="1">
      <c r="A22" s="86">
        <v>12</v>
      </c>
      <c r="B22" s="87" t="s">
        <v>21</v>
      </c>
      <c r="C22" s="87" t="s">
        <v>44</v>
      </c>
      <c r="D22" s="87" t="s">
        <v>310</v>
      </c>
      <c r="E22" s="88" t="s">
        <v>30</v>
      </c>
      <c r="F22" s="89">
        <v>6.458333333333334E-2</v>
      </c>
      <c r="G22" s="90">
        <v>1.9120370370370371E-2</v>
      </c>
      <c r="H22" s="90">
        <v>1.6666666666666666E-2</v>
      </c>
      <c r="I22" s="91" t="s">
        <v>71</v>
      </c>
      <c r="J22" s="93"/>
      <c r="K22" s="85">
        <v>43</v>
      </c>
    </row>
    <row r="23" spans="1:11" s="1" customFormat="1">
      <c r="A23" s="86">
        <v>13</v>
      </c>
      <c r="B23" s="87" t="s">
        <v>21</v>
      </c>
      <c r="C23" s="87" t="s">
        <v>22</v>
      </c>
      <c r="D23" s="87" t="s">
        <v>309</v>
      </c>
      <c r="E23" s="88" t="s">
        <v>30</v>
      </c>
      <c r="F23" s="89">
        <v>0.12291666666666667</v>
      </c>
      <c r="G23" s="90">
        <v>2.1168981481481483E-2</v>
      </c>
      <c r="H23" s="90">
        <v>1.8055555555555557E-2</v>
      </c>
      <c r="I23" s="91" t="s">
        <v>28</v>
      </c>
      <c r="J23" s="93"/>
      <c r="K23" s="85">
        <v>40</v>
      </c>
    </row>
    <row r="24" spans="1:11" s="1" customFormat="1">
      <c r="A24" s="86">
        <v>14</v>
      </c>
      <c r="B24" s="87" t="s">
        <v>21</v>
      </c>
      <c r="C24" s="87" t="s">
        <v>22</v>
      </c>
      <c r="D24" s="87" t="s">
        <v>308</v>
      </c>
      <c r="E24" s="88" t="s">
        <v>24</v>
      </c>
      <c r="F24" s="89">
        <v>5.8333333333333327E-2</v>
      </c>
      <c r="G24" s="90">
        <v>2.2141203703703705E-2</v>
      </c>
      <c r="H24" s="90">
        <v>1.9444444444444445E-2</v>
      </c>
      <c r="I24" s="91" t="s">
        <v>69</v>
      </c>
      <c r="J24" s="93"/>
      <c r="K24" s="85">
        <v>33</v>
      </c>
    </row>
    <row r="25" spans="1:11" s="1" customFormat="1" hidden="1">
      <c r="A25" s="86">
        <v>15</v>
      </c>
      <c r="B25" s="87" t="s">
        <v>26</v>
      </c>
      <c r="C25" s="87" t="s">
        <v>22</v>
      </c>
      <c r="D25" s="87" t="s">
        <v>307</v>
      </c>
      <c r="E25" s="88" t="s">
        <v>24</v>
      </c>
      <c r="F25" s="89">
        <v>3.2638888888888891E-2</v>
      </c>
      <c r="G25" s="90">
        <v>2.2685185185185183E-2</v>
      </c>
      <c r="H25" s="90">
        <v>2.0833333333333332E-2</v>
      </c>
      <c r="I25" s="91" t="s">
        <v>39</v>
      </c>
      <c r="J25" s="93"/>
      <c r="K25" s="85">
        <v>40</v>
      </c>
    </row>
    <row r="26" spans="1:11" s="1" customFormat="1" hidden="1">
      <c r="A26" s="86">
        <v>16</v>
      </c>
      <c r="B26" s="87" t="s">
        <v>26</v>
      </c>
      <c r="C26" s="87" t="s">
        <v>44</v>
      </c>
      <c r="D26" s="87" t="s">
        <v>306</v>
      </c>
      <c r="E26" s="88" t="s">
        <v>24</v>
      </c>
      <c r="F26" s="89">
        <v>3.2638888888888891E-2</v>
      </c>
      <c r="G26" s="90">
        <v>2.3229166666666665E-2</v>
      </c>
      <c r="H26" s="90">
        <v>2.2222222222222223E-2</v>
      </c>
      <c r="I26" s="91" t="s">
        <v>55</v>
      </c>
      <c r="J26" s="93"/>
      <c r="K26" s="85">
        <v>42</v>
      </c>
    </row>
    <row r="27" spans="1:11" s="1" customFormat="1">
      <c r="A27" s="86">
        <v>17</v>
      </c>
      <c r="B27" s="87" t="s">
        <v>21</v>
      </c>
      <c r="C27" s="87" t="s">
        <v>22</v>
      </c>
      <c r="D27" s="87" t="s">
        <v>305</v>
      </c>
      <c r="E27" s="88" t="s">
        <v>24</v>
      </c>
      <c r="F27" s="89">
        <v>0.16666666666666666</v>
      </c>
      <c r="G27" s="90">
        <v>2.6006944444444447E-2</v>
      </c>
      <c r="H27" s="90">
        <v>2.361111111111111E-2</v>
      </c>
      <c r="I27" s="91" t="s">
        <v>86</v>
      </c>
      <c r="J27" s="93"/>
      <c r="K27" s="85">
        <v>39</v>
      </c>
    </row>
    <row r="28" spans="1:11" s="1" customFormat="1" hidden="1">
      <c r="A28" s="86">
        <v>18</v>
      </c>
      <c r="B28" s="87" t="s">
        <v>26</v>
      </c>
      <c r="C28" s="87" t="s">
        <v>22</v>
      </c>
      <c r="D28" s="87" t="s">
        <v>304</v>
      </c>
      <c r="E28" s="88" t="s">
        <v>24</v>
      </c>
      <c r="F28" s="89">
        <v>0.10416666666666667</v>
      </c>
      <c r="G28" s="90">
        <v>2.7743055555555559E-2</v>
      </c>
      <c r="H28" s="90">
        <v>2.4999999999999998E-2</v>
      </c>
      <c r="I28" s="91" t="s">
        <v>61</v>
      </c>
      <c r="J28" s="14" t="s">
        <v>28</v>
      </c>
      <c r="K28" s="85">
        <v>42</v>
      </c>
    </row>
    <row r="29" spans="1:11" s="1" customFormat="1">
      <c r="A29" s="86">
        <v>19</v>
      </c>
      <c r="B29" s="87" t="s">
        <v>21</v>
      </c>
      <c r="C29" s="87" t="s">
        <v>44</v>
      </c>
      <c r="D29" s="87" t="s">
        <v>303</v>
      </c>
      <c r="E29" s="88" t="s">
        <v>30</v>
      </c>
      <c r="F29" s="89">
        <v>0.12916666666666668</v>
      </c>
      <c r="G29" s="90">
        <v>2.989583333333333E-2</v>
      </c>
      <c r="H29" s="90">
        <v>2.6388888888888889E-2</v>
      </c>
      <c r="I29" s="91" t="s">
        <v>63</v>
      </c>
      <c r="J29" s="93"/>
      <c r="K29" s="85">
        <v>40</v>
      </c>
    </row>
    <row r="30" spans="1:11" s="1" customFormat="1">
      <c r="A30" s="86">
        <v>20</v>
      </c>
      <c r="B30" s="87" t="s">
        <v>21</v>
      </c>
      <c r="C30" s="87" t="s">
        <v>22</v>
      </c>
      <c r="D30" s="87" t="s">
        <v>302</v>
      </c>
      <c r="E30" s="88" t="s">
        <v>24</v>
      </c>
      <c r="F30" s="89">
        <v>9.2361111111111116E-2</v>
      </c>
      <c r="G30" s="90">
        <v>3.1435185185185184E-2</v>
      </c>
      <c r="H30" s="90">
        <v>2.7777777777777776E-2</v>
      </c>
      <c r="I30" s="91" t="s">
        <v>28</v>
      </c>
      <c r="J30" s="93"/>
      <c r="K30" s="85">
        <v>35</v>
      </c>
    </row>
    <row r="31" spans="1:11" s="1" customFormat="1" hidden="1">
      <c r="A31" s="86">
        <v>21</v>
      </c>
      <c r="B31" s="87" t="s">
        <v>26</v>
      </c>
      <c r="C31" s="87" t="s">
        <v>22</v>
      </c>
      <c r="D31" s="87" t="s">
        <v>301</v>
      </c>
      <c r="E31" s="88" t="s">
        <v>24</v>
      </c>
      <c r="F31" s="89">
        <v>1.9444444444444445E-2</v>
      </c>
      <c r="G31" s="90">
        <v>3.1759259259259258E-2</v>
      </c>
      <c r="H31" s="90">
        <v>2.9166666666666664E-2</v>
      </c>
      <c r="I31" s="91" t="s">
        <v>57</v>
      </c>
      <c r="J31" s="93"/>
      <c r="K31" s="85">
        <v>39</v>
      </c>
    </row>
    <row r="32" spans="1:11" s="1" customFormat="1">
      <c r="A32" s="86">
        <v>22</v>
      </c>
      <c r="B32" s="87" t="s">
        <v>21</v>
      </c>
      <c r="C32" s="87" t="s">
        <v>22</v>
      </c>
      <c r="D32" s="87" t="s">
        <v>300</v>
      </c>
      <c r="E32" s="88" t="s">
        <v>30</v>
      </c>
      <c r="F32" s="89">
        <v>0.16111111111111112</v>
      </c>
      <c r="G32" s="90">
        <v>3.4444444444444444E-2</v>
      </c>
      <c r="H32" s="90">
        <v>3.0555555555555555E-2</v>
      </c>
      <c r="I32" s="91" t="s">
        <v>33</v>
      </c>
      <c r="J32" s="93"/>
      <c r="K32" s="85">
        <v>35</v>
      </c>
    </row>
    <row r="33" spans="1:11" s="1" customFormat="1" hidden="1">
      <c r="A33" s="86">
        <v>23</v>
      </c>
      <c r="B33" s="87" t="s">
        <v>26</v>
      </c>
      <c r="C33" s="87" t="s">
        <v>44</v>
      </c>
      <c r="D33" s="87" t="s">
        <v>299</v>
      </c>
      <c r="E33" s="88" t="s">
        <v>30</v>
      </c>
      <c r="F33" s="89">
        <v>0.17152777777777775</v>
      </c>
      <c r="G33" s="90">
        <v>3.7303240740740741E-2</v>
      </c>
      <c r="H33" s="90">
        <v>3.1944444444444449E-2</v>
      </c>
      <c r="I33" s="91" t="s">
        <v>176</v>
      </c>
      <c r="J33" s="14" t="s">
        <v>59</v>
      </c>
      <c r="K33" s="85">
        <v>40</v>
      </c>
    </row>
    <row r="34" spans="1:11" s="1" customFormat="1" hidden="1">
      <c r="A34" s="86">
        <v>24</v>
      </c>
      <c r="B34" s="87" t="s">
        <v>26</v>
      </c>
      <c r="C34" s="87" t="s">
        <v>22</v>
      </c>
      <c r="D34" s="87" t="s">
        <v>298</v>
      </c>
      <c r="E34" s="88" t="s">
        <v>35</v>
      </c>
      <c r="F34" s="89">
        <v>7.5694444444444439E-2</v>
      </c>
      <c r="G34" s="90">
        <v>3.8564814814814816E-2</v>
      </c>
      <c r="H34" s="90">
        <v>3.3333333333333333E-2</v>
      </c>
      <c r="I34" s="91" t="s">
        <v>41</v>
      </c>
      <c r="J34" s="93"/>
      <c r="K34" s="85">
        <v>41</v>
      </c>
    </row>
    <row r="35" spans="1:11" s="1" customFormat="1" hidden="1">
      <c r="A35" s="86">
        <v>25</v>
      </c>
      <c r="B35" s="87" t="s">
        <v>26</v>
      </c>
      <c r="C35" s="87" t="s">
        <v>44</v>
      </c>
      <c r="D35" s="87" t="s">
        <v>297</v>
      </c>
      <c r="E35" s="88" t="s">
        <v>24</v>
      </c>
      <c r="F35" s="89">
        <v>5.347222222222222E-2</v>
      </c>
      <c r="G35" s="90">
        <v>3.9456018518518522E-2</v>
      </c>
      <c r="H35" s="90">
        <v>3.4722222222222224E-2</v>
      </c>
      <c r="I35" s="91" t="s">
        <v>49</v>
      </c>
      <c r="J35" s="93"/>
      <c r="K35" s="85">
        <v>43</v>
      </c>
    </row>
    <row r="36" spans="1:11" s="1" customFormat="1" hidden="1">
      <c r="A36" s="86">
        <v>26</v>
      </c>
      <c r="B36" s="87" t="s">
        <v>26</v>
      </c>
      <c r="C36" s="87" t="s">
        <v>22</v>
      </c>
      <c r="D36" s="87" t="s">
        <v>296</v>
      </c>
      <c r="E36" s="88" t="s">
        <v>30</v>
      </c>
      <c r="F36" s="89">
        <v>4.3750000000000004E-2</v>
      </c>
      <c r="G36" s="90">
        <v>4.0185185185185185E-2</v>
      </c>
      <c r="H36" s="90">
        <v>3.6111111111111115E-2</v>
      </c>
      <c r="I36" s="91" t="s">
        <v>77</v>
      </c>
      <c r="J36" s="14" t="s">
        <v>75</v>
      </c>
      <c r="K36" s="85">
        <v>46</v>
      </c>
    </row>
    <row r="37" spans="1:11" s="1" customFormat="1">
      <c r="A37" s="86">
        <v>27</v>
      </c>
      <c r="B37" s="87" t="s">
        <v>21</v>
      </c>
      <c r="C37" s="87" t="s">
        <v>22</v>
      </c>
      <c r="D37" s="87" t="s">
        <v>295</v>
      </c>
      <c r="E37" s="88" t="s">
        <v>30</v>
      </c>
      <c r="F37" s="89">
        <v>0.14791666666666667</v>
      </c>
      <c r="G37" s="90">
        <v>4.2650462962962959E-2</v>
      </c>
      <c r="H37" s="90">
        <v>3.7499999999999999E-2</v>
      </c>
      <c r="I37" s="91" t="s">
        <v>73</v>
      </c>
      <c r="J37" s="93"/>
      <c r="K37" s="85">
        <v>43</v>
      </c>
    </row>
    <row r="38" spans="1:11" s="1" customFormat="1" hidden="1">
      <c r="A38" s="86">
        <v>28</v>
      </c>
      <c r="B38" s="87" t="s">
        <v>26</v>
      </c>
      <c r="C38" s="87" t="s">
        <v>44</v>
      </c>
      <c r="D38" s="87" t="s">
        <v>294</v>
      </c>
      <c r="E38" s="88" t="s">
        <v>30</v>
      </c>
      <c r="F38" s="89">
        <v>3.125E-2</v>
      </c>
      <c r="G38" s="90">
        <v>4.3171296296296298E-2</v>
      </c>
      <c r="H38" s="90">
        <v>3.888888888888889E-2</v>
      </c>
      <c r="I38" s="91" t="s">
        <v>80</v>
      </c>
      <c r="J38" s="14" t="s">
        <v>75</v>
      </c>
      <c r="K38" s="85">
        <v>46</v>
      </c>
    </row>
    <row r="39" spans="1:11" s="1" customFormat="1" hidden="1">
      <c r="A39" s="86">
        <v>29</v>
      </c>
      <c r="B39" s="87" t="s">
        <v>26</v>
      </c>
      <c r="C39" s="87" t="s">
        <v>44</v>
      </c>
      <c r="D39" s="87" t="s">
        <v>293</v>
      </c>
      <c r="E39" s="88" t="s">
        <v>24</v>
      </c>
      <c r="F39" s="89">
        <v>1.1805555555555555E-2</v>
      </c>
      <c r="G39" s="90">
        <v>4.3368055555555556E-2</v>
      </c>
      <c r="H39" s="90">
        <v>4.027777777777778E-2</v>
      </c>
      <c r="I39" s="91" t="s">
        <v>75</v>
      </c>
      <c r="J39" s="93"/>
      <c r="K39" s="85">
        <v>48</v>
      </c>
    </row>
    <row r="40" spans="1:11" s="1" customFormat="1" hidden="1">
      <c r="A40" s="86">
        <v>30</v>
      </c>
      <c r="B40" s="87" t="s">
        <v>26</v>
      </c>
      <c r="C40" s="87" t="s">
        <v>22</v>
      </c>
      <c r="D40" s="87" t="s">
        <v>292</v>
      </c>
      <c r="E40" s="88" t="s">
        <v>102</v>
      </c>
      <c r="F40" s="89">
        <v>1.1111111111111112E-2</v>
      </c>
      <c r="G40" s="90">
        <v>4.355324074074074E-2</v>
      </c>
      <c r="H40" s="90">
        <v>4.1666666666666664E-2</v>
      </c>
      <c r="I40" s="91" t="s">
        <v>31</v>
      </c>
      <c r="J40" s="14" t="s">
        <v>71</v>
      </c>
      <c r="K40" s="85">
        <v>51</v>
      </c>
    </row>
    <row r="41" spans="1:11" s="1" customFormat="1">
      <c r="A41" s="86">
        <v>31</v>
      </c>
      <c r="B41" s="87" t="s">
        <v>21</v>
      </c>
      <c r="C41" s="87" t="s">
        <v>44</v>
      </c>
      <c r="D41" s="87" t="s">
        <v>291</v>
      </c>
      <c r="E41" s="88" t="s">
        <v>30</v>
      </c>
      <c r="F41" s="89">
        <v>8.3333333333333332E-3</v>
      </c>
      <c r="G41" s="90">
        <v>4.3692129629629629E-2</v>
      </c>
      <c r="H41" s="90">
        <v>4.3055555555555562E-2</v>
      </c>
      <c r="I41" s="91" t="s">
        <v>59</v>
      </c>
      <c r="J41" s="93"/>
      <c r="K41" s="85">
        <v>49</v>
      </c>
    </row>
    <row r="42" spans="1:11" s="1" customFormat="1">
      <c r="A42" s="86">
        <v>32</v>
      </c>
      <c r="B42" s="87" t="s">
        <v>21</v>
      </c>
      <c r="C42" s="87" t="s">
        <v>22</v>
      </c>
      <c r="D42" s="87" t="s">
        <v>290</v>
      </c>
      <c r="E42" s="88" t="s">
        <v>30</v>
      </c>
      <c r="F42" s="89">
        <v>4.6527777777777779E-2</v>
      </c>
      <c r="G42" s="90">
        <v>4.4467592592592593E-2</v>
      </c>
      <c r="H42" s="90">
        <v>4.4444444444444446E-2</v>
      </c>
      <c r="I42" s="91" t="s">
        <v>73</v>
      </c>
      <c r="J42" s="14" t="s">
        <v>47</v>
      </c>
      <c r="K42" s="85">
        <v>46</v>
      </c>
    </row>
    <row r="43" spans="1:11" s="1" customFormat="1" hidden="1">
      <c r="A43" s="86">
        <v>33</v>
      </c>
      <c r="B43" s="87" t="s">
        <v>26</v>
      </c>
      <c r="C43" s="87" t="s">
        <v>22</v>
      </c>
      <c r="D43" s="87" t="s">
        <v>289</v>
      </c>
      <c r="E43" s="88" t="s">
        <v>30</v>
      </c>
      <c r="F43" s="89">
        <v>6.0416666666666667E-2</v>
      </c>
      <c r="G43" s="90">
        <v>4.5474537037037042E-2</v>
      </c>
      <c r="H43" s="90">
        <v>4.5833333333333337E-2</v>
      </c>
      <c r="I43" s="91" t="s">
        <v>69</v>
      </c>
      <c r="J43" s="93"/>
      <c r="K43" s="85">
        <v>48</v>
      </c>
    </row>
    <row r="44" spans="1:11" s="1" customFormat="1">
      <c r="A44" s="86">
        <v>34</v>
      </c>
      <c r="B44" s="87" t="s">
        <v>21</v>
      </c>
      <c r="C44" s="87" t="s">
        <v>44</v>
      </c>
      <c r="D44" s="87" t="s">
        <v>288</v>
      </c>
      <c r="E44" s="88" t="s">
        <v>30</v>
      </c>
      <c r="F44" s="89">
        <v>0.10277777777777779</v>
      </c>
      <c r="G44" s="90">
        <v>4.71875E-2</v>
      </c>
      <c r="H44" s="90">
        <v>4.7222222222222221E-2</v>
      </c>
      <c r="I44" s="91" t="s">
        <v>47</v>
      </c>
      <c r="J44" s="14" t="s">
        <v>86</v>
      </c>
      <c r="K44" s="85">
        <v>47</v>
      </c>
    </row>
    <row r="45" spans="1:11" s="1" customFormat="1">
      <c r="A45" s="86">
        <v>35</v>
      </c>
      <c r="B45" s="87" t="s">
        <v>21</v>
      </c>
      <c r="C45" s="87" t="s">
        <v>22</v>
      </c>
      <c r="D45" s="87" t="s">
        <v>287</v>
      </c>
      <c r="E45" s="88" t="s">
        <v>30</v>
      </c>
      <c r="F45" s="89">
        <v>4.3055555555555562E-2</v>
      </c>
      <c r="G45" s="90">
        <v>4.7905092592592589E-2</v>
      </c>
      <c r="H45" s="90">
        <v>4.8611111111111112E-2</v>
      </c>
      <c r="I45" s="91" t="s">
        <v>71</v>
      </c>
      <c r="J45" s="93"/>
      <c r="K45" s="85">
        <v>44</v>
      </c>
    </row>
    <row r="46" spans="1:11" s="1" customFormat="1" hidden="1">
      <c r="A46" s="86">
        <v>36</v>
      </c>
      <c r="B46" s="87" t="s">
        <v>26</v>
      </c>
      <c r="C46" s="87" t="s">
        <v>22</v>
      </c>
      <c r="D46" s="87" t="s">
        <v>286</v>
      </c>
      <c r="E46" s="88" t="s">
        <v>30</v>
      </c>
      <c r="F46" s="89">
        <v>0.10277777777777779</v>
      </c>
      <c r="G46" s="90">
        <v>4.9618055555555561E-2</v>
      </c>
      <c r="H46" s="90">
        <v>4.9999999999999996E-2</v>
      </c>
      <c r="I46" s="91" t="s">
        <v>55</v>
      </c>
      <c r="J46" s="14" t="s">
        <v>71</v>
      </c>
      <c r="K46" s="85">
        <v>46</v>
      </c>
    </row>
    <row r="47" spans="1:11" s="1" customFormat="1" ht="16" thickBot="1">
      <c r="A47" s="17">
        <v>37</v>
      </c>
      <c r="B47" s="18" t="s">
        <v>21</v>
      </c>
      <c r="C47" s="18" t="s">
        <v>44</v>
      </c>
      <c r="D47" s="18" t="s">
        <v>285</v>
      </c>
      <c r="E47" s="19" t="s">
        <v>30</v>
      </c>
      <c r="F47" s="20">
        <v>6.1111111111111116E-2</v>
      </c>
      <c r="G47" s="21">
        <v>5.063657407407407E-2</v>
      </c>
      <c r="H47" s="21">
        <v>5.1388888888888894E-2</v>
      </c>
      <c r="I47" s="22" t="s">
        <v>59</v>
      </c>
      <c r="J47" s="23"/>
      <c r="K47" s="24">
        <v>43</v>
      </c>
    </row>
  </sheetData>
  <autoFilter ref="A9:K47">
    <filterColumn colId="1">
      <filters>
        <filter val="Wrong"/>
      </filters>
    </filterColumn>
  </autoFilter>
  <mergeCells count="20">
    <mergeCell ref="A1:C1"/>
    <mergeCell ref="D1:K1"/>
    <mergeCell ref="A2:D2"/>
    <mergeCell ref="E2:K2"/>
    <mergeCell ref="A3:D3"/>
    <mergeCell ref="G3:K3"/>
    <mergeCell ref="A4:D4"/>
    <mergeCell ref="G4:K4"/>
    <mergeCell ref="A5:D5"/>
    <mergeCell ref="G5:K5"/>
    <mergeCell ref="A6:K6"/>
    <mergeCell ref="A7:K7"/>
    <mergeCell ref="J8:J10"/>
    <mergeCell ref="K8:K10"/>
    <mergeCell ref="A8:A10"/>
    <mergeCell ref="B8:B10"/>
    <mergeCell ref="C8:C10"/>
    <mergeCell ref="D8:D10"/>
    <mergeCell ref="E8:E10"/>
    <mergeCell ref="F8:F10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 enableFormatConditionsCalculation="0"/>
  <dimension ref="A1:L55"/>
  <sheetViews>
    <sheetView showGridLines="0" workbookViewId="0">
      <selection activeCell="B13" sqref="B13:B54"/>
    </sheetView>
  </sheetViews>
  <sheetFormatPr baseColWidth="10" defaultRowHeight="15" x14ac:dyDescent="0"/>
  <cols>
    <col min="1" max="1" width="5" customWidth="1"/>
    <col min="2" max="2" width="16.6640625" customWidth="1"/>
    <col min="3" max="3" width="6.6640625" customWidth="1"/>
    <col min="4" max="4" width="30" customWidth="1"/>
    <col min="5" max="5" width="13.33203125" customWidth="1"/>
    <col min="6" max="8" width="12" customWidth="1"/>
    <col min="9" max="10" width="23.33203125" customWidth="1"/>
    <col min="11" max="11" width="8.1640625" customWidth="1"/>
  </cols>
  <sheetData>
    <row r="1" spans="1:12" s="1" customFormat="1">
      <c r="A1" s="109" t="s">
        <v>0</v>
      </c>
      <c r="B1" s="110"/>
      <c r="C1" s="110"/>
      <c r="D1" s="137"/>
      <c r="E1" s="137"/>
      <c r="F1" s="137"/>
      <c r="G1" s="137"/>
      <c r="H1" s="137"/>
      <c r="I1" s="137"/>
      <c r="J1" s="137"/>
      <c r="K1" s="93">
        <f>41-K2</f>
        <v>15</v>
      </c>
      <c r="L1" s="1" t="s">
        <v>278</v>
      </c>
    </row>
    <row r="2" spans="1:12" s="1" customFormat="1">
      <c r="A2" s="113" t="s">
        <v>322</v>
      </c>
      <c r="B2" s="114"/>
      <c r="C2" s="114"/>
      <c r="D2" s="114"/>
      <c r="F2" s="93"/>
      <c r="G2" s="93"/>
      <c r="H2" s="93"/>
      <c r="I2" s="93"/>
      <c r="J2" s="93"/>
      <c r="K2" s="93">
        <f>(1-K3)*41</f>
        <v>26</v>
      </c>
      <c r="L2" s="1" t="s">
        <v>277</v>
      </c>
    </row>
    <row r="3" spans="1:12" s="1" customFormat="1">
      <c r="A3" s="117"/>
      <c r="B3" s="118"/>
      <c r="C3" s="118"/>
      <c r="D3" s="118"/>
      <c r="E3" s="3" t="s">
        <v>2</v>
      </c>
      <c r="F3" s="3" t="s">
        <v>3</v>
      </c>
      <c r="H3" s="32"/>
      <c r="I3" s="32"/>
      <c r="J3" s="32"/>
      <c r="K3" s="32">
        <f>15/41</f>
        <v>0.36585365853658536</v>
      </c>
    </row>
    <row r="4" spans="1:12" s="1" customFormat="1">
      <c r="A4" s="119" t="s">
        <v>89</v>
      </c>
      <c r="B4" s="120"/>
      <c r="C4" s="120"/>
      <c r="D4" s="120"/>
      <c r="E4" s="88">
        <v>37</v>
      </c>
      <c r="F4" s="88">
        <v>83</v>
      </c>
      <c r="G4" s="115"/>
      <c r="H4" s="115"/>
      <c r="I4" s="115"/>
      <c r="J4" s="115"/>
      <c r="K4" s="116"/>
    </row>
    <row r="5" spans="1:12" s="1" customFormat="1">
      <c r="A5" s="119" t="s">
        <v>5</v>
      </c>
      <c r="B5" s="120"/>
      <c r="C5" s="120"/>
      <c r="D5" s="120"/>
      <c r="E5" s="88">
        <v>630</v>
      </c>
      <c r="F5" s="88">
        <v>71</v>
      </c>
      <c r="G5" s="115"/>
      <c r="H5" s="115"/>
      <c r="I5" s="115"/>
      <c r="J5" s="115"/>
      <c r="K5" s="116"/>
    </row>
    <row r="6" spans="1:12" s="1" customFormat="1">
      <c r="A6" s="121"/>
      <c r="B6" s="122"/>
      <c r="C6" s="122"/>
      <c r="D6" s="122"/>
      <c r="E6" s="122"/>
      <c r="F6" s="122"/>
      <c r="G6" s="122"/>
      <c r="H6" s="122"/>
      <c r="I6" s="122"/>
      <c r="J6" s="122"/>
      <c r="K6" s="116"/>
    </row>
    <row r="7" spans="1:12" s="1" customFormat="1" ht="30" customHeight="1">
      <c r="A7" s="106" t="s">
        <v>90</v>
      </c>
      <c r="B7" s="107"/>
      <c r="C7" s="107"/>
      <c r="D7" s="107"/>
      <c r="E7" s="107"/>
      <c r="F7" s="107"/>
      <c r="G7" s="107"/>
      <c r="H7" s="107"/>
      <c r="I7" s="107"/>
      <c r="J7" s="107"/>
      <c r="K7" s="108"/>
    </row>
    <row r="8" spans="1:12" s="1" customFormat="1">
      <c r="A8" s="133" t="s">
        <v>7</v>
      </c>
      <c r="B8" s="131" t="s">
        <v>8</v>
      </c>
      <c r="C8" s="134" t="s">
        <v>9</v>
      </c>
      <c r="D8" s="134" t="s">
        <v>10</v>
      </c>
      <c r="E8" s="131" t="s">
        <v>11</v>
      </c>
      <c r="F8" s="131" t="s">
        <v>12</v>
      </c>
      <c r="G8" s="94" t="s">
        <v>13</v>
      </c>
      <c r="H8" s="7" t="s">
        <v>14</v>
      </c>
      <c r="I8" s="94" t="s">
        <v>16</v>
      </c>
      <c r="J8" s="131" t="s">
        <v>19</v>
      </c>
      <c r="K8" s="132" t="s">
        <v>20</v>
      </c>
    </row>
    <row r="9" spans="1:12" s="1" customFormat="1">
      <c r="A9" s="133"/>
      <c r="B9" s="131"/>
      <c r="C9" s="134"/>
      <c r="D9" s="134"/>
      <c r="E9" s="131"/>
      <c r="F9" s="131"/>
      <c r="G9" s="94" t="s">
        <v>12</v>
      </c>
      <c r="H9" s="7" t="s">
        <v>15</v>
      </c>
      <c r="I9" s="94" t="s">
        <v>17</v>
      </c>
      <c r="J9" s="131"/>
      <c r="K9" s="132"/>
    </row>
    <row r="10" spans="1:12" s="1" customFormat="1" ht="16" hidden="1" thickBot="1">
      <c r="A10" s="128"/>
      <c r="B10" s="124"/>
      <c r="C10" s="130"/>
      <c r="D10" s="130"/>
      <c r="E10" s="124"/>
      <c r="F10" s="124"/>
      <c r="G10" s="92"/>
      <c r="H10" s="8" t="s">
        <v>12</v>
      </c>
      <c r="I10" s="9" t="s">
        <v>18</v>
      </c>
      <c r="J10" s="124"/>
      <c r="K10" s="126"/>
    </row>
    <row r="11" spans="1:12" s="1" customFormat="1" hidden="1">
      <c r="A11" s="86">
        <v>1</v>
      </c>
      <c r="B11" s="87" t="s">
        <v>26</v>
      </c>
      <c r="C11" s="87" t="s">
        <v>95</v>
      </c>
      <c r="D11" s="87" t="s">
        <v>364</v>
      </c>
      <c r="E11" s="88" t="s">
        <v>24</v>
      </c>
      <c r="F11" s="89">
        <v>8.1944444444444445E-2</v>
      </c>
      <c r="G11" s="90">
        <v>1.3657407407407409E-3</v>
      </c>
      <c r="H11" s="90">
        <v>1.3888888888888889E-3</v>
      </c>
      <c r="I11" s="91" t="s">
        <v>103</v>
      </c>
      <c r="J11" s="93"/>
      <c r="K11" s="85">
        <v>81</v>
      </c>
    </row>
    <row r="12" spans="1:12" s="1" customFormat="1" hidden="1">
      <c r="A12" s="86">
        <v>2</v>
      </c>
      <c r="B12" s="87" t="s">
        <v>26</v>
      </c>
      <c r="C12" s="87" t="s">
        <v>106</v>
      </c>
      <c r="D12" s="87" t="s">
        <v>363</v>
      </c>
      <c r="E12" s="88" t="s">
        <v>102</v>
      </c>
      <c r="F12" s="89">
        <v>0.16458333333333333</v>
      </c>
      <c r="G12" s="90">
        <v>4.108796296296297E-3</v>
      </c>
      <c r="H12" s="90">
        <v>4.1666666666666666E-3</v>
      </c>
      <c r="I12" s="91" t="s">
        <v>108</v>
      </c>
      <c r="J12" s="93"/>
      <c r="K12" s="85">
        <v>99</v>
      </c>
    </row>
    <row r="13" spans="1:12" s="1" customFormat="1">
      <c r="A13" s="86">
        <v>3</v>
      </c>
      <c r="B13" s="87" t="s">
        <v>21</v>
      </c>
      <c r="C13" s="87" t="s">
        <v>106</v>
      </c>
      <c r="D13" s="87" t="s">
        <v>362</v>
      </c>
      <c r="E13" s="88" t="s">
        <v>102</v>
      </c>
      <c r="F13" s="89">
        <v>5.9722222222222225E-2</v>
      </c>
      <c r="G13" s="90">
        <v>5.1041666666666666E-3</v>
      </c>
      <c r="H13" s="90">
        <v>4.8611111111111112E-3</v>
      </c>
      <c r="I13" s="91" t="s">
        <v>131</v>
      </c>
      <c r="J13" s="93"/>
      <c r="K13" s="85">
        <v>70</v>
      </c>
    </row>
    <row r="14" spans="1:12" s="1" customFormat="1" hidden="1">
      <c r="A14" s="86">
        <v>4</v>
      </c>
      <c r="B14" s="87" t="s">
        <v>26</v>
      </c>
      <c r="C14" s="87" t="s">
        <v>106</v>
      </c>
      <c r="D14" s="87" t="s">
        <v>361</v>
      </c>
      <c r="E14" s="88" t="s">
        <v>30</v>
      </c>
      <c r="F14" s="89">
        <v>5.9722222222222225E-2</v>
      </c>
      <c r="G14" s="90">
        <v>6.0995370370370361E-3</v>
      </c>
      <c r="H14" s="90">
        <v>5.5555555555555558E-3</v>
      </c>
      <c r="I14" s="91" t="s">
        <v>110</v>
      </c>
      <c r="J14" s="93"/>
      <c r="K14" s="85">
        <v>83</v>
      </c>
    </row>
    <row r="15" spans="1:12" s="1" customFormat="1">
      <c r="A15" s="86">
        <v>5</v>
      </c>
      <c r="B15" s="87" t="s">
        <v>21</v>
      </c>
      <c r="C15" s="87" t="s">
        <v>91</v>
      </c>
      <c r="D15" s="87" t="s">
        <v>360</v>
      </c>
      <c r="E15" s="88" t="s">
        <v>102</v>
      </c>
      <c r="F15" s="89">
        <v>0.10902777777777778</v>
      </c>
      <c r="G15" s="90">
        <v>7.9166666666666673E-3</v>
      </c>
      <c r="H15" s="90">
        <v>6.5972222222222222E-3</v>
      </c>
      <c r="I15" s="91" t="s">
        <v>137</v>
      </c>
      <c r="J15" s="14" t="s">
        <v>105</v>
      </c>
      <c r="K15" s="85">
        <v>68</v>
      </c>
    </row>
    <row r="16" spans="1:12" s="1" customFormat="1" hidden="1">
      <c r="A16" s="86">
        <v>6</v>
      </c>
      <c r="B16" s="87" t="s">
        <v>26</v>
      </c>
      <c r="C16" s="87" t="s">
        <v>91</v>
      </c>
      <c r="D16" s="87" t="s">
        <v>359</v>
      </c>
      <c r="E16" s="88" t="s">
        <v>102</v>
      </c>
      <c r="F16" s="89">
        <v>7.7083333333333337E-2</v>
      </c>
      <c r="G16" s="90">
        <v>9.2013888888888892E-3</v>
      </c>
      <c r="H16" s="90">
        <v>7.6388888888888886E-3</v>
      </c>
      <c r="I16" s="91" t="s">
        <v>94</v>
      </c>
      <c r="J16" s="14" t="s">
        <v>105</v>
      </c>
      <c r="K16" s="85">
        <v>81</v>
      </c>
    </row>
    <row r="17" spans="1:11" s="1" customFormat="1" hidden="1">
      <c r="A17" s="86">
        <v>7</v>
      </c>
      <c r="B17" s="87" t="s">
        <v>26</v>
      </c>
      <c r="C17" s="87" t="s">
        <v>95</v>
      </c>
      <c r="D17" s="87" t="s">
        <v>358</v>
      </c>
      <c r="E17" s="88" t="s">
        <v>102</v>
      </c>
      <c r="F17" s="89">
        <v>8.4722222222222213E-2</v>
      </c>
      <c r="G17" s="90">
        <v>1.0613425925925927E-2</v>
      </c>
      <c r="H17" s="90">
        <v>9.0277777777777787E-3</v>
      </c>
      <c r="I17" s="91" t="s">
        <v>114</v>
      </c>
      <c r="J17" s="93"/>
      <c r="K17" s="85">
        <v>85</v>
      </c>
    </row>
    <row r="18" spans="1:11" s="1" customFormat="1" hidden="1">
      <c r="A18" s="103">
        <v>8</v>
      </c>
      <c r="B18" s="104" t="s">
        <v>26</v>
      </c>
      <c r="C18" s="104" t="s">
        <v>91</v>
      </c>
      <c r="D18" s="104" t="s">
        <v>357</v>
      </c>
      <c r="E18" s="105" t="s">
        <v>102</v>
      </c>
      <c r="F18" s="101">
        <v>8.6805555555555566E-2</v>
      </c>
      <c r="G18" s="102">
        <v>1.2060185185185186E-2</v>
      </c>
      <c r="H18" s="102">
        <v>1.0069444444444445E-2</v>
      </c>
      <c r="I18" s="99" t="s">
        <v>116</v>
      </c>
      <c r="J18" s="14" t="s">
        <v>99</v>
      </c>
      <c r="K18" s="100">
        <v>92</v>
      </c>
    </row>
    <row r="19" spans="1:11" s="1" customFormat="1" hidden="1">
      <c r="A19" s="103"/>
      <c r="B19" s="104"/>
      <c r="C19" s="104"/>
      <c r="D19" s="104"/>
      <c r="E19" s="105"/>
      <c r="F19" s="101"/>
      <c r="G19" s="102"/>
      <c r="H19" s="102"/>
      <c r="I19" s="99"/>
      <c r="J19" s="14" t="s">
        <v>137</v>
      </c>
      <c r="K19" s="100"/>
    </row>
    <row r="20" spans="1:11" s="1" customFormat="1">
      <c r="A20" s="103">
        <v>9</v>
      </c>
      <c r="B20" s="104" t="s">
        <v>21</v>
      </c>
      <c r="C20" s="104" t="s">
        <v>91</v>
      </c>
      <c r="D20" s="104" t="s">
        <v>356</v>
      </c>
      <c r="E20" s="105" t="s">
        <v>102</v>
      </c>
      <c r="F20" s="101">
        <v>0.1013888888888889</v>
      </c>
      <c r="G20" s="102">
        <v>1.375E-2</v>
      </c>
      <c r="H20" s="102">
        <v>1.1111111111111112E-2</v>
      </c>
      <c r="I20" s="99" t="s">
        <v>118</v>
      </c>
      <c r="J20" s="14" t="s">
        <v>99</v>
      </c>
      <c r="K20" s="100">
        <v>83</v>
      </c>
    </row>
    <row r="21" spans="1:11" s="1" customFormat="1" hidden="1">
      <c r="A21" s="103"/>
      <c r="B21" s="104"/>
      <c r="C21" s="104"/>
      <c r="D21" s="104"/>
      <c r="E21" s="105"/>
      <c r="F21" s="101"/>
      <c r="G21" s="102"/>
      <c r="H21" s="102"/>
      <c r="I21" s="99"/>
      <c r="J21" s="14" t="s">
        <v>105</v>
      </c>
      <c r="K21" s="100"/>
    </row>
    <row r="22" spans="1:11" s="1" customFormat="1" hidden="1">
      <c r="A22" s="86">
        <v>10</v>
      </c>
      <c r="B22" s="87" t="s">
        <v>26</v>
      </c>
      <c r="C22" s="87" t="s">
        <v>91</v>
      </c>
      <c r="D22" s="87" t="s">
        <v>355</v>
      </c>
      <c r="E22" s="88" t="s">
        <v>102</v>
      </c>
      <c r="F22" s="89">
        <v>3.125E-2</v>
      </c>
      <c r="G22" s="90">
        <v>1.4270833333333335E-2</v>
      </c>
      <c r="H22" s="90">
        <v>1.2152777777777778E-2</v>
      </c>
      <c r="I22" s="91" t="s">
        <v>100</v>
      </c>
      <c r="J22" s="14" t="s">
        <v>118</v>
      </c>
      <c r="K22" s="85">
        <v>86</v>
      </c>
    </row>
    <row r="23" spans="1:11" s="1" customFormat="1">
      <c r="A23" s="86">
        <v>11</v>
      </c>
      <c r="B23" s="87" t="s">
        <v>21</v>
      </c>
      <c r="C23" s="87" t="s">
        <v>95</v>
      </c>
      <c r="D23" s="87" t="s">
        <v>354</v>
      </c>
      <c r="E23" s="88" t="s">
        <v>102</v>
      </c>
      <c r="F23" s="89">
        <v>6.6666666666666666E-2</v>
      </c>
      <c r="G23" s="90">
        <v>1.5381944444444443E-2</v>
      </c>
      <c r="H23" s="90">
        <v>1.3541666666666667E-2</v>
      </c>
      <c r="I23" s="91" t="s">
        <v>103</v>
      </c>
      <c r="J23" s="93"/>
      <c r="K23" s="85">
        <v>81</v>
      </c>
    </row>
    <row r="24" spans="1:11" s="1" customFormat="1">
      <c r="A24" s="86">
        <v>12</v>
      </c>
      <c r="B24" s="87" t="s">
        <v>21</v>
      </c>
      <c r="C24" s="87" t="s">
        <v>95</v>
      </c>
      <c r="D24" s="87" t="s">
        <v>353</v>
      </c>
      <c r="E24" s="88" t="s">
        <v>102</v>
      </c>
      <c r="F24" s="89">
        <v>7.8472222222222221E-2</v>
      </c>
      <c r="G24" s="90">
        <v>1.6689814814814817E-2</v>
      </c>
      <c r="H24" s="90">
        <v>1.4930555555555556E-2</v>
      </c>
      <c r="I24" s="91" t="s">
        <v>103</v>
      </c>
      <c r="J24" s="93"/>
      <c r="K24" s="85">
        <v>75</v>
      </c>
    </row>
    <row r="25" spans="1:11" s="1" customFormat="1" hidden="1">
      <c r="A25" s="86">
        <v>13</v>
      </c>
      <c r="B25" s="87" t="s">
        <v>26</v>
      </c>
      <c r="C25" s="87" t="s">
        <v>95</v>
      </c>
      <c r="D25" s="87" t="s">
        <v>352</v>
      </c>
      <c r="E25" s="88" t="s">
        <v>30</v>
      </c>
      <c r="F25" s="89">
        <v>9.0277777777777787E-3</v>
      </c>
      <c r="G25" s="90">
        <v>1.6840277777777777E-2</v>
      </c>
      <c r="H25" s="90">
        <v>1.6319444444444445E-2</v>
      </c>
      <c r="I25" s="91" t="s">
        <v>126</v>
      </c>
      <c r="J25" s="93"/>
      <c r="K25" s="85">
        <v>81</v>
      </c>
    </row>
    <row r="26" spans="1:11" s="1" customFormat="1" hidden="1">
      <c r="A26" s="86">
        <v>14</v>
      </c>
      <c r="B26" s="87" t="s">
        <v>26</v>
      </c>
      <c r="C26" s="87" t="s">
        <v>106</v>
      </c>
      <c r="D26" s="87" t="s">
        <v>351</v>
      </c>
      <c r="E26" s="88" t="s">
        <v>30</v>
      </c>
      <c r="F26" s="89">
        <v>5.486111111111111E-2</v>
      </c>
      <c r="G26" s="90">
        <v>1.7754629629629631E-2</v>
      </c>
      <c r="H26" s="90">
        <v>1.909722222222222E-2</v>
      </c>
      <c r="I26" s="91" t="s">
        <v>110</v>
      </c>
      <c r="J26" s="93"/>
      <c r="K26" s="85">
        <v>82</v>
      </c>
    </row>
    <row r="27" spans="1:11" s="1" customFormat="1" hidden="1">
      <c r="A27" s="86">
        <v>15</v>
      </c>
      <c r="B27" s="87" t="s">
        <v>26</v>
      </c>
      <c r="C27" s="87" t="s">
        <v>106</v>
      </c>
      <c r="D27" s="87" t="s">
        <v>350</v>
      </c>
      <c r="E27" s="88" t="s">
        <v>30</v>
      </c>
      <c r="F27" s="89">
        <v>6.0416666666666667E-2</v>
      </c>
      <c r="G27" s="90">
        <v>1.8761574074074073E-2</v>
      </c>
      <c r="H27" s="90">
        <v>1.9791666666666666E-2</v>
      </c>
      <c r="I27" s="91" t="s">
        <v>110</v>
      </c>
      <c r="J27" s="93"/>
      <c r="K27" s="85">
        <v>83</v>
      </c>
    </row>
    <row r="28" spans="1:11" s="1" customFormat="1">
      <c r="A28" s="86">
        <v>16</v>
      </c>
      <c r="B28" s="87" t="s">
        <v>21</v>
      </c>
      <c r="C28" s="87" t="s">
        <v>106</v>
      </c>
      <c r="D28" s="87" t="s">
        <v>349</v>
      </c>
      <c r="E28" s="88" t="s">
        <v>24</v>
      </c>
      <c r="F28" s="89">
        <v>8.819444444444445E-2</v>
      </c>
      <c r="G28" s="90">
        <v>2.0231481481481482E-2</v>
      </c>
      <c r="H28" s="90">
        <v>2.0486111111111111E-2</v>
      </c>
      <c r="I28" s="91" t="s">
        <v>108</v>
      </c>
      <c r="J28" s="93"/>
      <c r="K28" s="85">
        <v>80</v>
      </c>
    </row>
    <row r="29" spans="1:11" s="1" customFormat="1">
      <c r="A29" s="86">
        <v>17</v>
      </c>
      <c r="B29" s="87" t="s">
        <v>21</v>
      </c>
      <c r="C29" s="87" t="s">
        <v>95</v>
      </c>
      <c r="D29" s="87" t="s">
        <v>348</v>
      </c>
      <c r="E29" s="88" t="s">
        <v>102</v>
      </c>
      <c r="F29" s="89">
        <v>0.10833333333333334</v>
      </c>
      <c r="G29" s="90">
        <v>2.2037037037037036E-2</v>
      </c>
      <c r="H29" s="90">
        <v>2.1875000000000002E-2</v>
      </c>
      <c r="I29" s="91" t="s">
        <v>103</v>
      </c>
      <c r="J29" s="93"/>
      <c r="K29" s="85">
        <v>74</v>
      </c>
    </row>
    <row r="30" spans="1:11" s="1" customFormat="1" hidden="1">
      <c r="A30" s="86">
        <v>18</v>
      </c>
      <c r="B30" s="87" t="s">
        <v>26</v>
      </c>
      <c r="C30" s="87" t="s">
        <v>95</v>
      </c>
      <c r="D30" s="87" t="s">
        <v>347</v>
      </c>
      <c r="E30" s="88" t="s">
        <v>102</v>
      </c>
      <c r="F30" s="89">
        <v>0.15416666666666667</v>
      </c>
      <c r="G30" s="90">
        <v>2.4606481481481479E-2</v>
      </c>
      <c r="H30" s="90">
        <v>2.326388888888889E-2</v>
      </c>
      <c r="I30" s="91" t="s">
        <v>152</v>
      </c>
      <c r="J30" s="93"/>
      <c r="K30" s="85">
        <v>79</v>
      </c>
    </row>
    <row r="31" spans="1:11" s="1" customFormat="1" hidden="1">
      <c r="A31" s="86">
        <v>19</v>
      </c>
      <c r="B31" s="87" t="s">
        <v>26</v>
      </c>
      <c r="C31" s="87" t="s">
        <v>91</v>
      </c>
      <c r="D31" s="87" t="s">
        <v>346</v>
      </c>
      <c r="E31" s="88" t="s">
        <v>30</v>
      </c>
      <c r="F31" s="89">
        <v>0.10486111111111111</v>
      </c>
      <c r="G31" s="90">
        <v>2.6354166666666668E-2</v>
      </c>
      <c r="H31" s="90">
        <v>2.4305555555555556E-2</v>
      </c>
      <c r="I31" s="91" t="s">
        <v>105</v>
      </c>
      <c r="J31" s="14" t="s">
        <v>137</v>
      </c>
      <c r="K31" s="85">
        <v>81</v>
      </c>
    </row>
    <row r="32" spans="1:11" s="1" customFormat="1" hidden="1">
      <c r="A32" s="86">
        <v>20</v>
      </c>
      <c r="B32" s="87" t="s">
        <v>26</v>
      </c>
      <c r="C32" s="87" t="s">
        <v>91</v>
      </c>
      <c r="D32" s="87" t="s">
        <v>345</v>
      </c>
      <c r="E32" s="88" t="s">
        <v>102</v>
      </c>
      <c r="F32" s="89">
        <v>3.888888888888889E-2</v>
      </c>
      <c r="G32" s="90">
        <v>2.7002314814814812E-2</v>
      </c>
      <c r="H32" s="90">
        <v>2.5347222222222219E-2</v>
      </c>
      <c r="I32" s="91" t="s">
        <v>93</v>
      </c>
      <c r="J32" s="14" t="s">
        <v>100</v>
      </c>
      <c r="K32" s="85">
        <v>83</v>
      </c>
    </row>
    <row r="33" spans="1:11" s="1" customFormat="1">
      <c r="A33" s="86">
        <v>21</v>
      </c>
      <c r="B33" s="87" t="s">
        <v>21</v>
      </c>
      <c r="C33" s="87" t="s">
        <v>95</v>
      </c>
      <c r="D33" s="87" t="s">
        <v>344</v>
      </c>
      <c r="E33" s="88" t="s">
        <v>102</v>
      </c>
      <c r="F33" s="89">
        <v>0.10277777777777779</v>
      </c>
      <c r="G33" s="90">
        <v>2.8715277777777781E-2</v>
      </c>
      <c r="H33" s="90">
        <v>2.6736111111111113E-2</v>
      </c>
      <c r="I33" s="91" t="s">
        <v>120</v>
      </c>
      <c r="J33" s="93"/>
      <c r="K33" s="85">
        <v>81</v>
      </c>
    </row>
    <row r="34" spans="1:11" s="1" customFormat="1">
      <c r="A34" s="86">
        <v>22</v>
      </c>
      <c r="B34" s="87" t="s">
        <v>21</v>
      </c>
      <c r="C34" s="87" t="s">
        <v>95</v>
      </c>
      <c r="D34" s="87" t="s">
        <v>343</v>
      </c>
      <c r="E34" s="88" t="s">
        <v>102</v>
      </c>
      <c r="F34" s="89">
        <v>0.12083333333333333</v>
      </c>
      <c r="G34" s="90">
        <v>3.0729166666666669E-2</v>
      </c>
      <c r="H34" s="90">
        <v>2.8125000000000001E-2</v>
      </c>
      <c r="I34" s="91" t="s">
        <v>129</v>
      </c>
      <c r="J34" s="93"/>
      <c r="K34" s="85">
        <v>77</v>
      </c>
    </row>
    <row r="35" spans="1:11" s="1" customFormat="1">
      <c r="A35" s="86">
        <v>23</v>
      </c>
      <c r="B35" s="87" t="s">
        <v>21</v>
      </c>
      <c r="C35" s="87" t="s">
        <v>95</v>
      </c>
      <c r="D35" s="87" t="s">
        <v>342</v>
      </c>
      <c r="E35" s="88" t="s">
        <v>102</v>
      </c>
      <c r="F35" s="89">
        <v>9.2361111111111116E-2</v>
      </c>
      <c r="G35" s="90">
        <v>3.2268518518518523E-2</v>
      </c>
      <c r="H35" s="90">
        <v>2.9513888888888892E-2</v>
      </c>
      <c r="I35" s="91" t="s">
        <v>97</v>
      </c>
      <c r="J35" s="93"/>
      <c r="K35" s="85">
        <v>72</v>
      </c>
    </row>
    <row r="36" spans="1:11" s="1" customFormat="1" hidden="1">
      <c r="A36" s="86">
        <v>24</v>
      </c>
      <c r="B36" s="87" t="s">
        <v>26</v>
      </c>
      <c r="C36" s="87" t="s">
        <v>106</v>
      </c>
      <c r="D36" s="87" t="s">
        <v>341</v>
      </c>
      <c r="E36" s="88" t="s">
        <v>102</v>
      </c>
      <c r="F36" s="89">
        <v>0.16944444444444443</v>
      </c>
      <c r="G36" s="90">
        <v>3.5092592592592592E-2</v>
      </c>
      <c r="H36" s="90">
        <v>3.229166666666667E-2</v>
      </c>
      <c r="I36" s="91" t="s">
        <v>108</v>
      </c>
      <c r="J36" s="93"/>
      <c r="K36" s="85">
        <v>75</v>
      </c>
    </row>
    <row r="37" spans="1:11" s="1" customFormat="1" hidden="1">
      <c r="A37" s="86">
        <v>25</v>
      </c>
      <c r="B37" s="87" t="s">
        <v>26</v>
      </c>
      <c r="C37" s="87" t="s">
        <v>106</v>
      </c>
      <c r="D37" s="87" t="s">
        <v>340</v>
      </c>
      <c r="E37" s="88" t="s">
        <v>102</v>
      </c>
      <c r="F37" s="89">
        <v>0.1125</v>
      </c>
      <c r="G37" s="90">
        <v>3.6967592592592594E-2</v>
      </c>
      <c r="H37" s="90">
        <v>3.2986111111111112E-2</v>
      </c>
      <c r="I37" s="91" t="s">
        <v>110</v>
      </c>
      <c r="J37" s="93"/>
      <c r="K37" s="85">
        <v>79</v>
      </c>
    </row>
    <row r="38" spans="1:11" s="1" customFormat="1" hidden="1">
      <c r="A38" s="86">
        <v>26</v>
      </c>
      <c r="B38" s="87" t="s">
        <v>26</v>
      </c>
      <c r="C38" s="87" t="s">
        <v>106</v>
      </c>
      <c r="D38" s="87" t="s">
        <v>339</v>
      </c>
      <c r="E38" s="88" t="s">
        <v>102</v>
      </c>
      <c r="F38" s="89">
        <v>5.486111111111111E-2</v>
      </c>
      <c r="G38" s="90">
        <v>3.788194444444444E-2</v>
      </c>
      <c r="H38" s="90">
        <v>3.3680555555555554E-2</v>
      </c>
      <c r="I38" s="91" t="s">
        <v>108</v>
      </c>
      <c r="J38" s="93"/>
      <c r="K38" s="85">
        <v>81</v>
      </c>
    </row>
    <row r="39" spans="1:11" s="1" customFormat="1" hidden="1">
      <c r="A39" s="86">
        <v>27</v>
      </c>
      <c r="B39" s="87" t="s">
        <v>26</v>
      </c>
      <c r="C39" s="87" t="s">
        <v>91</v>
      </c>
      <c r="D39" s="87" t="s">
        <v>338</v>
      </c>
      <c r="E39" s="88" t="s">
        <v>102</v>
      </c>
      <c r="F39" s="89">
        <v>6.805555555555555E-2</v>
      </c>
      <c r="G39" s="90">
        <v>3.9016203703703699E-2</v>
      </c>
      <c r="H39" s="90">
        <v>3.4722222222222224E-2</v>
      </c>
      <c r="I39" s="91" t="s">
        <v>99</v>
      </c>
      <c r="J39" s="14" t="s">
        <v>105</v>
      </c>
      <c r="K39" s="85">
        <v>82</v>
      </c>
    </row>
    <row r="40" spans="1:11" s="1" customFormat="1">
      <c r="A40" s="86">
        <v>28</v>
      </c>
      <c r="B40" s="87" t="s">
        <v>21</v>
      </c>
      <c r="C40" s="87" t="s">
        <v>91</v>
      </c>
      <c r="D40" s="87" t="s">
        <v>337</v>
      </c>
      <c r="E40" s="88" t="s">
        <v>102</v>
      </c>
      <c r="F40" s="89">
        <v>7.013888888888889E-2</v>
      </c>
      <c r="G40" s="90">
        <v>4.0185185185185185E-2</v>
      </c>
      <c r="H40" s="90">
        <v>3.5763888888888887E-2</v>
      </c>
      <c r="I40" s="91" t="s">
        <v>99</v>
      </c>
      <c r="J40" s="14" t="s">
        <v>105</v>
      </c>
      <c r="K40" s="85">
        <v>81</v>
      </c>
    </row>
    <row r="41" spans="1:11" s="1" customFormat="1">
      <c r="A41" s="86">
        <v>29</v>
      </c>
      <c r="B41" s="87" t="s">
        <v>21</v>
      </c>
      <c r="C41" s="87" t="s">
        <v>91</v>
      </c>
      <c r="D41" s="87" t="s">
        <v>336</v>
      </c>
      <c r="E41" s="88" t="s">
        <v>102</v>
      </c>
      <c r="F41" s="89">
        <v>4.5833333333333337E-2</v>
      </c>
      <c r="G41" s="90">
        <v>4.0949074074074075E-2</v>
      </c>
      <c r="H41" s="90">
        <v>3.6805555555555557E-2</v>
      </c>
      <c r="I41" s="91" t="s">
        <v>137</v>
      </c>
      <c r="J41" s="93"/>
      <c r="K41" s="85">
        <v>78</v>
      </c>
    </row>
    <row r="42" spans="1:11" s="1" customFormat="1" hidden="1">
      <c r="A42" s="86">
        <v>30</v>
      </c>
      <c r="B42" s="87" t="s">
        <v>26</v>
      </c>
      <c r="C42" s="87" t="s">
        <v>91</v>
      </c>
      <c r="D42" s="87" t="s">
        <v>335</v>
      </c>
      <c r="E42" s="88" t="s">
        <v>102</v>
      </c>
      <c r="F42" s="89">
        <v>0.1173611111111111</v>
      </c>
      <c r="G42" s="90">
        <v>4.2905092592592592E-2</v>
      </c>
      <c r="H42" s="90">
        <v>3.784722222222222E-2</v>
      </c>
      <c r="I42" s="91" t="s">
        <v>105</v>
      </c>
      <c r="J42" s="14" t="s">
        <v>99</v>
      </c>
      <c r="K42" s="85">
        <v>81</v>
      </c>
    </row>
    <row r="43" spans="1:11" s="1" customFormat="1" hidden="1">
      <c r="A43" s="86">
        <v>31</v>
      </c>
      <c r="B43" s="87" t="s">
        <v>26</v>
      </c>
      <c r="C43" s="87" t="s">
        <v>95</v>
      </c>
      <c r="D43" s="87" t="s">
        <v>334</v>
      </c>
      <c r="E43" s="88" t="s">
        <v>30</v>
      </c>
      <c r="F43" s="89">
        <v>5.7638888888888885E-2</v>
      </c>
      <c r="G43" s="90">
        <v>4.386574074074074E-2</v>
      </c>
      <c r="H43" s="90">
        <v>3.923611111111111E-2</v>
      </c>
      <c r="I43" s="91" t="s">
        <v>114</v>
      </c>
      <c r="J43" s="93"/>
      <c r="K43" s="85">
        <v>81</v>
      </c>
    </row>
    <row r="44" spans="1:11" s="1" customFormat="1">
      <c r="A44" s="86">
        <v>32</v>
      </c>
      <c r="B44" s="87" t="s">
        <v>21</v>
      </c>
      <c r="C44" s="87" t="s">
        <v>95</v>
      </c>
      <c r="D44" s="87" t="s">
        <v>333</v>
      </c>
      <c r="E44" s="88" t="s">
        <v>102</v>
      </c>
      <c r="F44" s="89">
        <v>5.9722222222222225E-2</v>
      </c>
      <c r="G44" s="90">
        <v>4.4861111111111109E-2</v>
      </c>
      <c r="H44" s="90">
        <v>4.0625000000000001E-2</v>
      </c>
      <c r="I44" s="91" t="s">
        <v>129</v>
      </c>
      <c r="J44" s="93"/>
      <c r="K44" s="85">
        <v>80</v>
      </c>
    </row>
    <row r="45" spans="1:11" s="1" customFormat="1" hidden="1">
      <c r="A45" s="103">
        <v>33</v>
      </c>
      <c r="B45" s="104" t="s">
        <v>26</v>
      </c>
      <c r="C45" s="104" t="s">
        <v>91</v>
      </c>
      <c r="D45" s="104" t="s">
        <v>332</v>
      </c>
      <c r="E45" s="105" t="s">
        <v>30</v>
      </c>
      <c r="F45" s="101">
        <v>4.8611111111111112E-3</v>
      </c>
      <c r="G45" s="102">
        <v>4.494212962962963E-2</v>
      </c>
      <c r="H45" s="102">
        <v>4.1666666666666664E-2</v>
      </c>
      <c r="I45" s="99" t="s">
        <v>93</v>
      </c>
      <c r="J45" s="14" t="s">
        <v>136</v>
      </c>
      <c r="K45" s="100">
        <v>81</v>
      </c>
    </row>
    <row r="46" spans="1:11" s="1" customFormat="1" hidden="1">
      <c r="A46" s="103"/>
      <c r="B46" s="104"/>
      <c r="C46" s="104"/>
      <c r="D46" s="104"/>
      <c r="E46" s="105"/>
      <c r="F46" s="101"/>
      <c r="G46" s="102"/>
      <c r="H46" s="102"/>
      <c r="I46" s="99"/>
      <c r="J46" s="14" t="s">
        <v>105</v>
      </c>
      <c r="K46" s="100"/>
    </row>
    <row r="47" spans="1:11" s="1" customFormat="1" hidden="1">
      <c r="A47" s="86">
        <v>34</v>
      </c>
      <c r="B47" s="87" t="s">
        <v>26</v>
      </c>
      <c r="C47" s="87" t="s">
        <v>106</v>
      </c>
      <c r="D47" s="87" t="s">
        <v>331</v>
      </c>
      <c r="E47" s="88" t="s">
        <v>102</v>
      </c>
      <c r="F47" s="89">
        <v>0.11527777777777777</v>
      </c>
      <c r="G47" s="90">
        <v>4.6863425925925926E-2</v>
      </c>
      <c r="H47" s="90">
        <v>4.4444444444444446E-2</v>
      </c>
      <c r="I47" s="91" t="s">
        <v>122</v>
      </c>
      <c r="J47" s="93"/>
      <c r="K47" s="85">
        <v>81</v>
      </c>
    </row>
    <row r="48" spans="1:11" s="1" customFormat="1" hidden="1">
      <c r="A48" s="86">
        <v>35</v>
      </c>
      <c r="B48" s="87" t="s">
        <v>26</v>
      </c>
      <c r="C48" s="87" t="s">
        <v>106</v>
      </c>
      <c r="D48" s="87" t="s">
        <v>330</v>
      </c>
      <c r="E48" s="88" t="s">
        <v>102</v>
      </c>
      <c r="F48" s="89">
        <v>6.25E-2</v>
      </c>
      <c r="G48" s="90">
        <v>4.7905092592592589E-2</v>
      </c>
      <c r="H48" s="90">
        <v>4.5138888888888888E-2</v>
      </c>
      <c r="I48" s="91" t="s">
        <v>110</v>
      </c>
      <c r="J48" s="93"/>
      <c r="K48" s="85">
        <v>83</v>
      </c>
    </row>
    <row r="49" spans="1:11" s="1" customFormat="1" hidden="1">
      <c r="A49" s="86">
        <v>36</v>
      </c>
      <c r="B49" s="87" t="s">
        <v>26</v>
      </c>
      <c r="C49" s="87" t="s">
        <v>106</v>
      </c>
      <c r="D49" s="87" t="s">
        <v>329</v>
      </c>
      <c r="E49" s="88" t="s">
        <v>30</v>
      </c>
      <c r="F49" s="89">
        <v>2.4305555555555556E-2</v>
      </c>
      <c r="G49" s="90">
        <v>4.8310185185185185E-2</v>
      </c>
      <c r="H49" s="90">
        <v>4.5833333333333337E-2</v>
      </c>
      <c r="I49" s="91" t="s">
        <v>110</v>
      </c>
      <c r="J49" s="93"/>
      <c r="K49" s="85">
        <v>83</v>
      </c>
    </row>
    <row r="50" spans="1:11" s="1" customFormat="1" hidden="1">
      <c r="A50" s="86">
        <v>37</v>
      </c>
      <c r="B50" s="87" t="s">
        <v>26</v>
      </c>
      <c r="C50" s="87" t="s">
        <v>91</v>
      </c>
      <c r="D50" s="87" t="s">
        <v>328</v>
      </c>
      <c r="E50" s="88" t="s">
        <v>102</v>
      </c>
      <c r="F50" s="89">
        <v>4.7222222222222221E-2</v>
      </c>
      <c r="G50" s="90">
        <v>4.9097222222222216E-2</v>
      </c>
      <c r="H50" s="90">
        <v>4.6875E-2</v>
      </c>
      <c r="I50" s="91" t="s">
        <v>99</v>
      </c>
      <c r="J50" s="93"/>
      <c r="K50" s="85">
        <v>83</v>
      </c>
    </row>
    <row r="51" spans="1:11" s="1" customFormat="1" hidden="1">
      <c r="A51" s="86">
        <v>38</v>
      </c>
      <c r="B51" s="87" t="s">
        <v>26</v>
      </c>
      <c r="C51" s="87" t="s">
        <v>95</v>
      </c>
      <c r="D51" s="87" t="s">
        <v>327</v>
      </c>
      <c r="E51" s="88" t="s">
        <v>102</v>
      </c>
      <c r="F51" s="89">
        <v>5.5555555555555558E-3</v>
      </c>
      <c r="G51" s="90">
        <v>4.9189814814814818E-2</v>
      </c>
      <c r="H51" s="90">
        <v>4.8263888888888884E-2</v>
      </c>
      <c r="I51" s="91" t="s">
        <v>326</v>
      </c>
      <c r="J51" s="93"/>
      <c r="K51" s="85">
        <v>84</v>
      </c>
    </row>
    <row r="52" spans="1:11" s="1" customFormat="1">
      <c r="A52" s="103">
        <v>39</v>
      </c>
      <c r="B52" s="104" t="s">
        <v>21</v>
      </c>
      <c r="C52" s="104" t="s">
        <v>91</v>
      </c>
      <c r="D52" s="104" t="s">
        <v>325</v>
      </c>
      <c r="E52" s="105" t="s">
        <v>102</v>
      </c>
      <c r="F52" s="101">
        <v>6.2499999999999995E-3</v>
      </c>
      <c r="G52" s="102">
        <v>4.929398148148148E-2</v>
      </c>
      <c r="H52" s="102">
        <v>4.9305555555555554E-2</v>
      </c>
      <c r="I52" s="99" t="s">
        <v>139</v>
      </c>
      <c r="J52" s="14" t="s">
        <v>118</v>
      </c>
      <c r="K52" s="100">
        <v>83</v>
      </c>
    </row>
    <row r="53" spans="1:11" s="1" customFormat="1" hidden="1">
      <c r="A53" s="103"/>
      <c r="B53" s="104"/>
      <c r="C53" s="104"/>
      <c r="D53" s="104"/>
      <c r="E53" s="105"/>
      <c r="F53" s="101"/>
      <c r="G53" s="102"/>
      <c r="H53" s="102"/>
      <c r="I53" s="99"/>
      <c r="J53" s="14" t="s">
        <v>99</v>
      </c>
      <c r="K53" s="100"/>
    </row>
    <row r="54" spans="1:11" s="1" customFormat="1">
      <c r="A54" s="86">
        <v>40</v>
      </c>
      <c r="B54" s="87" t="s">
        <v>21</v>
      </c>
      <c r="C54" s="87" t="s">
        <v>91</v>
      </c>
      <c r="D54" s="87" t="s">
        <v>324</v>
      </c>
      <c r="E54" s="88" t="s">
        <v>102</v>
      </c>
      <c r="F54" s="89">
        <v>2.4305555555555556E-2</v>
      </c>
      <c r="G54" s="90">
        <v>4.9699074074074069E-2</v>
      </c>
      <c r="H54" s="90">
        <v>5.0347222222222217E-2</v>
      </c>
      <c r="I54" s="91" t="s">
        <v>201</v>
      </c>
      <c r="J54" s="93"/>
      <c r="K54" s="85">
        <v>83</v>
      </c>
    </row>
    <row r="55" spans="1:11" s="1" customFormat="1" ht="16" hidden="1" thickBot="1">
      <c r="A55" s="17">
        <v>41</v>
      </c>
      <c r="B55" s="18" t="s">
        <v>26</v>
      </c>
      <c r="C55" s="18" t="s">
        <v>95</v>
      </c>
      <c r="D55" s="18" t="s">
        <v>323</v>
      </c>
      <c r="E55" s="19" t="s">
        <v>30</v>
      </c>
      <c r="F55" s="20">
        <v>4.7222222222222221E-2</v>
      </c>
      <c r="G55" s="21">
        <v>5.0486111111111114E-2</v>
      </c>
      <c r="H55" s="21">
        <v>5.1736111111111115E-2</v>
      </c>
      <c r="I55" s="22" t="s">
        <v>114</v>
      </c>
      <c r="J55" s="23"/>
      <c r="K55" s="24">
        <v>83</v>
      </c>
    </row>
  </sheetData>
  <autoFilter ref="A9:L55">
    <filterColumn colId="1">
      <filters>
        <filter val="Wrong"/>
      </filters>
    </filterColumn>
  </autoFilter>
  <mergeCells count="57">
    <mergeCell ref="A1:C1"/>
    <mergeCell ref="A2:D2"/>
    <mergeCell ref="A3:D3"/>
    <mergeCell ref="A4:D4"/>
    <mergeCell ref="G4:K4"/>
    <mergeCell ref="A5:D5"/>
    <mergeCell ref="G5:K5"/>
    <mergeCell ref="A6:K6"/>
    <mergeCell ref="A7:K7"/>
    <mergeCell ref="G18:G19"/>
    <mergeCell ref="H18:H19"/>
    <mergeCell ref="A8:A10"/>
    <mergeCell ref="B8:B10"/>
    <mergeCell ref="C8:C10"/>
    <mergeCell ref="D8:D10"/>
    <mergeCell ref="E8:E10"/>
    <mergeCell ref="F8:F10"/>
    <mergeCell ref="G20:G21"/>
    <mergeCell ref="H20:H21"/>
    <mergeCell ref="J8:J10"/>
    <mergeCell ref="K8:K10"/>
    <mergeCell ref="A18:A19"/>
    <mergeCell ref="B18:B19"/>
    <mergeCell ref="C18:C19"/>
    <mergeCell ref="D18:D19"/>
    <mergeCell ref="E18:E19"/>
    <mergeCell ref="F18:F19"/>
    <mergeCell ref="G45:G46"/>
    <mergeCell ref="H45:H46"/>
    <mergeCell ref="I18:I19"/>
    <mergeCell ref="K18:K19"/>
    <mergeCell ref="A20:A21"/>
    <mergeCell ref="B20:B21"/>
    <mergeCell ref="C20:C21"/>
    <mergeCell ref="D20:D21"/>
    <mergeCell ref="E20:E21"/>
    <mergeCell ref="F20:F21"/>
    <mergeCell ref="G52:G53"/>
    <mergeCell ref="H52:H53"/>
    <mergeCell ref="I20:I21"/>
    <mergeCell ref="K20:K21"/>
    <mergeCell ref="A45:A46"/>
    <mergeCell ref="B45:B46"/>
    <mergeCell ref="C45:C46"/>
    <mergeCell ref="D45:D46"/>
    <mergeCell ref="E45:E46"/>
    <mergeCell ref="F45:F46"/>
    <mergeCell ref="I52:I53"/>
    <mergeCell ref="K52:K53"/>
    <mergeCell ref="I45:I46"/>
    <mergeCell ref="K45:K46"/>
    <mergeCell ref="A52:A53"/>
    <mergeCell ref="B52:B53"/>
    <mergeCell ref="C52:C53"/>
    <mergeCell ref="D52:D53"/>
    <mergeCell ref="E52:E53"/>
    <mergeCell ref="F52:F53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Overall</vt:lpstr>
      <vt:lpstr>All Quant Wrong</vt:lpstr>
      <vt:lpstr>All Verbal Wrong</vt:lpstr>
      <vt:lpstr>Quant 10.24</vt:lpstr>
      <vt:lpstr>Quant 10.31</vt:lpstr>
      <vt:lpstr>Verbal 10.24</vt:lpstr>
      <vt:lpstr>Verbal 10.31</vt:lpstr>
      <vt:lpstr>Quant 11.15</vt:lpstr>
      <vt:lpstr>Verbal 11.15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Facebook</cp:lastModifiedBy>
  <dcterms:created xsi:type="dcterms:W3CDTF">2015-11-01T08:00:39Z</dcterms:created>
  <dcterms:modified xsi:type="dcterms:W3CDTF">2015-11-15T21:18:28Z</dcterms:modified>
</cp:coreProperties>
</file>