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 tabRatio="865" firstSheet="4" activeTab="8"/>
  </bookViews>
  <sheets>
    <sheet name="GMAC Test I (700)" sheetId="5" r:id="rId1"/>
    <sheet name="GMAC Test II (730)" sheetId="4" r:id="rId2"/>
    <sheet name="GMAT Test III (700)" sheetId="6" r:id="rId3"/>
    <sheet name="GMAC Test IV (770)" sheetId="7" r:id="rId4"/>
    <sheet name="GMAC Test V (750)" sheetId="8" r:id="rId5"/>
    <sheet name="GMAC Test VI (700)" sheetId="9" r:id="rId6"/>
    <sheet name="GMAC Test VII-Repeat" sheetId="13" r:id="rId7"/>
    <sheet name="GMAC Test 8-Repeat" sheetId="14" r:id="rId8"/>
    <sheet name="800 Score Test 4" sheetId="15" r:id="rId9"/>
    <sheet name="GMAT Club(670)" sheetId="11" r:id="rId10"/>
    <sheet name="MGMAT Practice Test 1" sheetId="1" r:id="rId11"/>
    <sheet name="MGMAT Practice Test 2" sheetId="2" r:id="rId12"/>
    <sheet name="MGMAT Practice Test 3" sheetId="3" r:id="rId13"/>
    <sheet name="MGMAT Practice Test 4 (630)" sheetId="12" r:id="rId14"/>
    <sheet name="800 Score (680)" sheetId="10" r:id="rId15"/>
  </sheets>
  <calcPr calcId="124519"/>
</workbook>
</file>

<file path=xl/calcChain.xml><?xml version="1.0" encoding="utf-8"?>
<calcChain xmlns="http://schemas.openxmlformats.org/spreadsheetml/2006/main">
  <c r="O48" i="15"/>
  <c r="N48"/>
  <c r="M48"/>
  <c r="L48"/>
  <c r="K48"/>
  <c r="J48"/>
  <c r="E46"/>
  <c r="D46"/>
  <c r="C46"/>
  <c r="B46"/>
  <c r="O48" i="14"/>
  <c r="N48"/>
  <c r="M48"/>
  <c r="L48"/>
  <c r="M50" s="1"/>
  <c r="K48"/>
  <c r="Q52" s="1"/>
  <c r="J48"/>
  <c r="E46"/>
  <c r="D46"/>
  <c r="C46"/>
  <c r="B46"/>
  <c r="N48" i="13"/>
  <c r="M48"/>
  <c r="L48"/>
  <c r="K48"/>
  <c r="J48"/>
  <c r="O52" s="1"/>
  <c r="I48"/>
  <c r="E46"/>
  <c r="D46"/>
  <c r="E48" s="1"/>
  <c r="C46"/>
  <c r="B46"/>
  <c r="N48" i="11"/>
  <c r="M48"/>
  <c r="L48"/>
  <c r="L50" s="1"/>
  <c r="K48"/>
  <c r="J48"/>
  <c r="I48"/>
  <c r="E46"/>
  <c r="E48" s="1"/>
  <c r="D46"/>
  <c r="C46"/>
  <c r="B46"/>
  <c r="C48" s="1"/>
  <c r="N48" i="10"/>
  <c r="M48"/>
  <c r="L48"/>
  <c r="K48"/>
  <c r="J48"/>
  <c r="I48"/>
  <c r="E46"/>
  <c r="D46"/>
  <c r="C46"/>
  <c r="B46"/>
  <c r="N48" i="9"/>
  <c r="M48"/>
  <c r="L48"/>
  <c r="K48"/>
  <c r="J48"/>
  <c r="O52" s="1"/>
  <c r="I48"/>
  <c r="E46"/>
  <c r="D46"/>
  <c r="E48" s="1"/>
  <c r="C46"/>
  <c r="B46"/>
  <c r="N48" i="8"/>
  <c r="M48"/>
  <c r="L48"/>
  <c r="K48"/>
  <c r="J48"/>
  <c r="O52" s="1"/>
  <c r="I48"/>
  <c r="E46"/>
  <c r="D46"/>
  <c r="C46"/>
  <c r="B46"/>
  <c r="N48" i="7"/>
  <c r="M48"/>
  <c r="N50" s="1"/>
  <c r="L48"/>
  <c r="K48"/>
  <c r="J48"/>
  <c r="O52" s="1"/>
  <c r="I48"/>
  <c r="E46"/>
  <c r="D46"/>
  <c r="C46"/>
  <c r="B46"/>
  <c r="C48" s="1"/>
  <c r="O52" i="5"/>
  <c r="O51" i="4"/>
  <c r="F53" i="5"/>
  <c r="F47" i="4"/>
  <c r="F53" i="6"/>
  <c r="O52"/>
  <c r="N48"/>
  <c r="M48"/>
  <c r="L48"/>
  <c r="K48"/>
  <c r="J48"/>
  <c r="I48"/>
  <c r="E46"/>
  <c r="D46"/>
  <c r="C46"/>
  <c r="B46"/>
  <c r="N48" i="5"/>
  <c r="M48"/>
  <c r="L48"/>
  <c r="K48"/>
  <c r="J48"/>
  <c r="I48"/>
  <c r="O53"/>
  <c r="E46"/>
  <c r="D46"/>
  <c r="C46"/>
  <c r="B46"/>
  <c r="O52" i="4"/>
  <c r="N48"/>
  <c r="M48"/>
  <c r="L48"/>
  <c r="K48"/>
  <c r="J48"/>
  <c r="I48"/>
  <c r="D41"/>
  <c r="B41"/>
  <c r="E41"/>
  <c r="C41"/>
  <c r="E42"/>
  <c r="C42"/>
  <c r="N49"/>
  <c r="L49"/>
  <c r="J49"/>
  <c r="N47"/>
  <c r="M47"/>
  <c r="L47"/>
  <c r="K47"/>
  <c r="J47"/>
  <c r="I47"/>
  <c r="E40"/>
  <c r="D40"/>
  <c r="C40"/>
  <c r="B40"/>
  <c r="N18" i="2"/>
  <c r="O14"/>
  <c r="O15" s="1"/>
  <c r="N11"/>
  <c r="P14" s="1"/>
  <c r="O7"/>
  <c r="O8" s="1"/>
  <c r="O9" s="1"/>
  <c r="O10" s="1"/>
  <c r="Q52" i="15" l="1"/>
  <c r="K50"/>
  <c r="K49" s="1"/>
  <c r="O50"/>
  <c r="O49" s="1"/>
  <c r="C48"/>
  <c r="C47" s="1"/>
  <c r="E48"/>
  <c r="E47" s="1"/>
  <c r="M50"/>
  <c r="M49" s="1"/>
  <c r="G53"/>
  <c r="J50" i="13"/>
  <c r="L50"/>
  <c r="L49" s="1"/>
  <c r="N50"/>
  <c r="K50" i="14"/>
  <c r="J49" s="1"/>
  <c r="O50"/>
  <c r="O49" s="1"/>
  <c r="C48"/>
  <c r="E48"/>
  <c r="D47" s="1"/>
  <c r="C47"/>
  <c r="M49"/>
  <c r="B47"/>
  <c r="L49"/>
  <c r="G53"/>
  <c r="K49"/>
  <c r="C48" i="13"/>
  <c r="C47"/>
  <c r="E47"/>
  <c r="N49"/>
  <c r="B47"/>
  <c r="D47"/>
  <c r="I49"/>
  <c r="K49"/>
  <c r="M49"/>
  <c r="F53"/>
  <c r="J49"/>
  <c r="O52" i="11"/>
  <c r="D47"/>
  <c r="J50"/>
  <c r="J49" s="1"/>
  <c r="K49"/>
  <c r="N50"/>
  <c r="M49" s="1"/>
  <c r="C47"/>
  <c r="N49"/>
  <c r="B47"/>
  <c r="I49"/>
  <c r="F53"/>
  <c r="E47"/>
  <c r="L49"/>
  <c r="J50" i="10"/>
  <c r="O52"/>
  <c r="L50"/>
  <c r="K49" s="1"/>
  <c r="N50"/>
  <c r="C48"/>
  <c r="E48"/>
  <c r="C47"/>
  <c r="E47"/>
  <c r="L49"/>
  <c r="N49"/>
  <c r="B47"/>
  <c r="D47"/>
  <c r="I49"/>
  <c r="M49"/>
  <c r="F53"/>
  <c r="J49"/>
  <c r="N50" i="9"/>
  <c r="L50"/>
  <c r="J50"/>
  <c r="I49" s="1"/>
  <c r="C48"/>
  <c r="C47" s="1"/>
  <c r="E47"/>
  <c r="L49"/>
  <c r="N49"/>
  <c r="B47"/>
  <c r="D47"/>
  <c r="K49"/>
  <c r="M49"/>
  <c r="F53"/>
  <c r="J49"/>
  <c r="J50" i="8"/>
  <c r="N50"/>
  <c r="C48"/>
  <c r="B47" s="1"/>
  <c r="F53"/>
  <c r="E48"/>
  <c r="D47" s="1"/>
  <c r="L50"/>
  <c r="K49" s="1"/>
  <c r="N49"/>
  <c r="J49"/>
  <c r="L49"/>
  <c r="I49"/>
  <c r="M49"/>
  <c r="J50" i="7"/>
  <c r="J49" s="1"/>
  <c r="L50"/>
  <c r="L49" s="1"/>
  <c r="E48"/>
  <c r="E47" s="1"/>
  <c r="C47"/>
  <c r="N49"/>
  <c r="B47"/>
  <c r="M49"/>
  <c r="F53"/>
  <c r="N50" i="6"/>
  <c r="J50"/>
  <c r="J49" s="1"/>
  <c r="N49"/>
  <c r="C48"/>
  <c r="C47" s="1"/>
  <c r="E48"/>
  <c r="E47" s="1"/>
  <c r="L50"/>
  <c r="L49" s="1"/>
  <c r="I49"/>
  <c r="M49"/>
  <c r="L50" i="5"/>
  <c r="K49" s="1"/>
  <c r="E48"/>
  <c r="D47" s="1"/>
  <c r="J50"/>
  <c r="I49" s="1"/>
  <c r="N50"/>
  <c r="N49" s="1"/>
  <c r="C48"/>
  <c r="B47" s="1"/>
  <c r="L49"/>
  <c r="P7" i="2"/>
  <c r="P9"/>
  <c r="P8"/>
  <c r="P10"/>
  <c r="P15"/>
  <c r="O16"/>
  <c r="B47" i="15" l="1"/>
  <c r="J49"/>
  <c r="N49"/>
  <c r="L49"/>
  <c r="D47"/>
  <c r="N49" i="14"/>
  <c r="E47"/>
  <c r="C47" i="8"/>
  <c r="E47"/>
  <c r="I49" i="7"/>
  <c r="K49"/>
  <c r="D47"/>
  <c r="B47" i="6"/>
  <c r="K49"/>
  <c r="D47"/>
  <c r="J49" i="5"/>
  <c r="M49"/>
  <c r="E47"/>
  <c r="C47"/>
  <c r="O17" i="2"/>
  <c r="P17" s="1"/>
  <c r="P16"/>
</calcChain>
</file>

<file path=xl/sharedStrings.xml><?xml version="1.0" encoding="utf-8"?>
<sst xmlns="http://schemas.openxmlformats.org/spreadsheetml/2006/main" count="2123" uniqueCount="550">
  <si>
    <t>Sr No</t>
  </si>
  <si>
    <t>Error</t>
  </si>
  <si>
    <t>Doable but tricky. Could not have got in proper time frame. Have to b cautious of fractions &amp; Ratios</t>
  </si>
  <si>
    <t>Should have done it like RC passage. Did not do correctly. Time Consuming though</t>
  </si>
  <si>
    <t xml:space="preserve">Integrated Reasoning </t>
  </si>
  <si>
    <t>Did not check properly. Silly mistake. Easy Question</t>
  </si>
  <si>
    <t>Easy</t>
  </si>
  <si>
    <t>Easy but cautious</t>
  </si>
  <si>
    <t>Decent</t>
  </si>
  <si>
    <t>Fluke  I gueess</t>
  </si>
  <si>
    <t>could not do . Time Over</t>
  </si>
  <si>
    <t>Very Easy.. Time Over</t>
  </si>
  <si>
    <t>Quant</t>
  </si>
  <si>
    <t xml:space="preserve">Verbal </t>
  </si>
  <si>
    <t>Difficult one to be solved in right time.Time Over</t>
  </si>
  <si>
    <t xml:space="preserve">Easy. Just Needed Calculations. </t>
  </si>
  <si>
    <t>Remarks</t>
  </si>
  <si>
    <t>Spending really long time in some questions. 4-6 minutes</t>
  </si>
  <si>
    <t>Try to increase speed further</t>
  </si>
  <si>
    <t>Difficult question. Wasted 4 mins. Seemed solvable. Dint think deep into the question. Was a trap</t>
  </si>
  <si>
    <t>Medium. Did not focus properly &amp; found the relation</t>
  </si>
  <si>
    <t>DS</t>
  </si>
  <si>
    <t>Again. Silly mistake</t>
  </si>
  <si>
    <t>Easy to Medium. Solved it</t>
  </si>
  <si>
    <t>Should have increased speed</t>
  </si>
  <si>
    <t>Simple</t>
  </si>
  <si>
    <t>Took too much time. Was simple. Need to increase the speed.</t>
  </si>
  <si>
    <t>Medium.</t>
  </si>
  <si>
    <t>Too Much Time: 4:21min</t>
  </si>
  <si>
    <t>Difficult question. Could not have thought like this ever.</t>
  </si>
  <si>
    <t>Try to find if there is a trap</t>
  </si>
  <si>
    <t>PS</t>
  </si>
  <si>
    <t xml:space="preserve">Easy </t>
  </si>
  <si>
    <t>Took time but easy</t>
  </si>
  <si>
    <t>Medium but with a trap. Strengthen number line properties -1&lt;x&lt;1. Most tricky in this part</t>
  </si>
  <si>
    <t>PS questions aree drawn to scale</t>
  </si>
  <si>
    <t xml:space="preserve">Wasted hell lot of time(6:15 min) but got correct. </t>
  </si>
  <si>
    <t>Multiple times checking.. Wasted 4 mins.</t>
  </si>
  <si>
    <t>Eaasy</t>
  </si>
  <si>
    <t>NA</t>
  </si>
  <si>
    <t>Correct</t>
  </si>
  <si>
    <t>Wrong</t>
  </si>
  <si>
    <t>Time Over</t>
  </si>
  <si>
    <t>Medium to Difficult but time consuming.</t>
  </si>
  <si>
    <t>Double check for first glance answer</t>
  </si>
  <si>
    <t>Wasted Time. Was hard</t>
  </si>
  <si>
    <t>500 - 600</t>
  </si>
  <si>
    <t>700 - 800</t>
  </si>
  <si>
    <t>600 - 700</t>
  </si>
  <si>
    <t>300 - 500</t>
  </si>
  <si>
    <t>Was easy  but got wrong because std. deviation concept was not solid</t>
  </si>
  <si>
    <t>Solidify Std Dev concept.</t>
  </si>
  <si>
    <t>Easy Question</t>
  </si>
  <si>
    <t>Medium but tricky &amp; consumed time.</t>
  </si>
  <si>
    <t>Difficult qustion really.Guessed a bit</t>
  </si>
  <si>
    <t>Easy but could have done faster</t>
  </si>
  <si>
    <t>Easy question. Got it wrong as did not read the question properly</t>
  </si>
  <si>
    <t>Dint read question properly</t>
  </si>
  <si>
    <t>Easy question</t>
  </si>
  <si>
    <t>Medium but solved it</t>
  </si>
  <si>
    <t>Probability &amp; Permut Combo Concept problem. Got wrong due to silly mistake</t>
  </si>
  <si>
    <t>Permut Comb Probability Solidify</t>
  </si>
  <si>
    <t>Guessed. Concepts weak</t>
  </si>
  <si>
    <t>Avoid manual calculation in counting problem</t>
  </si>
  <si>
    <t>Read Carefully</t>
  </si>
  <si>
    <t>Time Over. Misunderstood the questions's data. Was Easy though. 2 min queston</t>
  </si>
  <si>
    <t>Fractions</t>
  </si>
  <si>
    <t>Extra Problem Types</t>
  </si>
  <si>
    <t>Percents</t>
  </si>
  <si>
    <t>Circles &amp; Cylinders</t>
  </si>
  <si>
    <t>Exponents &amp; Roots</t>
  </si>
  <si>
    <t>Overlapping Sets</t>
  </si>
  <si>
    <t>Combinatorics</t>
  </si>
  <si>
    <t>Consecutive Integers</t>
  </si>
  <si>
    <t>Triangles &amp; Diagonals</t>
  </si>
  <si>
    <t>Linear Equations</t>
  </si>
  <si>
    <t>Probability</t>
  </si>
  <si>
    <t>Divisibility &amp; Primes</t>
  </si>
  <si>
    <t>Inequalities</t>
  </si>
  <si>
    <t>Odds &amp; Evens</t>
  </si>
  <si>
    <t>Statistics</t>
  </si>
  <si>
    <t>Algebraic Translations</t>
  </si>
  <si>
    <t>Polygons</t>
  </si>
  <si>
    <t>Digits &amp; Decimals</t>
  </si>
  <si>
    <t>Formulas</t>
  </si>
  <si>
    <t>Time</t>
  </si>
  <si>
    <t>R/W</t>
  </si>
  <si>
    <t>Topic</t>
  </si>
  <si>
    <t>Q Type</t>
  </si>
  <si>
    <t>Range</t>
  </si>
  <si>
    <t>Comments</t>
  </si>
  <si>
    <t>Action Point</t>
  </si>
  <si>
    <t>CR</t>
  </si>
  <si>
    <t>SC</t>
  </si>
  <si>
    <t>RC</t>
  </si>
  <si>
    <t>Find the Assumption</t>
  </si>
  <si>
    <t>Parallelism</t>
  </si>
  <si>
    <t>Inference</t>
  </si>
  <si>
    <t>Passage Structure</t>
  </si>
  <si>
    <t>Specific Detail</t>
  </si>
  <si>
    <t>Modifiers</t>
  </si>
  <si>
    <t>Weaken the Argument</t>
  </si>
  <si>
    <t>Verbs</t>
  </si>
  <si>
    <t>Quantity</t>
  </si>
  <si>
    <t>Idioms</t>
  </si>
  <si>
    <t>Strengthen the Argument</t>
  </si>
  <si>
    <t>Mimic the Argument</t>
  </si>
  <si>
    <t>Evaluate the Argument</t>
  </si>
  <si>
    <t>Describe the Role</t>
  </si>
  <si>
    <t>Comparisons</t>
  </si>
  <si>
    <t>Concision</t>
  </si>
  <si>
    <t>Draw a Conclusion</t>
  </si>
  <si>
    <t>Pronouns</t>
  </si>
  <si>
    <t>Explain the Discrepancy</t>
  </si>
  <si>
    <t>Meaning</t>
  </si>
  <si>
    <t>Connecting Punctuation</t>
  </si>
  <si>
    <t>Silly Mistake. Could have got it correct.</t>
  </si>
  <si>
    <t>Need to use ABCDE grid for sure. Imagine the answer in your mind first before looking at the answers</t>
  </si>
  <si>
    <t>Easy to Medium</t>
  </si>
  <si>
    <t>Need to reduce the first question time</t>
  </si>
  <si>
    <t>Need to keep in focus Subject Verb pattern. READ IDIOMS</t>
  </si>
  <si>
    <t>Medium</t>
  </si>
  <si>
    <t>Wasted time a bit. Could hav sped up</t>
  </si>
  <si>
    <t>Weak Tenses. Need to solidify which tenses cant come together</t>
  </si>
  <si>
    <t>Tense Solidification NEEDED</t>
  </si>
  <si>
    <t>NEED TO SPEED UP in RC first question</t>
  </si>
  <si>
    <t>easy</t>
  </si>
  <si>
    <t>Medium, need to cross out options carefully.</t>
  </si>
  <si>
    <t>Need to redo Manhattan Grammar book !!</t>
  </si>
  <si>
    <t>Neeed to understand the inner workings of a SC Question. IDIOMS !!</t>
  </si>
  <si>
    <t>Hard</t>
  </si>
  <si>
    <t>WORK ON FINDING ASSUMPTIONS BEFOREHAND</t>
  </si>
  <si>
    <t>Difficult. Have to undersrtand the question better.</t>
  </si>
  <si>
    <t>Easy but logic was also different</t>
  </si>
  <si>
    <t>Have to Practice MORE THESE KIND OF Qs.</t>
  </si>
  <si>
    <t>Assumed something not given in the para. Easy</t>
  </si>
  <si>
    <t>Do not ASSUME extra. Be very thorough</t>
  </si>
  <si>
    <t>Redo Manhattan GMAT SC &amp; Grammar</t>
  </si>
  <si>
    <t>Lacking Grammar Skill. Like can only compare Nouns. Pronoun referring back to not noun part.</t>
  </si>
  <si>
    <t>MGMAT Grammar!</t>
  </si>
  <si>
    <t>Be wary of Ambiguous reference by a pronoun</t>
  </si>
  <si>
    <t>Easy. Be wary of ONE WORD difference though.</t>
  </si>
  <si>
    <t>Tricky but manageable</t>
  </si>
  <si>
    <t>Remember conclusion &amp; inferences come from the para only not from outside. Avoid extremes</t>
  </si>
  <si>
    <t>Medium. Could have solved if had read the argument properly. Chose extrme option</t>
  </si>
  <si>
    <t>MANHATTAN GRAMMAR</t>
  </si>
  <si>
    <t>Medium. Have to be thorough with grammar rules.</t>
  </si>
  <si>
    <t>tough. CONCLUDE ONLY WHAT IS WRITTEN IN THE PARA</t>
  </si>
  <si>
    <t>do not assume.</t>
  </si>
  <si>
    <t>Did not know the word meaning. Also assumed</t>
  </si>
  <si>
    <t>DO NOT ASSUME. DEDUCE ONLY WHAT IS CLEARLY WRITTEN IN THE PARA</t>
  </si>
  <si>
    <t>Cornered two options but chose wrong one ! Medium</t>
  </si>
  <si>
    <t>Read thoroughly. CHOOSE RIGHT ONE AMONG TWO</t>
  </si>
  <si>
    <t>Stupid. Easy Question. Did not think it through.</t>
  </si>
  <si>
    <t>SC is WEAK</t>
  </si>
  <si>
    <t>Easy one</t>
  </si>
  <si>
    <t>Easy but never assume more</t>
  </si>
  <si>
    <t>NEVER ASSUME MORE</t>
  </si>
  <si>
    <t>Difficult</t>
  </si>
  <si>
    <t>Correct. But understand why you got it right.</t>
  </si>
  <si>
    <t>MANHATTAN GRAMMAR &amp; PRACTICE, USE 3-2 SPLIT</t>
  </si>
  <si>
    <t>Really Difficult. Revise this. "Which" must modify the immediately preceding noun only; it cannot modify the action of an entire clause. Use a 3-2 Split</t>
  </si>
  <si>
    <t>Subject Verb Agreement</t>
  </si>
  <si>
    <t>Dangling Modifier</t>
  </si>
  <si>
    <t>Like vs Such</t>
  </si>
  <si>
    <t>Use of Which</t>
  </si>
  <si>
    <t>Pronoun's Antecedent</t>
  </si>
  <si>
    <t>Main Clause vs Subordinate Clause</t>
  </si>
  <si>
    <t>Difficult. Need to do much better in SC</t>
  </si>
  <si>
    <t>Manhattan GRAMMAR !</t>
  </si>
  <si>
    <t xml:space="preserve">Time Over </t>
  </si>
  <si>
    <t>after and before semi-colon should be complete sentences.</t>
  </si>
  <si>
    <t>Time Over. Guessed</t>
  </si>
  <si>
    <t>Mostly 700-800 questions getting wrong</t>
  </si>
  <si>
    <t>Probability, Statistics, Permut Combinations</t>
  </si>
  <si>
    <t>Spending too much time on questions. Also on wrong questions.</t>
  </si>
  <si>
    <t>MOSTLY getting 700-800  wrong</t>
  </si>
  <si>
    <t>SC is weak, Grammar is weak</t>
  </si>
  <si>
    <t>Do not assume which is not given</t>
  </si>
  <si>
    <t xml:space="preserve">Be Quick. Do not spend too much timee on one questions. </t>
  </si>
  <si>
    <t>Use executive decision making &amp; guess an option, move on then</t>
  </si>
  <si>
    <t>Silly mistake.. Duhh. Could have scored it.</t>
  </si>
  <si>
    <t>Take hints from the options to see what is expected &amp; what errors could be present</t>
  </si>
  <si>
    <t>Use Negation method to find the underlyiing assumptions. Also JUST BE in the paragraph. Do not go outside or assume unnecessarily.</t>
  </si>
  <si>
    <t>Dint read the question properly</t>
  </si>
  <si>
    <r>
      <t xml:space="preserve">Comparison concepts not clear; </t>
    </r>
    <r>
      <rPr>
        <b/>
        <sz val="11"/>
        <color rgb="FFFF0000"/>
        <rFont val="Calibri"/>
        <family val="2"/>
        <scheme val="minor"/>
      </rPr>
      <t>AS is used to compare verb phrases not nouns</t>
    </r>
  </si>
  <si>
    <t>Difficult one; Trcky but have to know how to solve these kind of Qs</t>
  </si>
  <si>
    <t>Easy one, Needed careful reading</t>
  </si>
  <si>
    <t xml:space="preserve">Difficult one; </t>
  </si>
  <si>
    <t>Manageable but tricky. Could have got through elimination</t>
  </si>
  <si>
    <t>Try using ABCDE strategy next time</t>
  </si>
  <si>
    <t xml:space="preserve">Tough one. </t>
  </si>
  <si>
    <t>WHETHER usage. Use ABCDE &amp; guess</t>
  </si>
  <si>
    <t>Easy one TIME OVER</t>
  </si>
  <si>
    <t>Start PACING YOURSELF</t>
  </si>
  <si>
    <t>In an Evaluate the Argument question, the goal is to choose a question or piece of information that would make it easier to determine if the conclusion is valid. it should introduce some alternative explanation for the subject’s weight loss</t>
  </si>
  <si>
    <t>Trickier. Have to practice the CR again. WEAK CR</t>
  </si>
  <si>
    <t>Quadratic Equations</t>
  </si>
  <si>
    <t>Rates &amp; Work</t>
  </si>
  <si>
    <t>Coordinate Plane</t>
  </si>
  <si>
    <t>Ratios</t>
  </si>
  <si>
    <t>Positives &amp; Negatives</t>
  </si>
  <si>
    <t>FDPs</t>
  </si>
  <si>
    <t>Lines &amp; Angles</t>
  </si>
  <si>
    <t>Main Idea</t>
  </si>
  <si>
    <t>Took too much time</t>
  </si>
  <si>
    <t>Somewhat extra time on wrong one. PACE up</t>
  </si>
  <si>
    <t>Weak Topics  Statistics, Probability &amp; Combinatronics</t>
  </si>
  <si>
    <t>Weak Topic SC &amp; CR</t>
  </si>
  <si>
    <t>Got 600-700 level wrong ones too</t>
  </si>
  <si>
    <t>Very much wastage of TIME. PACE UP DAMN IT !</t>
  </si>
  <si>
    <t>WASTAGE of TIME&gt; You are COMPROMISING last Qs</t>
  </si>
  <si>
    <t>WASTAGE Just MOVE ON</t>
  </si>
  <si>
    <t xml:space="preserve">Getting Argument related questions WRONG mostly. Weak CR. </t>
  </si>
  <si>
    <t>Also Meaning, Inference questions are getting wrong. Main IDEA too</t>
  </si>
  <si>
    <t>Timing Standards</t>
  </si>
  <si>
    <t>1 to 10</t>
  </si>
  <si>
    <t>Mins Left</t>
  </si>
  <si>
    <t>11 to 20</t>
  </si>
  <si>
    <t>21-30</t>
  </si>
  <si>
    <t>Total</t>
  </si>
  <si>
    <t>Mins Used</t>
  </si>
  <si>
    <t>31-37</t>
  </si>
  <si>
    <t>Questions</t>
  </si>
  <si>
    <t>Standard Time</t>
  </si>
  <si>
    <t>End of 10th Q</t>
  </si>
  <si>
    <t>End of 20th Q</t>
  </si>
  <si>
    <t>End of 30th Q</t>
  </si>
  <si>
    <t>End of 37th Q</t>
  </si>
  <si>
    <t>Verbal</t>
  </si>
  <si>
    <t>End of 41st Q</t>
  </si>
  <si>
    <t>Cumulative Time</t>
  </si>
  <si>
    <t>STANDARD TIMELINES TO FOLLOW</t>
  </si>
  <si>
    <t>IMPORTANT</t>
  </si>
  <si>
    <t>PACE UP. Continuously running short of TIME</t>
  </si>
  <si>
    <t>8th May 2016</t>
  </si>
  <si>
    <t xml:space="preserve">Date </t>
  </si>
  <si>
    <t>Extra Time</t>
  </si>
  <si>
    <t>Type</t>
  </si>
  <si>
    <t>Difficulty</t>
  </si>
  <si>
    <t>C/W</t>
  </si>
  <si>
    <t>Topics</t>
  </si>
  <si>
    <t>Subject-Verb Agreement</t>
  </si>
  <si>
    <t>Diff</t>
  </si>
  <si>
    <t>Number properties, Algebra, Word Problems</t>
  </si>
  <si>
    <t>Timing was good</t>
  </si>
  <si>
    <t>Have reduced my wastage time. To reduce it to around 2 miins only</t>
  </si>
  <si>
    <t>Unnecessarily A LOT of TIME !!!!!!!!</t>
  </si>
  <si>
    <t>DS &amp; CR are weak areas. Big Blunder in Data Sufficiency this time</t>
  </si>
  <si>
    <t>Very weak in all aspects of Argument (Strengthen, Weaken, Evaluate)</t>
  </si>
  <si>
    <t>Percentage correct, Timing, and Difficulty</t>
  </si>
  <si>
    <t>Easy but Loosing time</t>
  </si>
  <si>
    <t>Easy but No Time</t>
  </si>
  <si>
    <t>Careless reading</t>
  </si>
  <si>
    <t>Could have got this correct. Confusing though.</t>
  </si>
  <si>
    <t>Do not ASSUME that consecutive means in that order</t>
  </si>
  <si>
    <t>Careless reading. Could have got it correct but tricky</t>
  </si>
  <si>
    <t>READ EVERY WORD PROPERLY !</t>
  </si>
  <si>
    <t>Every third even integers is multiple of 3</t>
  </si>
  <si>
    <t>TRY "PUTTING NUMBERS" techniique. FORGOT Number properties. Have to practice questions again.</t>
  </si>
  <si>
    <t>Forgot  or got out of practice in Maths . Have a balanced approach.</t>
  </si>
  <si>
    <t>Easy but careless reading</t>
  </si>
  <si>
    <t>Spend a little more time with the question which is already close to completion</t>
  </si>
  <si>
    <t>Spent Less time with DS questions</t>
  </si>
  <si>
    <t>Simple question. Did not get the concept . Careless reading</t>
  </si>
  <si>
    <t>Silly Mistake</t>
  </si>
  <si>
    <t>Did not use my regular approach of using number properties &amp; putting in values</t>
  </si>
  <si>
    <t>Fucking HARD question.</t>
  </si>
  <si>
    <t>PUT the solution of MOD equation back in the eqn to check for validity !!!! Damn Fuck it..</t>
  </si>
  <si>
    <t>Easy GIVEN I SPENT 3 MINs on this ! Fuck it.</t>
  </si>
  <si>
    <t>Have to use putting numbers strategy !! For ANY set of consecutive  numbers with odd N, will ALWAYS be divisible by N AND NEVER if N is EVEN</t>
  </si>
  <si>
    <t xml:space="preserve">Focus on MUST be true condition dumbass. Was easy with the time you spent on it </t>
  </si>
  <si>
    <t>Start putting numbers STRATEGY. Have patience.</t>
  </si>
  <si>
    <t>30-60-90 Triangle sides are in the ratio 1:Sqrt(3): 2</t>
  </si>
  <si>
    <t>Medium. Did not remember the rule.</t>
  </si>
  <si>
    <t>FUCKING SILLY MISTAKE BASTARD. Dumb ass. Simple Fucking Question</t>
  </si>
  <si>
    <t>Careless Reading. Missed important points</t>
  </si>
  <si>
    <t>Tough Question</t>
  </si>
  <si>
    <t>Have to learn this. That I cannot cancel comon terms on both sides . Common term can also be equated to Zero and may result in one more possibility</t>
  </si>
  <si>
    <t>Simple but Did not understand the problem. Confusing Language</t>
  </si>
  <si>
    <t xml:space="preserve">Difficult Question. </t>
  </si>
  <si>
    <t>Neeed to go one level deeper in DS question. Problems are not what they appear to be in plain sight.</t>
  </si>
  <si>
    <t>Did not know the quality of absolute equations with VARIABLES</t>
  </si>
  <si>
    <t>REMEMBER THIS QUALITY NOW.</t>
  </si>
  <si>
    <t>THE GREATEST NUMBERS of FACTORS is calculated using 2 !!</t>
  </si>
  <si>
    <t>Weak in these. Could have tried further.</t>
  </si>
  <si>
    <t>One minded Detailing is needed. Just spend few more moments with the DS problem. You are loosing on this</t>
  </si>
  <si>
    <t>Weak concepts..Difficult Question</t>
  </si>
  <si>
    <t>Try slot methods &amp; calculate one by one possible ways.</t>
  </si>
  <si>
    <t>Damn it. Did not read SUGGESTS !!!!</t>
  </si>
  <si>
    <t>Careful Reading Needed. EVERY WORD</t>
  </si>
  <si>
    <t>Placement of "obvously" is important.</t>
  </si>
  <si>
    <t>Choose last couple options when you have to guess in Verbal</t>
  </si>
  <si>
    <t>Medium but manageable. Manage the word. Could be avoided with CAREFUL READING</t>
  </si>
  <si>
    <t>Mistook it as "Assumption" question. Was supposed to be EASY. I was close</t>
  </si>
  <si>
    <t>SURELY have to use ABCDE GRID to NARROW DOWN!!!</t>
  </si>
  <si>
    <t>Got confused about what the CLAIM was actually.  Relatively       Easy Q</t>
  </si>
  <si>
    <t>Difficult Question. But understand that NOT means which can be NEUTRAL. Also did not understand that question fully.</t>
  </si>
  <si>
    <t>Calling nito question can also be when th situation are MORE favorable for you. Like you reach Early.</t>
  </si>
  <si>
    <t>Modifier. Confusing. The modifier should bee followed by WHATEVER is what stymied the meeting up</t>
  </si>
  <si>
    <t>The noun following the modifier should be WHATEVER does the action. THE DEFEAT can also be the noun</t>
  </si>
  <si>
    <t>Difficult. No way would have got this correct.</t>
  </si>
  <si>
    <t>Tough one</t>
  </si>
  <si>
    <t>Look for the pronoun IT which has no antecdent</t>
  </si>
  <si>
    <t>DUMBASS. Did not read "SUGGESTED" in the question. That means INFERENCE fucking dumbo</t>
  </si>
  <si>
    <t>SUGGESTED means INFERENCE as they are not stated explicitly in the passage !!!</t>
  </si>
  <si>
    <t>Compare logical comparable things</t>
  </si>
  <si>
    <t>INSTEAD OF is used with nouns &amp; Rather than with Verbs Mostly</t>
  </si>
  <si>
    <t>Was Manageable &amp; Easy to do</t>
  </si>
  <si>
    <t>Be Careful of COMPARISONS. They surely are going to cause trouble on GMAT</t>
  </si>
  <si>
    <t>Use ABCDE, it will really be helpful in deleting surely INCORRECT options</t>
  </si>
  <si>
    <t>Medium but  manageable</t>
  </si>
  <si>
    <t>Learn the technique</t>
  </si>
  <si>
    <t>Totally Difficult &amp; unpredictable. Important Question to learn the benefits of removing SURELY WRONG answer to come at right answer</t>
  </si>
  <si>
    <t xml:space="preserve">Would have been possible if DELETING technique was used plus do not ASSUME things outside the passage.  </t>
  </si>
  <si>
    <t>Simple as FUCK. Should have read the statement carefully</t>
  </si>
  <si>
    <t>CAREFULL READING</t>
  </si>
  <si>
    <t>Would have got it wrong. Very small part which is mentioned is taken as true</t>
  </si>
  <si>
    <t>No Idea</t>
  </si>
  <si>
    <t>TOTAL</t>
  </si>
  <si>
    <t>SC is now a strength</t>
  </si>
  <si>
    <t>RC is also good</t>
  </si>
  <si>
    <t>CR is a bit weak</t>
  </si>
  <si>
    <t>PS is good</t>
  </si>
  <si>
    <t>DS is still weak &amp; equivalent to CR</t>
  </si>
  <si>
    <t>Was easy</t>
  </si>
  <si>
    <t>Medium but different question. It was reverse argument. The stimulus was supposed to weaken one of the claims</t>
  </si>
  <si>
    <t>Easy one.</t>
  </si>
  <si>
    <t>Medium Difficulty. Could have scored it with some time put oon it.</t>
  </si>
  <si>
    <t xml:space="preserve">Medium but could have been solved with smart elimination </t>
  </si>
  <si>
    <t>Fucker such a simple question</t>
  </si>
  <si>
    <t>Damn. These questions were not that difficult to solve</t>
  </si>
  <si>
    <t>So fucking simple. Just put your head straightly</t>
  </si>
  <si>
    <t>Could have solved easily</t>
  </si>
  <si>
    <t>Difficult Questions</t>
  </si>
  <si>
    <t>Very easy one. Could have got it in 2:30 Mins</t>
  </si>
  <si>
    <t>Easy one. Right that time knew it was wrong. Should have solved it using numbers</t>
  </si>
  <si>
    <t>Difficult Question. Did not understand it.</t>
  </si>
  <si>
    <t>Difficult. Would have got it wrong anyhow</t>
  </si>
  <si>
    <t>This was simple. Had an instinct it could be solved but could not understand the logic</t>
  </si>
  <si>
    <t>Very Easy !!</t>
  </si>
  <si>
    <t>Difficult one. But should start taking an odd number as (2n+1) and even as 2n for formulas</t>
  </si>
  <si>
    <t>Manageable but tricky. Did not notice that the term was middle.</t>
  </si>
  <si>
    <t>Was Easy but time overrun</t>
  </si>
  <si>
    <t>No Time</t>
  </si>
  <si>
    <t>Fluke</t>
  </si>
  <si>
    <t>DS was good</t>
  </si>
  <si>
    <t>PS Lost because of time</t>
  </si>
  <si>
    <t>PACE UP !!!</t>
  </si>
  <si>
    <t>Spent extra time</t>
  </si>
  <si>
    <t>Lost because of time. Will pace up next time. FOR SURE !!</t>
  </si>
  <si>
    <t>RC Fucked UP</t>
  </si>
  <si>
    <t>CR Fucked UP</t>
  </si>
  <si>
    <t>Rushing. So fucking easy. Silly Mistake</t>
  </si>
  <si>
    <t>No Time. SO fucking easy</t>
  </si>
  <si>
    <t>No Time. So Easy</t>
  </si>
  <si>
    <t>No Time. DAMN FUCKING EASY</t>
  </si>
  <si>
    <t>If a question is eating  time &gt;1.5 mins, you are  wasting your time and taking away opprtunity to solve better and easy question</t>
  </si>
  <si>
    <t>That is what I fucking DID in this test.</t>
  </si>
  <si>
    <t>Total Wrong</t>
  </si>
  <si>
    <t>Very Fucking Easy</t>
  </si>
  <si>
    <t>I FUCKED UP IN QUANT. Increaase your CAREFULNESS AND decrease CARELESSNESS</t>
  </si>
  <si>
    <t>I AM DOING CARELESS MISTAKES WHICH IS RETARDING ME FROM ACHIEVING MY GOAL !</t>
  </si>
  <si>
    <t>Manageable one</t>
  </si>
  <si>
    <t>Medium one. Could not have got it</t>
  </si>
  <si>
    <t>Easy one ! Missed it</t>
  </si>
  <si>
    <t>difficult one. But could have got it after elimination</t>
  </si>
  <si>
    <t>Risky but manageable</t>
  </si>
  <si>
    <t>Tricky but easy too. Damn</t>
  </si>
  <si>
    <t>Tricky but kind of achievable</t>
  </si>
  <si>
    <t>Medium. Could have got it wrong</t>
  </si>
  <si>
    <t>So easy. Should have used NEGATION technique</t>
  </si>
  <si>
    <t>Was easy if I could have spent a bit more time with Q</t>
  </si>
  <si>
    <t>So f easy ! Just needed concentration</t>
  </si>
  <si>
    <t>Medium but achievable</t>
  </si>
  <si>
    <t>SC is in my side. PS is in my side. DS is also almost in my side. I have to strenghten CR. &amp; Be very sure in RC</t>
  </si>
  <si>
    <t>Easy . Ignored that it was supposed to be approxed</t>
  </si>
  <si>
    <t>RC is  good</t>
  </si>
  <si>
    <t>Too good question. Difficult</t>
  </si>
  <si>
    <t>Good question</t>
  </si>
  <si>
    <t>Damn fucking silly mistake</t>
  </si>
  <si>
    <t>Difficult Question</t>
  </si>
  <si>
    <t>Difficult question. Did not get it</t>
  </si>
  <si>
    <t>Silly mistakes are still there. Damn I could have got those two correct dumbass</t>
  </si>
  <si>
    <t>Difficult RC Passage</t>
  </si>
  <si>
    <t>Repeat</t>
  </si>
  <si>
    <t>Mistake. The problem is not achieving, but how to achieve</t>
  </si>
  <si>
    <t>CR is great now</t>
  </si>
  <si>
    <t>RC fucked up</t>
  </si>
  <si>
    <t>I am surely doing careless mistakes. THINK ABOUT SILLY MISTAKES</t>
  </si>
  <si>
    <t>PS Silly mistake</t>
  </si>
  <si>
    <t>SC is in my side. PS is in my side but I hav to avoid fucking silly mistakes. DS is also almost in my side but I have to be extra cautious in checking all conditions and digging deep befor I answer. I have to strenghten CR. &amp; Be very sure in RC</t>
  </si>
  <si>
    <t>CAREFULL READING BRO CAREFUL READING !!</t>
  </si>
  <si>
    <t>Fucking Sillly mistake !!! Damn it</t>
  </si>
  <si>
    <t>Fuck Tough PS</t>
  </si>
  <si>
    <t>Repeated</t>
  </si>
  <si>
    <t>Fucking Easy !!</t>
  </si>
  <si>
    <t>Fuck you bastard. So Easy !!</t>
  </si>
  <si>
    <t>Kind of simple but medium</t>
  </si>
  <si>
    <t>Tough</t>
  </si>
  <si>
    <t>Tricky NICE QUESTIONS !</t>
  </si>
  <si>
    <t>Damn you fucker this was verb as per number of noun Qn</t>
  </si>
  <si>
    <t>Could not understand.. Tough</t>
  </si>
  <si>
    <t>"as to" will mostly be wrong on GMAT. A Medium one</t>
  </si>
  <si>
    <t>duhh. Was supposed to be easy. Use SURELY WRONG ELIMINATION technique</t>
  </si>
  <si>
    <t>Difficult. Would have got it wrong.</t>
  </si>
  <si>
    <t>Difficult. Could not have spotted right answer. GOOD Question</t>
  </si>
  <si>
    <t>Dicey Question. Medium Difficulty. Probably would have got it wrong as such. GOOD Question</t>
  </si>
  <si>
    <t>CR fucked up</t>
  </si>
  <si>
    <t>RC is great now</t>
  </si>
  <si>
    <t>SC is now a moderate strength</t>
  </si>
  <si>
    <t>Knew the concept already</t>
  </si>
  <si>
    <t>Medium. Could have avoided. Assumed about paralleogram</t>
  </si>
  <si>
    <t>PS &amp; DS was good</t>
  </si>
  <si>
    <t>Could have solved</t>
  </si>
  <si>
    <t>Damn. Could have solved it. Did not read the argument properly.</t>
  </si>
  <si>
    <t>Fucker. This was close. Why the fuck you did not understand</t>
  </si>
  <si>
    <t>Everything is fucked up</t>
  </si>
  <si>
    <t>SC FUCKED UP !!!!</t>
  </si>
  <si>
    <t>I am totally fucking up in SC only due to forgetting the rules &amp; techniques. Have to revise them IMMEDIATELY</t>
  </si>
  <si>
    <t>CR also I am fucking up MOSTLY. Have to REVISE</t>
  </si>
  <si>
    <t>RC I am doing okay. BUT STILL REVISION NEEDED</t>
  </si>
  <si>
    <t>CR and SC are supposed to be STRENGTHs as they will give me the time needed for scoring HIGH !!!</t>
  </si>
  <si>
    <t>Tough one. Could not have been able to solve or get right</t>
  </si>
  <si>
    <t>Medium, Would hav got it wrong for sure.</t>
  </si>
  <si>
    <t>Tough one. Could not have solved it properly</t>
  </si>
  <si>
    <t>Dumbass. Easy pick. Did not read the conclusion</t>
  </si>
  <si>
    <t>Medium but could have solvd it. The  SLEEP did not help.</t>
  </si>
  <si>
    <t>This was really easy. My lack of sleep fucked me.</t>
  </si>
  <si>
    <t>Dumbass NOUN vs number ERROR. I am fucking doing Paralleism and this error often. Fucker</t>
  </si>
  <si>
    <t>Damn. Paralleism error. Solvable for sure</t>
  </si>
  <si>
    <t>Parallelism . Good job you recognised</t>
  </si>
  <si>
    <t>Paralleism. Good Job</t>
  </si>
  <si>
    <t>Have to change the habit of NOT LOOKING BACK to RC passage. Lost it because I did not re-read the passage. It was RIGHT there.</t>
  </si>
  <si>
    <t>Understanding error. The word "distinguish" clearly states comparing two different entities. The 2nd passage did not discuss comparison.</t>
  </si>
  <si>
    <t>Understanding error. Got confused between two finalized answers. WEAK CR CONCEPT</t>
  </si>
  <si>
    <t>Took VERY LONG to read the para and THEN solve this question. Should have been 4 mins in TOTAL than 6  DAMN MINs</t>
  </si>
  <si>
    <t>Tough one. Could not get it right. Have to learn how to solve this kind of questions. WASTED good time. Should have moved on. 3 MINS !</t>
  </si>
  <si>
    <t>Much time used. Should have been 1.5 Mins. USED 2.5 MINS !</t>
  </si>
  <si>
    <t>Too much gap in understanding of the passage. How can contracts be fraudulent. It wasn’t indicated. TOOKA MIN MORE ! 2.5 Mins</t>
  </si>
  <si>
    <t>Took 1 MIN MORE. 2.5 Mins  Should have scanned fast. ALSO SMALL &amp; MORE POWERFUL is WRONG. SMALL is ADJECTIVE not a COMPARISON Marker. Should be SMALLER</t>
  </si>
  <si>
    <t>FUCKED UP. DID NOT REFER BACK TO RC. DAMN. WAS TOO QUICK IN ANSWERING. SUCH A FUKIN EASY ONE</t>
  </si>
  <si>
    <t>More Tiime taken. 2:45 Mins. READ EVERY WORD. ONE WORD CHANGES MEANING</t>
  </si>
  <si>
    <t>DAMN 3:18 Mins !!! Too much</t>
  </si>
  <si>
    <t>Wrong understanding of Modifier. Should have been a subject</t>
  </si>
  <si>
    <t>IDIOM, Lost Grammar.</t>
  </si>
  <si>
    <t>Forgot COMPARISON. Superlative !</t>
  </si>
  <si>
    <t xml:space="preserve">5.5 Mins for first Question. Including PARA. </t>
  </si>
  <si>
    <t>Weak understanding. Lost in LAST 2 answers</t>
  </si>
  <si>
    <t>Could not have got it correct.</t>
  </si>
  <si>
    <t>Good calculated guess</t>
  </si>
  <si>
    <t>CHECK EXPLANATION</t>
  </si>
  <si>
    <t>Tough one. CHECK EXPLANATION</t>
  </si>
  <si>
    <t>Idiom "as likely as" equals "more likely than". Comparison question</t>
  </si>
  <si>
    <t>Parallism Error; Verb Tense</t>
  </si>
  <si>
    <t>Idiom " to be responsible for" and not "to be responsible to"</t>
  </si>
  <si>
    <t>Comparison error, compare logical things &amp; shud not be ambiguous</t>
  </si>
  <si>
    <t>Bold Face. Did not use proper process of segregating premise CP C tc.</t>
  </si>
  <si>
    <t>Difficult, didn’t know the meaning of the word.</t>
  </si>
  <si>
    <t>Ambiguous</t>
  </si>
  <si>
    <t>Was easy. Half a dozen is singular</t>
  </si>
  <si>
    <t>Easy one. Should have thought better</t>
  </si>
  <si>
    <t>Tough. Remember the property</t>
  </si>
  <si>
    <t xml:space="preserve"> -a Perfect square always has odd distinct factors
-sum of all the factors of a perfect square is always odd</t>
  </si>
  <si>
    <t>Good Question. Was possible with more time</t>
  </si>
  <si>
    <t>Damn silly mistake</t>
  </si>
  <si>
    <t>Duffer. Silly mistake. Did not understand Qn properly</t>
  </si>
  <si>
    <t>Try putting in numbers STRATEGY !!</t>
  </si>
  <si>
    <t>Tough one but good question</t>
  </si>
  <si>
    <t>Liela &amp; Hoop. First miss then hit is different from second miss and then hit</t>
  </si>
  <si>
    <t>So simple. Should have focused reading Qn better</t>
  </si>
  <si>
    <t>Read question properly. This question shows that PUTTING NUMBER strategy is very imp. Easy</t>
  </si>
  <si>
    <t>Tricky but manageable. Should have focused better.</t>
  </si>
  <si>
    <t>Easy Time over</t>
  </si>
  <si>
    <t>Easy. Time over</t>
  </si>
  <si>
    <t>Random Guess. But Easy</t>
  </si>
  <si>
    <t>Easy but time over</t>
  </si>
  <si>
    <t>a bit tricky but easy question.</t>
  </si>
  <si>
    <t>easy time over BUT Amazing question. Learn the technique</t>
  </si>
  <si>
    <t>Did not understand the question</t>
  </si>
  <si>
    <t>Duffer silly mistake</t>
  </si>
  <si>
    <t>Medium but solvable</t>
  </si>
  <si>
    <t>Medium Time taking</t>
  </si>
  <si>
    <t>Solvable step  by step.Easy</t>
  </si>
  <si>
    <t>Fucker. So easy. Silly mistake</t>
  </si>
  <si>
    <t>Damn easy. Silly mistake. Go step by step in a DS Qn</t>
  </si>
  <si>
    <t>Time taking but solvable through number TAKING strategy</t>
  </si>
  <si>
    <t>So fucking easy. Silly mistake</t>
  </si>
  <si>
    <t>Easy. Open ur eyes !!</t>
  </si>
  <si>
    <t>Good question . Don’t assume unnecessaarily.</t>
  </si>
  <si>
    <t>But good question. Got it wrong last time</t>
  </si>
  <si>
    <t>R</t>
  </si>
  <si>
    <t>Sillly Mistake</t>
  </si>
  <si>
    <t>Good Question</t>
  </si>
  <si>
    <t>Tough question. Could not understand</t>
  </si>
  <si>
    <t>Good Question but need to solve it fast</t>
  </si>
  <si>
    <t>So easy. Multiplication done either way is same. Shud have solved it in less time</t>
  </si>
  <si>
    <t>Good question but easy</t>
  </si>
  <si>
    <t>Repeated. Was cautious of this.</t>
  </si>
  <si>
    <t xml:space="preserve">Difficult Qn but Good </t>
  </si>
  <si>
    <t>Got it wrong last time</t>
  </si>
  <si>
    <t>Good difficult question. Should have made you think more and broader</t>
  </si>
  <si>
    <t>Good qustion. Could be confusing</t>
  </si>
  <si>
    <t>Good Question. Got it wrong last time</t>
  </si>
  <si>
    <t>Good Question. Not a repeat</t>
  </si>
  <si>
    <t>Delibreate Wrong</t>
  </si>
  <si>
    <t>Very good. New Question</t>
  </si>
  <si>
    <t>Tough question. No idea how to solve it.</t>
  </si>
  <si>
    <t>Difficult question. Use e-GMAT strategy. Divide sentence in small chunks. Get the intended meaning from the sentence</t>
  </si>
  <si>
    <t>Good</t>
  </si>
  <si>
    <t>New</t>
  </si>
  <si>
    <t>Repeat but tricky question. Could be confusing</t>
  </si>
  <si>
    <t>Good question. Got it wrong last time</t>
  </si>
  <si>
    <t>New RC. Good question</t>
  </si>
  <si>
    <t>Good question still</t>
  </si>
  <si>
    <t>But good question.</t>
  </si>
  <si>
    <t xml:space="preserve">Good </t>
  </si>
  <si>
    <t>but good question. Got it wrong last time</t>
  </si>
  <si>
    <t>Difficult Question. Knew the answer</t>
  </si>
  <si>
    <t>I am not following e-GMAT processes for CR &amp; SC</t>
  </si>
  <si>
    <t>Was evident but dint notice. Tricky one. Understand difference between things stated in the passage and things which are not</t>
  </si>
  <si>
    <t>But good question. Difficult one</t>
  </si>
  <si>
    <t>Knew the answr</t>
  </si>
  <si>
    <t>Too many times repeated</t>
  </si>
  <si>
    <t>dumbass. Did not read question correctly</t>
  </si>
  <si>
    <t>Confusing question</t>
  </si>
  <si>
    <t>Medium. CAREFUL READING required !!</t>
  </si>
  <si>
    <t>Medium to Tough</t>
  </si>
  <si>
    <t>Medium to Tough. Good Question</t>
  </si>
  <si>
    <t>good Question</t>
  </si>
  <si>
    <t>Confusing SC</t>
  </si>
  <si>
    <t>Silly mistake. Notice the ADVERBS !!</t>
  </si>
  <si>
    <t>Medium tough</t>
  </si>
  <si>
    <t>Medum Tough</t>
  </si>
  <si>
    <t>Medium easy</t>
  </si>
  <si>
    <t>Medum Comparison question. Check WHAT is being compared !</t>
  </si>
  <si>
    <t xml:space="preserve">Esy one. Lost due to time </t>
  </si>
  <si>
    <t>Fucking too fast mistake</t>
  </si>
  <si>
    <t>Weaknesss question. Good Q. Similarity of Triangles are Weaknss</t>
  </si>
  <si>
    <t>Weaknesss question.  Algebra. Should have solved and reduced itGood Q.</t>
  </si>
  <si>
    <t>Silly fukin mistake</t>
  </si>
  <si>
    <t>Good Question. Algebra. Liked the approach !!</t>
  </si>
  <si>
    <t>Very good question. Algebra &amp; divisibility !</t>
  </si>
  <si>
    <t>Good question. Digits of a number</t>
  </si>
  <si>
    <t>Prime numbers. Good question</t>
  </si>
  <si>
    <t>Very good fast strategy to solve the question</t>
  </si>
  <si>
    <t>Be wary of how you make equations. REMEMBER ! Silly mistake but Good question</t>
  </si>
  <si>
    <t>Good question. Sets &amp; Mean Median Mode</t>
  </si>
  <si>
    <t>Tough question. DIFFERENT APPROACH</t>
  </si>
  <si>
    <t>Easy question !! Duhh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</si>
</sst>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145">
    <xf numFmtId="0" fontId="0" fillId="0" borderId="0" xfId="0"/>
    <xf numFmtId="0" fontId="0" fillId="0" borderId="0" xfId="0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" xfId="0" applyBorder="1" applyAlignment="1">
      <alignment wrapText="1"/>
    </xf>
    <xf numFmtId="0" fontId="1" fillId="0" borderId="0" xfId="0" applyFont="1" applyFill="1" applyBorder="1" applyAlignment="1">
      <alignment horizontal="center"/>
    </xf>
    <xf numFmtId="20" fontId="0" fillId="0" borderId="13" xfId="0" applyNumberFormat="1" applyBorder="1" applyAlignment="1">
      <alignment horizontal="center"/>
    </xf>
    <xf numFmtId="20" fontId="0" fillId="0" borderId="12" xfId="0" applyNumberFormat="1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20" fontId="0" fillId="0" borderId="14" xfId="0" applyNumberFormat="1" applyBorder="1" applyAlignment="1">
      <alignment horizontal="center"/>
    </xf>
    <xf numFmtId="20" fontId="0" fillId="0" borderId="0" xfId="0" applyNumberFormat="1" applyAlignment="1">
      <alignment horizontal="center"/>
    </xf>
    <xf numFmtId="0" fontId="0" fillId="0" borderId="6" xfId="0" applyBorder="1" applyAlignment="1">
      <alignment wrapText="1"/>
    </xf>
    <xf numFmtId="0" fontId="0" fillId="0" borderId="0" xfId="0" applyAlignment="1">
      <alignment wrapText="1"/>
    </xf>
    <xf numFmtId="0" fontId="1" fillId="0" borderId="8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20" xfId="0" applyFont="1" applyBorder="1" applyAlignment="1">
      <alignment horizontal="center" wrapText="1"/>
    </xf>
    <xf numFmtId="0" fontId="0" fillId="0" borderId="20" xfId="0" applyBorder="1" applyAlignment="1">
      <alignment wrapText="1"/>
    </xf>
    <xf numFmtId="0" fontId="1" fillId="0" borderId="2" xfId="0" applyFont="1" applyBorder="1" applyAlignment="1">
      <alignment horizontal="center" wrapText="1"/>
    </xf>
    <xf numFmtId="0" fontId="0" fillId="0" borderId="4" xfId="0" applyBorder="1" applyAlignment="1">
      <alignment wrapText="1"/>
    </xf>
    <xf numFmtId="0" fontId="0" fillId="0" borderId="10" xfId="0" applyBorder="1" applyAlignment="1">
      <alignment wrapText="1"/>
    </xf>
    <xf numFmtId="0" fontId="1" fillId="0" borderId="8" xfId="0" applyFont="1" applyBorder="1" applyAlignment="1">
      <alignment wrapText="1"/>
    </xf>
    <xf numFmtId="0" fontId="0" fillId="0" borderId="17" xfId="0" applyBorder="1" applyAlignment="1">
      <alignment wrapText="1"/>
    </xf>
    <xf numFmtId="0" fontId="0" fillId="0" borderId="22" xfId="0" applyBorder="1" applyAlignment="1">
      <alignment wrapText="1"/>
    </xf>
    <xf numFmtId="0" fontId="0" fillId="0" borderId="2" xfId="0" applyFill="1" applyBorder="1" applyAlignment="1">
      <alignment wrapText="1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wrapText="1"/>
    </xf>
    <xf numFmtId="0" fontId="1" fillId="0" borderId="7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1" fillId="0" borderId="23" xfId="0" applyFont="1" applyFill="1" applyBorder="1" applyAlignment="1">
      <alignment horizontal="center"/>
    </xf>
    <xf numFmtId="0" fontId="0" fillId="0" borderId="0" xfId="0" applyFill="1"/>
    <xf numFmtId="0" fontId="0" fillId="0" borderId="27" xfId="0" applyBorder="1" applyAlignment="1">
      <alignment wrapText="1"/>
    </xf>
    <xf numFmtId="16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27" xfId="0" applyBorder="1" applyAlignment="1">
      <alignment horizontal="center"/>
    </xf>
    <xf numFmtId="16" fontId="0" fillId="0" borderId="27" xfId="0" applyNumberFormat="1" applyBorder="1" applyAlignment="1">
      <alignment horizontal="center"/>
    </xf>
    <xf numFmtId="16" fontId="0" fillId="3" borderId="27" xfId="0" applyNumberFormat="1" applyFill="1" applyBorder="1" applyAlignment="1">
      <alignment horizontal="center"/>
    </xf>
    <xf numFmtId="0" fontId="0" fillId="3" borderId="27" xfId="0" applyFill="1" applyBorder="1" applyAlignment="1">
      <alignment horizontal="center"/>
    </xf>
    <xf numFmtId="16" fontId="0" fillId="2" borderId="27" xfId="0" applyNumberFormat="1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16" fontId="1" fillId="0" borderId="27" xfId="0" applyNumberFormat="1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3" xfId="0" applyBorder="1"/>
    <xf numFmtId="0" fontId="0" fillId="0" borderId="31" xfId="0" applyBorder="1" applyAlignment="1">
      <alignment horizontal="center"/>
    </xf>
    <xf numFmtId="0" fontId="0" fillId="0" borderId="31" xfId="0" applyBorder="1"/>
    <xf numFmtId="0" fontId="0" fillId="0" borderId="4" xfId="0" applyBorder="1"/>
    <xf numFmtId="0" fontId="1" fillId="0" borderId="28" xfId="0" applyFont="1" applyBorder="1"/>
    <xf numFmtId="0" fontId="1" fillId="0" borderId="1" xfId="0" applyFont="1" applyBorder="1"/>
    <xf numFmtId="0" fontId="1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0" xfId="0" applyFont="1"/>
    <xf numFmtId="0" fontId="1" fillId="0" borderId="3" xfId="0" applyFont="1" applyBorder="1"/>
    <xf numFmtId="20" fontId="0" fillId="0" borderId="19" xfId="0" applyNumberFormat="1" applyBorder="1" applyAlignment="1">
      <alignment horizontal="center"/>
    </xf>
    <xf numFmtId="20" fontId="0" fillId="0" borderId="0" xfId="0" applyNumberFormat="1" applyBorder="1" applyAlignment="1">
      <alignment horizontal="center"/>
    </xf>
    <xf numFmtId="0" fontId="3" fillId="0" borderId="0" xfId="0" applyFont="1"/>
    <xf numFmtId="0" fontId="0" fillId="0" borderId="2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0" borderId="32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4" borderId="0" xfId="0" applyFill="1" applyAlignment="1">
      <alignment horizontal="center"/>
    </xf>
    <xf numFmtId="0" fontId="0" fillId="4" borderId="27" xfId="0" applyFill="1" applyBorder="1"/>
    <xf numFmtId="0" fontId="0" fillId="4" borderId="33" xfId="0" applyFill="1" applyBorder="1"/>
    <xf numFmtId="9" fontId="1" fillId="2" borderId="0" xfId="1" applyFont="1" applyFill="1" applyAlignment="1">
      <alignment horizontal="center"/>
    </xf>
    <xf numFmtId="0" fontId="1" fillId="4" borderId="27" xfId="0" applyFont="1" applyFill="1" applyBorder="1"/>
    <xf numFmtId="0" fontId="1" fillId="0" borderId="0" xfId="0" applyFont="1" applyAlignment="1">
      <alignment horizontal="center"/>
    </xf>
    <xf numFmtId="0" fontId="1" fillId="4" borderId="27" xfId="0" applyFont="1" applyFill="1" applyBorder="1" applyAlignment="1">
      <alignment horizontal="center"/>
    </xf>
    <xf numFmtId="9" fontId="1" fillId="5" borderId="0" xfId="1" applyFont="1" applyFill="1" applyAlignment="1">
      <alignment horizontal="center"/>
    </xf>
    <xf numFmtId="0" fontId="1" fillId="4" borderId="0" xfId="0" applyFont="1" applyFill="1" applyBorder="1"/>
    <xf numFmtId="0" fontId="1" fillId="4" borderId="0" xfId="0" applyFont="1" applyFill="1" applyBorder="1" applyAlignment="1">
      <alignment horizontal="center"/>
    </xf>
    <xf numFmtId="0" fontId="0" fillId="4" borderId="0" xfId="0" applyFill="1" applyBorder="1"/>
    <xf numFmtId="0" fontId="5" fillId="4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27" xfId="0" applyFont="1" applyBorder="1" applyAlignment="1">
      <alignment horizontal="center" wrapText="1"/>
    </xf>
    <xf numFmtId="9" fontId="1" fillId="5" borderId="0" xfId="1" applyFont="1" applyFill="1" applyAlignment="1">
      <alignment horizontal="center" wrapText="1"/>
    </xf>
    <xf numFmtId="0" fontId="0" fillId="4" borderId="15" xfId="0" applyFill="1" applyBorder="1"/>
    <xf numFmtId="0" fontId="0" fillId="0" borderId="34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35" xfId="0" applyFont="1" applyBorder="1" applyAlignment="1">
      <alignment horizontal="center" wrapText="1"/>
    </xf>
    <xf numFmtId="0" fontId="0" fillId="0" borderId="7" xfId="0" applyBorder="1" applyAlignment="1">
      <alignment horizontal="center"/>
    </xf>
    <xf numFmtId="0" fontId="0" fillId="0" borderId="36" xfId="0" applyBorder="1" applyAlignment="1">
      <alignment horizontal="center"/>
    </xf>
    <xf numFmtId="9" fontId="1" fillId="0" borderId="0" xfId="1" applyFont="1" applyFill="1" applyAlignment="1">
      <alignment horizontal="center" wrapText="1"/>
    </xf>
    <xf numFmtId="0" fontId="0" fillId="0" borderId="0" xfId="0" applyFill="1" applyAlignment="1">
      <alignment horizontal="center"/>
    </xf>
    <xf numFmtId="0" fontId="0" fillId="4" borderId="27" xfId="0" applyFont="1" applyFill="1" applyBorder="1"/>
    <xf numFmtId="9" fontId="1" fillId="6" borderId="0" xfId="1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4" borderId="13" xfId="0" applyFill="1" applyBorder="1"/>
    <xf numFmtId="0" fontId="1" fillId="0" borderId="34" xfId="0" applyFont="1" applyBorder="1" applyAlignment="1">
      <alignment horizontal="left"/>
    </xf>
    <xf numFmtId="0" fontId="1" fillId="0" borderId="35" xfId="0" applyFont="1" applyBorder="1" applyAlignment="1">
      <alignment horizontal="left" wrapText="1"/>
    </xf>
    <xf numFmtId="0" fontId="1" fillId="0" borderId="33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15" xfId="0" applyFont="1" applyBorder="1" applyAlignment="1">
      <alignment horizontal="center"/>
    </xf>
    <xf numFmtId="0" fontId="6" fillId="4" borderId="27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0" fillId="0" borderId="37" xfId="0" applyBorder="1" applyAlignment="1">
      <alignment horizontal="center" wrapText="1"/>
    </xf>
    <xf numFmtId="0" fontId="0" fillId="0" borderId="24" xfId="0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0" borderId="23" xfId="0" applyBorder="1" applyAlignment="1">
      <alignment horizontal="center" wrapText="1"/>
    </xf>
    <xf numFmtId="0" fontId="1" fillId="0" borderId="16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6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0" xfId="0" applyFill="1" applyAlignment="1">
      <alignment wrapText="1"/>
    </xf>
    <xf numFmtId="0" fontId="0" fillId="0" borderId="22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8" fillId="0" borderId="0" xfId="0" applyFont="1" applyFill="1" applyAlignment="1">
      <alignment horizontal="center"/>
    </xf>
    <xf numFmtId="0" fontId="0" fillId="0" borderId="0" xfId="0" applyAlignment="1">
      <alignment horizontal="left" wrapText="1"/>
    </xf>
    <xf numFmtId="0" fontId="1" fillId="0" borderId="33" xfId="0" applyFont="1" applyBorder="1" applyAlignment="1">
      <alignment horizontal="center"/>
    </xf>
    <xf numFmtId="0" fontId="0" fillId="0" borderId="39" xfId="0" applyBorder="1" applyAlignment="1">
      <alignment horizontal="center"/>
    </xf>
    <xf numFmtId="0" fontId="1" fillId="3" borderId="27" xfId="0" applyFont="1" applyFill="1" applyBorder="1" applyAlignment="1">
      <alignment wrapText="1"/>
    </xf>
    <xf numFmtId="0" fontId="7" fillId="0" borderId="0" xfId="0" applyFont="1" applyAlignment="1">
      <alignment horizontal="center" wrapText="1"/>
    </xf>
    <xf numFmtId="0" fontId="7" fillId="0" borderId="37" xfId="0" applyFont="1" applyBorder="1" applyAlignment="1">
      <alignment horizontal="center" wrapText="1"/>
    </xf>
  </cellXfs>
  <cellStyles count="2">
    <cellStyle name="Normal" xfId="0" builtinId="0"/>
    <cellStyle name="Percent" xfId="1" builtinId="5"/>
  </cellStyles>
  <dxfs count="96">
    <dxf>
      <alignment horizontal="general" vertical="bottom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thin">
          <color rgb="FF000000"/>
        </bottom>
      </border>
    </dxf>
    <dxf>
      <alignment horizontal="center" vertical="bottom" textRotation="0" wrapText="0" indent="0" relativeIndent="0" justifyLastLine="0" shrinkToFit="0" mergeCell="0" readingOrder="0"/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alignment vertical="bottom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alignment horizontal="general" vertical="bottom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rgb="FF000000"/>
        </left>
        <right style="medium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bottom" textRotation="0" wrapText="0" indent="0" relativeIndent="0" justifyLastLine="0" shrinkToFit="0" mergeCell="0" readingOrder="0"/>
    </dxf>
    <dxf>
      <border>
        <bottom style="medium">
          <color rgb="FF000000"/>
        </bottom>
        <vertical/>
        <horizontal/>
      </border>
    </dxf>
    <dxf>
      <font>
        <b/>
      </font>
      <alignment horizontal="center" vertical="bottom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alignment horizontal="general" vertical="bottom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alignment horizontal="center" vertical="bottom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bottom" textRotation="0" wrapText="0" indent="0" relativeIndent="0" justifyLastLine="0" shrinkToFit="0" mergeCell="0" readingOrder="0"/>
    </dxf>
    <dxf>
      <border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alignment vertical="bottom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alignment horizontal="center" vertical="bottom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</dxf>
    <dxf>
      <border>
        <bottom style="medium">
          <color indexed="64"/>
        </bottom>
        <vertical/>
        <horizontal/>
      </border>
    </dxf>
    <dxf>
      <font>
        <b/>
      </font>
      <alignment horizontal="center" vertical="bottom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alignment horizontal="general" vertical="bottom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alignment vertical="bottom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alignment horizontal="general" vertical="bottom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255" justifyLastLine="0" shrinkToFit="0" mergeCell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</dxf>
    <dxf>
      <border>
        <bottom style="medium">
          <color indexed="64"/>
        </bottom>
        <vertical/>
        <horizontal/>
      </border>
    </dxf>
    <dxf>
      <font>
        <b/>
      </font>
      <alignment horizontal="center" vertical="bottom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alignment horizontal="general" vertical="bottom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alignment horizontal="general" vertical="bottom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alignment vertical="bottom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alignment horizontal="general" vertical="bottom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</dxf>
    <dxf>
      <border>
        <bottom style="medium">
          <color indexed="64"/>
        </bottom>
        <vertical/>
        <horizontal/>
      </border>
    </dxf>
    <dxf>
      <font>
        <b/>
      </font>
      <alignment horizontal="center" vertical="bottom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id="1" name="Table1" displayName="Table1" ref="C21:J58" totalsRowShown="0" headerRowDxfId="95" dataDxfId="93" headerRowBorderDxfId="94" tableBorderDxfId="92">
  <autoFilter ref="C21:J58"/>
  <tableColumns count="8">
    <tableColumn id="1" name="Sr No" dataDxfId="91"/>
    <tableColumn id="2" name="Time" dataDxfId="90"/>
    <tableColumn id="3" name="R/W" dataDxfId="89"/>
    <tableColumn id="4" name="Q Type" dataDxfId="88"/>
    <tableColumn id="5" name="Topic" dataDxfId="87"/>
    <tableColumn id="6" name="Range" dataDxfId="86"/>
    <tableColumn id="7" name="Comments" dataDxfId="85"/>
    <tableColumn id="8" name="Action Point" dataDxfId="84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3" name="Table3" displayName="Table3" ref="C61:J102" totalsRowShown="0" headerRowDxfId="83" dataDxfId="81" headerRowBorderDxfId="82" tableBorderDxfId="80">
  <autoFilter ref="C61:J102">
    <filterColumn colId="2">
      <filters>
        <filter val="Wrong"/>
      </filters>
    </filterColumn>
  </autoFilter>
  <tableColumns count="8">
    <tableColumn id="1" name="Sr No" dataDxfId="79"/>
    <tableColumn id="2" name="Time" dataDxfId="78"/>
    <tableColumn id="3" name="R/W" dataDxfId="77"/>
    <tableColumn id="4" name="Q Type" dataDxfId="76"/>
    <tableColumn id="5" name="Topic" dataDxfId="75"/>
    <tableColumn id="6" name="Range" dataDxfId="74"/>
    <tableColumn id="7" name="Comments" dataDxfId="73"/>
    <tableColumn id="8" name="Action Point" dataDxfId="72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7" name="Table18" displayName="Table18" ref="C18:J58" totalsRowShown="0" headerRowDxfId="71" dataDxfId="69" headerRowBorderDxfId="70" tableBorderDxfId="68">
  <autoFilter ref="C18:J58"/>
  <sortState ref="C19:J58">
    <sortCondition descending="1" ref="D18:D58"/>
  </sortState>
  <tableColumns count="8">
    <tableColumn id="1" name="Sr No" dataDxfId="67"/>
    <tableColumn id="2" name="Time" dataDxfId="66"/>
    <tableColumn id="3" name="R/W" dataDxfId="65"/>
    <tableColumn id="4" name="Q Type" dataDxfId="64"/>
    <tableColumn id="5" name="Topic" dataDxfId="63"/>
    <tableColumn id="6" name="Range" dataDxfId="62"/>
    <tableColumn id="7" name="Comments" dataDxfId="61"/>
    <tableColumn id="8" name="Action Point" dataDxfId="60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8" name="Table39" displayName="Table39" ref="C62:J107" totalsRowShown="0" headerRowDxfId="59" dataDxfId="57" headerRowBorderDxfId="58" tableBorderDxfId="56">
  <autoFilter ref="C62:J107">
    <filterColumn colId="2"/>
  </autoFilter>
  <sortState ref="C63:J102">
    <sortCondition ref="G61:G106"/>
  </sortState>
  <tableColumns count="8">
    <tableColumn id="1" name="Sr No" dataDxfId="55"/>
    <tableColumn id="2" name="Time" dataDxfId="54"/>
    <tableColumn id="3" name="R/W" dataDxfId="53"/>
    <tableColumn id="4" name="Q Type" dataDxfId="52"/>
    <tableColumn id="5" name="Topic" dataDxfId="51"/>
    <tableColumn id="6" name="Range" dataDxfId="50"/>
    <tableColumn id="7" name="Comments" dataDxfId="49"/>
    <tableColumn id="8" name="Action Point" dataDxfId="48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id="5" name="Table186" displayName="Table186" ref="B18:I56" totalsRowShown="0" headerRowDxfId="47" dataDxfId="45" headerRowBorderDxfId="46" tableBorderDxfId="44">
  <autoFilter ref="B18:I56"/>
  <sortState ref="B19:I56">
    <sortCondition ref="B18:B56"/>
  </sortState>
  <tableColumns count="8">
    <tableColumn id="1" name="Sr No" dataDxfId="43"/>
    <tableColumn id="2" name="C/W" dataDxfId="42"/>
    <tableColumn id="3" name="Type" dataDxfId="41"/>
    <tableColumn id="4" name="Difficulty" dataDxfId="40"/>
    <tableColumn id="5" name="Time" dataDxfId="39"/>
    <tableColumn id="6" name="Topics" dataDxfId="38"/>
    <tableColumn id="7" name="Comments" dataDxfId="37"/>
    <tableColumn id="8" name="Action Point" dataDxfId="36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id="6" name="Table397" displayName="Table397" ref="B60:I101" totalsRowShown="0" headerRowDxfId="35" dataDxfId="33" headerRowBorderDxfId="34" tableBorderDxfId="32">
  <autoFilter ref="B60:I101">
    <filterColumn colId="1"/>
  </autoFilter>
  <sortState ref="B63:I102">
    <sortCondition ref="F61:F106"/>
  </sortState>
  <tableColumns count="8">
    <tableColumn id="1" name="Sr No" dataDxfId="31"/>
    <tableColumn id="2" name="C/W" dataDxfId="30"/>
    <tableColumn id="3" name="Type" dataDxfId="29"/>
    <tableColumn id="4" name="Difficulty" dataDxfId="28"/>
    <tableColumn id="5" name="Time" dataDxfId="27"/>
    <tableColumn id="6" name="Topics" dataDxfId="26"/>
    <tableColumn id="7" name="Comments" dataDxfId="25"/>
    <tableColumn id="8" name="Action Point" dataDxfId="24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id="2" name="Table13" displayName="Table13" ref="C21:J58" totalsRowShown="0" headerRowDxfId="23" dataDxfId="21" headerRowBorderDxfId="22" tableBorderDxfId="20">
  <autoFilter ref="C21:J58"/>
  <tableColumns count="8">
    <tableColumn id="1" name="Sr No" dataDxfId="19"/>
    <tableColumn id="2" name="Time" dataDxfId="18"/>
    <tableColumn id="3" name="R/W" dataDxfId="17"/>
    <tableColumn id="4" name="Q Type" dataDxfId="16"/>
    <tableColumn id="5" name="Topic" dataDxfId="15"/>
    <tableColumn id="6" name="Range" dataDxfId="14"/>
    <tableColumn id="7" name="Comments" dataDxfId="13"/>
    <tableColumn id="8" name="Action Point" dataDxfId="12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id="4" name="Table35" displayName="Table35" ref="C61:J102" totalsRowShown="0" headerRowDxfId="11" dataDxfId="9" headerRowBorderDxfId="10" tableBorderDxfId="8">
  <autoFilter ref="C61:J102">
    <filterColumn colId="2"/>
  </autoFilter>
  <tableColumns count="8">
    <tableColumn id="1" name="Sr No" dataDxfId="7"/>
    <tableColumn id="2" name="Time" dataDxfId="6"/>
    <tableColumn id="3" name="R/W" dataDxfId="5"/>
    <tableColumn id="4" name="Q Type" dataDxfId="4"/>
    <tableColumn id="5" name="Topic" dataDxfId="3"/>
    <tableColumn id="6" name="Range" dataDxfId="2"/>
    <tableColumn id="7" name="Comments" dataDxfId="1"/>
    <tableColumn id="8" name="Action Point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O56"/>
  <sheetViews>
    <sheetView zoomScale="80" zoomScaleNormal="80" workbookViewId="0">
      <pane xSplit="1" ySplit="6" topLeftCell="B40" activePane="bottomRight" state="frozen"/>
      <selection pane="topRight" activeCell="B1" sqref="B1"/>
      <selection pane="bottomLeft" activeCell="A7" sqref="A7"/>
      <selection pane="bottomRight" activeCell="K51" sqref="K51"/>
    </sheetView>
  </sheetViews>
  <sheetFormatPr defaultRowHeight="15"/>
  <cols>
    <col min="1" max="1" width="4.85546875" style="95" customWidth="1"/>
    <col min="2" max="5" width="9.140625" style="1"/>
    <col min="6" max="6" width="56.42578125" style="89" customWidth="1"/>
    <col min="7" max="7" width="3.28515625" style="91" customWidth="1"/>
    <col min="8" max="8" width="3.28515625" style="100" customWidth="1"/>
    <col min="9" max="13" width="9.140625" style="1"/>
    <col min="14" max="14" width="11.28515625" style="1" customWidth="1"/>
    <col min="15" max="15" width="55.7109375" style="29" customWidth="1"/>
  </cols>
  <sheetData>
    <row r="3" spans="1:14">
      <c r="C3" s="95" t="s">
        <v>12</v>
      </c>
      <c r="D3" s="95"/>
      <c r="E3" s="95"/>
      <c r="F3" s="102"/>
      <c r="G3" s="94"/>
      <c r="H3" s="98"/>
      <c r="I3" s="95"/>
      <c r="J3" s="95"/>
      <c r="K3" s="95" t="s">
        <v>229</v>
      </c>
    </row>
    <row r="5" spans="1:14">
      <c r="B5" s="95" t="s">
        <v>21</v>
      </c>
      <c r="C5" s="95"/>
      <c r="D5" s="95" t="s">
        <v>31</v>
      </c>
      <c r="E5" s="95"/>
      <c r="F5" s="102"/>
      <c r="G5" s="96"/>
      <c r="H5" s="99"/>
      <c r="I5" s="95" t="s">
        <v>93</v>
      </c>
      <c r="J5" s="95"/>
      <c r="K5" s="95" t="s">
        <v>94</v>
      </c>
      <c r="L5" s="95"/>
      <c r="M5" s="95" t="s">
        <v>92</v>
      </c>
      <c r="N5" s="95"/>
    </row>
    <row r="6" spans="1:14">
      <c r="B6" s="95" t="s">
        <v>40</v>
      </c>
      <c r="C6" s="95" t="s">
        <v>41</v>
      </c>
      <c r="D6" s="95" t="s">
        <v>40</v>
      </c>
      <c r="E6" s="95" t="s">
        <v>41</v>
      </c>
      <c r="F6" s="102"/>
      <c r="G6" s="96"/>
      <c r="H6" s="99"/>
      <c r="I6" s="95" t="s">
        <v>40</v>
      </c>
      <c r="J6" s="95" t="s">
        <v>41</v>
      </c>
      <c r="K6" s="95" t="s">
        <v>40</v>
      </c>
      <c r="L6" s="95" t="s">
        <v>41</v>
      </c>
      <c r="M6" s="95" t="s">
        <v>40</v>
      </c>
      <c r="N6" s="95" t="s">
        <v>41</v>
      </c>
    </row>
    <row r="7" spans="1:14">
      <c r="A7" s="95">
        <v>1</v>
      </c>
      <c r="B7" s="1">
        <v>1</v>
      </c>
      <c r="H7" s="101">
        <v>1</v>
      </c>
      <c r="I7" s="1">
        <v>1</v>
      </c>
    </row>
    <row r="8" spans="1:14">
      <c r="A8" s="95">
        <v>2</v>
      </c>
      <c r="D8" s="1">
        <v>1</v>
      </c>
      <c r="H8" s="101">
        <v>2</v>
      </c>
      <c r="I8" s="1">
        <v>1</v>
      </c>
    </row>
    <row r="9" spans="1:14">
      <c r="A9" s="95">
        <v>3</v>
      </c>
      <c r="E9" s="1">
        <v>1</v>
      </c>
      <c r="H9" s="101">
        <v>3</v>
      </c>
      <c r="K9" s="1">
        <v>1</v>
      </c>
    </row>
    <row r="10" spans="1:14">
      <c r="A10" s="95">
        <v>4</v>
      </c>
      <c r="B10" s="1">
        <v>1</v>
      </c>
      <c r="H10" s="101">
        <v>4</v>
      </c>
      <c r="K10" s="1">
        <v>1</v>
      </c>
    </row>
    <row r="11" spans="1:14">
      <c r="A11" s="95">
        <v>5</v>
      </c>
      <c r="D11" s="1">
        <v>1</v>
      </c>
      <c r="H11" s="101">
        <v>5</v>
      </c>
      <c r="K11" s="1">
        <v>1</v>
      </c>
    </row>
    <row r="12" spans="1:14">
      <c r="A12" s="95">
        <v>6</v>
      </c>
      <c r="B12" s="1">
        <v>1</v>
      </c>
      <c r="H12" s="101">
        <v>6</v>
      </c>
      <c r="K12" s="1">
        <v>1</v>
      </c>
    </row>
    <row r="13" spans="1:14">
      <c r="A13" s="95">
        <v>7</v>
      </c>
      <c r="D13" s="1">
        <v>1</v>
      </c>
      <c r="H13" s="101">
        <v>7</v>
      </c>
      <c r="J13" s="1">
        <v>1</v>
      </c>
    </row>
    <row r="14" spans="1:14">
      <c r="A14" s="95">
        <v>8</v>
      </c>
      <c r="D14" s="1">
        <v>1</v>
      </c>
      <c r="H14" s="101">
        <v>8</v>
      </c>
      <c r="I14" s="1">
        <v>1</v>
      </c>
    </row>
    <row r="15" spans="1:14">
      <c r="A15" s="95">
        <v>9</v>
      </c>
      <c r="B15" s="1">
        <v>1</v>
      </c>
      <c r="H15" s="101">
        <v>9</v>
      </c>
      <c r="M15" s="1">
        <v>1</v>
      </c>
    </row>
    <row r="16" spans="1:14">
      <c r="A16" s="95">
        <v>10</v>
      </c>
      <c r="D16" s="1">
        <v>1</v>
      </c>
      <c r="H16" s="101">
        <v>10</v>
      </c>
      <c r="I16" s="1">
        <v>1</v>
      </c>
    </row>
    <row r="17" spans="1:14">
      <c r="A17" s="95">
        <v>11</v>
      </c>
      <c r="B17" s="1">
        <v>1</v>
      </c>
      <c r="H17" s="101">
        <v>11</v>
      </c>
      <c r="K17" s="1">
        <v>1</v>
      </c>
    </row>
    <row r="18" spans="1:14">
      <c r="A18" s="95">
        <v>12</v>
      </c>
      <c r="D18" s="1">
        <v>1</v>
      </c>
      <c r="H18" s="101">
        <v>12</v>
      </c>
      <c r="K18" s="1">
        <v>1</v>
      </c>
    </row>
    <row r="19" spans="1:14">
      <c r="A19" s="95">
        <v>13</v>
      </c>
      <c r="E19" s="1">
        <v>1</v>
      </c>
      <c r="H19" s="101">
        <v>13</v>
      </c>
      <c r="K19" s="1">
        <v>1</v>
      </c>
    </row>
    <row r="20" spans="1:14">
      <c r="A20" s="95">
        <v>14</v>
      </c>
      <c r="B20" s="1">
        <v>1</v>
      </c>
      <c r="H20" s="101">
        <v>14</v>
      </c>
      <c r="J20" s="1">
        <v>1</v>
      </c>
    </row>
    <row r="21" spans="1:14">
      <c r="A21" s="95">
        <v>15</v>
      </c>
      <c r="D21" s="1">
        <v>1</v>
      </c>
      <c r="H21" s="101">
        <v>15</v>
      </c>
      <c r="I21" s="1">
        <v>1</v>
      </c>
    </row>
    <row r="22" spans="1:14">
      <c r="A22" s="95">
        <v>16</v>
      </c>
      <c r="D22" s="1">
        <v>1</v>
      </c>
      <c r="H22" s="101">
        <v>16</v>
      </c>
      <c r="M22" s="1">
        <v>1</v>
      </c>
    </row>
    <row r="23" spans="1:14">
      <c r="A23" s="95">
        <v>17</v>
      </c>
      <c r="B23" s="1">
        <v>1</v>
      </c>
      <c r="H23" s="101">
        <v>17</v>
      </c>
      <c r="N23" s="1">
        <v>1</v>
      </c>
    </row>
    <row r="24" spans="1:14">
      <c r="A24" s="95">
        <v>18</v>
      </c>
      <c r="C24" s="1">
        <v>1</v>
      </c>
      <c r="H24" s="101">
        <v>18</v>
      </c>
      <c r="I24" s="1">
        <v>1</v>
      </c>
    </row>
    <row r="25" spans="1:14">
      <c r="A25" s="95">
        <v>19</v>
      </c>
      <c r="C25" s="1">
        <v>1</v>
      </c>
      <c r="H25" s="101">
        <v>19</v>
      </c>
      <c r="M25" s="1">
        <v>1</v>
      </c>
    </row>
    <row r="26" spans="1:14">
      <c r="A26" s="95">
        <v>20</v>
      </c>
      <c r="D26" s="1">
        <v>1</v>
      </c>
      <c r="H26" s="101">
        <v>20</v>
      </c>
      <c r="M26" s="1">
        <v>1</v>
      </c>
    </row>
    <row r="27" spans="1:14">
      <c r="A27" s="95">
        <v>21</v>
      </c>
      <c r="D27" s="1">
        <v>1</v>
      </c>
      <c r="H27" s="101">
        <v>21</v>
      </c>
      <c r="M27" s="1">
        <v>1</v>
      </c>
    </row>
    <row r="28" spans="1:14">
      <c r="A28" s="95">
        <v>22</v>
      </c>
      <c r="C28" s="1">
        <v>1</v>
      </c>
      <c r="H28" s="101">
        <v>22</v>
      </c>
      <c r="I28" s="1">
        <v>1</v>
      </c>
    </row>
    <row r="29" spans="1:14">
      <c r="A29" s="95">
        <v>23</v>
      </c>
      <c r="D29" s="1">
        <v>1</v>
      </c>
      <c r="H29" s="101">
        <v>23</v>
      </c>
      <c r="K29" s="1">
        <v>1</v>
      </c>
    </row>
    <row r="30" spans="1:14">
      <c r="A30" s="95">
        <v>24</v>
      </c>
      <c r="B30" s="1">
        <v>1</v>
      </c>
      <c r="H30" s="101">
        <v>24</v>
      </c>
      <c r="K30" s="1">
        <v>1</v>
      </c>
    </row>
    <row r="31" spans="1:14">
      <c r="A31" s="95">
        <v>25</v>
      </c>
      <c r="E31" s="1">
        <v>1</v>
      </c>
      <c r="H31" s="101">
        <v>25</v>
      </c>
      <c r="K31" s="1">
        <v>1</v>
      </c>
    </row>
    <row r="32" spans="1:14">
      <c r="A32" s="95">
        <v>26</v>
      </c>
      <c r="D32" s="1">
        <v>1</v>
      </c>
      <c r="H32" s="101">
        <v>26</v>
      </c>
      <c r="I32" s="1">
        <v>1</v>
      </c>
    </row>
    <row r="33" spans="1:14">
      <c r="A33" s="95">
        <v>27</v>
      </c>
      <c r="C33" s="1">
        <v>1</v>
      </c>
      <c r="H33" s="101">
        <v>27</v>
      </c>
      <c r="M33" s="112">
        <v>1</v>
      </c>
    </row>
    <row r="34" spans="1:14">
      <c r="A34" s="95">
        <v>28</v>
      </c>
      <c r="B34" s="1">
        <v>1</v>
      </c>
      <c r="H34" s="101">
        <v>28</v>
      </c>
      <c r="I34" s="1">
        <v>1</v>
      </c>
    </row>
    <row r="35" spans="1:14">
      <c r="A35" s="95">
        <v>29</v>
      </c>
      <c r="E35" s="1">
        <v>1</v>
      </c>
      <c r="H35" s="101">
        <v>29</v>
      </c>
      <c r="N35" s="1">
        <v>1</v>
      </c>
    </row>
    <row r="36" spans="1:14">
      <c r="A36" s="95">
        <v>30</v>
      </c>
      <c r="B36" s="1">
        <v>1</v>
      </c>
      <c r="H36" s="101">
        <v>30</v>
      </c>
      <c r="J36" s="1">
        <v>1</v>
      </c>
    </row>
    <row r="37" spans="1:14">
      <c r="A37" s="95">
        <v>31</v>
      </c>
      <c r="C37" s="1">
        <v>1</v>
      </c>
      <c r="H37" s="101">
        <v>31</v>
      </c>
      <c r="K37" s="1">
        <v>1</v>
      </c>
    </row>
    <row r="38" spans="1:14">
      <c r="A38" s="95">
        <v>32</v>
      </c>
      <c r="E38" s="1">
        <v>1</v>
      </c>
      <c r="H38" s="101">
        <v>32</v>
      </c>
      <c r="L38" s="1">
        <v>1</v>
      </c>
    </row>
    <row r="39" spans="1:14">
      <c r="A39" s="95">
        <v>33</v>
      </c>
      <c r="D39" s="1">
        <v>1</v>
      </c>
      <c r="F39" s="89" t="s">
        <v>345</v>
      </c>
      <c r="H39" s="101">
        <v>33</v>
      </c>
      <c r="L39" s="1">
        <v>1</v>
      </c>
    </row>
    <row r="40" spans="1:14">
      <c r="A40" s="95">
        <v>34</v>
      </c>
      <c r="B40" s="1">
        <v>1</v>
      </c>
      <c r="F40" s="89" t="s">
        <v>345</v>
      </c>
      <c r="H40" s="101">
        <v>34</v>
      </c>
      <c r="J40" s="1">
        <v>1</v>
      </c>
    </row>
    <row r="41" spans="1:14">
      <c r="A41" s="95">
        <v>35</v>
      </c>
      <c r="C41" s="1">
        <v>1</v>
      </c>
      <c r="F41" s="89" t="s">
        <v>344</v>
      </c>
      <c r="H41" s="101">
        <v>35</v>
      </c>
      <c r="M41" s="1">
        <v>1</v>
      </c>
    </row>
    <row r="42" spans="1:14">
      <c r="A42" s="95">
        <v>36</v>
      </c>
      <c r="E42" s="1">
        <v>1</v>
      </c>
      <c r="F42" s="89" t="s">
        <v>344</v>
      </c>
      <c r="G42" s="94"/>
      <c r="H42" s="101">
        <v>36</v>
      </c>
      <c r="N42" s="1">
        <v>1</v>
      </c>
    </row>
    <row r="43" spans="1:14">
      <c r="A43" s="95">
        <v>37</v>
      </c>
      <c r="C43" s="1">
        <v>1</v>
      </c>
      <c r="F43" s="89" t="s">
        <v>344</v>
      </c>
      <c r="H43" s="101">
        <v>37</v>
      </c>
      <c r="J43" s="1">
        <v>1</v>
      </c>
    </row>
    <row r="44" spans="1:14">
      <c r="H44" s="101">
        <v>38</v>
      </c>
      <c r="J44" s="1">
        <v>1</v>
      </c>
    </row>
    <row r="45" spans="1:14">
      <c r="H45" s="101">
        <v>39</v>
      </c>
      <c r="J45" s="1">
        <v>1</v>
      </c>
    </row>
    <row r="46" spans="1:14">
      <c r="B46" s="65">
        <f>SUM(B7:B45)</f>
        <v>11</v>
      </c>
      <c r="C46" s="65">
        <f>SUM(C7:C45)</f>
        <v>7</v>
      </c>
      <c r="D46" s="65">
        <f>SUM(D7:D45)</f>
        <v>13</v>
      </c>
      <c r="E46" s="65">
        <f>SUM(E7:E45)</f>
        <v>6</v>
      </c>
      <c r="F46" s="103"/>
      <c r="H46" s="101">
        <v>40</v>
      </c>
      <c r="N46" s="1">
        <v>1</v>
      </c>
    </row>
    <row r="47" spans="1:14">
      <c r="B47" s="93">
        <f>B46/$C48</f>
        <v>0.61111111111111116</v>
      </c>
      <c r="C47" s="93">
        <f>C46/$C$48</f>
        <v>0.3888888888888889</v>
      </c>
      <c r="D47" s="93">
        <f>D46/$E$48</f>
        <v>0.68421052631578949</v>
      </c>
      <c r="E47" s="93">
        <f t="shared" ref="E47" si="0">E46/$E$48</f>
        <v>0.31578947368421051</v>
      </c>
      <c r="F47" s="111"/>
      <c r="G47" s="92"/>
      <c r="H47" s="101">
        <v>41</v>
      </c>
      <c r="J47" s="1">
        <v>1</v>
      </c>
    </row>
    <row r="48" spans="1:14" ht="14.25" customHeight="1">
      <c r="B48" s="65" t="s">
        <v>319</v>
      </c>
      <c r="C48" s="65">
        <f>B46+C46</f>
        <v>18</v>
      </c>
      <c r="D48" s="65" t="s">
        <v>319</v>
      </c>
      <c r="E48" s="65">
        <f>D46+E46</f>
        <v>19</v>
      </c>
      <c r="F48" s="103"/>
      <c r="G48" s="92"/>
      <c r="H48" s="92"/>
      <c r="I48" s="65">
        <f>SUM(I7:I47)</f>
        <v>9</v>
      </c>
      <c r="J48" s="65">
        <f t="shared" ref="J48:N48" si="1">SUM(J7:J47)</f>
        <v>8</v>
      </c>
      <c r="K48" s="65">
        <f t="shared" si="1"/>
        <v>11</v>
      </c>
      <c r="L48" s="65">
        <f t="shared" si="1"/>
        <v>2</v>
      </c>
      <c r="M48" s="65">
        <f t="shared" si="1"/>
        <v>7</v>
      </c>
      <c r="N48" s="65">
        <f t="shared" si="1"/>
        <v>4</v>
      </c>
    </row>
    <row r="49" spans="2:15">
      <c r="B49" s="95" t="s">
        <v>21</v>
      </c>
      <c r="C49" s="95"/>
      <c r="D49" s="95" t="s">
        <v>31</v>
      </c>
      <c r="I49" s="93">
        <f>I48/$J$50</f>
        <v>0.52941176470588236</v>
      </c>
      <c r="J49" s="93">
        <f t="shared" ref="J49" si="2">J48/$J$50</f>
        <v>0.47058823529411764</v>
      </c>
      <c r="K49" s="97">
        <f>K48/$L$50</f>
        <v>0.84615384615384615</v>
      </c>
      <c r="L49" s="97">
        <f>L48/$L$50</f>
        <v>0.15384615384615385</v>
      </c>
      <c r="M49" s="93">
        <f>M48/$N$50</f>
        <v>0.63636363636363635</v>
      </c>
      <c r="N49" s="93">
        <f>N48/$N$50</f>
        <v>0.36363636363636365</v>
      </c>
    </row>
    <row r="50" spans="2:15">
      <c r="G50" s="105"/>
      <c r="H50" s="91"/>
      <c r="I50" s="65" t="s">
        <v>319</v>
      </c>
      <c r="J50" s="65">
        <f>I48+J48</f>
        <v>17</v>
      </c>
      <c r="K50" s="65" t="s">
        <v>319</v>
      </c>
      <c r="L50" s="65">
        <f>K48+L48</f>
        <v>13</v>
      </c>
      <c r="M50" s="65" t="s">
        <v>319</v>
      </c>
      <c r="N50" s="65">
        <f>M48+N48</f>
        <v>11</v>
      </c>
    </row>
    <row r="51" spans="2:15" ht="15.75" thickBot="1">
      <c r="B51" s="57" t="s">
        <v>323</v>
      </c>
      <c r="I51" s="95" t="s">
        <v>93</v>
      </c>
      <c r="J51" s="95"/>
      <c r="K51" s="95" t="s">
        <v>94</v>
      </c>
      <c r="M51" s="95" t="s">
        <v>92</v>
      </c>
    </row>
    <row r="52" spans="2:15" ht="15.75" thickBot="1">
      <c r="B52" s="57" t="s">
        <v>324</v>
      </c>
      <c r="M52" s="117" t="s">
        <v>359</v>
      </c>
      <c r="N52" s="107"/>
      <c r="O52" s="118">
        <f>J48+L48+N48</f>
        <v>14</v>
      </c>
    </row>
    <row r="53" spans="2:15" ht="15.75" thickBot="1">
      <c r="B53" s="57"/>
      <c r="D53" s="117" t="s">
        <v>359</v>
      </c>
      <c r="E53" s="7"/>
      <c r="F53" s="108">
        <f>C46+E46</f>
        <v>13</v>
      </c>
      <c r="G53" s="105"/>
      <c r="I53" s="57"/>
      <c r="L53" s="109"/>
      <c r="M53" s="110" t="s">
        <v>333</v>
      </c>
      <c r="N53" s="110"/>
      <c r="O53" s="30">
        <f>J46+N41+L36+J16+N12</f>
        <v>0</v>
      </c>
    </row>
    <row r="54" spans="2:15">
      <c r="I54" s="57" t="s">
        <v>377</v>
      </c>
    </row>
    <row r="55" spans="2:15" ht="15.75" thickBot="1">
      <c r="I55" s="57" t="s">
        <v>322</v>
      </c>
    </row>
    <row r="56" spans="2:15" ht="15.75" thickBot="1">
      <c r="C56" s="106"/>
      <c r="D56" s="107" t="s">
        <v>333</v>
      </c>
      <c r="E56" s="107"/>
      <c r="F56" s="108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O54"/>
  <sheetViews>
    <sheetView zoomScale="80" zoomScaleNormal="80" workbookViewId="0">
      <pane xSplit="1" ySplit="6" topLeftCell="B34" activePane="bottomRight" state="frozen"/>
      <selection pane="topRight" activeCell="B1" sqref="B1"/>
      <selection pane="bottomLeft" activeCell="A7" sqref="A7"/>
      <selection pane="bottomRight" activeCell="N1" sqref="N1"/>
    </sheetView>
  </sheetViews>
  <sheetFormatPr defaultRowHeight="15"/>
  <cols>
    <col min="1" max="1" width="4.140625" customWidth="1"/>
    <col min="2" max="5" width="9.140625" style="1"/>
    <col min="6" max="6" width="56.42578125" style="89" customWidth="1"/>
    <col min="7" max="7" width="3.28515625" style="91" customWidth="1"/>
    <col min="8" max="8" width="3.28515625" style="100" customWidth="1"/>
    <col min="9" max="13" width="9.140625" style="1"/>
    <col min="14" max="14" width="11.28515625" style="1" customWidth="1"/>
    <col min="15" max="15" width="55.7109375" style="29" customWidth="1"/>
  </cols>
  <sheetData>
    <row r="3" spans="1:15">
      <c r="C3" s="95" t="s">
        <v>12</v>
      </c>
      <c r="D3" s="95"/>
      <c r="E3" s="95"/>
      <c r="F3" s="102"/>
      <c r="G3" s="94"/>
      <c r="H3" s="98"/>
      <c r="I3" s="95"/>
      <c r="J3" s="95"/>
      <c r="K3" s="95" t="s">
        <v>229</v>
      </c>
    </row>
    <row r="5" spans="1:15">
      <c r="B5" s="95" t="s">
        <v>21</v>
      </c>
      <c r="C5" s="95"/>
      <c r="D5" s="95" t="s">
        <v>31</v>
      </c>
      <c r="E5" s="95"/>
      <c r="F5" s="102"/>
      <c r="G5" s="96"/>
      <c r="H5" s="99"/>
      <c r="I5" s="95" t="s">
        <v>93</v>
      </c>
      <c r="J5" s="95"/>
      <c r="K5" s="95" t="s">
        <v>94</v>
      </c>
      <c r="L5" s="95"/>
      <c r="M5" s="95" t="s">
        <v>92</v>
      </c>
      <c r="N5" s="95"/>
    </row>
    <row r="6" spans="1:15">
      <c r="A6" s="1"/>
      <c r="B6" s="95" t="s">
        <v>40</v>
      </c>
      <c r="C6" s="95" t="s">
        <v>41</v>
      </c>
      <c r="D6" s="95" t="s">
        <v>40</v>
      </c>
      <c r="E6" s="95" t="s">
        <v>41</v>
      </c>
      <c r="F6" s="102"/>
      <c r="G6" s="96"/>
      <c r="H6" s="99"/>
      <c r="I6" s="95" t="s">
        <v>40</v>
      </c>
      <c r="J6" s="95" t="s">
        <v>41</v>
      </c>
      <c r="K6" s="95" t="s">
        <v>40</v>
      </c>
      <c r="L6" s="95" t="s">
        <v>41</v>
      </c>
      <c r="M6" s="95" t="s">
        <v>40</v>
      </c>
      <c r="N6" s="95" t="s">
        <v>41</v>
      </c>
    </row>
    <row r="7" spans="1:15">
      <c r="A7" s="1"/>
      <c r="B7" s="1">
        <v>1</v>
      </c>
      <c r="D7" s="1">
        <v>1</v>
      </c>
      <c r="H7" s="101">
        <v>1</v>
      </c>
      <c r="K7" s="1">
        <v>1</v>
      </c>
    </row>
    <row r="8" spans="1:15">
      <c r="A8" s="1"/>
      <c r="B8" s="1">
        <v>1</v>
      </c>
      <c r="D8" s="1">
        <v>1</v>
      </c>
      <c r="H8" s="101">
        <v>2</v>
      </c>
      <c r="K8" s="1">
        <v>1</v>
      </c>
    </row>
    <row r="9" spans="1:15">
      <c r="A9" s="1"/>
      <c r="B9" s="1">
        <v>1</v>
      </c>
      <c r="D9" s="1">
        <v>1</v>
      </c>
      <c r="H9" s="101">
        <v>3</v>
      </c>
      <c r="K9" s="1">
        <v>1</v>
      </c>
    </row>
    <row r="10" spans="1:15">
      <c r="A10" s="1"/>
      <c r="B10" s="1">
        <v>1</v>
      </c>
      <c r="E10" s="1">
        <v>1</v>
      </c>
      <c r="F10" s="89" t="s">
        <v>335</v>
      </c>
      <c r="H10" s="101">
        <v>4</v>
      </c>
      <c r="M10" s="1">
        <v>1</v>
      </c>
    </row>
    <row r="11" spans="1:15" ht="30">
      <c r="A11" s="1"/>
      <c r="E11" s="1">
        <v>1</v>
      </c>
      <c r="F11" s="89" t="s">
        <v>336</v>
      </c>
      <c r="H11" s="101">
        <v>5</v>
      </c>
      <c r="M11" s="1">
        <v>1</v>
      </c>
    </row>
    <row r="12" spans="1:15">
      <c r="A12" s="1"/>
      <c r="D12" s="1">
        <v>1</v>
      </c>
      <c r="H12" s="101">
        <v>6</v>
      </c>
      <c r="N12" s="1">
        <v>1</v>
      </c>
      <c r="O12" s="29" t="s">
        <v>325</v>
      </c>
    </row>
    <row r="13" spans="1:15">
      <c r="A13" s="1"/>
      <c r="D13" s="1">
        <v>1</v>
      </c>
      <c r="H13" s="101">
        <v>7</v>
      </c>
      <c r="M13" s="1">
        <v>1</v>
      </c>
    </row>
    <row r="14" spans="1:15">
      <c r="A14" s="1"/>
      <c r="B14" s="1">
        <v>1</v>
      </c>
      <c r="H14" s="101">
        <v>8</v>
      </c>
      <c r="N14" s="1">
        <v>1</v>
      </c>
      <c r="O14" s="29" t="s">
        <v>158</v>
      </c>
    </row>
    <row r="15" spans="1:15" ht="30">
      <c r="A15" s="1"/>
      <c r="D15" s="1">
        <v>1</v>
      </c>
      <c r="H15" s="101">
        <v>9</v>
      </c>
      <c r="N15" s="1">
        <v>1</v>
      </c>
      <c r="O15" s="29" t="s">
        <v>326</v>
      </c>
    </row>
    <row r="16" spans="1:15">
      <c r="A16" s="1"/>
      <c r="D16" s="1">
        <v>1</v>
      </c>
      <c r="H16" s="101">
        <v>10</v>
      </c>
      <c r="J16" s="1">
        <v>1</v>
      </c>
      <c r="O16" s="29" t="s">
        <v>327</v>
      </c>
    </row>
    <row r="17" spans="1:15">
      <c r="A17" s="1"/>
      <c r="C17" s="1">
        <v>1</v>
      </c>
      <c r="F17" s="89" t="s">
        <v>337</v>
      </c>
      <c r="H17" s="101">
        <v>11</v>
      </c>
      <c r="I17" s="1">
        <v>1</v>
      </c>
    </row>
    <row r="18" spans="1:15">
      <c r="A18" s="1"/>
      <c r="D18" s="1">
        <v>1</v>
      </c>
      <c r="H18" s="101">
        <v>12</v>
      </c>
      <c r="K18" s="1">
        <v>1</v>
      </c>
    </row>
    <row r="19" spans="1:15">
      <c r="A19" s="1"/>
      <c r="B19" s="1">
        <v>1</v>
      </c>
      <c r="H19" s="101">
        <v>13</v>
      </c>
      <c r="K19" s="1">
        <v>1</v>
      </c>
    </row>
    <row r="20" spans="1:15" ht="30">
      <c r="A20" s="1"/>
      <c r="D20" s="1">
        <v>1</v>
      </c>
      <c r="H20" s="101">
        <v>14</v>
      </c>
      <c r="L20" s="1">
        <v>1</v>
      </c>
      <c r="O20" s="29" t="s">
        <v>328</v>
      </c>
    </row>
    <row r="21" spans="1:15">
      <c r="A21" s="1"/>
      <c r="D21" s="1">
        <v>1</v>
      </c>
      <c r="H21" s="101">
        <v>15</v>
      </c>
      <c r="I21" s="1">
        <v>1</v>
      </c>
    </row>
    <row r="22" spans="1:15">
      <c r="A22" s="1"/>
      <c r="D22" s="1">
        <v>1</v>
      </c>
      <c r="H22" s="101">
        <v>16</v>
      </c>
      <c r="I22" s="1">
        <v>1</v>
      </c>
    </row>
    <row r="23" spans="1:15">
      <c r="A23" s="1"/>
      <c r="C23" s="1">
        <v>1</v>
      </c>
      <c r="F23" s="89" t="s">
        <v>338</v>
      </c>
      <c r="H23" s="101">
        <v>17</v>
      </c>
      <c r="I23" s="1">
        <v>1</v>
      </c>
    </row>
    <row r="24" spans="1:15">
      <c r="A24" s="1"/>
      <c r="B24" s="1">
        <v>1</v>
      </c>
      <c r="H24" s="101">
        <v>18</v>
      </c>
      <c r="I24" s="1">
        <v>1</v>
      </c>
    </row>
    <row r="25" spans="1:15" ht="30">
      <c r="A25" s="1"/>
      <c r="C25" s="1">
        <v>1</v>
      </c>
      <c r="F25" s="89" t="s">
        <v>339</v>
      </c>
      <c r="H25" s="101">
        <v>19</v>
      </c>
      <c r="I25" s="1">
        <v>1</v>
      </c>
    </row>
    <row r="26" spans="1:15">
      <c r="A26" s="1"/>
      <c r="C26" s="1">
        <v>1</v>
      </c>
      <c r="F26" s="89" t="s">
        <v>340</v>
      </c>
      <c r="H26" s="101">
        <v>20</v>
      </c>
      <c r="I26" s="1">
        <v>1</v>
      </c>
    </row>
    <row r="27" spans="1:15">
      <c r="A27" s="1"/>
      <c r="D27" s="1">
        <v>1</v>
      </c>
      <c r="H27" s="101">
        <v>21</v>
      </c>
      <c r="M27" s="1">
        <v>1</v>
      </c>
    </row>
    <row r="28" spans="1:15">
      <c r="A28" s="1"/>
      <c r="D28" s="1">
        <v>1</v>
      </c>
      <c r="H28" s="101">
        <v>22</v>
      </c>
      <c r="I28" s="1">
        <v>1</v>
      </c>
    </row>
    <row r="29" spans="1:15">
      <c r="A29" s="1"/>
      <c r="B29" s="1">
        <v>1</v>
      </c>
      <c r="H29" s="101">
        <v>23</v>
      </c>
      <c r="I29" s="1">
        <v>1</v>
      </c>
      <c r="M29" s="1">
        <v>1</v>
      </c>
    </row>
    <row r="30" spans="1:15">
      <c r="A30" s="1"/>
      <c r="B30" s="1">
        <v>1</v>
      </c>
      <c r="H30" s="101">
        <v>24</v>
      </c>
      <c r="I30" s="1">
        <v>1</v>
      </c>
    </row>
    <row r="31" spans="1:15">
      <c r="A31" s="1"/>
      <c r="D31" s="1">
        <v>1</v>
      </c>
      <c r="H31" s="101">
        <v>25</v>
      </c>
      <c r="I31" s="1">
        <v>1</v>
      </c>
    </row>
    <row r="32" spans="1:15">
      <c r="A32" s="1"/>
      <c r="D32" s="1">
        <v>1</v>
      </c>
      <c r="H32" s="101">
        <v>26</v>
      </c>
      <c r="J32" s="1">
        <v>1</v>
      </c>
      <c r="O32" s="29" t="s">
        <v>329</v>
      </c>
    </row>
    <row r="33" spans="1:15">
      <c r="A33" s="1"/>
      <c r="B33" s="1">
        <v>1</v>
      </c>
      <c r="H33" s="101">
        <v>27</v>
      </c>
      <c r="M33" s="90">
        <v>1</v>
      </c>
    </row>
    <row r="34" spans="1:15">
      <c r="A34" s="1"/>
      <c r="D34" s="1">
        <v>1</v>
      </c>
      <c r="H34" s="101">
        <v>28</v>
      </c>
      <c r="K34" s="1">
        <v>1</v>
      </c>
    </row>
    <row r="35" spans="1:15" ht="30">
      <c r="A35" s="1"/>
      <c r="C35" s="1">
        <v>1</v>
      </c>
      <c r="F35" s="89" t="s">
        <v>341</v>
      </c>
      <c r="H35" s="101">
        <v>29</v>
      </c>
      <c r="K35" s="1">
        <v>1</v>
      </c>
    </row>
    <row r="36" spans="1:15" ht="30">
      <c r="A36" s="1"/>
      <c r="C36" s="1">
        <v>1</v>
      </c>
      <c r="F36" s="89" t="s">
        <v>342</v>
      </c>
      <c r="H36" s="101">
        <v>30</v>
      </c>
      <c r="L36" s="1">
        <v>1</v>
      </c>
      <c r="O36" s="29" t="s">
        <v>330</v>
      </c>
    </row>
    <row r="37" spans="1:15">
      <c r="A37" s="1"/>
      <c r="D37" s="1">
        <v>1</v>
      </c>
      <c r="H37" s="101">
        <v>31</v>
      </c>
      <c r="K37" s="1">
        <v>1</v>
      </c>
    </row>
    <row r="38" spans="1:15">
      <c r="A38" s="1"/>
      <c r="B38" s="1">
        <v>1</v>
      </c>
      <c r="H38" s="101">
        <v>32</v>
      </c>
      <c r="I38" s="1">
        <v>1</v>
      </c>
    </row>
    <row r="39" spans="1:15">
      <c r="A39" s="1"/>
      <c r="E39" s="1">
        <v>1</v>
      </c>
      <c r="F39" s="89" t="s">
        <v>343</v>
      </c>
      <c r="H39" s="101">
        <v>33</v>
      </c>
      <c r="I39" s="1">
        <v>1</v>
      </c>
    </row>
    <row r="40" spans="1:15">
      <c r="B40" s="65">
        <f>SUM(B7:B39)</f>
        <v>11</v>
      </c>
      <c r="C40" s="65">
        <f t="shared" ref="C40:E40" si="0">SUM(C7:C39)</f>
        <v>6</v>
      </c>
      <c r="D40" s="65">
        <f t="shared" si="0"/>
        <v>17</v>
      </c>
      <c r="E40" s="65">
        <f t="shared" si="0"/>
        <v>3</v>
      </c>
      <c r="F40" s="103"/>
      <c r="H40" s="101">
        <v>34</v>
      </c>
      <c r="M40" s="1">
        <v>1</v>
      </c>
    </row>
    <row r="41" spans="1:15">
      <c r="B41" s="93">
        <f>B40/$C42</f>
        <v>0.6470588235294118</v>
      </c>
      <c r="C41" s="93">
        <f>C40/$C$42</f>
        <v>0.35294117647058826</v>
      </c>
      <c r="D41" s="97">
        <f>D40/$E$42</f>
        <v>0.85</v>
      </c>
      <c r="E41" s="97">
        <f t="shared" ref="E41" si="1">E40/$E$42</f>
        <v>0.15</v>
      </c>
      <c r="F41" s="104"/>
      <c r="H41" s="101">
        <v>35</v>
      </c>
      <c r="N41" s="1">
        <v>1</v>
      </c>
      <c r="O41" s="29" t="s">
        <v>331</v>
      </c>
    </row>
    <row r="42" spans="1:15">
      <c r="B42" s="65" t="s">
        <v>319</v>
      </c>
      <c r="C42" s="65">
        <f>B40+C40</f>
        <v>17</v>
      </c>
      <c r="D42" s="65" t="s">
        <v>319</v>
      </c>
      <c r="E42" s="65">
        <f>D40+E40</f>
        <v>20</v>
      </c>
      <c r="F42" s="103"/>
      <c r="G42" s="94"/>
      <c r="H42" s="101">
        <v>36</v>
      </c>
      <c r="L42" s="1">
        <v>1</v>
      </c>
      <c r="O42" s="29" t="s">
        <v>334</v>
      </c>
    </row>
    <row r="43" spans="1:15">
      <c r="B43" s="95" t="s">
        <v>21</v>
      </c>
      <c r="C43" s="95"/>
      <c r="D43" s="95" t="s">
        <v>31</v>
      </c>
      <c r="H43" s="101">
        <v>37</v>
      </c>
      <c r="K43" s="1">
        <v>1</v>
      </c>
    </row>
    <row r="44" spans="1:15">
      <c r="H44" s="101">
        <v>38</v>
      </c>
      <c r="K44" s="1">
        <v>1</v>
      </c>
    </row>
    <row r="45" spans="1:15">
      <c r="B45" s="57" t="s">
        <v>323</v>
      </c>
      <c r="H45" s="101">
        <v>39</v>
      </c>
      <c r="I45" s="1">
        <v>1</v>
      </c>
    </row>
    <row r="46" spans="1:15" ht="15.75" thickBot="1">
      <c r="B46" s="57" t="s">
        <v>324</v>
      </c>
      <c r="H46" s="101">
        <v>40</v>
      </c>
      <c r="J46" s="1">
        <v>1</v>
      </c>
      <c r="O46" s="29" t="s">
        <v>332</v>
      </c>
    </row>
    <row r="47" spans="1:15" ht="15.75" thickBot="1">
      <c r="D47" s="117" t="s">
        <v>359</v>
      </c>
      <c r="E47" s="7"/>
      <c r="F47" s="108">
        <f>C40+E40</f>
        <v>9</v>
      </c>
      <c r="G47" s="116"/>
      <c r="H47" s="92"/>
      <c r="I47" s="65">
        <f>SUM(I7:I46)</f>
        <v>14</v>
      </c>
      <c r="J47" s="65">
        <f t="shared" ref="J47:N47" si="2">SUM(J7:J46)</f>
        <v>3</v>
      </c>
      <c r="K47" s="65">
        <f t="shared" si="2"/>
        <v>10</v>
      </c>
      <c r="L47" s="65">
        <f t="shared" si="2"/>
        <v>3</v>
      </c>
      <c r="M47" s="65">
        <f t="shared" si="2"/>
        <v>7</v>
      </c>
      <c r="N47" s="65">
        <f t="shared" si="2"/>
        <v>4</v>
      </c>
    </row>
    <row r="48" spans="1:15" ht="15.75" thickBot="1">
      <c r="I48" s="97">
        <f>I47/$J$49</f>
        <v>0.82352941176470584</v>
      </c>
      <c r="J48" s="97">
        <f t="shared" ref="J48" si="3">J47/$J$49</f>
        <v>0.17647058823529413</v>
      </c>
      <c r="K48" s="97">
        <f>K47/$L$49</f>
        <v>0.76923076923076927</v>
      </c>
      <c r="L48" s="97">
        <f>L47/$L$49</f>
        <v>0.23076923076923078</v>
      </c>
      <c r="M48" s="93">
        <f>M47/$N$49</f>
        <v>0.63636363636363635</v>
      </c>
      <c r="N48" s="93">
        <f>N47/$N$49</f>
        <v>0.36363636363636365</v>
      </c>
    </row>
    <row r="49" spans="3:15" ht="15.75" thickBot="1">
      <c r="C49" s="106"/>
      <c r="D49" s="107" t="s">
        <v>333</v>
      </c>
      <c r="E49" s="107"/>
      <c r="F49" s="108">
        <v>3</v>
      </c>
      <c r="G49" s="105"/>
      <c r="H49" s="91"/>
      <c r="I49" s="65" t="s">
        <v>319</v>
      </c>
      <c r="J49" s="65">
        <f>I47+J47</f>
        <v>17</v>
      </c>
      <c r="K49" s="65" t="s">
        <v>319</v>
      </c>
      <c r="L49" s="65">
        <f>K47+L47</f>
        <v>13</v>
      </c>
      <c r="M49" s="65" t="s">
        <v>319</v>
      </c>
      <c r="N49" s="65">
        <f>M47+N47</f>
        <v>11</v>
      </c>
    </row>
    <row r="50" spans="3:15" ht="15.75" thickBot="1">
      <c r="I50" s="95" t="s">
        <v>93</v>
      </c>
      <c r="J50" s="95"/>
      <c r="K50" s="95" t="s">
        <v>94</v>
      </c>
      <c r="M50" s="95" t="s">
        <v>92</v>
      </c>
    </row>
    <row r="51" spans="3:15" ht="15.75" thickBot="1">
      <c r="M51" s="117" t="s">
        <v>359</v>
      </c>
      <c r="N51" s="107"/>
      <c r="O51" s="118">
        <f>J47+L47+N47</f>
        <v>10</v>
      </c>
    </row>
    <row r="52" spans="3:15" ht="15.75" thickBot="1">
      <c r="I52" s="57" t="s">
        <v>320</v>
      </c>
      <c r="L52" s="109"/>
      <c r="M52" s="110" t="s">
        <v>333</v>
      </c>
      <c r="N52" s="110"/>
      <c r="O52" s="30">
        <f>J46+N41+L36+J16+N12</f>
        <v>5</v>
      </c>
    </row>
    <row r="53" spans="3:15">
      <c r="I53" s="57" t="s">
        <v>321</v>
      </c>
    </row>
    <row r="54" spans="3:15">
      <c r="I54" s="57" t="s">
        <v>322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O61"/>
  <sheetViews>
    <sheetView zoomScale="80" zoomScaleNormal="80" workbookViewId="0">
      <pane xSplit="1" ySplit="6" topLeftCell="B32" activePane="bottomRight" state="frozen"/>
      <selection pane="topRight" activeCell="B1" sqref="B1"/>
      <selection pane="bottomLeft" activeCell="A7" sqref="A7"/>
      <selection pane="bottomRight" activeCell="B55" sqref="B55"/>
    </sheetView>
  </sheetViews>
  <sheetFormatPr defaultRowHeight="15"/>
  <cols>
    <col min="1" max="1" width="4.85546875" style="95" customWidth="1"/>
    <col min="2" max="5" width="9.140625" style="1"/>
    <col min="6" max="6" width="56.42578125" style="89" customWidth="1"/>
    <col min="7" max="7" width="3.28515625" style="91" customWidth="1"/>
    <col min="8" max="8" width="3.7109375" style="113" bestFit="1" customWidth="1"/>
    <col min="9" max="13" width="9.140625" style="1"/>
    <col min="14" max="14" width="11.28515625" style="1" customWidth="1"/>
    <col min="15" max="15" width="55.7109375" style="29" customWidth="1"/>
  </cols>
  <sheetData>
    <row r="1" spans="1:15" ht="30">
      <c r="F1" s="89" t="s">
        <v>375</v>
      </c>
    </row>
    <row r="3" spans="1:15">
      <c r="C3" s="95" t="s">
        <v>12</v>
      </c>
      <c r="D3" s="95"/>
      <c r="E3" s="95"/>
      <c r="F3" s="102"/>
      <c r="G3" s="94"/>
      <c r="H3" s="94"/>
      <c r="I3" s="95"/>
      <c r="J3" s="95"/>
      <c r="K3" s="95" t="s">
        <v>229</v>
      </c>
    </row>
    <row r="5" spans="1:15">
      <c r="B5" s="95" t="s">
        <v>21</v>
      </c>
      <c r="C5" s="95"/>
      <c r="D5" s="95" t="s">
        <v>31</v>
      </c>
      <c r="E5" s="95"/>
      <c r="F5" s="102"/>
      <c r="G5" s="96"/>
      <c r="H5" s="96"/>
      <c r="I5" s="95" t="s">
        <v>93</v>
      </c>
      <c r="J5" s="95"/>
      <c r="K5" s="95" t="s">
        <v>94</v>
      </c>
      <c r="L5" s="95"/>
      <c r="M5" s="95" t="s">
        <v>92</v>
      </c>
      <c r="N5" s="95"/>
    </row>
    <row r="6" spans="1:15">
      <c r="B6" s="95" t="s">
        <v>40</v>
      </c>
      <c r="C6" s="95" t="s">
        <v>41</v>
      </c>
      <c r="D6" s="95" t="s">
        <v>40</v>
      </c>
      <c r="E6" s="95" t="s">
        <v>41</v>
      </c>
      <c r="F6" s="102"/>
      <c r="G6" s="96"/>
      <c r="H6" s="96"/>
      <c r="I6" s="95" t="s">
        <v>40</v>
      </c>
      <c r="J6" s="95" t="s">
        <v>41</v>
      </c>
      <c r="K6" s="95" t="s">
        <v>40</v>
      </c>
      <c r="L6" s="95" t="s">
        <v>41</v>
      </c>
      <c r="M6" s="95" t="s">
        <v>40</v>
      </c>
      <c r="N6" s="95" t="s">
        <v>41</v>
      </c>
    </row>
    <row r="7" spans="1:15">
      <c r="A7" s="95">
        <v>1</v>
      </c>
      <c r="B7" s="1">
        <v>1</v>
      </c>
      <c r="H7" s="122">
        <v>1</v>
      </c>
      <c r="M7" s="1">
        <v>1</v>
      </c>
    </row>
    <row r="8" spans="1:15">
      <c r="A8" s="95">
        <v>2</v>
      </c>
      <c r="B8" s="1">
        <v>1</v>
      </c>
      <c r="H8" s="122">
        <v>2</v>
      </c>
      <c r="J8" s="115">
        <v>1</v>
      </c>
      <c r="O8" s="29" t="s">
        <v>392</v>
      </c>
    </row>
    <row r="9" spans="1:15">
      <c r="A9" s="95">
        <v>3</v>
      </c>
      <c r="D9" s="1">
        <v>1</v>
      </c>
      <c r="H9" s="122">
        <v>3</v>
      </c>
      <c r="I9" s="1">
        <v>1</v>
      </c>
    </row>
    <row r="10" spans="1:15">
      <c r="A10" s="95">
        <v>4</v>
      </c>
      <c r="B10" s="1">
        <v>1</v>
      </c>
      <c r="H10" s="122">
        <v>4</v>
      </c>
      <c r="I10" s="1">
        <v>1</v>
      </c>
    </row>
    <row r="11" spans="1:15">
      <c r="A11" s="95">
        <v>5</v>
      </c>
      <c r="D11" s="1">
        <v>1</v>
      </c>
      <c r="H11" s="122">
        <v>5</v>
      </c>
      <c r="I11" s="1">
        <v>1</v>
      </c>
    </row>
    <row r="12" spans="1:15">
      <c r="A12" s="95">
        <v>6</v>
      </c>
      <c r="D12" s="1">
        <v>1</v>
      </c>
      <c r="H12" s="122">
        <v>6</v>
      </c>
      <c r="M12" s="1">
        <v>1</v>
      </c>
    </row>
    <row r="13" spans="1:15">
      <c r="A13" s="95">
        <v>7</v>
      </c>
      <c r="D13" s="1">
        <v>1</v>
      </c>
      <c r="H13" s="122">
        <v>7</v>
      </c>
      <c r="M13" s="1">
        <v>1</v>
      </c>
    </row>
    <row r="14" spans="1:15">
      <c r="A14" s="95">
        <v>8</v>
      </c>
      <c r="D14" s="1">
        <v>1</v>
      </c>
      <c r="H14" s="122">
        <v>8</v>
      </c>
      <c r="N14" s="115">
        <v>1</v>
      </c>
      <c r="O14" s="29" t="s">
        <v>363</v>
      </c>
    </row>
    <row r="15" spans="1:15">
      <c r="A15" s="95">
        <v>9</v>
      </c>
      <c r="B15" s="1">
        <v>1</v>
      </c>
      <c r="H15" s="122">
        <v>9</v>
      </c>
      <c r="L15" s="115">
        <v>1</v>
      </c>
      <c r="O15" s="29" t="s">
        <v>364</v>
      </c>
    </row>
    <row r="16" spans="1:15">
      <c r="A16" s="95">
        <v>10</v>
      </c>
      <c r="D16" s="1">
        <v>1</v>
      </c>
      <c r="H16" s="122">
        <v>10</v>
      </c>
      <c r="K16" s="1">
        <v>1</v>
      </c>
    </row>
    <row r="17" spans="1:15">
      <c r="A17" s="95">
        <v>11</v>
      </c>
      <c r="D17" s="1">
        <v>1</v>
      </c>
      <c r="H17" s="122">
        <v>11</v>
      </c>
      <c r="L17" s="115">
        <v>1</v>
      </c>
      <c r="O17" s="29" t="s">
        <v>365</v>
      </c>
    </row>
    <row r="18" spans="1:15">
      <c r="A18" s="95">
        <v>12</v>
      </c>
      <c r="B18" s="1">
        <v>1</v>
      </c>
      <c r="H18" s="122">
        <v>12</v>
      </c>
      <c r="M18" s="1">
        <v>1</v>
      </c>
    </row>
    <row r="19" spans="1:15">
      <c r="A19" s="95">
        <v>13</v>
      </c>
      <c r="B19" s="1">
        <v>1</v>
      </c>
      <c r="H19" s="122">
        <v>13</v>
      </c>
      <c r="K19" s="1">
        <v>1</v>
      </c>
    </row>
    <row r="20" spans="1:15">
      <c r="A20" s="95">
        <v>14</v>
      </c>
      <c r="B20" s="1">
        <v>1</v>
      </c>
      <c r="H20" s="122">
        <v>14</v>
      </c>
      <c r="K20" s="1">
        <v>1</v>
      </c>
    </row>
    <row r="21" spans="1:15">
      <c r="A21" s="95">
        <v>15</v>
      </c>
      <c r="E21" s="115">
        <v>1</v>
      </c>
      <c r="F21" s="89" t="s">
        <v>376</v>
      </c>
      <c r="H21" s="122">
        <v>15</v>
      </c>
      <c r="L21" s="115">
        <v>1</v>
      </c>
      <c r="O21" s="29" t="s">
        <v>366</v>
      </c>
    </row>
    <row r="22" spans="1:15">
      <c r="A22" s="95">
        <v>16</v>
      </c>
      <c r="D22" s="1">
        <v>1</v>
      </c>
      <c r="H22" s="122">
        <v>16</v>
      </c>
      <c r="K22" s="1">
        <v>1</v>
      </c>
    </row>
    <row r="23" spans="1:15">
      <c r="A23" s="95">
        <v>17</v>
      </c>
      <c r="B23" s="1">
        <v>1</v>
      </c>
      <c r="H23" s="122">
        <v>17</v>
      </c>
      <c r="I23" s="1">
        <v>1</v>
      </c>
    </row>
    <row r="24" spans="1:15">
      <c r="A24" s="95">
        <v>18</v>
      </c>
      <c r="B24" s="1">
        <v>1</v>
      </c>
      <c r="H24" s="122">
        <v>18</v>
      </c>
      <c r="I24" s="1">
        <v>1</v>
      </c>
    </row>
    <row r="25" spans="1:15">
      <c r="A25" s="95">
        <v>19</v>
      </c>
      <c r="D25" s="1">
        <v>1</v>
      </c>
      <c r="H25" s="122">
        <v>19</v>
      </c>
      <c r="I25" s="1">
        <v>1</v>
      </c>
    </row>
    <row r="26" spans="1:15">
      <c r="A26" s="95">
        <v>20</v>
      </c>
      <c r="C26" s="115">
        <v>1</v>
      </c>
      <c r="F26" s="89" t="s">
        <v>360</v>
      </c>
      <c r="H26" s="122">
        <v>20</v>
      </c>
      <c r="N26" s="115">
        <v>1</v>
      </c>
      <c r="O26" s="29" t="s">
        <v>367</v>
      </c>
    </row>
    <row r="27" spans="1:15">
      <c r="A27" s="95">
        <v>21</v>
      </c>
      <c r="E27" s="115">
        <v>1</v>
      </c>
      <c r="F27" s="89" t="s">
        <v>360</v>
      </c>
      <c r="H27" s="122">
        <v>21</v>
      </c>
      <c r="I27" s="1">
        <v>1</v>
      </c>
    </row>
    <row r="28" spans="1:15">
      <c r="A28" s="95">
        <v>22</v>
      </c>
      <c r="B28" s="1">
        <v>1</v>
      </c>
      <c r="H28" s="122">
        <v>22</v>
      </c>
      <c r="I28" s="1">
        <v>1</v>
      </c>
    </row>
    <row r="29" spans="1:15">
      <c r="A29" s="95">
        <v>23</v>
      </c>
      <c r="D29" s="1">
        <v>1</v>
      </c>
      <c r="H29" s="122">
        <v>23</v>
      </c>
      <c r="I29" s="1">
        <v>1</v>
      </c>
    </row>
    <row r="30" spans="1:15">
      <c r="A30" s="95">
        <v>24</v>
      </c>
      <c r="D30" s="1">
        <v>1</v>
      </c>
      <c r="H30" s="122">
        <v>24</v>
      </c>
      <c r="J30" s="115">
        <v>1</v>
      </c>
      <c r="O30" s="29" t="s">
        <v>369</v>
      </c>
    </row>
    <row r="31" spans="1:15">
      <c r="A31" s="95">
        <v>25</v>
      </c>
      <c r="B31" s="1">
        <v>1</v>
      </c>
      <c r="H31" s="122">
        <v>25</v>
      </c>
      <c r="I31" s="1">
        <v>1</v>
      </c>
    </row>
    <row r="32" spans="1:15">
      <c r="A32" s="95">
        <v>26</v>
      </c>
      <c r="B32" s="1">
        <v>1</v>
      </c>
      <c r="H32" s="122">
        <v>26</v>
      </c>
      <c r="M32" s="1">
        <v>1</v>
      </c>
    </row>
    <row r="33" spans="1:15">
      <c r="A33" s="95">
        <v>27</v>
      </c>
      <c r="B33" s="1">
        <v>1</v>
      </c>
      <c r="H33" s="122">
        <v>27</v>
      </c>
      <c r="I33" s="1">
        <v>1</v>
      </c>
      <c r="M33" s="112"/>
    </row>
    <row r="34" spans="1:15">
      <c r="A34" s="95">
        <v>28</v>
      </c>
      <c r="D34" s="1">
        <v>1</v>
      </c>
      <c r="H34" s="122">
        <v>28</v>
      </c>
      <c r="N34" s="115">
        <v>1</v>
      </c>
      <c r="O34" s="29" t="s">
        <v>368</v>
      </c>
    </row>
    <row r="35" spans="1:15">
      <c r="A35" s="95">
        <v>29</v>
      </c>
      <c r="D35" s="1">
        <v>1</v>
      </c>
      <c r="H35" s="122">
        <v>29</v>
      </c>
      <c r="L35" s="115">
        <v>1</v>
      </c>
      <c r="O35" s="29" t="s">
        <v>370</v>
      </c>
    </row>
    <row r="36" spans="1:15">
      <c r="A36" s="95">
        <v>30</v>
      </c>
      <c r="D36" s="1">
        <v>1</v>
      </c>
      <c r="H36" s="122">
        <v>30</v>
      </c>
      <c r="L36" s="115">
        <v>1</v>
      </c>
      <c r="O36" s="29" t="s">
        <v>158</v>
      </c>
    </row>
    <row r="37" spans="1:15">
      <c r="A37" s="95">
        <v>31</v>
      </c>
      <c r="E37" s="115">
        <v>1</v>
      </c>
      <c r="F37" s="89" t="s">
        <v>142</v>
      </c>
      <c r="H37" s="122">
        <v>31</v>
      </c>
      <c r="K37" s="1">
        <v>1</v>
      </c>
    </row>
    <row r="38" spans="1:15">
      <c r="A38" s="95">
        <v>32</v>
      </c>
      <c r="D38" s="1">
        <v>1</v>
      </c>
      <c r="H38" s="122">
        <v>32</v>
      </c>
      <c r="M38" s="1">
        <v>1</v>
      </c>
    </row>
    <row r="39" spans="1:15">
      <c r="A39" s="95">
        <v>33</v>
      </c>
      <c r="C39" s="115">
        <v>1</v>
      </c>
      <c r="F39" s="89" t="s">
        <v>353</v>
      </c>
      <c r="H39" s="122">
        <v>33</v>
      </c>
      <c r="N39" s="115">
        <v>1</v>
      </c>
      <c r="O39" s="29" t="s">
        <v>371</v>
      </c>
    </row>
    <row r="40" spans="1:15">
      <c r="A40" s="95">
        <v>34</v>
      </c>
      <c r="E40" s="115">
        <v>1</v>
      </c>
      <c r="F40" s="89" t="s">
        <v>354</v>
      </c>
      <c r="H40" s="122">
        <v>34</v>
      </c>
      <c r="J40" s="115">
        <v>1</v>
      </c>
      <c r="O40" s="29" t="s">
        <v>372</v>
      </c>
    </row>
    <row r="41" spans="1:15">
      <c r="A41" s="95">
        <v>35</v>
      </c>
      <c r="C41" s="115">
        <v>1</v>
      </c>
      <c r="F41" s="89" t="s">
        <v>355</v>
      </c>
      <c r="H41" s="122">
        <v>35</v>
      </c>
      <c r="I41" s="1">
        <v>1</v>
      </c>
    </row>
    <row r="42" spans="1:15">
      <c r="A42" s="8">
        <v>36</v>
      </c>
      <c r="B42" s="10"/>
      <c r="C42" s="10"/>
      <c r="D42" s="10"/>
      <c r="E42" s="123">
        <v>1</v>
      </c>
      <c r="F42" s="124" t="s">
        <v>354</v>
      </c>
      <c r="G42" s="94"/>
      <c r="H42" s="122">
        <v>36</v>
      </c>
      <c r="J42" s="115">
        <v>1</v>
      </c>
      <c r="O42" s="29" t="s">
        <v>121</v>
      </c>
    </row>
    <row r="43" spans="1:15" ht="15.75" thickBot="1">
      <c r="A43" s="42">
        <v>37</v>
      </c>
      <c r="B43" s="125"/>
      <c r="C43" s="125"/>
      <c r="D43" s="125"/>
      <c r="E43" s="126">
        <v>1</v>
      </c>
      <c r="F43" s="127" t="s">
        <v>356</v>
      </c>
      <c r="H43" s="122">
        <v>37</v>
      </c>
      <c r="N43" s="115">
        <v>1</v>
      </c>
      <c r="O43" s="29" t="s">
        <v>373</v>
      </c>
    </row>
    <row r="44" spans="1:15">
      <c r="B44" s="57" t="s">
        <v>361</v>
      </c>
      <c r="H44" s="122">
        <v>38</v>
      </c>
      <c r="K44" s="1">
        <v>1</v>
      </c>
      <c r="L44" s="112"/>
    </row>
    <row r="45" spans="1:15">
      <c r="B45" s="57" t="s">
        <v>362</v>
      </c>
      <c r="H45" s="122">
        <v>39</v>
      </c>
      <c r="L45" s="115">
        <v>1</v>
      </c>
      <c r="O45" s="29" t="s">
        <v>374</v>
      </c>
    </row>
    <row r="46" spans="1:15">
      <c r="B46" s="65">
        <f>SUM(B7:B45)</f>
        <v>13</v>
      </c>
      <c r="C46" s="65">
        <f>SUM(C7:C45)</f>
        <v>3</v>
      </c>
      <c r="D46" s="65">
        <f>SUM(D7:D45)</f>
        <v>15</v>
      </c>
      <c r="E46" s="65">
        <f>SUM(E7:E45)</f>
        <v>6</v>
      </c>
      <c r="F46" s="119"/>
      <c r="H46" s="122">
        <v>40</v>
      </c>
      <c r="I46" s="130"/>
      <c r="J46" s="10"/>
      <c r="K46" s="10">
        <v>1</v>
      </c>
      <c r="L46" s="10"/>
      <c r="M46" s="10"/>
      <c r="N46" s="10"/>
    </row>
    <row r="47" spans="1:15" ht="15.75" thickBot="1">
      <c r="B47" s="114">
        <f>B46/$C48</f>
        <v>0.8125</v>
      </c>
      <c r="C47" s="114">
        <f>C46/$C$48</f>
        <v>0.1875</v>
      </c>
      <c r="D47" s="93">
        <f>D46/$E$48</f>
        <v>0.7142857142857143</v>
      </c>
      <c r="E47" s="93">
        <f t="shared" ref="E47" si="0">E46/$E$48</f>
        <v>0.2857142857142857</v>
      </c>
      <c r="F47" s="111"/>
      <c r="H47" s="122">
        <v>41</v>
      </c>
      <c r="I47" s="131">
        <v>1</v>
      </c>
      <c r="J47" s="125"/>
      <c r="K47" s="125"/>
      <c r="L47" s="125"/>
      <c r="M47" s="125"/>
      <c r="N47" s="125"/>
    </row>
    <row r="48" spans="1:15" ht="14.25" customHeight="1">
      <c r="B48" s="65" t="s">
        <v>319</v>
      </c>
      <c r="C48" s="65">
        <f>B46+C46</f>
        <v>16</v>
      </c>
      <c r="D48" s="65" t="s">
        <v>319</v>
      </c>
      <c r="E48" s="65">
        <f>D46+E46</f>
        <v>21</v>
      </c>
      <c r="F48" s="119"/>
      <c r="I48" s="128">
        <f>SUM(I7:I47)</f>
        <v>13</v>
      </c>
      <c r="J48" s="129">
        <f t="shared" ref="J48:N48" si="1">SUM(J7:J47)</f>
        <v>4</v>
      </c>
      <c r="K48" s="129">
        <f t="shared" si="1"/>
        <v>7</v>
      </c>
      <c r="L48" s="129">
        <f t="shared" si="1"/>
        <v>6</v>
      </c>
      <c r="M48" s="129">
        <f t="shared" si="1"/>
        <v>6</v>
      </c>
      <c r="N48" s="129">
        <f t="shared" si="1"/>
        <v>5</v>
      </c>
    </row>
    <row r="49" spans="2:15">
      <c r="B49" s="95" t="s">
        <v>21</v>
      </c>
      <c r="C49" s="95"/>
      <c r="D49" s="95" t="s">
        <v>31</v>
      </c>
      <c r="I49" s="114">
        <f>I48/$J$50</f>
        <v>0.76470588235294112</v>
      </c>
      <c r="J49" s="114">
        <f t="shared" ref="J49" si="2">J48/$J$50</f>
        <v>0.23529411764705882</v>
      </c>
      <c r="K49" s="93">
        <f>K48/$L$50</f>
        <v>0.53846153846153844</v>
      </c>
      <c r="L49" s="93">
        <f>L48/$L$50</f>
        <v>0.46153846153846156</v>
      </c>
      <c r="M49" s="93">
        <f>M48/$N$50</f>
        <v>0.54545454545454541</v>
      </c>
      <c r="N49" s="93">
        <f>N48/$N$50</f>
        <v>0.45454545454545453</v>
      </c>
    </row>
    <row r="50" spans="2:15">
      <c r="I50" s="121" t="s">
        <v>319</v>
      </c>
      <c r="J50" s="65">
        <f>I48+J48</f>
        <v>17</v>
      </c>
      <c r="K50" s="65" t="s">
        <v>319</v>
      </c>
      <c r="L50" s="65">
        <f>K48+L48</f>
        <v>13</v>
      </c>
      <c r="M50" s="65" t="s">
        <v>319</v>
      </c>
      <c r="N50" s="65">
        <f>M48+N48</f>
        <v>11</v>
      </c>
    </row>
    <row r="51" spans="2:15" ht="15.75" thickBot="1">
      <c r="B51" s="57" t="s">
        <v>347</v>
      </c>
      <c r="F51" s="89" t="s">
        <v>348</v>
      </c>
      <c r="I51" s="95" t="s">
        <v>93</v>
      </c>
      <c r="J51" s="95"/>
      <c r="K51" s="95" t="s">
        <v>94</v>
      </c>
      <c r="M51" s="95" t="s">
        <v>92</v>
      </c>
    </row>
    <row r="52" spans="2:15" ht="15.75" thickBot="1">
      <c r="B52" s="57" t="s">
        <v>346</v>
      </c>
      <c r="F52" s="89" t="s">
        <v>349</v>
      </c>
      <c r="M52" s="117" t="s">
        <v>359</v>
      </c>
      <c r="N52" s="107"/>
      <c r="O52" s="118">
        <f>J48+L48+N48</f>
        <v>15</v>
      </c>
    </row>
    <row r="53" spans="2:15" ht="15.75" thickBot="1">
      <c r="B53" s="57"/>
      <c r="D53" s="117" t="s">
        <v>359</v>
      </c>
      <c r="E53" s="7"/>
      <c r="F53" s="120">
        <f>C46+E46</f>
        <v>9</v>
      </c>
      <c r="I53" s="57" t="s">
        <v>320</v>
      </c>
      <c r="L53" s="109"/>
      <c r="M53" s="110" t="s">
        <v>333</v>
      </c>
      <c r="N53" s="110"/>
      <c r="O53" s="30">
        <v>4</v>
      </c>
    </row>
    <row r="54" spans="2:15">
      <c r="I54" s="57" t="s">
        <v>351</v>
      </c>
    </row>
    <row r="55" spans="2:15" ht="15.75" thickBot="1">
      <c r="I55" s="57" t="s">
        <v>352</v>
      </c>
    </row>
    <row r="56" spans="2:15" ht="15.75" thickBot="1">
      <c r="C56" s="106"/>
      <c r="D56" s="107" t="s">
        <v>333</v>
      </c>
      <c r="E56" s="107"/>
      <c r="F56" s="120">
        <v>8</v>
      </c>
    </row>
    <row r="59" spans="2:15">
      <c r="B59" s="57" t="s">
        <v>350</v>
      </c>
    </row>
    <row r="60" spans="2:15" ht="43.5" customHeight="1">
      <c r="B60" s="143" t="s">
        <v>357</v>
      </c>
      <c r="C60" s="143"/>
      <c r="D60" s="143"/>
      <c r="E60" s="143"/>
      <c r="F60" s="144"/>
    </row>
    <row r="61" spans="2:15">
      <c r="B61" s="57"/>
      <c r="C61" s="57" t="s">
        <v>358</v>
      </c>
    </row>
  </sheetData>
  <mergeCells count="1">
    <mergeCell ref="B60:F60"/>
  </mergeCells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O61"/>
  <sheetViews>
    <sheetView zoomScale="70" zoomScaleNormal="70" workbookViewId="0">
      <pane xSplit="1" ySplit="6" topLeftCell="B46" activePane="bottomRight" state="frozen"/>
      <selection pane="topRight" activeCell="B1" sqref="B1"/>
      <selection pane="bottomLeft" activeCell="A7" sqref="A7"/>
      <selection pane="bottomRight" activeCell="F2" sqref="F2"/>
    </sheetView>
  </sheetViews>
  <sheetFormatPr defaultRowHeight="15"/>
  <cols>
    <col min="1" max="1" width="4.85546875" style="95" customWidth="1"/>
    <col min="2" max="5" width="9.140625" style="1"/>
    <col min="6" max="6" width="67.7109375" style="89" customWidth="1"/>
    <col min="7" max="7" width="3.28515625" style="91" customWidth="1"/>
    <col min="8" max="8" width="4.5703125" style="113" bestFit="1" customWidth="1"/>
    <col min="9" max="13" width="9.140625" style="1"/>
    <col min="14" max="14" width="11.28515625" style="1" customWidth="1"/>
    <col min="15" max="15" width="59.85546875" style="29" bestFit="1" customWidth="1"/>
  </cols>
  <sheetData>
    <row r="1" spans="1:15" ht="60">
      <c r="F1" s="139" t="s">
        <v>391</v>
      </c>
    </row>
    <row r="3" spans="1:15">
      <c r="C3" s="95" t="s">
        <v>12</v>
      </c>
      <c r="D3" s="95"/>
      <c r="E3" s="95"/>
      <c r="F3" s="102"/>
      <c r="G3" s="94"/>
      <c r="H3" s="94"/>
      <c r="I3" s="95"/>
      <c r="J3" s="95"/>
      <c r="K3" s="95" t="s">
        <v>229</v>
      </c>
    </row>
    <row r="5" spans="1:15">
      <c r="B5" s="95" t="s">
        <v>21</v>
      </c>
      <c r="C5" s="95"/>
      <c r="D5" s="95" t="s">
        <v>31</v>
      </c>
      <c r="E5" s="95"/>
      <c r="F5" s="102"/>
      <c r="G5" s="96"/>
      <c r="H5" s="96"/>
      <c r="I5" s="95" t="s">
        <v>93</v>
      </c>
      <c r="J5" s="95"/>
      <c r="K5" s="95" t="s">
        <v>94</v>
      </c>
      <c r="L5" s="95"/>
      <c r="M5" s="95" t="s">
        <v>92</v>
      </c>
      <c r="N5" s="95"/>
    </row>
    <row r="6" spans="1:15">
      <c r="B6" s="95" t="s">
        <v>40</v>
      </c>
      <c r="C6" s="95" t="s">
        <v>41</v>
      </c>
      <c r="D6" s="95" t="s">
        <v>40</v>
      </c>
      <c r="E6" s="95" t="s">
        <v>41</v>
      </c>
      <c r="F6" s="102"/>
      <c r="G6" s="96"/>
      <c r="H6" s="96"/>
      <c r="I6" s="95" t="s">
        <v>40</v>
      </c>
      <c r="J6" s="95" t="s">
        <v>41</v>
      </c>
      <c r="K6" s="95" t="s">
        <v>40</v>
      </c>
      <c r="L6" s="95" t="s">
        <v>41</v>
      </c>
      <c r="M6" s="95" t="s">
        <v>40</v>
      </c>
      <c r="N6" s="95" t="s">
        <v>41</v>
      </c>
    </row>
    <row r="7" spans="1:15">
      <c r="A7" s="95">
        <v>1</v>
      </c>
      <c r="D7" s="1">
        <v>1</v>
      </c>
      <c r="H7" s="122">
        <v>1</v>
      </c>
      <c r="I7" s="112"/>
      <c r="J7" s="112"/>
      <c r="K7" s="112"/>
      <c r="L7" s="112"/>
      <c r="M7" s="112">
        <v>1</v>
      </c>
      <c r="N7" s="112"/>
      <c r="O7" s="135" t="s">
        <v>121</v>
      </c>
    </row>
    <row r="8" spans="1:15">
      <c r="A8" s="95">
        <v>2</v>
      </c>
      <c r="D8" s="1">
        <v>1</v>
      </c>
      <c r="H8" s="122">
        <v>2</v>
      </c>
      <c r="I8" s="112"/>
      <c r="J8" s="112"/>
      <c r="K8" s="112">
        <v>1</v>
      </c>
      <c r="L8" s="112"/>
      <c r="M8" s="112"/>
      <c r="N8" s="112"/>
      <c r="O8" s="135"/>
    </row>
    <row r="9" spans="1:15">
      <c r="A9" s="95">
        <v>3</v>
      </c>
      <c r="B9" s="1">
        <v>1</v>
      </c>
      <c r="H9" s="122">
        <v>3</v>
      </c>
      <c r="I9" s="112"/>
      <c r="J9" s="112"/>
      <c r="K9" s="112">
        <v>1</v>
      </c>
      <c r="L9" s="112"/>
      <c r="M9" s="112"/>
      <c r="N9" s="112"/>
      <c r="O9" s="135"/>
    </row>
    <row r="10" spans="1:15">
      <c r="A10" s="95">
        <v>4</v>
      </c>
      <c r="B10" s="1">
        <v>1</v>
      </c>
      <c r="H10" s="122">
        <v>4</v>
      </c>
      <c r="I10" s="112"/>
      <c r="J10" s="112"/>
      <c r="K10" s="112">
        <v>1</v>
      </c>
      <c r="L10" s="112"/>
      <c r="M10" s="112"/>
      <c r="N10" s="112"/>
      <c r="O10" s="135"/>
    </row>
    <row r="11" spans="1:15">
      <c r="A11" s="95">
        <v>5</v>
      </c>
      <c r="B11" s="1">
        <v>1</v>
      </c>
      <c r="H11" s="122">
        <v>5</v>
      </c>
      <c r="I11" s="112"/>
      <c r="J11" s="112"/>
      <c r="K11" s="112"/>
      <c r="L11" s="112"/>
      <c r="M11" s="112">
        <v>1</v>
      </c>
      <c r="N11" s="112"/>
      <c r="O11" s="135"/>
    </row>
    <row r="12" spans="1:15">
      <c r="A12" s="95">
        <v>6</v>
      </c>
      <c r="D12" s="1">
        <v>1</v>
      </c>
      <c r="H12" s="122">
        <v>6</v>
      </c>
      <c r="I12" s="112"/>
      <c r="J12" s="112"/>
      <c r="K12" s="112"/>
      <c r="L12" s="112"/>
      <c r="M12" s="112">
        <v>1</v>
      </c>
      <c r="N12" s="112"/>
      <c r="O12" s="135"/>
    </row>
    <row r="13" spans="1:15">
      <c r="A13" s="95">
        <v>7</v>
      </c>
      <c r="D13" s="1">
        <v>1</v>
      </c>
      <c r="H13" s="122">
        <v>7</v>
      </c>
      <c r="I13" s="112"/>
      <c r="J13" s="112"/>
      <c r="K13" s="112"/>
      <c r="L13" s="138">
        <v>1</v>
      </c>
      <c r="M13" s="112"/>
      <c r="N13" s="112"/>
      <c r="O13" s="135" t="s">
        <v>384</v>
      </c>
    </row>
    <row r="14" spans="1:15">
      <c r="A14" s="95">
        <v>8</v>
      </c>
      <c r="B14" s="1">
        <v>1</v>
      </c>
      <c r="H14" s="122">
        <v>8</v>
      </c>
      <c r="I14" s="112"/>
      <c r="J14" s="112"/>
      <c r="K14" s="112">
        <v>1</v>
      </c>
      <c r="L14" s="138"/>
      <c r="M14" s="112"/>
      <c r="N14" s="112"/>
      <c r="O14" s="135"/>
    </row>
    <row r="15" spans="1:15">
      <c r="A15" s="95">
        <v>9</v>
      </c>
      <c r="B15" s="1">
        <v>1</v>
      </c>
      <c r="H15" s="122">
        <v>9</v>
      </c>
      <c r="I15" s="112"/>
      <c r="J15" s="112"/>
      <c r="K15" s="112"/>
      <c r="L15" s="138">
        <v>1</v>
      </c>
      <c r="M15" s="112"/>
      <c r="N15" s="112"/>
      <c r="O15" s="135" t="s">
        <v>384</v>
      </c>
    </row>
    <row r="16" spans="1:15">
      <c r="A16" s="95">
        <v>10</v>
      </c>
      <c r="D16" s="1">
        <v>1</v>
      </c>
      <c r="H16" s="122">
        <v>10</v>
      </c>
      <c r="I16" s="112"/>
      <c r="J16" s="112"/>
      <c r="K16" s="112"/>
      <c r="L16" s="138">
        <v>1</v>
      </c>
      <c r="M16" s="112"/>
      <c r="N16" s="112"/>
      <c r="O16" s="135" t="s">
        <v>384</v>
      </c>
    </row>
    <row r="17" spans="1:15">
      <c r="A17" s="95">
        <v>11</v>
      </c>
      <c r="D17" s="1">
        <v>1</v>
      </c>
      <c r="H17" s="122">
        <v>11</v>
      </c>
      <c r="I17" s="112"/>
      <c r="J17" s="112"/>
      <c r="K17" s="112"/>
      <c r="L17" s="112"/>
      <c r="M17" s="112">
        <v>1</v>
      </c>
      <c r="N17" s="112"/>
      <c r="O17" s="135"/>
    </row>
    <row r="18" spans="1:15">
      <c r="A18" s="95">
        <v>12</v>
      </c>
      <c r="D18" s="1">
        <v>1</v>
      </c>
      <c r="H18" s="122">
        <v>12</v>
      </c>
      <c r="I18" s="112">
        <v>1</v>
      </c>
      <c r="J18" s="112"/>
      <c r="K18" s="112"/>
      <c r="L18" s="112"/>
      <c r="M18" s="112"/>
      <c r="N18" s="112"/>
      <c r="O18" s="135"/>
    </row>
    <row r="19" spans="1:15">
      <c r="A19" s="95">
        <v>13</v>
      </c>
      <c r="B19" s="1">
        <v>1</v>
      </c>
      <c r="H19" s="122">
        <v>13</v>
      </c>
      <c r="I19" s="112">
        <v>1</v>
      </c>
      <c r="J19" s="112"/>
      <c r="K19" s="112"/>
      <c r="L19" s="112"/>
      <c r="M19" s="112"/>
      <c r="N19" s="112"/>
      <c r="O19" s="135"/>
    </row>
    <row r="20" spans="1:15">
      <c r="A20" s="95">
        <v>14</v>
      </c>
      <c r="D20" s="1">
        <v>1</v>
      </c>
      <c r="H20" s="122">
        <v>14</v>
      </c>
      <c r="I20" s="112">
        <v>1</v>
      </c>
      <c r="J20" s="112"/>
      <c r="K20" s="112"/>
      <c r="L20" s="112"/>
      <c r="M20" s="112"/>
      <c r="N20" s="112"/>
      <c r="O20" s="135"/>
    </row>
    <row r="21" spans="1:15">
      <c r="A21" s="95">
        <v>15</v>
      </c>
      <c r="B21" s="1">
        <v>1</v>
      </c>
      <c r="E21" s="112"/>
      <c r="H21" s="122">
        <v>15</v>
      </c>
      <c r="I21" s="112"/>
      <c r="J21" s="112"/>
      <c r="K21" s="112"/>
      <c r="L21" s="112"/>
      <c r="M21" s="112">
        <v>1</v>
      </c>
      <c r="N21" s="112"/>
      <c r="O21" s="135"/>
    </row>
    <row r="22" spans="1:15">
      <c r="A22" s="95">
        <v>16</v>
      </c>
      <c r="D22" s="1">
        <v>1</v>
      </c>
      <c r="H22" s="122">
        <v>16</v>
      </c>
      <c r="I22" s="112">
        <v>1</v>
      </c>
      <c r="J22" s="112"/>
      <c r="K22" s="112"/>
      <c r="L22" s="112"/>
      <c r="M22" s="112"/>
      <c r="N22" s="112"/>
      <c r="O22" s="135"/>
    </row>
    <row r="23" spans="1:15">
      <c r="A23" s="95">
        <v>17</v>
      </c>
      <c r="D23" s="132">
        <v>1</v>
      </c>
      <c r="F23" s="89" t="s">
        <v>378</v>
      </c>
      <c r="H23" s="122">
        <v>17</v>
      </c>
      <c r="I23" s="112">
        <v>1</v>
      </c>
      <c r="J23" s="112"/>
      <c r="K23" s="112"/>
      <c r="L23" s="112"/>
      <c r="M23" s="112"/>
      <c r="N23" s="112"/>
      <c r="O23" s="135"/>
    </row>
    <row r="24" spans="1:15">
      <c r="A24" s="95">
        <v>18</v>
      </c>
      <c r="B24" s="1">
        <v>1</v>
      </c>
      <c r="H24" s="122">
        <v>18</v>
      </c>
      <c r="I24" s="112"/>
      <c r="J24" s="112"/>
      <c r="K24" s="112"/>
      <c r="L24" s="112"/>
      <c r="M24" s="112">
        <v>1</v>
      </c>
      <c r="N24" s="112"/>
      <c r="O24" s="135"/>
    </row>
    <row r="25" spans="1:15">
      <c r="A25" s="95">
        <v>19</v>
      </c>
      <c r="B25" s="1">
        <v>1</v>
      </c>
      <c r="H25" s="122">
        <v>19</v>
      </c>
      <c r="I25" s="112"/>
      <c r="J25" s="112"/>
      <c r="K25" s="112"/>
      <c r="L25" s="112"/>
      <c r="M25" s="112">
        <v>1</v>
      </c>
      <c r="N25" s="112"/>
      <c r="O25" s="135"/>
    </row>
    <row r="26" spans="1:15">
      <c r="A26" s="95">
        <v>20</v>
      </c>
      <c r="B26" s="1">
        <v>1</v>
      </c>
      <c r="C26" s="112"/>
      <c r="H26" s="122">
        <v>20</v>
      </c>
      <c r="I26" s="112">
        <v>1</v>
      </c>
      <c r="J26" s="112"/>
      <c r="K26" s="112"/>
      <c r="L26" s="112"/>
      <c r="M26" s="112"/>
      <c r="N26" s="112"/>
      <c r="O26" s="135"/>
    </row>
    <row r="27" spans="1:15">
      <c r="A27" s="95">
        <v>21</v>
      </c>
      <c r="B27" s="132">
        <v>1</v>
      </c>
      <c r="E27" s="112"/>
      <c r="F27" s="89" t="s">
        <v>379</v>
      </c>
      <c r="H27" s="122">
        <v>21</v>
      </c>
      <c r="I27" s="112"/>
      <c r="J27" s="112"/>
      <c r="K27" s="112"/>
      <c r="L27" s="112"/>
      <c r="M27" s="112">
        <v>1</v>
      </c>
      <c r="N27" s="112"/>
      <c r="O27" s="135"/>
    </row>
    <row r="28" spans="1:15">
      <c r="A28" s="95">
        <v>22</v>
      </c>
      <c r="D28" s="1">
        <v>1</v>
      </c>
      <c r="H28" s="122">
        <v>22</v>
      </c>
      <c r="I28" s="112"/>
      <c r="J28" s="112"/>
      <c r="K28" s="112">
        <v>1</v>
      </c>
      <c r="L28" s="112"/>
      <c r="M28" s="112"/>
      <c r="N28" s="112"/>
      <c r="O28" s="135"/>
    </row>
    <row r="29" spans="1:15">
      <c r="A29" s="95">
        <v>23</v>
      </c>
      <c r="B29" s="1">
        <v>1</v>
      </c>
      <c r="H29" s="122">
        <v>23</v>
      </c>
      <c r="I29" s="112"/>
      <c r="J29" s="112"/>
      <c r="K29" s="112">
        <v>1</v>
      </c>
      <c r="L29" s="112"/>
      <c r="M29" s="112"/>
      <c r="N29" s="112"/>
      <c r="O29" s="135"/>
    </row>
    <row r="30" spans="1:15">
      <c r="A30" s="95">
        <v>24</v>
      </c>
      <c r="B30" s="1">
        <v>1</v>
      </c>
      <c r="H30" s="122">
        <v>24</v>
      </c>
      <c r="I30" s="112"/>
      <c r="J30" s="112"/>
      <c r="K30" s="112">
        <v>1</v>
      </c>
      <c r="L30" s="112"/>
      <c r="M30" s="112"/>
      <c r="N30" s="112"/>
      <c r="O30" s="135"/>
    </row>
    <row r="31" spans="1:15">
      <c r="A31" s="95">
        <v>25</v>
      </c>
      <c r="E31" s="1">
        <v>1</v>
      </c>
      <c r="F31" s="89" t="s">
        <v>380</v>
      </c>
      <c r="H31" s="122">
        <v>25</v>
      </c>
      <c r="I31" s="112">
        <v>1</v>
      </c>
      <c r="J31" s="112"/>
      <c r="K31" s="112"/>
      <c r="L31" s="112"/>
      <c r="M31" s="112"/>
      <c r="N31" s="112"/>
      <c r="O31" s="135"/>
    </row>
    <row r="32" spans="1:15">
      <c r="A32" s="95">
        <v>26</v>
      </c>
      <c r="B32" s="132">
        <v>1</v>
      </c>
      <c r="F32" s="89" t="s">
        <v>381</v>
      </c>
      <c r="H32" s="122">
        <v>26</v>
      </c>
      <c r="I32" s="112">
        <v>1</v>
      </c>
      <c r="J32" s="112"/>
      <c r="K32" s="112"/>
      <c r="L32" s="112"/>
      <c r="M32" s="112"/>
      <c r="N32" s="112"/>
      <c r="O32" s="135"/>
    </row>
    <row r="33" spans="1:15">
      <c r="A33" s="95">
        <v>27</v>
      </c>
      <c r="B33" s="1">
        <v>1</v>
      </c>
      <c r="H33" s="122">
        <v>27</v>
      </c>
      <c r="I33" s="112"/>
      <c r="J33" s="112"/>
      <c r="K33" s="112"/>
      <c r="L33" s="112"/>
      <c r="M33" s="112">
        <v>1</v>
      </c>
      <c r="N33" s="112"/>
      <c r="O33" s="135"/>
    </row>
    <row r="34" spans="1:15">
      <c r="A34" s="95">
        <v>28</v>
      </c>
      <c r="B34" s="1">
        <v>1</v>
      </c>
      <c r="H34" s="122">
        <v>28</v>
      </c>
      <c r="I34" s="112">
        <v>1</v>
      </c>
      <c r="J34" s="112"/>
      <c r="K34" s="112"/>
      <c r="L34" s="112"/>
      <c r="M34" s="112"/>
      <c r="N34" s="112"/>
      <c r="O34" s="135"/>
    </row>
    <row r="35" spans="1:15">
      <c r="A35" s="95">
        <v>29</v>
      </c>
      <c r="D35" s="1">
        <v>1</v>
      </c>
      <c r="H35" s="122">
        <v>29</v>
      </c>
      <c r="I35" s="112"/>
      <c r="J35" s="112"/>
      <c r="K35" s="112"/>
      <c r="L35" s="112"/>
      <c r="M35" s="112">
        <v>1</v>
      </c>
      <c r="N35" s="112"/>
      <c r="O35" s="135" t="s">
        <v>385</v>
      </c>
    </row>
    <row r="36" spans="1:15">
      <c r="A36" s="95">
        <v>30</v>
      </c>
      <c r="C36" s="112"/>
      <c r="D36" s="112">
        <v>1</v>
      </c>
      <c r="E36" s="112"/>
      <c r="H36" s="122">
        <v>30</v>
      </c>
      <c r="I36" s="112">
        <v>1</v>
      </c>
      <c r="J36" s="112"/>
      <c r="K36" s="112"/>
      <c r="L36" s="112"/>
      <c r="M36" s="112"/>
      <c r="N36" s="112"/>
      <c r="O36" s="135"/>
    </row>
    <row r="37" spans="1:15">
      <c r="A37" s="95">
        <v>31</v>
      </c>
      <c r="C37" s="112"/>
      <c r="D37" s="112">
        <v>1</v>
      </c>
      <c r="E37" s="112"/>
      <c r="H37" s="122">
        <v>31</v>
      </c>
      <c r="I37" s="112">
        <v>1</v>
      </c>
      <c r="J37" s="112"/>
      <c r="K37" s="112"/>
      <c r="L37" s="112"/>
      <c r="M37" s="112"/>
      <c r="N37" s="112"/>
      <c r="O37" s="135"/>
    </row>
    <row r="38" spans="1:15">
      <c r="A38" s="95">
        <v>32</v>
      </c>
      <c r="C38" s="112"/>
      <c r="D38" s="112"/>
      <c r="E38" s="112">
        <v>1</v>
      </c>
      <c r="F38" s="89" t="s">
        <v>380</v>
      </c>
      <c r="H38" s="122">
        <v>32</v>
      </c>
      <c r="I38" s="112"/>
      <c r="J38" s="112"/>
      <c r="K38" s="112"/>
      <c r="L38" s="112"/>
      <c r="M38" s="112">
        <v>1</v>
      </c>
      <c r="N38" s="112"/>
      <c r="O38" s="135"/>
    </row>
    <row r="39" spans="1:15">
      <c r="A39" s="95">
        <v>33</v>
      </c>
      <c r="C39" s="112"/>
      <c r="D39" s="112">
        <v>1</v>
      </c>
      <c r="E39" s="112"/>
      <c r="H39" s="122">
        <v>33</v>
      </c>
      <c r="I39" s="112">
        <v>1</v>
      </c>
      <c r="J39" s="112"/>
      <c r="K39" s="112"/>
      <c r="L39" s="112"/>
      <c r="M39" s="112"/>
      <c r="N39" s="112"/>
      <c r="O39" s="135"/>
    </row>
    <row r="40" spans="1:15">
      <c r="A40" s="95">
        <v>34</v>
      </c>
      <c r="C40" s="112"/>
      <c r="D40" s="112">
        <v>1</v>
      </c>
      <c r="E40" s="112"/>
      <c r="H40" s="122">
        <v>34</v>
      </c>
      <c r="I40" s="112"/>
      <c r="J40" s="112">
        <v>1</v>
      </c>
      <c r="K40" s="112"/>
      <c r="L40" s="112"/>
      <c r="M40" s="112"/>
      <c r="N40" s="112"/>
      <c r="O40" s="135" t="s">
        <v>386</v>
      </c>
    </row>
    <row r="41" spans="1:15">
      <c r="A41" s="95">
        <v>35</v>
      </c>
      <c r="C41" s="112"/>
      <c r="D41" s="112">
        <v>1</v>
      </c>
      <c r="E41" s="112"/>
      <c r="H41" s="122">
        <v>35</v>
      </c>
      <c r="I41" s="112">
        <v>1</v>
      </c>
      <c r="J41" s="112"/>
      <c r="K41" s="112"/>
      <c r="L41" s="112"/>
      <c r="M41" s="112"/>
      <c r="N41" s="112"/>
      <c r="O41" s="135"/>
    </row>
    <row r="42" spans="1:15">
      <c r="A42" s="8">
        <v>36</v>
      </c>
      <c r="B42" s="10"/>
      <c r="C42" s="133"/>
      <c r="D42" s="133"/>
      <c r="E42" s="133">
        <v>1</v>
      </c>
      <c r="F42" s="124" t="s">
        <v>382</v>
      </c>
      <c r="G42" s="94"/>
      <c r="H42" s="122">
        <v>36</v>
      </c>
      <c r="I42" s="112">
        <v>1</v>
      </c>
      <c r="J42" s="112"/>
      <c r="K42" s="112"/>
      <c r="L42" s="112"/>
      <c r="M42" s="112"/>
      <c r="N42" s="112"/>
      <c r="O42" s="135"/>
    </row>
    <row r="43" spans="1:15" ht="15.75" thickBot="1">
      <c r="A43" s="42">
        <v>37</v>
      </c>
      <c r="B43" s="125"/>
      <c r="C43" s="134"/>
      <c r="D43" s="134">
        <v>1</v>
      </c>
      <c r="E43" s="134"/>
      <c r="F43" s="127"/>
      <c r="H43" s="122">
        <v>37</v>
      </c>
      <c r="I43" s="112">
        <v>1</v>
      </c>
      <c r="J43" s="112"/>
      <c r="K43" s="112"/>
      <c r="L43" s="112"/>
      <c r="M43" s="112"/>
      <c r="N43" s="112"/>
      <c r="O43" s="135"/>
    </row>
    <row r="44" spans="1:15">
      <c r="B44" s="57" t="s">
        <v>383</v>
      </c>
      <c r="H44" s="122">
        <v>38</v>
      </c>
      <c r="I44" s="112"/>
      <c r="J44" s="112"/>
      <c r="K44" s="112">
        <v>1</v>
      </c>
      <c r="L44" s="112"/>
      <c r="M44" s="112"/>
      <c r="N44" s="112"/>
      <c r="O44" s="135"/>
    </row>
    <row r="45" spans="1:15">
      <c r="B45" s="57" t="s">
        <v>389</v>
      </c>
      <c r="H45" s="122">
        <v>39</v>
      </c>
      <c r="I45" s="112"/>
      <c r="J45" s="112"/>
      <c r="K45" s="112">
        <v>1</v>
      </c>
      <c r="L45" s="112"/>
      <c r="M45" s="112"/>
      <c r="N45" s="112"/>
      <c r="O45" s="135"/>
    </row>
    <row r="46" spans="1:15">
      <c r="B46" s="65">
        <f>SUM(B7:B45)</f>
        <v>16</v>
      </c>
      <c r="C46" s="65">
        <f>SUM(C7:C45)</f>
        <v>0</v>
      </c>
      <c r="D46" s="65">
        <f>SUM(D7:D45)</f>
        <v>18</v>
      </c>
      <c r="E46" s="65">
        <f>SUM(E7:E45)</f>
        <v>3</v>
      </c>
      <c r="F46" s="119"/>
      <c r="H46" s="122">
        <v>40</v>
      </c>
      <c r="I46" s="136"/>
      <c r="J46" s="133"/>
      <c r="K46" s="133">
        <v>1</v>
      </c>
      <c r="L46" s="133"/>
      <c r="M46" s="133"/>
      <c r="N46" s="133"/>
      <c r="O46" s="135"/>
    </row>
    <row r="47" spans="1:15" ht="15.75" thickBot="1">
      <c r="B47" s="114">
        <f>B46/$C48</f>
        <v>1</v>
      </c>
      <c r="C47" s="114">
        <f>C46/$C$48</f>
        <v>0</v>
      </c>
      <c r="D47" s="114">
        <f>D46/$E$48</f>
        <v>0.8571428571428571</v>
      </c>
      <c r="E47" s="114">
        <f t="shared" ref="E47" si="0">E46/$E$48</f>
        <v>0.14285714285714285</v>
      </c>
      <c r="F47" s="111"/>
      <c r="H47" s="122">
        <v>41</v>
      </c>
      <c r="I47" s="137">
        <v>1</v>
      </c>
      <c r="J47" s="134"/>
      <c r="K47" s="134"/>
      <c r="L47" s="134"/>
      <c r="M47" s="134"/>
      <c r="N47" s="134"/>
      <c r="O47" s="135"/>
    </row>
    <row r="48" spans="1:15" ht="14.25" customHeight="1">
      <c r="B48" s="65" t="s">
        <v>319</v>
      </c>
      <c r="C48" s="65">
        <f>B46+C46</f>
        <v>16</v>
      </c>
      <c r="D48" s="65" t="s">
        <v>319</v>
      </c>
      <c r="E48" s="65">
        <f>D46+E46</f>
        <v>21</v>
      </c>
      <c r="F48" s="119"/>
      <c r="I48" s="128">
        <f>SUM(I7:I47)</f>
        <v>16</v>
      </c>
      <c r="J48" s="129">
        <f t="shared" ref="J48:N48" si="1">SUM(J7:J47)</f>
        <v>1</v>
      </c>
      <c r="K48" s="129">
        <f t="shared" si="1"/>
        <v>10</v>
      </c>
      <c r="L48" s="129">
        <f t="shared" si="1"/>
        <v>3</v>
      </c>
      <c r="M48" s="129">
        <f t="shared" si="1"/>
        <v>11</v>
      </c>
      <c r="N48" s="129">
        <f t="shared" si="1"/>
        <v>0</v>
      </c>
    </row>
    <row r="49" spans="2:15">
      <c r="B49" s="95" t="s">
        <v>21</v>
      </c>
      <c r="C49" s="95"/>
      <c r="D49" s="95" t="s">
        <v>31</v>
      </c>
      <c r="I49" s="114">
        <f>I48/$J$50</f>
        <v>0.94117647058823528</v>
      </c>
      <c r="J49" s="114">
        <f t="shared" ref="J49" si="2">J48/$J$50</f>
        <v>5.8823529411764705E-2</v>
      </c>
      <c r="K49" s="114">
        <f>K48/$L$50</f>
        <v>0.76923076923076927</v>
      </c>
      <c r="L49" s="114">
        <f>L48/$L$50</f>
        <v>0.23076923076923078</v>
      </c>
      <c r="M49" s="114">
        <f>M48/$N$50</f>
        <v>1</v>
      </c>
      <c r="N49" s="114">
        <f>N48/$N$50</f>
        <v>0</v>
      </c>
    </row>
    <row r="50" spans="2:15">
      <c r="I50" s="121" t="s">
        <v>319</v>
      </c>
      <c r="J50" s="65">
        <f>I48+J48</f>
        <v>17</v>
      </c>
      <c r="K50" s="65" t="s">
        <v>319</v>
      </c>
      <c r="L50" s="65">
        <f>K48+L48</f>
        <v>13</v>
      </c>
      <c r="M50" s="65" t="s">
        <v>319</v>
      </c>
      <c r="N50" s="65">
        <f>M48+N48</f>
        <v>11</v>
      </c>
    </row>
    <row r="51" spans="2:15" ht="15.75" thickBot="1">
      <c r="B51" s="57" t="s">
        <v>390</v>
      </c>
      <c r="F51" s="89" t="s">
        <v>348</v>
      </c>
      <c r="I51" s="95" t="s">
        <v>93</v>
      </c>
      <c r="J51" s="95"/>
      <c r="K51" s="95" t="s">
        <v>94</v>
      </c>
      <c r="M51" s="95" t="s">
        <v>92</v>
      </c>
    </row>
    <row r="52" spans="2:15" ht="15.75" thickBot="1">
      <c r="B52" s="57" t="s">
        <v>346</v>
      </c>
      <c r="M52" s="117" t="s">
        <v>359</v>
      </c>
      <c r="N52" s="107"/>
      <c r="O52" s="118">
        <f>J48+L48+N48</f>
        <v>4</v>
      </c>
    </row>
    <row r="53" spans="2:15" ht="15.75" thickBot="1">
      <c r="B53" s="57"/>
      <c r="D53" s="117" t="s">
        <v>359</v>
      </c>
      <c r="E53" s="7"/>
      <c r="F53" s="120">
        <f>C46+E46</f>
        <v>3</v>
      </c>
      <c r="I53" s="57" t="s">
        <v>320</v>
      </c>
      <c r="L53" s="109"/>
      <c r="M53" s="110" t="s">
        <v>333</v>
      </c>
      <c r="N53" s="110"/>
      <c r="O53" s="30">
        <v>4</v>
      </c>
    </row>
    <row r="54" spans="2:15">
      <c r="I54" s="57" t="s">
        <v>388</v>
      </c>
    </row>
    <row r="55" spans="2:15" ht="15.75" thickBot="1">
      <c r="I55" s="57" t="s">
        <v>387</v>
      </c>
    </row>
    <row r="56" spans="2:15" ht="15.75" thickBot="1">
      <c r="C56" s="106"/>
      <c r="D56" s="107" t="s">
        <v>333</v>
      </c>
      <c r="E56" s="107"/>
      <c r="F56" s="120">
        <v>2</v>
      </c>
    </row>
    <row r="59" spans="2:15">
      <c r="B59" s="57"/>
    </row>
    <row r="60" spans="2:15" ht="43.5" customHeight="1">
      <c r="B60" s="143" t="s">
        <v>357</v>
      </c>
      <c r="C60" s="143"/>
      <c r="D60" s="143"/>
      <c r="E60" s="143"/>
      <c r="F60" s="144"/>
    </row>
    <row r="61" spans="2:15">
      <c r="B61" s="57"/>
      <c r="C61" s="57"/>
    </row>
  </sheetData>
  <mergeCells count="1">
    <mergeCell ref="B60:F60"/>
  </mergeCells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O61"/>
  <sheetViews>
    <sheetView zoomScale="70" zoomScaleNormal="70" workbookViewId="0">
      <pane xSplit="1" ySplit="6" topLeftCell="B37" activePane="bottomRight" state="frozen"/>
      <selection pane="topRight" activeCell="B1" sqref="B1"/>
      <selection pane="bottomLeft" activeCell="A7" sqref="A7"/>
      <selection pane="bottomRight" activeCell="K59" sqref="K59"/>
    </sheetView>
  </sheetViews>
  <sheetFormatPr defaultRowHeight="15"/>
  <cols>
    <col min="1" max="1" width="4.85546875" style="95" customWidth="1"/>
    <col min="2" max="5" width="9.140625" style="1"/>
    <col min="6" max="6" width="67.7109375" style="89" customWidth="1"/>
    <col min="7" max="7" width="3.28515625" style="91" customWidth="1"/>
    <col min="8" max="8" width="4.5703125" style="113" bestFit="1" customWidth="1"/>
    <col min="9" max="13" width="9.140625" style="1"/>
    <col min="14" max="14" width="11.28515625" style="1" customWidth="1"/>
    <col min="15" max="15" width="59.85546875" style="29" bestFit="1" customWidth="1"/>
  </cols>
  <sheetData>
    <row r="1" spans="1:15" ht="60">
      <c r="F1" s="139" t="s">
        <v>391</v>
      </c>
    </row>
    <row r="3" spans="1:15">
      <c r="C3" s="95" t="s">
        <v>12</v>
      </c>
      <c r="D3" s="95"/>
      <c r="E3" s="95"/>
      <c r="F3" s="102"/>
      <c r="G3" s="94"/>
      <c r="H3" s="94"/>
      <c r="I3" s="95"/>
      <c r="J3" s="95"/>
      <c r="K3" s="95" t="s">
        <v>229</v>
      </c>
    </row>
    <row r="5" spans="1:15">
      <c r="B5" s="95" t="s">
        <v>21</v>
      </c>
      <c r="C5" s="95"/>
      <c r="D5" s="95" t="s">
        <v>31</v>
      </c>
      <c r="E5" s="95"/>
      <c r="F5" s="102"/>
      <c r="G5" s="96"/>
      <c r="H5" s="96"/>
      <c r="I5" s="95" t="s">
        <v>93</v>
      </c>
      <c r="J5" s="95"/>
      <c r="K5" s="95" t="s">
        <v>94</v>
      </c>
      <c r="L5" s="95"/>
      <c r="M5" s="95" t="s">
        <v>92</v>
      </c>
      <c r="N5" s="95"/>
    </row>
    <row r="6" spans="1:15">
      <c r="B6" s="95" t="s">
        <v>40</v>
      </c>
      <c r="C6" s="95" t="s">
        <v>41</v>
      </c>
      <c r="D6" s="95" t="s">
        <v>40</v>
      </c>
      <c r="E6" s="95" t="s">
        <v>41</v>
      </c>
      <c r="F6" s="102"/>
      <c r="G6" s="96"/>
      <c r="H6" s="96"/>
      <c r="I6" s="95" t="s">
        <v>40</v>
      </c>
      <c r="J6" s="95" t="s">
        <v>41</v>
      </c>
      <c r="K6" s="95" t="s">
        <v>40</v>
      </c>
      <c r="L6" s="95" t="s">
        <v>41</v>
      </c>
      <c r="M6" s="95" t="s">
        <v>40</v>
      </c>
      <c r="N6" s="95" t="s">
        <v>41</v>
      </c>
    </row>
    <row r="7" spans="1:15">
      <c r="A7" s="95">
        <v>1</v>
      </c>
      <c r="D7" s="1">
        <v>1</v>
      </c>
      <c r="H7" s="122">
        <v>1</v>
      </c>
      <c r="I7" s="112">
        <v>1</v>
      </c>
      <c r="J7" s="112"/>
      <c r="K7" s="112"/>
      <c r="L7" s="112"/>
      <c r="M7" s="112"/>
      <c r="N7" s="112"/>
      <c r="O7" s="135"/>
    </row>
    <row r="8" spans="1:15">
      <c r="A8" s="95">
        <v>2</v>
      </c>
      <c r="D8" s="1">
        <v>1</v>
      </c>
      <c r="H8" s="122">
        <v>2</v>
      </c>
      <c r="I8" s="112"/>
      <c r="J8" s="112"/>
      <c r="K8" s="112">
        <v>1</v>
      </c>
      <c r="L8" s="112"/>
      <c r="M8" s="112"/>
      <c r="N8" s="112"/>
      <c r="O8" s="135"/>
    </row>
    <row r="9" spans="1:15">
      <c r="A9" s="95">
        <v>3</v>
      </c>
      <c r="D9" s="1">
        <v>1</v>
      </c>
      <c r="H9" s="122">
        <v>3</v>
      </c>
      <c r="I9" s="112"/>
      <c r="J9" s="112"/>
      <c r="K9" s="112">
        <v>1</v>
      </c>
      <c r="L9" s="112"/>
      <c r="M9" s="112"/>
      <c r="N9" s="112"/>
      <c r="O9" s="135"/>
    </row>
    <row r="10" spans="1:15">
      <c r="A10" s="95">
        <v>4</v>
      </c>
      <c r="E10" s="1">
        <v>1</v>
      </c>
      <c r="F10" s="89" t="s">
        <v>396</v>
      </c>
      <c r="H10" s="122">
        <v>4</v>
      </c>
      <c r="I10" s="112"/>
      <c r="J10" s="112"/>
      <c r="K10" s="112">
        <v>1</v>
      </c>
      <c r="L10" s="112"/>
      <c r="M10" s="112"/>
      <c r="N10" s="112"/>
      <c r="O10" s="135"/>
    </row>
    <row r="11" spans="1:15">
      <c r="A11" s="95">
        <v>5</v>
      </c>
      <c r="D11" s="1">
        <v>1</v>
      </c>
      <c r="H11" s="122">
        <v>5</v>
      </c>
      <c r="I11" s="112"/>
      <c r="J11" s="112"/>
      <c r="K11" s="112">
        <v>1</v>
      </c>
      <c r="L11" s="112"/>
      <c r="M11" s="112"/>
      <c r="N11" s="112"/>
      <c r="O11" s="135"/>
    </row>
    <row r="12" spans="1:15">
      <c r="A12" s="95">
        <v>6</v>
      </c>
      <c r="C12" s="1">
        <v>1</v>
      </c>
      <c r="H12" s="122">
        <v>6</v>
      </c>
      <c r="I12" s="112"/>
      <c r="J12" s="112"/>
      <c r="K12" s="112"/>
      <c r="L12" s="112"/>
      <c r="M12" s="112">
        <v>1</v>
      </c>
      <c r="N12" s="112"/>
      <c r="O12" s="135" t="s">
        <v>395</v>
      </c>
    </row>
    <row r="13" spans="1:15">
      <c r="A13" s="95">
        <v>7</v>
      </c>
      <c r="D13" s="1">
        <v>1</v>
      </c>
      <c r="H13" s="122">
        <v>7</v>
      </c>
      <c r="I13" s="112">
        <v>1</v>
      </c>
      <c r="J13" s="112"/>
      <c r="K13" s="112"/>
      <c r="L13" s="138"/>
      <c r="M13" s="112"/>
      <c r="N13" s="112"/>
      <c r="O13" s="135"/>
    </row>
    <row r="14" spans="1:15">
      <c r="A14" s="95">
        <v>8</v>
      </c>
      <c r="D14" s="1">
        <v>1</v>
      </c>
      <c r="H14" s="122">
        <v>8</v>
      </c>
      <c r="I14" s="112"/>
      <c r="J14" s="112"/>
      <c r="K14" s="112"/>
      <c r="L14" s="138"/>
      <c r="M14" s="112">
        <v>1</v>
      </c>
      <c r="N14" s="112"/>
      <c r="O14" s="135"/>
    </row>
    <row r="15" spans="1:15">
      <c r="A15" s="95">
        <v>9</v>
      </c>
      <c r="E15" s="1">
        <v>1</v>
      </c>
      <c r="F15" s="89" t="s">
        <v>397</v>
      </c>
      <c r="H15" s="122">
        <v>9</v>
      </c>
      <c r="I15" s="112"/>
      <c r="J15" s="112"/>
      <c r="K15" s="112">
        <v>1</v>
      </c>
      <c r="L15" s="138"/>
      <c r="M15" s="112"/>
      <c r="N15" s="112"/>
      <c r="O15" s="135"/>
    </row>
    <row r="16" spans="1:15">
      <c r="A16" s="95">
        <v>10</v>
      </c>
      <c r="B16" s="1">
        <v>1</v>
      </c>
      <c r="H16" s="122">
        <v>10</v>
      </c>
      <c r="I16" s="112"/>
      <c r="J16" s="112"/>
      <c r="K16" s="112">
        <v>1</v>
      </c>
      <c r="L16" s="138"/>
      <c r="M16" s="112"/>
      <c r="N16" s="112"/>
      <c r="O16" s="135"/>
    </row>
    <row r="17" spans="1:15">
      <c r="A17" s="95">
        <v>11</v>
      </c>
      <c r="B17" s="1">
        <v>1</v>
      </c>
      <c r="H17" s="122">
        <v>11</v>
      </c>
      <c r="I17" s="112"/>
      <c r="J17" s="112"/>
      <c r="K17" s="112">
        <v>1</v>
      </c>
      <c r="L17" s="112"/>
      <c r="M17" s="112"/>
      <c r="N17" s="112"/>
      <c r="O17" s="135"/>
    </row>
    <row r="18" spans="1:15">
      <c r="A18" s="95">
        <v>12</v>
      </c>
      <c r="B18" s="1">
        <v>1</v>
      </c>
      <c r="H18" s="122">
        <v>12</v>
      </c>
      <c r="I18" s="112">
        <v>1</v>
      </c>
      <c r="J18" s="112"/>
      <c r="K18" s="112"/>
      <c r="L18" s="112"/>
      <c r="M18" s="112"/>
      <c r="N18" s="112"/>
      <c r="O18" s="135"/>
    </row>
    <row r="19" spans="1:15">
      <c r="A19" s="95">
        <v>13</v>
      </c>
      <c r="B19" s="1">
        <v>1</v>
      </c>
      <c r="H19" s="122">
        <v>13</v>
      </c>
      <c r="I19" s="112"/>
      <c r="J19" s="112"/>
      <c r="K19" s="112"/>
      <c r="L19" s="112"/>
      <c r="M19" s="112">
        <v>1</v>
      </c>
      <c r="N19" s="112"/>
      <c r="O19" s="135"/>
    </row>
    <row r="20" spans="1:15">
      <c r="A20" s="95">
        <v>14</v>
      </c>
      <c r="D20" s="1">
        <v>1</v>
      </c>
      <c r="H20" s="122">
        <v>14</v>
      </c>
      <c r="I20" s="112"/>
      <c r="J20" s="112"/>
      <c r="K20" s="112">
        <v>1</v>
      </c>
      <c r="L20" s="112"/>
      <c r="M20" s="112"/>
      <c r="N20" s="112"/>
      <c r="O20" s="135"/>
    </row>
    <row r="21" spans="1:15">
      <c r="A21" s="95">
        <v>15</v>
      </c>
      <c r="D21" s="1">
        <v>1</v>
      </c>
      <c r="E21" s="112"/>
      <c r="H21" s="122">
        <v>15</v>
      </c>
      <c r="I21" s="112"/>
      <c r="J21" s="112"/>
      <c r="K21" s="112">
        <v>1</v>
      </c>
      <c r="L21" s="112"/>
      <c r="M21" s="112"/>
      <c r="N21" s="112"/>
      <c r="O21" s="135"/>
    </row>
    <row r="22" spans="1:15">
      <c r="A22" s="95">
        <v>16</v>
      </c>
      <c r="E22" s="1">
        <v>1</v>
      </c>
      <c r="F22" s="89" t="s">
        <v>398</v>
      </c>
      <c r="H22" s="122">
        <v>16</v>
      </c>
      <c r="I22" s="112"/>
      <c r="J22" s="112"/>
      <c r="K22" s="112">
        <v>1</v>
      </c>
      <c r="L22" s="112"/>
      <c r="M22" s="112"/>
      <c r="N22" s="112"/>
      <c r="O22" s="135"/>
    </row>
    <row r="23" spans="1:15">
      <c r="A23" s="95">
        <v>17</v>
      </c>
      <c r="D23" s="132"/>
      <c r="E23" s="1">
        <v>1</v>
      </c>
      <c r="F23" s="89" t="s">
        <v>399</v>
      </c>
      <c r="H23" s="122">
        <v>17</v>
      </c>
      <c r="I23" s="112">
        <v>1</v>
      </c>
      <c r="J23" s="112"/>
      <c r="K23" s="112"/>
      <c r="L23" s="112"/>
      <c r="M23" s="112"/>
      <c r="N23" s="112"/>
      <c r="O23" s="135"/>
    </row>
    <row r="24" spans="1:15">
      <c r="A24" s="95">
        <v>18</v>
      </c>
      <c r="B24" s="1">
        <v>1</v>
      </c>
      <c r="H24" s="122">
        <v>18</v>
      </c>
      <c r="I24" s="112"/>
      <c r="J24" s="112">
        <v>1</v>
      </c>
      <c r="K24" s="112"/>
      <c r="L24" s="112"/>
      <c r="M24" s="112"/>
      <c r="N24" s="112"/>
      <c r="O24" s="135" t="s">
        <v>401</v>
      </c>
    </row>
    <row r="25" spans="1:15">
      <c r="A25" s="95">
        <v>19</v>
      </c>
      <c r="D25" s="1">
        <v>1</v>
      </c>
      <c r="H25" s="122">
        <v>19</v>
      </c>
      <c r="I25" s="112">
        <v>1</v>
      </c>
      <c r="J25" s="112"/>
      <c r="K25" s="112"/>
      <c r="L25" s="112"/>
      <c r="M25" s="112"/>
      <c r="N25" s="112"/>
      <c r="O25" s="135"/>
    </row>
    <row r="26" spans="1:15">
      <c r="A26" s="95">
        <v>20</v>
      </c>
      <c r="C26" s="112"/>
      <c r="D26" s="1">
        <v>1</v>
      </c>
      <c r="H26" s="122">
        <v>20</v>
      </c>
      <c r="I26" s="112">
        <v>1</v>
      </c>
      <c r="J26" s="112"/>
      <c r="K26" s="112"/>
      <c r="L26" s="112"/>
      <c r="M26" s="112"/>
      <c r="N26" s="112"/>
      <c r="O26" s="135"/>
    </row>
    <row r="27" spans="1:15">
      <c r="A27" s="95">
        <v>21</v>
      </c>
      <c r="B27" s="132"/>
      <c r="D27" s="1">
        <v>1</v>
      </c>
      <c r="E27" s="112"/>
      <c r="H27" s="122">
        <v>21</v>
      </c>
      <c r="I27" s="112"/>
      <c r="J27" s="112"/>
      <c r="K27" s="112"/>
      <c r="L27" s="112"/>
      <c r="M27" s="112">
        <v>1</v>
      </c>
      <c r="N27" s="112"/>
      <c r="O27" s="135"/>
    </row>
    <row r="28" spans="1:15">
      <c r="A28" s="95">
        <v>22</v>
      </c>
      <c r="B28" s="1">
        <v>1</v>
      </c>
      <c r="H28" s="122">
        <v>22</v>
      </c>
      <c r="I28" s="112">
        <v>1</v>
      </c>
      <c r="J28" s="112"/>
      <c r="K28" s="112"/>
      <c r="L28" s="112"/>
      <c r="M28" s="112"/>
      <c r="N28" s="112"/>
      <c r="O28" s="135"/>
    </row>
    <row r="29" spans="1:15">
      <c r="A29" s="95">
        <v>23</v>
      </c>
      <c r="C29" s="1">
        <v>1</v>
      </c>
      <c r="F29" s="89" t="s">
        <v>393</v>
      </c>
      <c r="H29" s="122">
        <v>23</v>
      </c>
      <c r="I29" s="112"/>
      <c r="J29" s="112"/>
      <c r="K29" s="112"/>
      <c r="L29" s="112"/>
      <c r="M29" s="112"/>
      <c r="N29" s="115">
        <v>1</v>
      </c>
      <c r="O29" s="135" t="s">
        <v>402</v>
      </c>
    </row>
    <row r="30" spans="1:15">
      <c r="A30" s="95">
        <v>24</v>
      </c>
      <c r="B30" s="1">
        <v>1</v>
      </c>
      <c r="H30" s="122">
        <v>24</v>
      </c>
      <c r="I30" s="112"/>
      <c r="J30" s="112"/>
      <c r="K30" s="112"/>
      <c r="L30" s="112"/>
      <c r="M30" s="112">
        <v>1</v>
      </c>
      <c r="N30" s="112"/>
      <c r="O30" s="135"/>
    </row>
    <row r="31" spans="1:15">
      <c r="A31" s="95">
        <v>25</v>
      </c>
      <c r="E31" s="1">
        <v>1</v>
      </c>
      <c r="F31" s="89" t="s">
        <v>400</v>
      </c>
      <c r="H31" s="122">
        <v>25</v>
      </c>
      <c r="I31" s="112"/>
      <c r="J31" s="112"/>
      <c r="K31" s="112"/>
      <c r="L31" s="112"/>
      <c r="M31" s="112">
        <v>1</v>
      </c>
      <c r="N31" s="112"/>
      <c r="O31" s="135"/>
    </row>
    <row r="32" spans="1:15">
      <c r="A32" s="95">
        <v>26</v>
      </c>
      <c r="B32" s="132"/>
      <c r="D32" s="1">
        <v>1</v>
      </c>
      <c r="H32" s="122">
        <v>26</v>
      </c>
      <c r="I32" s="112"/>
      <c r="J32" s="112"/>
      <c r="K32" s="112">
        <v>1</v>
      </c>
      <c r="L32" s="112"/>
      <c r="M32" s="112"/>
      <c r="N32" s="112"/>
      <c r="O32" s="135"/>
    </row>
    <row r="33" spans="1:15">
      <c r="A33" s="95">
        <v>27</v>
      </c>
      <c r="D33" s="1">
        <v>1</v>
      </c>
      <c r="H33" s="122">
        <v>27</v>
      </c>
      <c r="I33" s="112"/>
      <c r="J33" s="112"/>
      <c r="K33" s="112">
        <v>1</v>
      </c>
      <c r="L33" s="112"/>
      <c r="M33" s="112"/>
      <c r="N33" s="112"/>
      <c r="O33" s="135"/>
    </row>
    <row r="34" spans="1:15">
      <c r="A34" s="95">
        <v>28</v>
      </c>
      <c r="B34" s="1">
        <v>1</v>
      </c>
      <c r="H34" s="122">
        <v>28</v>
      </c>
      <c r="I34" s="112"/>
      <c r="J34" s="112"/>
      <c r="K34" s="112">
        <v>1</v>
      </c>
      <c r="L34" s="112"/>
      <c r="M34" s="112"/>
      <c r="N34" s="112"/>
      <c r="O34" s="135"/>
    </row>
    <row r="35" spans="1:15">
      <c r="A35" s="95">
        <v>29</v>
      </c>
      <c r="B35" s="1">
        <v>1</v>
      </c>
      <c r="H35" s="122">
        <v>29</v>
      </c>
      <c r="I35" s="112"/>
      <c r="J35" s="112">
        <v>1</v>
      </c>
      <c r="K35" s="112"/>
      <c r="L35" s="112"/>
      <c r="M35" s="112"/>
      <c r="N35" s="112"/>
      <c r="O35" s="135" t="s">
        <v>403</v>
      </c>
    </row>
    <row r="36" spans="1:15">
      <c r="A36" s="95">
        <v>30</v>
      </c>
      <c r="B36" s="1">
        <v>1</v>
      </c>
      <c r="C36" s="112"/>
      <c r="D36" s="112"/>
      <c r="E36" s="112"/>
      <c r="H36" s="122">
        <v>30</v>
      </c>
      <c r="I36" s="112"/>
      <c r="J36" s="112"/>
      <c r="K36" s="112"/>
      <c r="L36" s="112"/>
      <c r="M36" s="112">
        <v>1</v>
      </c>
      <c r="N36" s="112"/>
      <c r="O36" s="135"/>
    </row>
    <row r="37" spans="1:15">
      <c r="A37" s="95">
        <v>31</v>
      </c>
      <c r="C37" s="112"/>
      <c r="D37" s="112">
        <v>1</v>
      </c>
      <c r="E37" s="112"/>
      <c r="H37" s="122">
        <v>31</v>
      </c>
      <c r="I37" s="112">
        <v>1</v>
      </c>
      <c r="J37" s="112"/>
      <c r="K37" s="112"/>
      <c r="L37" s="112"/>
      <c r="M37" s="112"/>
      <c r="N37" s="112"/>
      <c r="O37" s="135"/>
    </row>
    <row r="38" spans="1:15">
      <c r="A38" s="95">
        <v>32</v>
      </c>
      <c r="B38" s="1">
        <v>1</v>
      </c>
      <c r="C38" s="112"/>
      <c r="D38" s="112"/>
      <c r="E38" s="112"/>
      <c r="H38" s="122">
        <v>32</v>
      </c>
      <c r="I38" s="112">
        <v>1</v>
      </c>
      <c r="J38" s="112"/>
      <c r="K38" s="112"/>
      <c r="L38" s="112"/>
      <c r="M38" s="112"/>
      <c r="N38" s="112"/>
      <c r="O38" s="135"/>
    </row>
    <row r="39" spans="1:15">
      <c r="A39" s="95">
        <v>33</v>
      </c>
      <c r="B39" s="1">
        <v>1</v>
      </c>
      <c r="C39" s="112"/>
      <c r="D39" s="112"/>
      <c r="E39" s="112"/>
      <c r="H39" s="122">
        <v>33</v>
      </c>
      <c r="I39" s="112"/>
      <c r="J39" s="112"/>
      <c r="K39" s="112"/>
      <c r="L39" s="112"/>
      <c r="M39" s="112">
        <v>1</v>
      </c>
      <c r="N39" s="112"/>
      <c r="O39" s="135"/>
    </row>
    <row r="40" spans="1:15">
      <c r="A40" s="95">
        <v>34</v>
      </c>
      <c r="C40" s="112"/>
      <c r="D40" s="112"/>
      <c r="E40" s="112">
        <v>1</v>
      </c>
      <c r="H40" s="122">
        <v>34</v>
      </c>
      <c r="I40" s="112">
        <v>1</v>
      </c>
      <c r="J40" s="112"/>
      <c r="K40" s="112"/>
      <c r="L40" s="112"/>
      <c r="M40" s="112"/>
      <c r="N40" s="112"/>
      <c r="O40" s="135"/>
    </row>
    <row r="41" spans="1:15" ht="30">
      <c r="A41" s="95">
        <v>35</v>
      </c>
      <c r="B41" s="1">
        <v>1</v>
      </c>
      <c r="C41" s="112"/>
      <c r="D41" s="112"/>
      <c r="E41" s="112"/>
      <c r="H41" s="122">
        <v>35</v>
      </c>
      <c r="I41" s="112"/>
      <c r="J41" s="112"/>
      <c r="K41" s="112"/>
      <c r="L41" s="112"/>
      <c r="M41" s="112"/>
      <c r="N41" s="115">
        <v>1</v>
      </c>
      <c r="O41" s="135" t="s">
        <v>404</v>
      </c>
    </row>
    <row r="42" spans="1:15">
      <c r="A42" s="8">
        <v>36</v>
      </c>
      <c r="B42" s="10"/>
      <c r="C42" s="133"/>
      <c r="D42" s="133"/>
      <c r="E42" s="133">
        <v>1</v>
      </c>
      <c r="F42" s="124"/>
      <c r="G42" s="94"/>
      <c r="H42" s="122">
        <v>36</v>
      </c>
      <c r="I42" s="112"/>
      <c r="J42" s="115">
        <v>1</v>
      </c>
      <c r="K42" s="112"/>
      <c r="L42" s="112"/>
      <c r="M42" s="112"/>
      <c r="N42" s="112"/>
      <c r="O42" s="135" t="s">
        <v>405</v>
      </c>
    </row>
    <row r="43" spans="1:15" ht="15.75" thickBot="1">
      <c r="A43" s="42">
        <v>37</v>
      </c>
      <c r="B43" s="125"/>
      <c r="C43" s="134"/>
      <c r="D43" s="134">
        <v>1</v>
      </c>
      <c r="E43" s="134"/>
      <c r="F43" s="127"/>
      <c r="H43" s="122">
        <v>37</v>
      </c>
      <c r="I43" s="112">
        <v>1</v>
      </c>
      <c r="J43" s="112"/>
      <c r="K43" s="112"/>
      <c r="L43" s="112"/>
      <c r="M43" s="112"/>
      <c r="N43" s="112"/>
      <c r="O43" s="135"/>
    </row>
    <row r="44" spans="1:15">
      <c r="B44" s="57" t="s">
        <v>383</v>
      </c>
      <c r="H44" s="122">
        <v>38</v>
      </c>
      <c r="I44" s="112"/>
      <c r="J44" s="112">
        <v>1</v>
      </c>
      <c r="K44" s="112"/>
      <c r="L44" s="112"/>
      <c r="M44" s="112"/>
      <c r="N44" s="112"/>
      <c r="O44" s="135" t="s">
        <v>406</v>
      </c>
    </row>
    <row r="45" spans="1:15" ht="30">
      <c r="B45" s="57" t="s">
        <v>389</v>
      </c>
      <c r="H45" s="122">
        <v>39</v>
      </c>
      <c r="I45" s="112"/>
      <c r="J45" s="112"/>
      <c r="K45" s="112"/>
      <c r="L45" s="112"/>
      <c r="M45" s="112"/>
      <c r="N45" s="115">
        <v>1</v>
      </c>
      <c r="O45" s="135" t="s">
        <v>407</v>
      </c>
    </row>
    <row r="46" spans="1:15">
      <c r="B46" s="65">
        <f>SUM(B7:B45)</f>
        <v>13</v>
      </c>
      <c r="C46" s="65">
        <f>SUM(C7:C45)</f>
        <v>2</v>
      </c>
      <c r="D46" s="65">
        <f>SUM(D7:D45)</f>
        <v>15</v>
      </c>
      <c r="E46" s="65">
        <f>SUM(E7:E45)</f>
        <v>7</v>
      </c>
      <c r="F46" s="119"/>
      <c r="H46" s="122">
        <v>40</v>
      </c>
      <c r="I46" s="136">
        <v>1</v>
      </c>
      <c r="J46" s="133"/>
      <c r="K46" s="133"/>
      <c r="L46" s="133"/>
      <c r="M46" s="133"/>
      <c r="N46" s="133"/>
      <c r="O46" s="135"/>
    </row>
    <row r="47" spans="1:15" ht="15.75" thickBot="1">
      <c r="B47" s="114">
        <f>B46/$C48</f>
        <v>0.8666666666666667</v>
      </c>
      <c r="C47" s="114">
        <f>C46/$C$48</f>
        <v>0.13333333333333333</v>
      </c>
      <c r="D47" s="93">
        <f>D46/$E$48</f>
        <v>0.68181818181818177</v>
      </c>
      <c r="E47" s="93">
        <f t="shared" ref="E47" si="0">E46/$E$48</f>
        <v>0.31818181818181818</v>
      </c>
      <c r="F47" s="111"/>
      <c r="H47" s="122">
        <v>41</v>
      </c>
      <c r="I47" s="137">
        <v>1</v>
      </c>
      <c r="J47" s="134"/>
      <c r="K47" s="134"/>
      <c r="L47" s="134"/>
      <c r="M47" s="134"/>
      <c r="N47" s="134"/>
      <c r="O47" s="135"/>
    </row>
    <row r="48" spans="1:15" ht="14.25" customHeight="1">
      <c r="B48" s="65" t="s">
        <v>319</v>
      </c>
      <c r="C48" s="65">
        <f>B46+C46</f>
        <v>15</v>
      </c>
      <c r="D48" s="65" t="s">
        <v>319</v>
      </c>
      <c r="E48" s="65">
        <f>D46+E46</f>
        <v>22</v>
      </c>
      <c r="F48" s="119"/>
      <c r="I48" s="128">
        <f>SUM(I7:I47)</f>
        <v>13</v>
      </c>
      <c r="J48" s="129">
        <f t="shared" ref="J48:N48" si="1">SUM(J7:J47)</f>
        <v>4</v>
      </c>
      <c r="K48" s="129">
        <f t="shared" si="1"/>
        <v>13</v>
      </c>
      <c r="L48" s="129">
        <f t="shared" si="1"/>
        <v>0</v>
      </c>
      <c r="M48" s="129">
        <f t="shared" si="1"/>
        <v>8</v>
      </c>
      <c r="N48" s="129">
        <f t="shared" si="1"/>
        <v>3</v>
      </c>
    </row>
    <row r="49" spans="2:15">
      <c r="B49" s="95" t="s">
        <v>21</v>
      </c>
      <c r="C49" s="95"/>
      <c r="D49" s="95" t="s">
        <v>31</v>
      </c>
      <c r="I49" s="114">
        <f>I48/$J$50</f>
        <v>0.76470588235294112</v>
      </c>
      <c r="J49" s="114">
        <f t="shared" ref="J49" si="2">J48/$J$50</f>
        <v>0.23529411764705882</v>
      </c>
      <c r="K49" s="114">
        <f>K48/$L$50</f>
        <v>1</v>
      </c>
      <c r="L49" s="114">
        <f>L48/$L$50</f>
        <v>0</v>
      </c>
      <c r="M49" s="93">
        <f>M48/$N$50</f>
        <v>0.72727272727272729</v>
      </c>
      <c r="N49" s="93">
        <f>N48/$N$50</f>
        <v>0.27272727272727271</v>
      </c>
    </row>
    <row r="50" spans="2:15">
      <c r="I50" s="121" t="s">
        <v>319</v>
      </c>
      <c r="J50" s="65">
        <f>I48+J48</f>
        <v>17</v>
      </c>
      <c r="K50" s="65" t="s">
        <v>319</v>
      </c>
      <c r="L50" s="65">
        <f>K48+L48</f>
        <v>13</v>
      </c>
      <c r="M50" s="65" t="s">
        <v>319</v>
      </c>
      <c r="N50" s="65">
        <f>M48+N48</f>
        <v>11</v>
      </c>
    </row>
    <row r="51" spans="2:15" ht="15.75" thickBot="1">
      <c r="B51" s="57" t="s">
        <v>394</v>
      </c>
      <c r="F51" s="89" t="s">
        <v>348</v>
      </c>
      <c r="I51" s="95" t="s">
        <v>93</v>
      </c>
      <c r="J51" s="95"/>
      <c r="K51" s="95" t="s">
        <v>94</v>
      </c>
      <c r="M51" s="95" t="s">
        <v>92</v>
      </c>
    </row>
    <row r="52" spans="2:15" ht="15.75" thickBot="1">
      <c r="B52" s="57" t="s">
        <v>346</v>
      </c>
      <c r="M52" s="117" t="s">
        <v>359</v>
      </c>
      <c r="N52" s="107"/>
      <c r="O52" s="118">
        <f>J48+L48+N48</f>
        <v>7</v>
      </c>
    </row>
    <row r="53" spans="2:15" ht="15.75" thickBot="1">
      <c r="B53" s="57"/>
      <c r="D53" s="117" t="s">
        <v>359</v>
      </c>
      <c r="E53" s="7"/>
      <c r="F53" s="120">
        <f>C46+E46</f>
        <v>9</v>
      </c>
      <c r="I53" s="57" t="s">
        <v>410</v>
      </c>
      <c r="L53" s="109"/>
      <c r="M53" s="110" t="s">
        <v>333</v>
      </c>
      <c r="N53" s="110"/>
      <c r="O53" s="30">
        <v>4</v>
      </c>
    </row>
    <row r="54" spans="2:15">
      <c r="I54" s="57" t="s">
        <v>408</v>
      </c>
    </row>
    <row r="55" spans="2:15" ht="15.75" thickBot="1">
      <c r="I55" s="57" t="s">
        <v>409</v>
      </c>
    </row>
    <row r="56" spans="2:15" ht="15.75" thickBot="1">
      <c r="C56" s="106"/>
      <c r="D56" s="107" t="s">
        <v>333</v>
      </c>
      <c r="E56" s="107"/>
      <c r="F56" s="120">
        <v>3</v>
      </c>
    </row>
    <row r="59" spans="2:15">
      <c r="B59" s="57"/>
    </row>
    <row r="60" spans="2:15" ht="43.5" customHeight="1">
      <c r="B60" s="143" t="s">
        <v>357</v>
      </c>
      <c r="C60" s="143"/>
      <c r="D60" s="143"/>
      <c r="E60" s="143"/>
      <c r="F60" s="144"/>
    </row>
    <row r="61" spans="2:15">
      <c r="B61" s="57"/>
      <c r="C61" s="57"/>
    </row>
  </sheetData>
  <mergeCells count="1">
    <mergeCell ref="B60:F60"/>
  </mergeCells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3:T64"/>
  <sheetViews>
    <sheetView zoomScale="70" zoomScaleNormal="70" workbookViewId="0">
      <pane xSplit="1" ySplit="6" topLeftCell="B23" activePane="bottomRight" state="frozen"/>
      <selection pane="topRight" activeCell="B1" sqref="B1"/>
      <selection pane="bottomLeft" activeCell="A7" sqref="A7"/>
      <selection pane="bottomRight" activeCell="K23" sqref="K23"/>
    </sheetView>
  </sheetViews>
  <sheetFormatPr defaultRowHeight="15"/>
  <cols>
    <col min="1" max="1" width="4.85546875" style="95" customWidth="1"/>
    <col min="2" max="5" width="9.140625" style="1"/>
    <col min="6" max="6" width="67.7109375" style="89" customWidth="1"/>
    <col min="7" max="7" width="3.28515625" style="91" customWidth="1"/>
    <col min="8" max="8" width="4.5703125" style="113" bestFit="1" customWidth="1"/>
    <col min="9" max="13" width="9.140625" style="1"/>
    <col min="14" max="14" width="11.28515625" style="1" customWidth="1"/>
    <col min="15" max="15" width="59.85546875" style="29" bestFit="1" customWidth="1"/>
  </cols>
  <sheetData>
    <row r="3" spans="1:15">
      <c r="C3" s="95" t="s">
        <v>12</v>
      </c>
      <c r="D3" s="95"/>
      <c r="E3" s="95"/>
      <c r="F3" s="102"/>
      <c r="G3" s="94"/>
      <c r="H3" s="94"/>
      <c r="I3" s="95"/>
      <c r="J3" s="95"/>
      <c r="K3" s="95" t="s">
        <v>229</v>
      </c>
    </row>
    <row r="5" spans="1:15">
      <c r="B5" s="95" t="s">
        <v>21</v>
      </c>
      <c r="C5" s="95"/>
      <c r="D5" s="95" t="s">
        <v>31</v>
      </c>
      <c r="E5" s="95"/>
      <c r="F5" s="102"/>
      <c r="G5" s="96"/>
      <c r="H5" s="96"/>
      <c r="I5" s="95" t="s">
        <v>93</v>
      </c>
      <c r="J5" s="95"/>
      <c r="K5" s="95" t="s">
        <v>94</v>
      </c>
      <c r="L5" s="95"/>
      <c r="M5" s="95" t="s">
        <v>92</v>
      </c>
      <c r="N5" s="95"/>
    </row>
    <row r="6" spans="1:15">
      <c r="B6" s="95" t="s">
        <v>40</v>
      </c>
      <c r="C6" s="95" t="s">
        <v>41</v>
      </c>
      <c r="D6" s="95" t="s">
        <v>40</v>
      </c>
      <c r="E6" s="95" t="s">
        <v>41</v>
      </c>
      <c r="F6" s="102"/>
      <c r="G6" s="96"/>
      <c r="H6" s="96"/>
      <c r="I6" s="95" t="s">
        <v>40</v>
      </c>
      <c r="J6" s="95" t="s">
        <v>41</v>
      </c>
      <c r="K6" s="95" t="s">
        <v>40</v>
      </c>
      <c r="L6" s="95" t="s">
        <v>41</v>
      </c>
      <c r="M6" s="95" t="s">
        <v>40</v>
      </c>
      <c r="N6" s="95" t="s">
        <v>41</v>
      </c>
    </row>
    <row r="7" spans="1:15">
      <c r="A7" s="95">
        <v>1</v>
      </c>
      <c r="D7" s="1">
        <v>1</v>
      </c>
      <c r="H7" s="122">
        <v>1</v>
      </c>
      <c r="I7" s="112"/>
      <c r="J7" s="112">
        <v>1</v>
      </c>
      <c r="K7" s="112"/>
      <c r="L7" s="112"/>
      <c r="M7" s="112"/>
      <c r="N7" s="112"/>
      <c r="O7" s="135" t="s">
        <v>424</v>
      </c>
    </row>
    <row r="8" spans="1:15">
      <c r="A8" s="95">
        <v>2</v>
      </c>
      <c r="D8" s="1">
        <v>1</v>
      </c>
      <c r="H8" s="122">
        <v>2</v>
      </c>
      <c r="I8" s="112"/>
      <c r="J8" s="112">
        <v>1</v>
      </c>
      <c r="K8" s="112"/>
      <c r="L8" s="112"/>
      <c r="M8" s="112"/>
      <c r="N8" s="112"/>
      <c r="O8" s="135" t="s">
        <v>414</v>
      </c>
    </row>
    <row r="9" spans="1:15">
      <c r="A9" s="95">
        <v>3</v>
      </c>
      <c r="B9" s="1">
        <v>1</v>
      </c>
      <c r="H9" s="122">
        <v>3</v>
      </c>
      <c r="I9" s="112">
        <v>1</v>
      </c>
      <c r="J9" s="112"/>
      <c r="K9" s="112"/>
      <c r="L9" s="112"/>
      <c r="M9" s="112"/>
      <c r="N9" s="112"/>
      <c r="O9" s="135"/>
    </row>
    <row r="10" spans="1:15">
      <c r="A10" s="95">
        <v>4</v>
      </c>
      <c r="B10" s="1">
        <v>1</v>
      </c>
      <c r="H10" s="122">
        <v>4</v>
      </c>
      <c r="I10" s="112"/>
      <c r="J10" s="112"/>
      <c r="K10" s="112"/>
      <c r="L10" s="112">
        <v>1</v>
      </c>
      <c r="M10" s="112"/>
      <c r="N10" s="112"/>
      <c r="O10" s="135"/>
    </row>
    <row r="11" spans="1:15">
      <c r="A11" s="95">
        <v>5</v>
      </c>
      <c r="D11" s="1">
        <v>1</v>
      </c>
      <c r="H11" s="122">
        <v>5</v>
      </c>
      <c r="I11" s="112"/>
      <c r="J11" s="112"/>
      <c r="K11" s="112">
        <v>1</v>
      </c>
      <c r="L11" s="112"/>
      <c r="M11" s="112"/>
      <c r="N11" s="112"/>
      <c r="O11" s="135"/>
    </row>
    <row r="12" spans="1:15">
      <c r="A12" s="95">
        <v>6</v>
      </c>
      <c r="D12" s="1">
        <v>1</v>
      </c>
      <c r="H12" s="122">
        <v>6</v>
      </c>
      <c r="I12" s="112"/>
      <c r="J12" s="112"/>
      <c r="K12" s="112">
        <v>1</v>
      </c>
      <c r="L12" s="112"/>
      <c r="M12" s="112"/>
      <c r="N12" s="112"/>
      <c r="O12" s="135"/>
    </row>
    <row r="13" spans="1:15">
      <c r="A13" s="95">
        <v>7</v>
      </c>
      <c r="B13" s="1">
        <v>1</v>
      </c>
      <c r="H13" s="122">
        <v>7</v>
      </c>
      <c r="I13" s="112"/>
      <c r="J13" s="112"/>
      <c r="K13" s="112"/>
      <c r="L13" s="138"/>
      <c r="M13" s="112">
        <v>1</v>
      </c>
      <c r="N13" s="112"/>
      <c r="O13" s="135"/>
    </row>
    <row r="14" spans="1:15">
      <c r="A14" s="95">
        <v>8</v>
      </c>
      <c r="D14" s="1">
        <v>1</v>
      </c>
      <c r="H14" s="122">
        <v>8</v>
      </c>
      <c r="I14" s="112">
        <v>1</v>
      </c>
      <c r="J14" s="112"/>
      <c r="K14" s="112"/>
      <c r="L14" s="138"/>
      <c r="M14" s="112"/>
      <c r="N14" s="112"/>
      <c r="O14" s="135"/>
    </row>
    <row r="15" spans="1:15">
      <c r="A15" s="95">
        <v>9</v>
      </c>
      <c r="D15" s="1">
        <v>1</v>
      </c>
      <c r="F15" s="89" t="s">
        <v>411</v>
      </c>
      <c r="H15" s="122">
        <v>9</v>
      </c>
      <c r="I15" s="112">
        <v>1</v>
      </c>
      <c r="J15" s="112"/>
      <c r="K15" s="112"/>
      <c r="L15" s="138"/>
      <c r="M15" s="112"/>
      <c r="N15" s="112"/>
      <c r="O15" s="135"/>
    </row>
    <row r="16" spans="1:15">
      <c r="A16" s="95">
        <v>10</v>
      </c>
      <c r="D16" s="1">
        <v>1</v>
      </c>
      <c r="H16" s="122">
        <v>10</v>
      </c>
      <c r="I16" s="112"/>
      <c r="J16" s="112">
        <v>1</v>
      </c>
      <c r="K16" s="112"/>
      <c r="L16" s="138"/>
      <c r="M16" s="112"/>
      <c r="N16" s="112"/>
      <c r="O16" s="135" t="s">
        <v>425</v>
      </c>
    </row>
    <row r="17" spans="1:15">
      <c r="A17" s="95">
        <v>11</v>
      </c>
      <c r="D17" s="1">
        <v>1</v>
      </c>
      <c r="H17" s="122">
        <v>11</v>
      </c>
      <c r="I17" s="112"/>
      <c r="J17" s="112"/>
      <c r="K17" s="112">
        <v>1</v>
      </c>
      <c r="L17" s="112"/>
      <c r="M17" s="112"/>
      <c r="N17" s="112"/>
      <c r="O17" s="135"/>
    </row>
    <row r="18" spans="1:15">
      <c r="A18" s="95">
        <v>12</v>
      </c>
      <c r="D18" s="1">
        <v>1</v>
      </c>
      <c r="H18" s="122">
        <v>12</v>
      </c>
      <c r="I18" s="112"/>
      <c r="J18" s="112"/>
      <c r="K18" s="112">
        <v>1</v>
      </c>
      <c r="L18" s="112"/>
      <c r="M18" s="112"/>
      <c r="N18" s="112"/>
      <c r="O18" s="135"/>
    </row>
    <row r="19" spans="1:15">
      <c r="A19" s="95">
        <v>13</v>
      </c>
      <c r="D19" s="1">
        <v>1</v>
      </c>
      <c r="H19" s="122">
        <v>13</v>
      </c>
      <c r="I19" s="112"/>
      <c r="J19" s="112"/>
      <c r="K19" s="112">
        <v>1</v>
      </c>
      <c r="L19" s="112"/>
      <c r="M19" s="112"/>
      <c r="N19" s="112"/>
      <c r="O19" s="135"/>
    </row>
    <row r="20" spans="1:15">
      <c r="A20" s="95">
        <v>14</v>
      </c>
      <c r="B20" s="1">
        <v>1</v>
      </c>
      <c r="F20" s="89" t="s">
        <v>395</v>
      </c>
      <c r="H20" s="122">
        <v>14</v>
      </c>
      <c r="I20" s="112"/>
      <c r="J20" s="112"/>
      <c r="K20" s="112">
        <v>1</v>
      </c>
      <c r="L20" s="112"/>
      <c r="M20" s="112"/>
      <c r="N20" s="112"/>
      <c r="O20" s="135"/>
    </row>
    <row r="21" spans="1:15">
      <c r="A21" s="95">
        <v>15</v>
      </c>
      <c r="D21" s="1">
        <v>1</v>
      </c>
      <c r="E21" s="112"/>
      <c r="H21" s="122">
        <v>15</v>
      </c>
      <c r="I21" s="112"/>
      <c r="J21" s="112"/>
      <c r="K21" s="112"/>
      <c r="L21" s="112"/>
      <c r="M21" s="112"/>
      <c r="N21" s="112">
        <v>1</v>
      </c>
      <c r="O21" s="135" t="s">
        <v>426</v>
      </c>
    </row>
    <row r="22" spans="1:15">
      <c r="A22" s="95">
        <v>16</v>
      </c>
      <c r="B22" s="1">
        <v>1</v>
      </c>
      <c r="H22" s="122">
        <v>16</v>
      </c>
      <c r="I22" s="112"/>
      <c r="J22" s="112"/>
      <c r="K22" s="112"/>
      <c r="L22" s="112"/>
      <c r="M22" s="112">
        <v>1</v>
      </c>
      <c r="N22" s="112"/>
      <c r="O22" s="135"/>
    </row>
    <row r="23" spans="1:15">
      <c r="A23" s="95">
        <v>17</v>
      </c>
      <c r="D23" s="112">
        <v>1</v>
      </c>
      <c r="H23" s="122">
        <v>17</v>
      </c>
      <c r="I23" s="112"/>
      <c r="J23" s="112"/>
      <c r="K23" s="112"/>
      <c r="L23" s="112"/>
      <c r="M23" s="112"/>
      <c r="N23" s="112">
        <v>1</v>
      </c>
      <c r="O23" s="135" t="s">
        <v>415</v>
      </c>
    </row>
    <row r="24" spans="1:15">
      <c r="A24" s="95">
        <v>18</v>
      </c>
      <c r="D24" s="1">
        <v>1</v>
      </c>
      <c r="H24" s="122">
        <v>18</v>
      </c>
      <c r="I24" s="112">
        <v>1</v>
      </c>
      <c r="J24" s="112"/>
      <c r="K24" s="112"/>
      <c r="L24" s="112"/>
      <c r="M24" s="112"/>
      <c r="N24" s="112"/>
      <c r="O24" s="135"/>
    </row>
    <row r="25" spans="1:15">
      <c r="A25" s="95">
        <v>19</v>
      </c>
      <c r="D25" s="1">
        <v>1</v>
      </c>
      <c r="H25" s="122">
        <v>19</v>
      </c>
      <c r="I25" s="112">
        <v>1</v>
      </c>
      <c r="J25" s="112"/>
      <c r="K25" s="112"/>
      <c r="L25" s="112"/>
      <c r="M25" s="112"/>
      <c r="N25" s="112"/>
      <c r="O25" s="135"/>
    </row>
    <row r="26" spans="1:15">
      <c r="A26" s="95">
        <v>20</v>
      </c>
      <c r="B26" s="1">
        <v>1</v>
      </c>
      <c r="C26" s="112"/>
      <c r="H26" s="122">
        <v>20</v>
      </c>
      <c r="I26" s="112"/>
      <c r="J26" s="112"/>
      <c r="K26" s="112"/>
      <c r="L26" s="112">
        <v>1</v>
      </c>
      <c r="M26" s="112"/>
      <c r="N26" s="112"/>
      <c r="O26" s="135" t="s">
        <v>427</v>
      </c>
    </row>
    <row r="27" spans="1:15">
      <c r="A27" s="95">
        <v>21</v>
      </c>
      <c r="B27" s="112"/>
      <c r="D27" s="1">
        <v>1</v>
      </c>
      <c r="E27" s="112"/>
      <c r="H27" s="122">
        <v>21</v>
      </c>
      <c r="I27" s="112"/>
      <c r="J27" s="112"/>
      <c r="K27" s="112"/>
      <c r="L27" s="112">
        <v>1</v>
      </c>
      <c r="M27" s="112"/>
      <c r="N27" s="112"/>
      <c r="O27" s="135" t="s">
        <v>428</v>
      </c>
    </row>
    <row r="28" spans="1:15">
      <c r="A28" s="95">
        <v>22</v>
      </c>
      <c r="B28" s="1">
        <v>1</v>
      </c>
      <c r="H28" s="122">
        <v>22</v>
      </c>
      <c r="I28" s="112"/>
      <c r="J28" s="112"/>
      <c r="K28" s="112">
        <v>1</v>
      </c>
      <c r="L28" s="112"/>
      <c r="M28" s="112"/>
      <c r="N28" s="112"/>
      <c r="O28" s="135"/>
    </row>
    <row r="29" spans="1:15">
      <c r="A29" s="95">
        <v>23</v>
      </c>
      <c r="B29" s="1">
        <v>1</v>
      </c>
      <c r="H29" s="122">
        <v>23</v>
      </c>
      <c r="I29" s="112">
        <v>1</v>
      </c>
      <c r="J29" s="112"/>
      <c r="K29" s="112"/>
      <c r="L29" s="112"/>
      <c r="M29" s="112"/>
      <c r="N29" s="112"/>
      <c r="O29" s="135"/>
    </row>
    <row r="30" spans="1:15">
      <c r="A30" s="95">
        <v>24</v>
      </c>
      <c r="B30" s="1">
        <v>1</v>
      </c>
      <c r="H30" s="122">
        <v>24</v>
      </c>
      <c r="I30" s="112">
        <v>1</v>
      </c>
      <c r="J30" s="112"/>
      <c r="K30" s="112"/>
      <c r="L30" s="112"/>
      <c r="M30" s="112"/>
      <c r="N30" s="112"/>
      <c r="O30" s="135"/>
    </row>
    <row r="31" spans="1:15" ht="30">
      <c r="A31" s="95">
        <v>25</v>
      </c>
      <c r="B31" s="1">
        <v>1</v>
      </c>
      <c r="H31" s="122">
        <v>25</v>
      </c>
      <c r="I31" s="112"/>
      <c r="J31" s="112">
        <v>1</v>
      </c>
      <c r="K31" s="112"/>
      <c r="L31" s="112"/>
      <c r="M31" s="112"/>
      <c r="N31" s="112"/>
      <c r="O31" s="135" t="s">
        <v>429</v>
      </c>
    </row>
    <row r="32" spans="1:15">
      <c r="A32" s="95">
        <v>26</v>
      </c>
      <c r="B32" s="112">
        <v>1</v>
      </c>
      <c r="H32" s="122">
        <v>26</v>
      </c>
      <c r="I32" s="112"/>
      <c r="J32" s="112"/>
      <c r="K32" s="112">
        <v>1</v>
      </c>
      <c r="L32" s="112"/>
      <c r="M32" s="112"/>
      <c r="N32" s="112"/>
      <c r="O32" s="135"/>
    </row>
    <row r="33" spans="1:15">
      <c r="A33" s="95">
        <v>27</v>
      </c>
      <c r="D33" s="1">
        <v>1</v>
      </c>
      <c r="H33" s="122">
        <v>27</v>
      </c>
      <c r="I33" s="112"/>
      <c r="J33" s="112"/>
      <c r="K33" s="112">
        <v>1</v>
      </c>
      <c r="L33" s="112"/>
      <c r="M33" s="112"/>
      <c r="N33" s="112"/>
      <c r="O33" s="135"/>
    </row>
    <row r="34" spans="1:15">
      <c r="A34" s="95">
        <v>28</v>
      </c>
      <c r="B34" s="1">
        <v>1</v>
      </c>
      <c r="H34" s="122">
        <v>28</v>
      </c>
      <c r="I34" s="112"/>
      <c r="J34" s="112"/>
      <c r="K34" s="112">
        <v>1</v>
      </c>
      <c r="L34" s="112"/>
      <c r="M34" s="112"/>
      <c r="N34" s="112"/>
      <c r="O34" s="135"/>
    </row>
    <row r="35" spans="1:15">
      <c r="A35" s="95">
        <v>29</v>
      </c>
      <c r="D35" s="1">
        <v>1</v>
      </c>
      <c r="H35" s="122">
        <v>29</v>
      </c>
      <c r="I35" s="112"/>
      <c r="J35" s="112">
        <v>1</v>
      </c>
      <c r="K35" s="112"/>
      <c r="L35" s="112"/>
      <c r="M35" s="112"/>
      <c r="N35" s="112"/>
      <c r="O35" s="135" t="s">
        <v>430</v>
      </c>
    </row>
    <row r="36" spans="1:15">
      <c r="A36" s="95">
        <v>30</v>
      </c>
      <c r="C36" s="112"/>
      <c r="D36" s="112">
        <v>1</v>
      </c>
      <c r="E36" s="112"/>
      <c r="H36" s="122">
        <v>30</v>
      </c>
      <c r="I36" s="112">
        <v>1</v>
      </c>
      <c r="J36" s="112"/>
      <c r="K36" s="112"/>
      <c r="L36" s="112"/>
      <c r="M36" s="112"/>
      <c r="N36" s="112"/>
      <c r="O36" s="135" t="s">
        <v>431</v>
      </c>
    </row>
    <row r="37" spans="1:15">
      <c r="A37" s="95">
        <v>31</v>
      </c>
      <c r="C37" s="112">
        <v>1</v>
      </c>
      <c r="D37" s="112"/>
      <c r="E37" s="112"/>
      <c r="F37" s="89" t="s">
        <v>412</v>
      </c>
      <c r="H37" s="122">
        <v>31</v>
      </c>
      <c r="I37" s="112"/>
      <c r="J37" s="112"/>
      <c r="K37" s="112"/>
      <c r="L37" s="112"/>
      <c r="M37" s="112">
        <v>1</v>
      </c>
      <c r="N37" s="112"/>
      <c r="O37" s="135"/>
    </row>
    <row r="38" spans="1:15">
      <c r="A38" s="95">
        <v>32</v>
      </c>
      <c r="B38" s="1">
        <v>1</v>
      </c>
      <c r="C38" s="112"/>
      <c r="D38" s="112"/>
      <c r="E38" s="112"/>
      <c r="H38" s="122">
        <v>32</v>
      </c>
      <c r="I38" s="112">
        <v>1</v>
      </c>
      <c r="J38" s="112"/>
      <c r="K38" s="112"/>
      <c r="L38" s="112"/>
      <c r="M38" s="112"/>
      <c r="N38" s="112"/>
      <c r="O38" s="135"/>
    </row>
    <row r="39" spans="1:15">
      <c r="A39" s="95">
        <v>33</v>
      </c>
      <c r="C39" s="112"/>
      <c r="D39" s="112"/>
      <c r="E39" s="112">
        <v>1</v>
      </c>
      <c r="F39" s="89" t="s">
        <v>423</v>
      </c>
      <c r="H39" s="122">
        <v>33</v>
      </c>
      <c r="I39" s="112">
        <v>1</v>
      </c>
      <c r="J39" s="112"/>
      <c r="K39" s="112"/>
      <c r="L39" s="112"/>
      <c r="M39" s="112"/>
      <c r="N39" s="112"/>
      <c r="O39" s="135"/>
    </row>
    <row r="40" spans="1:15">
      <c r="A40" s="95">
        <v>34</v>
      </c>
      <c r="B40" s="1">
        <v>1</v>
      </c>
      <c r="C40" s="112"/>
      <c r="D40" s="112"/>
      <c r="E40" s="112"/>
      <c r="H40" s="122">
        <v>34</v>
      </c>
      <c r="I40" s="112"/>
      <c r="J40" s="112"/>
      <c r="K40" s="112"/>
      <c r="L40" s="112"/>
      <c r="M40" s="112">
        <v>1</v>
      </c>
      <c r="N40" s="112"/>
      <c r="O40" s="135" t="s">
        <v>395</v>
      </c>
    </row>
    <row r="41" spans="1:15">
      <c r="A41" s="95">
        <v>35</v>
      </c>
      <c r="C41" s="112"/>
      <c r="D41" s="112">
        <v>1</v>
      </c>
      <c r="E41" s="112"/>
      <c r="H41" s="122">
        <v>35</v>
      </c>
      <c r="I41" s="112"/>
      <c r="J41" s="112"/>
      <c r="K41" s="112"/>
      <c r="L41" s="112"/>
      <c r="M41" s="112"/>
      <c r="N41" s="112">
        <v>1</v>
      </c>
      <c r="O41" s="135" t="s">
        <v>416</v>
      </c>
    </row>
    <row r="42" spans="1:15">
      <c r="A42" s="8">
        <v>36</v>
      </c>
      <c r="B42" s="10">
        <v>1</v>
      </c>
      <c r="C42" s="133"/>
      <c r="D42" s="133"/>
      <c r="E42" s="133"/>
      <c r="F42" s="124"/>
      <c r="G42" s="94"/>
      <c r="H42" s="122">
        <v>36</v>
      </c>
      <c r="I42" s="112"/>
      <c r="J42" s="112"/>
      <c r="K42" s="112"/>
      <c r="L42" s="112"/>
      <c r="M42" s="112">
        <v>1</v>
      </c>
      <c r="N42" s="112"/>
      <c r="O42" s="135"/>
    </row>
    <row r="43" spans="1:15" ht="15.75" thickBot="1">
      <c r="A43" s="42">
        <v>37</v>
      </c>
      <c r="B43" s="125"/>
      <c r="C43" s="134"/>
      <c r="D43" s="134">
        <v>1</v>
      </c>
      <c r="E43" s="134"/>
      <c r="F43" s="127"/>
      <c r="H43" s="122">
        <v>37</v>
      </c>
      <c r="I43" s="112"/>
      <c r="J43" s="112"/>
      <c r="K43" s="112"/>
      <c r="L43" s="112"/>
      <c r="M43" s="112">
        <v>1</v>
      </c>
      <c r="N43" s="112"/>
      <c r="O43" s="135"/>
    </row>
    <row r="44" spans="1:15">
      <c r="B44" s="57" t="s">
        <v>383</v>
      </c>
      <c r="H44" s="122">
        <v>38</v>
      </c>
      <c r="I44" s="112">
        <v>1</v>
      </c>
      <c r="J44" s="112"/>
      <c r="K44" s="112"/>
      <c r="L44" s="112"/>
      <c r="M44" s="112"/>
      <c r="N44" s="112"/>
      <c r="O44" s="135" t="s">
        <v>432</v>
      </c>
    </row>
    <row r="45" spans="1:15">
      <c r="B45" s="57" t="s">
        <v>389</v>
      </c>
      <c r="H45" s="122">
        <v>39</v>
      </c>
      <c r="I45" s="112"/>
      <c r="J45" s="112"/>
      <c r="K45" s="112"/>
      <c r="L45" s="112"/>
      <c r="M45" s="112">
        <v>1</v>
      </c>
      <c r="N45" s="112"/>
      <c r="O45" s="135"/>
    </row>
    <row r="46" spans="1:15">
      <c r="B46" s="65">
        <f>SUM(B7:B45)</f>
        <v>15</v>
      </c>
      <c r="C46" s="65">
        <f>SUM(C7:C45)</f>
        <v>1</v>
      </c>
      <c r="D46" s="65">
        <f>SUM(D7:D45)</f>
        <v>20</v>
      </c>
      <c r="E46" s="65">
        <f>SUM(E7:E45)</f>
        <v>1</v>
      </c>
      <c r="F46" s="119"/>
      <c r="H46" s="122">
        <v>40</v>
      </c>
      <c r="I46" s="136"/>
      <c r="J46" s="133"/>
      <c r="K46" s="133"/>
      <c r="L46" s="133"/>
      <c r="M46" s="133">
        <v>1</v>
      </c>
      <c r="N46" s="133"/>
      <c r="O46" s="135" t="s">
        <v>395</v>
      </c>
    </row>
    <row r="47" spans="1:15" ht="15.75" thickBot="1">
      <c r="B47" s="114">
        <f>B46/$C48</f>
        <v>0.9375</v>
      </c>
      <c r="C47" s="114">
        <f>C46/$C$48</f>
        <v>6.25E-2</v>
      </c>
      <c r="D47" s="114">
        <f>D46/$E$48</f>
        <v>0.95238095238095233</v>
      </c>
      <c r="E47" s="114">
        <f t="shared" ref="E47" si="0">E46/$E$48</f>
        <v>4.7619047619047616E-2</v>
      </c>
      <c r="F47" s="111"/>
      <c r="H47" s="122">
        <v>41</v>
      </c>
      <c r="I47" s="137">
        <v>1</v>
      </c>
      <c r="J47" s="134"/>
      <c r="K47" s="134"/>
      <c r="L47" s="134"/>
      <c r="M47" s="134"/>
      <c r="N47" s="134"/>
      <c r="O47" s="135"/>
    </row>
    <row r="48" spans="1:15" ht="14.25" customHeight="1">
      <c r="B48" s="65" t="s">
        <v>319</v>
      </c>
      <c r="C48" s="65">
        <f>B46+C46</f>
        <v>16</v>
      </c>
      <c r="D48" s="65" t="s">
        <v>319</v>
      </c>
      <c r="E48" s="65">
        <f>D46+E46</f>
        <v>21</v>
      </c>
      <c r="F48" s="119"/>
      <c r="I48" s="128">
        <f>SUM(I7:I47)</f>
        <v>12</v>
      </c>
      <c r="J48" s="129">
        <f t="shared" ref="J48:N48" si="1">SUM(J7:J47)</f>
        <v>5</v>
      </c>
      <c r="K48" s="129">
        <f t="shared" si="1"/>
        <v>10</v>
      </c>
      <c r="L48" s="129">
        <f t="shared" si="1"/>
        <v>3</v>
      </c>
      <c r="M48" s="129">
        <f t="shared" si="1"/>
        <v>8</v>
      </c>
      <c r="N48" s="129">
        <f t="shared" si="1"/>
        <v>3</v>
      </c>
    </row>
    <row r="49" spans="2:20">
      <c r="B49" s="95" t="s">
        <v>21</v>
      </c>
      <c r="C49" s="95"/>
      <c r="D49" s="95" t="s">
        <v>31</v>
      </c>
      <c r="I49" s="93">
        <f>I48/$J$50</f>
        <v>0.70588235294117652</v>
      </c>
      <c r="J49" s="93">
        <f t="shared" ref="J49" si="2">J48/$J$50</f>
        <v>0.29411764705882354</v>
      </c>
      <c r="K49" s="114">
        <f>K48/$L$50</f>
        <v>0.76923076923076927</v>
      </c>
      <c r="L49" s="114">
        <f>L48/$L$50</f>
        <v>0.23076923076923078</v>
      </c>
      <c r="M49" s="93">
        <f>M48/$N$50</f>
        <v>0.72727272727272729</v>
      </c>
      <c r="N49" s="93">
        <f>N48/$N$50</f>
        <v>0.27272727272727271</v>
      </c>
    </row>
    <row r="50" spans="2:20">
      <c r="I50" s="121" t="s">
        <v>319</v>
      </c>
      <c r="J50" s="65">
        <f>I48+J48</f>
        <v>17</v>
      </c>
      <c r="K50" s="65" t="s">
        <v>319</v>
      </c>
      <c r="L50" s="65">
        <f>K48+L48</f>
        <v>13</v>
      </c>
      <c r="M50" s="65" t="s">
        <v>319</v>
      </c>
      <c r="N50" s="65">
        <f>M48+N48</f>
        <v>11</v>
      </c>
    </row>
    <row r="51" spans="2:20" ht="15.75" thickBot="1">
      <c r="B51" s="57"/>
      <c r="F51" s="89" t="s">
        <v>348</v>
      </c>
      <c r="I51" s="95" t="s">
        <v>93</v>
      </c>
      <c r="J51" s="95"/>
      <c r="K51" s="95" t="s">
        <v>94</v>
      </c>
      <c r="M51" s="95" t="s">
        <v>92</v>
      </c>
    </row>
    <row r="52" spans="2:20" ht="15.75" thickBot="1">
      <c r="B52" s="57" t="s">
        <v>413</v>
      </c>
      <c r="M52" s="117" t="s">
        <v>359</v>
      </c>
      <c r="N52" s="107"/>
      <c r="O52" s="108">
        <f>J48+L48+N48</f>
        <v>11</v>
      </c>
    </row>
    <row r="53" spans="2:20" ht="15.75" thickBot="1">
      <c r="B53" s="57"/>
      <c r="D53" s="117" t="s">
        <v>359</v>
      </c>
      <c r="E53" s="7"/>
      <c r="F53" s="120">
        <f>C46+E46</f>
        <v>2</v>
      </c>
      <c r="I53" s="57" t="s">
        <v>417</v>
      </c>
      <c r="L53" s="109"/>
      <c r="M53" s="110" t="s">
        <v>333</v>
      </c>
      <c r="N53" s="110"/>
      <c r="O53" s="30">
        <v>6</v>
      </c>
    </row>
    <row r="54" spans="2:20">
      <c r="I54" s="57" t="s">
        <v>408</v>
      </c>
    </row>
    <row r="55" spans="2:20" ht="15.75" thickBot="1">
      <c r="I55" s="57" t="s">
        <v>388</v>
      </c>
    </row>
    <row r="56" spans="2:20" ht="15.75" thickBot="1">
      <c r="C56" s="106"/>
      <c r="D56" s="107" t="s">
        <v>333</v>
      </c>
      <c r="E56" s="107"/>
      <c r="F56" s="120">
        <v>1</v>
      </c>
      <c r="I56" s="57" t="s">
        <v>418</v>
      </c>
    </row>
    <row r="59" spans="2:20">
      <c r="B59" s="57"/>
    </row>
    <row r="60" spans="2:20" ht="57" customHeight="1">
      <c r="B60" s="143" t="s">
        <v>357</v>
      </c>
      <c r="C60" s="143"/>
      <c r="D60" s="143"/>
      <c r="E60" s="143"/>
      <c r="F60" s="144"/>
      <c r="O60" s="139" t="s">
        <v>419</v>
      </c>
      <c r="P60" s="89"/>
      <c r="Q60" s="89"/>
      <c r="R60" s="89"/>
      <c r="S60" s="89"/>
      <c r="T60" s="29"/>
    </row>
    <row r="61" spans="2:20">
      <c r="B61" s="57"/>
      <c r="C61" s="57"/>
      <c r="O61" s="29" t="s">
        <v>420</v>
      </c>
    </row>
    <row r="62" spans="2:20">
      <c r="O62" s="29" t="s">
        <v>421</v>
      </c>
    </row>
    <row r="64" spans="2:20" ht="30">
      <c r="O64" s="29" t="s">
        <v>422</v>
      </c>
    </row>
  </sheetData>
  <mergeCells count="1">
    <mergeCell ref="B60:F60"/>
  </mergeCells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3:T64"/>
  <sheetViews>
    <sheetView zoomScale="70" zoomScaleNormal="70" workbookViewId="0">
      <pane xSplit="1" ySplit="6" topLeftCell="B27" activePane="bottomRight" state="frozen"/>
      <selection pane="topRight" activeCell="B1" sqref="B1"/>
      <selection pane="bottomLeft" activeCell="A7" sqref="A7"/>
      <selection pane="bottomRight" activeCell="I7" sqref="I7:O47"/>
    </sheetView>
  </sheetViews>
  <sheetFormatPr defaultRowHeight="15"/>
  <cols>
    <col min="1" max="1" width="4.85546875" style="95" customWidth="1"/>
    <col min="2" max="5" width="9.140625" style="1"/>
    <col min="6" max="6" width="67.7109375" style="89" customWidth="1"/>
    <col min="7" max="7" width="3.28515625" style="91" customWidth="1"/>
    <col min="8" max="8" width="4.5703125" style="113" bestFit="1" customWidth="1"/>
    <col min="9" max="13" width="9.140625" style="1"/>
    <col min="14" max="14" width="11.28515625" style="1" customWidth="1"/>
    <col min="15" max="15" width="59.85546875" style="29" bestFit="1" customWidth="1"/>
  </cols>
  <sheetData>
    <row r="3" spans="1:15">
      <c r="C3" s="95" t="s">
        <v>12</v>
      </c>
      <c r="D3" s="95"/>
      <c r="E3" s="95"/>
      <c r="F3" s="102"/>
      <c r="G3" s="94"/>
      <c r="H3" s="94"/>
      <c r="I3" s="95"/>
      <c r="J3" s="95"/>
      <c r="K3" s="95" t="s">
        <v>229</v>
      </c>
    </row>
    <row r="5" spans="1:15">
      <c r="B5" s="95" t="s">
        <v>21</v>
      </c>
      <c r="C5" s="95"/>
      <c r="D5" s="95" t="s">
        <v>31</v>
      </c>
      <c r="E5" s="95"/>
      <c r="F5" s="102"/>
      <c r="G5" s="96"/>
      <c r="H5" s="96"/>
      <c r="I5" s="95" t="s">
        <v>93</v>
      </c>
      <c r="J5" s="95"/>
      <c r="K5" s="95" t="s">
        <v>94</v>
      </c>
      <c r="L5" s="95"/>
      <c r="M5" s="95" t="s">
        <v>92</v>
      </c>
      <c r="N5" s="95"/>
    </row>
    <row r="6" spans="1:15">
      <c r="B6" s="95" t="s">
        <v>40</v>
      </c>
      <c r="C6" s="95" t="s">
        <v>41</v>
      </c>
      <c r="D6" s="95" t="s">
        <v>40</v>
      </c>
      <c r="E6" s="95" t="s">
        <v>41</v>
      </c>
      <c r="F6" s="102"/>
      <c r="G6" s="96"/>
      <c r="H6" s="96"/>
      <c r="I6" s="95" t="s">
        <v>40</v>
      </c>
      <c r="J6" s="95" t="s">
        <v>41</v>
      </c>
      <c r="K6" s="95" t="s">
        <v>40</v>
      </c>
      <c r="L6" s="95" t="s">
        <v>41</v>
      </c>
      <c r="M6" s="95" t="s">
        <v>40</v>
      </c>
      <c r="N6" s="95" t="s">
        <v>41</v>
      </c>
    </row>
    <row r="7" spans="1:15">
      <c r="A7" s="95">
        <v>1</v>
      </c>
      <c r="H7" s="122">
        <v>1</v>
      </c>
      <c r="I7" s="112"/>
      <c r="J7" s="112"/>
      <c r="K7" s="112"/>
      <c r="L7" s="112"/>
      <c r="M7" s="112"/>
      <c r="N7" s="112"/>
      <c r="O7" s="135"/>
    </row>
    <row r="8" spans="1:15">
      <c r="A8" s="95">
        <v>2</v>
      </c>
      <c r="C8" s="1">
        <v>1</v>
      </c>
      <c r="F8" s="89" t="s">
        <v>6</v>
      </c>
      <c r="H8" s="122">
        <v>2</v>
      </c>
      <c r="I8" s="112"/>
      <c r="J8" s="112"/>
      <c r="K8" s="112"/>
      <c r="L8" s="112"/>
      <c r="M8" s="112"/>
      <c r="N8" s="112"/>
      <c r="O8" s="135"/>
    </row>
    <row r="9" spans="1:15">
      <c r="A9" s="95">
        <v>3</v>
      </c>
      <c r="H9" s="122">
        <v>3</v>
      </c>
      <c r="I9" s="112"/>
      <c r="J9" s="112"/>
      <c r="K9" s="112"/>
      <c r="L9" s="112"/>
      <c r="M9" s="112"/>
      <c r="N9" s="112"/>
      <c r="O9" s="135"/>
    </row>
    <row r="10" spans="1:15">
      <c r="A10" s="95">
        <v>4</v>
      </c>
      <c r="H10" s="122">
        <v>4</v>
      </c>
      <c r="I10" s="112"/>
      <c r="J10" s="112"/>
      <c r="K10" s="112"/>
      <c r="L10" s="112"/>
      <c r="M10" s="112"/>
      <c r="N10" s="112"/>
      <c r="O10" s="135"/>
    </row>
    <row r="11" spans="1:15">
      <c r="A11" s="95">
        <v>5</v>
      </c>
      <c r="H11" s="122">
        <v>5</v>
      </c>
      <c r="I11" s="112"/>
      <c r="J11" s="112"/>
      <c r="K11" s="112"/>
      <c r="L11" s="112"/>
      <c r="M11" s="112"/>
      <c r="N11" s="112"/>
      <c r="O11" s="135"/>
    </row>
    <row r="12" spans="1:15">
      <c r="A12" s="95">
        <v>6</v>
      </c>
      <c r="H12" s="122">
        <v>6</v>
      </c>
      <c r="I12" s="112"/>
      <c r="J12" s="112"/>
      <c r="K12" s="112"/>
      <c r="L12" s="112"/>
      <c r="M12" s="112"/>
      <c r="N12" s="112"/>
      <c r="O12" s="135"/>
    </row>
    <row r="13" spans="1:15">
      <c r="A13" s="95">
        <v>7</v>
      </c>
      <c r="H13" s="122">
        <v>7</v>
      </c>
      <c r="I13" s="112"/>
      <c r="J13" s="112"/>
      <c r="K13" s="112"/>
      <c r="L13" s="138"/>
      <c r="M13" s="112"/>
      <c r="N13" s="112"/>
      <c r="O13" s="135"/>
    </row>
    <row r="14" spans="1:15">
      <c r="A14" s="95">
        <v>8</v>
      </c>
      <c r="C14" s="1">
        <v>1</v>
      </c>
      <c r="F14" s="89" t="s">
        <v>479</v>
      </c>
      <c r="H14" s="122">
        <v>8</v>
      </c>
      <c r="I14" s="112"/>
      <c r="J14" s="112"/>
      <c r="K14" s="112"/>
      <c r="L14" s="138"/>
      <c r="M14" s="112"/>
      <c r="N14" s="112"/>
      <c r="O14" s="135"/>
    </row>
    <row r="15" spans="1:15">
      <c r="A15" s="95">
        <v>9</v>
      </c>
      <c r="E15" s="1">
        <v>1</v>
      </c>
      <c r="F15" s="89" t="s">
        <v>480</v>
      </c>
      <c r="H15" s="122">
        <v>9</v>
      </c>
      <c r="I15" s="112"/>
      <c r="J15" s="112"/>
      <c r="K15" s="112"/>
      <c r="L15" s="138"/>
      <c r="M15" s="112"/>
      <c r="N15" s="112"/>
      <c r="O15" s="135"/>
    </row>
    <row r="16" spans="1:15">
      <c r="A16" s="95">
        <v>10</v>
      </c>
      <c r="H16" s="122">
        <v>10</v>
      </c>
      <c r="I16" s="112"/>
      <c r="J16" s="112"/>
      <c r="K16" s="112"/>
      <c r="L16" s="138"/>
      <c r="M16" s="112"/>
      <c r="N16" s="112"/>
      <c r="O16" s="135"/>
    </row>
    <row r="17" spans="1:15">
      <c r="A17" s="95">
        <v>11</v>
      </c>
      <c r="H17" s="122">
        <v>11</v>
      </c>
      <c r="I17" s="112"/>
      <c r="J17" s="112"/>
      <c r="K17" s="112"/>
      <c r="L17" s="112"/>
      <c r="M17" s="112"/>
      <c r="N17" s="112"/>
      <c r="O17" s="135"/>
    </row>
    <row r="18" spans="1:15">
      <c r="A18" s="95">
        <v>12</v>
      </c>
      <c r="C18" s="1">
        <v>1</v>
      </c>
      <c r="F18" s="89" t="s">
        <v>481</v>
      </c>
      <c r="H18" s="122">
        <v>12</v>
      </c>
      <c r="I18" s="112"/>
      <c r="J18" s="112"/>
      <c r="K18" s="112"/>
      <c r="L18" s="112"/>
      <c r="M18" s="112"/>
      <c r="N18" s="112"/>
      <c r="O18" s="135"/>
    </row>
    <row r="19" spans="1:15">
      <c r="A19" s="95">
        <v>13</v>
      </c>
      <c r="H19" s="122">
        <v>13</v>
      </c>
      <c r="I19" s="112"/>
      <c r="J19" s="112"/>
      <c r="K19" s="112"/>
      <c r="L19" s="112"/>
      <c r="M19" s="112"/>
      <c r="N19" s="112"/>
      <c r="O19" s="135"/>
    </row>
    <row r="20" spans="1:15">
      <c r="A20" s="95">
        <v>14</v>
      </c>
      <c r="H20" s="122">
        <v>14</v>
      </c>
      <c r="I20" s="112"/>
      <c r="J20" s="112"/>
      <c r="K20" s="112"/>
      <c r="L20" s="112"/>
      <c r="M20" s="112"/>
      <c r="N20" s="112"/>
      <c r="O20" s="135"/>
    </row>
    <row r="21" spans="1:15">
      <c r="A21" s="95">
        <v>15</v>
      </c>
      <c r="C21" s="1">
        <v>1</v>
      </c>
      <c r="E21" s="112"/>
      <c r="F21" s="89" t="s">
        <v>482</v>
      </c>
      <c r="H21" s="122">
        <v>15</v>
      </c>
      <c r="I21" s="112"/>
      <c r="J21" s="112"/>
      <c r="K21" s="112"/>
      <c r="L21" s="112"/>
      <c r="M21" s="112"/>
      <c r="N21" s="112"/>
      <c r="O21" s="135"/>
    </row>
    <row r="22" spans="1:15">
      <c r="A22" s="95">
        <v>16</v>
      </c>
      <c r="C22" s="1">
        <v>1</v>
      </c>
      <c r="F22" s="89" t="s">
        <v>483</v>
      </c>
      <c r="H22" s="122">
        <v>16</v>
      </c>
      <c r="I22" s="112"/>
      <c r="J22" s="112"/>
      <c r="K22" s="112"/>
      <c r="L22" s="112"/>
      <c r="M22" s="112"/>
      <c r="N22" s="112"/>
      <c r="O22" s="135"/>
    </row>
    <row r="23" spans="1:15">
      <c r="A23" s="95">
        <v>17</v>
      </c>
      <c r="D23" s="112"/>
      <c r="H23" s="122">
        <v>17</v>
      </c>
      <c r="I23" s="112"/>
      <c r="J23" s="112"/>
      <c r="K23" s="112"/>
      <c r="L23" s="112"/>
      <c r="M23" s="112"/>
      <c r="N23" s="112"/>
      <c r="O23" s="135"/>
    </row>
    <row r="24" spans="1:15">
      <c r="A24" s="95">
        <v>18</v>
      </c>
      <c r="H24" s="122">
        <v>18</v>
      </c>
      <c r="I24" s="112"/>
      <c r="J24" s="112"/>
      <c r="K24" s="112"/>
      <c r="L24" s="112"/>
      <c r="M24" s="112"/>
      <c r="N24" s="112"/>
      <c r="O24" s="135"/>
    </row>
    <row r="25" spans="1:15">
      <c r="A25" s="95">
        <v>19</v>
      </c>
      <c r="H25" s="122">
        <v>19</v>
      </c>
      <c r="I25" s="112"/>
      <c r="J25" s="112"/>
      <c r="K25" s="112"/>
      <c r="L25" s="112"/>
      <c r="M25" s="112"/>
      <c r="N25" s="112"/>
      <c r="O25" s="135"/>
    </row>
    <row r="26" spans="1:15">
      <c r="A26" s="95">
        <v>20</v>
      </c>
      <c r="C26" s="112"/>
      <c r="E26" s="1">
        <v>1</v>
      </c>
      <c r="F26" s="89" t="s">
        <v>484</v>
      </c>
      <c r="H26" s="122">
        <v>20</v>
      </c>
      <c r="I26" s="112"/>
      <c r="J26" s="112"/>
      <c r="K26" s="112"/>
      <c r="L26" s="112"/>
      <c r="M26" s="112"/>
      <c r="N26" s="112"/>
      <c r="O26" s="135"/>
    </row>
    <row r="27" spans="1:15">
      <c r="A27" s="95">
        <v>21</v>
      </c>
      <c r="B27" s="112"/>
      <c r="E27" s="112"/>
      <c r="H27" s="122">
        <v>21</v>
      </c>
      <c r="I27" s="112"/>
      <c r="J27" s="112"/>
      <c r="K27" s="112"/>
      <c r="L27" s="112"/>
      <c r="M27" s="112"/>
      <c r="N27" s="112"/>
      <c r="O27" s="135"/>
    </row>
    <row r="28" spans="1:15">
      <c r="A28" s="95">
        <v>22</v>
      </c>
      <c r="H28" s="122">
        <v>22</v>
      </c>
      <c r="I28" s="112"/>
      <c r="J28" s="112"/>
      <c r="K28" s="112"/>
      <c r="L28" s="112"/>
      <c r="M28" s="112"/>
      <c r="N28" s="112"/>
      <c r="O28" s="135"/>
    </row>
    <row r="29" spans="1:15">
      <c r="A29" s="95">
        <v>23</v>
      </c>
      <c r="H29" s="122">
        <v>23</v>
      </c>
      <c r="I29" s="112"/>
      <c r="J29" s="112"/>
      <c r="K29" s="112"/>
      <c r="L29" s="112"/>
      <c r="M29" s="112"/>
      <c r="N29" s="112"/>
      <c r="O29" s="135"/>
    </row>
    <row r="30" spans="1:15">
      <c r="A30" s="95">
        <v>24</v>
      </c>
      <c r="H30" s="122">
        <v>24</v>
      </c>
      <c r="I30" s="112"/>
      <c r="J30" s="112"/>
      <c r="K30" s="112"/>
      <c r="L30" s="112"/>
      <c r="M30" s="112"/>
      <c r="N30" s="112"/>
      <c r="O30" s="135"/>
    </row>
    <row r="31" spans="1:15">
      <c r="A31" s="95">
        <v>25</v>
      </c>
      <c r="H31" s="122">
        <v>25</v>
      </c>
      <c r="I31" s="112"/>
      <c r="J31" s="112"/>
      <c r="K31" s="112"/>
      <c r="L31" s="112"/>
      <c r="M31" s="112"/>
      <c r="N31" s="112"/>
      <c r="O31" s="135"/>
    </row>
    <row r="32" spans="1:15">
      <c r="A32" s="95">
        <v>26</v>
      </c>
      <c r="B32" s="112"/>
      <c r="H32" s="122">
        <v>26</v>
      </c>
      <c r="I32" s="112"/>
      <c r="J32" s="112"/>
      <c r="K32" s="112"/>
      <c r="L32" s="112"/>
      <c r="M32" s="112"/>
      <c r="N32" s="112"/>
      <c r="O32" s="135"/>
    </row>
    <row r="33" spans="1:15">
      <c r="A33" s="95">
        <v>27</v>
      </c>
      <c r="H33" s="122">
        <v>27</v>
      </c>
      <c r="I33" s="112"/>
      <c r="J33" s="112"/>
      <c r="K33" s="112"/>
      <c r="L33" s="112"/>
      <c r="M33" s="112"/>
      <c r="N33" s="112"/>
      <c r="O33" s="135"/>
    </row>
    <row r="34" spans="1:15">
      <c r="A34" s="95">
        <v>28</v>
      </c>
      <c r="H34" s="122">
        <v>28</v>
      </c>
      <c r="I34" s="112"/>
      <c r="J34" s="112"/>
      <c r="K34" s="112"/>
      <c r="L34" s="112"/>
      <c r="M34" s="112"/>
      <c r="N34" s="112"/>
      <c r="O34" s="135"/>
    </row>
    <row r="35" spans="1:15">
      <c r="A35" s="95">
        <v>29</v>
      </c>
      <c r="C35" s="1">
        <v>1</v>
      </c>
      <c r="F35" s="89" t="s">
        <v>485</v>
      </c>
      <c r="H35" s="122">
        <v>29</v>
      </c>
      <c r="I35" s="112"/>
      <c r="J35" s="112"/>
      <c r="K35" s="112"/>
      <c r="L35" s="112"/>
      <c r="M35" s="112"/>
      <c r="N35" s="112"/>
      <c r="O35" s="135"/>
    </row>
    <row r="36" spans="1:15">
      <c r="A36" s="95">
        <v>30</v>
      </c>
      <c r="C36" s="112"/>
      <c r="D36" s="112"/>
      <c r="E36" s="112">
        <v>1</v>
      </c>
      <c r="F36" s="89" t="s">
        <v>486</v>
      </c>
      <c r="H36" s="122">
        <v>30</v>
      </c>
      <c r="I36" s="112"/>
      <c r="J36" s="112"/>
      <c r="K36" s="112"/>
      <c r="L36" s="112"/>
      <c r="M36" s="112"/>
      <c r="N36" s="112"/>
      <c r="O36" s="135"/>
    </row>
    <row r="37" spans="1:15">
      <c r="A37" s="95">
        <v>31</v>
      </c>
      <c r="C37" s="112"/>
      <c r="D37" s="112"/>
      <c r="E37" s="112"/>
      <c r="H37" s="122">
        <v>31</v>
      </c>
      <c r="I37" s="112"/>
      <c r="J37" s="112"/>
      <c r="K37" s="112"/>
      <c r="L37" s="112"/>
      <c r="M37" s="112"/>
      <c r="N37" s="112"/>
      <c r="O37" s="135"/>
    </row>
    <row r="38" spans="1:15">
      <c r="A38" s="95">
        <v>32</v>
      </c>
      <c r="C38" s="112"/>
      <c r="D38" s="112"/>
      <c r="E38" s="112"/>
      <c r="H38" s="122">
        <v>32</v>
      </c>
      <c r="I38" s="112"/>
      <c r="J38" s="112"/>
      <c r="K38" s="112"/>
      <c r="L38" s="112"/>
      <c r="M38" s="112"/>
      <c r="N38" s="112"/>
      <c r="O38" s="135"/>
    </row>
    <row r="39" spans="1:15">
      <c r="A39" s="95">
        <v>33</v>
      </c>
      <c r="C39" s="112"/>
      <c r="D39" s="112"/>
      <c r="E39" s="112"/>
      <c r="H39" s="122">
        <v>33</v>
      </c>
      <c r="I39" s="112"/>
      <c r="J39" s="112"/>
      <c r="K39" s="112"/>
      <c r="L39" s="112"/>
      <c r="M39" s="112"/>
      <c r="N39" s="112"/>
      <c r="O39" s="135"/>
    </row>
    <row r="40" spans="1:15">
      <c r="A40" s="95">
        <v>34</v>
      </c>
      <c r="C40" s="112"/>
      <c r="D40" s="112"/>
      <c r="E40" s="112">
        <v>1</v>
      </c>
      <c r="F40" s="89" t="s">
        <v>487</v>
      </c>
      <c r="H40" s="122">
        <v>34</v>
      </c>
      <c r="I40" s="112"/>
      <c r="J40" s="112"/>
      <c r="K40" s="112"/>
      <c r="L40" s="112"/>
      <c r="M40" s="112"/>
      <c r="N40" s="112"/>
      <c r="O40" s="135"/>
    </row>
    <row r="41" spans="1:15">
      <c r="A41" s="95">
        <v>35</v>
      </c>
      <c r="C41" s="112"/>
      <c r="D41" s="112"/>
      <c r="E41" s="112"/>
      <c r="H41" s="122">
        <v>35</v>
      </c>
      <c r="I41" s="112"/>
      <c r="J41" s="112"/>
      <c r="K41" s="112"/>
      <c r="L41" s="112"/>
      <c r="M41" s="112"/>
      <c r="N41" s="112"/>
      <c r="O41" s="135"/>
    </row>
    <row r="42" spans="1:15">
      <c r="A42" s="8">
        <v>36</v>
      </c>
      <c r="B42" s="10"/>
      <c r="C42" s="133">
        <v>1</v>
      </c>
      <c r="D42" s="133"/>
      <c r="E42" s="133"/>
      <c r="F42" s="124" t="s">
        <v>488</v>
      </c>
      <c r="G42" s="94"/>
      <c r="H42" s="122">
        <v>36</v>
      </c>
      <c r="I42" s="112"/>
      <c r="J42" s="112"/>
      <c r="K42" s="112"/>
      <c r="L42" s="112"/>
      <c r="M42" s="112"/>
      <c r="N42" s="112"/>
      <c r="O42" s="135"/>
    </row>
    <row r="43" spans="1:15" ht="15.75" thickBot="1">
      <c r="A43" s="42">
        <v>37</v>
      </c>
      <c r="B43" s="125"/>
      <c r="C43" s="134">
        <v>1</v>
      </c>
      <c r="D43" s="134"/>
      <c r="E43" s="134"/>
      <c r="F43" s="127" t="s">
        <v>489</v>
      </c>
      <c r="H43" s="122">
        <v>37</v>
      </c>
      <c r="I43" s="112"/>
      <c r="J43" s="112"/>
      <c r="K43" s="112"/>
      <c r="L43" s="112"/>
      <c r="M43" s="112"/>
      <c r="N43" s="112"/>
      <c r="O43" s="135"/>
    </row>
    <row r="44" spans="1:15">
      <c r="B44" s="57" t="s">
        <v>383</v>
      </c>
      <c r="H44" s="122">
        <v>38</v>
      </c>
      <c r="I44" s="112"/>
      <c r="J44" s="112"/>
      <c r="K44" s="112"/>
      <c r="L44" s="112"/>
      <c r="M44" s="112"/>
      <c r="N44" s="112"/>
      <c r="O44" s="135"/>
    </row>
    <row r="45" spans="1:15">
      <c r="B45" s="57" t="s">
        <v>389</v>
      </c>
      <c r="H45" s="122">
        <v>39</v>
      </c>
      <c r="I45" s="112"/>
      <c r="J45" s="112"/>
      <c r="K45" s="112"/>
      <c r="L45" s="112"/>
      <c r="M45" s="112"/>
      <c r="N45" s="112"/>
      <c r="O45" s="135"/>
    </row>
    <row r="46" spans="1:15">
      <c r="B46" s="65">
        <f>SUM(B7:B45)</f>
        <v>0</v>
      </c>
      <c r="C46" s="65">
        <f>SUM(C7:C45)</f>
        <v>8</v>
      </c>
      <c r="D46" s="65">
        <f>SUM(D7:D45)</f>
        <v>0</v>
      </c>
      <c r="E46" s="65">
        <f>SUM(E7:E45)</f>
        <v>4</v>
      </c>
      <c r="F46" s="119"/>
      <c r="H46" s="122">
        <v>40</v>
      </c>
      <c r="I46" s="136"/>
      <c r="J46" s="133"/>
      <c r="K46" s="133"/>
      <c r="L46" s="133"/>
      <c r="M46" s="133"/>
      <c r="N46" s="133"/>
      <c r="O46" s="135"/>
    </row>
    <row r="47" spans="1:15" ht="15.75" thickBot="1">
      <c r="B47" s="114">
        <f>B46/$C48</f>
        <v>0</v>
      </c>
      <c r="C47" s="114">
        <f>C46/$C$48</f>
        <v>1</v>
      </c>
      <c r="D47" s="114">
        <f>D46/$E$48</f>
        <v>0</v>
      </c>
      <c r="E47" s="114">
        <f t="shared" ref="E47" si="0">E46/$E$48</f>
        <v>1</v>
      </c>
      <c r="F47" s="111"/>
      <c r="H47" s="122">
        <v>41</v>
      </c>
      <c r="I47" s="137"/>
      <c r="J47" s="134"/>
      <c r="K47" s="134"/>
      <c r="L47" s="134"/>
      <c r="M47" s="134"/>
      <c r="N47" s="134"/>
      <c r="O47" s="135"/>
    </row>
    <row r="48" spans="1:15" ht="14.25" customHeight="1">
      <c r="B48" s="65" t="s">
        <v>319</v>
      </c>
      <c r="C48" s="65">
        <f>B46+C46</f>
        <v>8</v>
      </c>
      <c r="D48" s="65" t="s">
        <v>319</v>
      </c>
      <c r="E48" s="65">
        <f>D46+E46</f>
        <v>4</v>
      </c>
      <c r="F48" s="119"/>
      <c r="I48" s="128">
        <f>SUM(I7:I47)</f>
        <v>0</v>
      </c>
      <c r="J48" s="129">
        <f t="shared" ref="J48:N48" si="1">SUM(J7:J47)</f>
        <v>0</v>
      </c>
      <c r="K48" s="129">
        <f t="shared" si="1"/>
        <v>0</v>
      </c>
      <c r="L48" s="129">
        <f t="shared" si="1"/>
        <v>0</v>
      </c>
      <c r="M48" s="129">
        <f t="shared" si="1"/>
        <v>0</v>
      </c>
      <c r="N48" s="129">
        <f t="shared" si="1"/>
        <v>0</v>
      </c>
    </row>
    <row r="49" spans="2:20">
      <c r="B49" s="95" t="s">
        <v>21</v>
      </c>
      <c r="C49" s="95"/>
      <c r="D49" s="95" t="s">
        <v>31</v>
      </c>
      <c r="I49" s="93" t="e">
        <f>I48/$J$50</f>
        <v>#DIV/0!</v>
      </c>
      <c r="J49" s="93" t="e">
        <f t="shared" ref="J49" si="2">J48/$J$50</f>
        <v>#DIV/0!</v>
      </c>
      <c r="K49" s="114" t="e">
        <f>K48/$L$50</f>
        <v>#DIV/0!</v>
      </c>
      <c r="L49" s="114" t="e">
        <f>L48/$L$50</f>
        <v>#DIV/0!</v>
      </c>
      <c r="M49" s="93" t="e">
        <f>M48/$N$50</f>
        <v>#DIV/0!</v>
      </c>
      <c r="N49" s="93" t="e">
        <f>N48/$N$50</f>
        <v>#DIV/0!</v>
      </c>
    </row>
    <row r="50" spans="2:20">
      <c r="I50" s="121" t="s">
        <v>319</v>
      </c>
      <c r="J50" s="65">
        <f>I48+J48</f>
        <v>0</v>
      </c>
      <c r="K50" s="65" t="s">
        <v>319</v>
      </c>
      <c r="L50" s="65">
        <f>K48+L48</f>
        <v>0</v>
      </c>
      <c r="M50" s="65" t="s">
        <v>319</v>
      </c>
      <c r="N50" s="65">
        <f>M48+N48</f>
        <v>0</v>
      </c>
    </row>
    <row r="51" spans="2:20" ht="15.75" thickBot="1">
      <c r="B51" s="57"/>
      <c r="F51" s="89" t="s">
        <v>348</v>
      </c>
      <c r="I51" s="95" t="s">
        <v>93</v>
      </c>
      <c r="J51" s="95"/>
      <c r="K51" s="95" t="s">
        <v>94</v>
      </c>
      <c r="M51" s="95" t="s">
        <v>92</v>
      </c>
    </row>
    <row r="52" spans="2:20" ht="15.75" thickBot="1">
      <c r="B52" s="57" t="s">
        <v>413</v>
      </c>
      <c r="M52" s="117" t="s">
        <v>359</v>
      </c>
      <c r="N52" s="107"/>
      <c r="O52" s="108">
        <f>J48+L48+N48</f>
        <v>0</v>
      </c>
    </row>
    <row r="53" spans="2:20" ht="15.75" thickBot="1">
      <c r="B53" s="57"/>
      <c r="D53" s="117" t="s">
        <v>359</v>
      </c>
      <c r="E53" s="7"/>
      <c r="F53" s="120">
        <f>C46+E46</f>
        <v>12</v>
      </c>
      <c r="I53" s="57" t="s">
        <v>417</v>
      </c>
      <c r="L53" s="109"/>
      <c r="M53" s="110" t="s">
        <v>333</v>
      </c>
      <c r="N53" s="110"/>
      <c r="O53" s="30">
        <v>6</v>
      </c>
    </row>
    <row r="54" spans="2:20">
      <c r="I54" s="57" t="s">
        <v>408</v>
      </c>
    </row>
    <row r="55" spans="2:20" ht="15.75" thickBot="1">
      <c r="I55" s="57" t="s">
        <v>388</v>
      </c>
    </row>
    <row r="56" spans="2:20" ht="15.75" thickBot="1">
      <c r="C56" s="106"/>
      <c r="D56" s="107" t="s">
        <v>333</v>
      </c>
      <c r="E56" s="107"/>
      <c r="F56" s="120">
        <v>1</v>
      </c>
      <c r="I56" s="57" t="s">
        <v>418</v>
      </c>
    </row>
    <row r="59" spans="2:20">
      <c r="B59" s="57"/>
    </row>
    <row r="60" spans="2:20" ht="57" customHeight="1">
      <c r="B60" s="143" t="s">
        <v>357</v>
      </c>
      <c r="C60" s="143"/>
      <c r="D60" s="143"/>
      <c r="E60" s="143"/>
      <c r="F60" s="144"/>
      <c r="O60" s="139" t="s">
        <v>419</v>
      </c>
      <c r="P60" s="89"/>
      <c r="Q60" s="89"/>
      <c r="R60" s="89"/>
      <c r="S60" s="89"/>
      <c r="T60" s="29"/>
    </row>
    <row r="61" spans="2:20">
      <c r="B61" s="57"/>
      <c r="C61" s="57"/>
      <c r="O61" s="29" t="s">
        <v>420</v>
      </c>
    </row>
    <row r="62" spans="2:20">
      <c r="O62" s="29" t="s">
        <v>421</v>
      </c>
    </row>
    <row r="64" spans="2:20" ht="30">
      <c r="O64" s="29" t="s">
        <v>422</v>
      </c>
    </row>
  </sheetData>
  <mergeCells count="1">
    <mergeCell ref="B60:F60"/>
  </mergeCells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2:V64"/>
  <sheetViews>
    <sheetView zoomScale="70" zoomScaleNormal="70" workbookViewId="0">
      <pane xSplit="1" ySplit="6" topLeftCell="B30" activePane="bottomRight" state="frozen"/>
      <selection pane="topRight" activeCell="B1" sqref="B1"/>
      <selection pane="bottomLeft" activeCell="A7" sqref="A7"/>
      <selection pane="bottomRight" sqref="A1:XFD1048576"/>
    </sheetView>
  </sheetViews>
  <sheetFormatPr defaultRowHeight="15"/>
  <cols>
    <col min="1" max="1" width="4.85546875" style="95" customWidth="1"/>
    <col min="2" max="6" width="9.140625" style="1"/>
    <col min="7" max="7" width="67.7109375" style="89" customWidth="1"/>
    <col min="8" max="8" width="3.28515625" style="91" customWidth="1"/>
    <col min="9" max="9" width="4.5703125" style="113" bestFit="1" customWidth="1"/>
    <col min="10" max="14" width="9.140625" style="1"/>
    <col min="15" max="16" width="11.28515625" style="1" customWidth="1"/>
    <col min="17" max="17" width="59.85546875" style="29" bestFit="1" customWidth="1"/>
  </cols>
  <sheetData>
    <row r="2" spans="1:17">
      <c r="Q2" s="142" t="s">
        <v>519</v>
      </c>
    </row>
    <row r="3" spans="1:17">
      <c r="C3" s="95" t="s">
        <v>12</v>
      </c>
      <c r="D3" s="95"/>
      <c r="E3" s="95"/>
      <c r="F3" s="95"/>
      <c r="G3" s="102"/>
      <c r="H3" s="94"/>
      <c r="I3" s="94"/>
      <c r="J3" s="95"/>
      <c r="K3" s="95"/>
      <c r="L3" s="95" t="s">
        <v>229</v>
      </c>
    </row>
    <row r="5" spans="1:17">
      <c r="B5" s="95" t="s">
        <v>21</v>
      </c>
      <c r="C5" s="95"/>
      <c r="D5" s="95" t="s">
        <v>31</v>
      </c>
      <c r="E5" s="95"/>
      <c r="F5" s="95"/>
      <c r="G5" s="102"/>
      <c r="H5" s="96"/>
      <c r="I5" s="96"/>
      <c r="J5" s="95" t="s">
        <v>93</v>
      </c>
      <c r="K5" s="95"/>
      <c r="L5" s="95" t="s">
        <v>94</v>
      </c>
      <c r="M5" s="95"/>
      <c r="N5" s="95" t="s">
        <v>92</v>
      </c>
      <c r="O5" s="95"/>
      <c r="P5" s="95"/>
    </row>
    <row r="6" spans="1:17">
      <c r="B6" s="95" t="s">
        <v>40</v>
      </c>
      <c r="C6" s="95" t="s">
        <v>41</v>
      </c>
      <c r="D6" s="95" t="s">
        <v>40</v>
      </c>
      <c r="E6" s="95" t="s">
        <v>41</v>
      </c>
      <c r="F6" s="95" t="s">
        <v>385</v>
      </c>
      <c r="G6" s="102"/>
      <c r="H6" s="96"/>
      <c r="I6" s="96"/>
      <c r="J6" s="95" t="s">
        <v>40</v>
      </c>
      <c r="K6" s="95" t="s">
        <v>41</v>
      </c>
      <c r="L6" s="95" t="s">
        <v>40</v>
      </c>
      <c r="M6" s="95" t="s">
        <v>41</v>
      </c>
      <c r="N6" s="95" t="s">
        <v>40</v>
      </c>
      <c r="O6" s="95" t="s">
        <v>41</v>
      </c>
      <c r="P6" s="95" t="s">
        <v>385</v>
      </c>
    </row>
    <row r="7" spans="1:17">
      <c r="A7" s="95">
        <v>1</v>
      </c>
      <c r="D7" s="1">
        <v>1</v>
      </c>
      <c r="F7" s="1" t="s">
        <v>385</v>
      </c>
      <c r="I7" s="122">
        <v>1</v>
      </c>
      <c r="J7" s="112"/>
      <c r="K7" s="112"/>
      <c r="L7" s="112"/>
      <c r="M7" s="112"/>
      <c r="N7" s="112">
        <v>1</v>
      </c>
      <c r="O7" s="112"/>
      <c r="P7" s="112" t="s">
        <v>510</v>
      </c>
      <c r="Q7" s="135" t="s">
        <v>504</v>
      </c>
    </row>
    <row r="8" spans="1:17">
      <c r="A8" s="95">
        <v>2</v>
      </c>
      <c r="D8" s="1">
        <v>1</v>
      </c>
      <c r="F8" s="1" t="s">
        <v>385</v>
      </c>
      <c r="I8" s="122">
        <v>2</v>
      </c>
      <c r="J8" s="112"/>
      <c r="K8" s="112"/>
      <c r="L8" s="112"/>
      <c r="M8" s="112"/>
      <c r="N8" s="112"/>
      <c r="O8" s="112">
        <v>1</v>
      </c>
      <c r="P8" s="112" t="s">
        <v>385</v>
      </c>
      <c r="Q8" s="135" t="s">
        <v>505</v>
      </c>
    </row>
    <row r="9" spans="1:17">
      <c r="A9" s="95">
        <v>3</v>
      </c>
      <c r="B9" s="1">
        <v>1</v>
      </c>
      <c r="F9" s="1" t="s">
        <v>385</v>
      </c>
      <c r="I9" s="122">
        <v>3</v>
      </c>
      <c r="J9" s="112"/>
      <c r="K9" s="112"/>
      <c r="L9" s="112"/>
      <c r="M9" s="112"/>
      <c r="N9" s="112">
        <v>1</v>
      </c>
      <c r="O9" s="112"/>
      <c r="P9" s="112" t="s">
        <v>510</v>
      </c>
      <c r="Q9" s="135" t="s">
        <v>506</v>
      </c>
    </row>
    <row r="10" spans="1:17">
      <c r="A10" s="95">
        <v>4</v>
      </c>
      <c r="B10" s="1">
        <v>1</v>
      </c>
      <c r="F10" s="1" t="s">
        <v>385</v>
      </c>
      <c r="I10" s="122">
        <v>4</v>
      </c>
      <c r="J10" s="112"/>
      <c r="K10" s="112"/>
      <c r="L10" s="112"/>
      <c r="M10" s="112"/>
      <c r="N10" s="112"/>
      <c r="O10" s="112">
        <v>1</v>
      </c>
      <c r="P10" s="112" t="s">
        <v>385</v>
      </c>
      <c r="Q10" s="135" t="s">
        <v>505</v>
      </c>
    </row>
    <row r="11" spans="1:17">
      <c r="A11" s="95">
        <v>5</v>
      </c>
      <c r="B11" s="1">
        <v>1</v>
      </c>
      <c r="F11" s="1" t="s">
        <v>385</v>
      </c>
      <c r="I11" s="122">
        <v>5</v>
      </c>
      <c r="J11" s="112"/>
      <c r="K11" s="112">
        <v>1</v>
      </c>
      <c r="L11" s="112"/>
      <c r="M11" s="112"/>
      <c r="N11" s="112"/>
      <c r="O11" s="112"/>
      <c r="P11" s="112" t="s">
        <v>385</v>
      </c>
      <c r="Q11" s="135" t="s">
        <v>507</v>
      </c>
    </row>
    <row r="12" spans="1:17">
      <c r="A12" s="95">
        <v>6</v>
      </c>
      <c r="D12" s="1">
        <v>1</v>
      </c>
      <c r="F12" s="1" t="s">
        <v>385</v>
      </c>
      <c r="I12" s="122">
        <v>6</v>
      </c>
      <c r="J12" s="112"/>
      <c r="K12" s="112"/>
      <c r="L12" s="112"/>
      <c r="M12" s="112"/>
      <c r="N12" s="112">
        <v>1</v>
      </c>
      <c r="O12" s="112"/>
      <c r="P12" s="112" t="s">
        <v>510</v>
      </c>
      <c r="Q12" s="135" t="s">
        <v>506</v>
      </c>
    </row>
    <row r="13" spans="1:17" ht="30">
      <c r="A13" s="95">
        <v>7</v>
      </c>
      <c r="D13" s="1">
        <v>1</v>
      </c>
      <c r="F13" s="1" t="s">
        <v>385</v>
      </c>
      <c r="I13" s="122">
        <v>7</v>
      </c>
      <c r="J13" s="112"/>
      <c r="K13" s="112">
        <v>1</v>
      </c>
      <c r="L13" s="112"/>
      <c r="M13" s="138"/>
      <c r="N13" s="112"/>
      <c r="O13" s="112"/>
      <c r="P13" s="112"/>
      <c r="Q13" s="135" t="s">
        <v>508</v>
      </c>
    </row>
    <row r="14" spans="1:17">
      <c r="A14" s="95">
        <v>8</v>
      </c>
      <c r="D14" s="1">
        <v>1</v>
      </c>
      <c r="F14" s="1" t="s">
        <v>385</v>
      </c>
      <c r="G14" s="89" t="s">
        <v>490</v>
      </c>
      <c r="I14" s="122">
        <v>8</v>
      </c>
      <c r="J14" s="112">
        <v>1</v>
      </c>
      <c r="K14" s="112"/>
      <c r="L14" s="112"/>
      <c r="M14" s="138"/>
      <c r="N14" s="112"/>
      <c r="O14" s="112"/>
      <c r="P14" s="112" t="s">
        <v>385</v>
      </c>
      <c r="Q14" s="135" t="s">
        <v>509</v>
      </c>
    </row>
    <row r="15" spans="1:17">
      <c r="A15" s="95">
        <v>9</v>
      </c>
      <c r="B15" s="1">
        <v>1</v>
      </c>
      <c r="I15" s="122">
        <v>9</v>
      </c>
      <c r="J15" s="112"/>
      <c r="K15" s="112"/>
      <c r="L15" s="112">
        <v>1</v>
      </c>
      <c r="M15" s="138"/>
      <c r="N15" s="112"/>
      <c r="O15" s="112"/>
      <c r="P15" s="112" t="s">
        <v>491</v>
      </c>
      <c r="Q15" s="135" t="s">
        <v>395</v>
      </c>
    </row>
    <row r="16" spans="1:17">
      <c r="A16" s="95">
        <v>10</v>
      </c>
      <c r="D16" s="1">
        <v>1</v>
      </c>
      <c r="F16" s="1" t="s">
        <v>385</v>
      </c>
      <c r="I16" s="122">
        <v>10</v>
      </c>
      <c r="J16" s="112"/>
      <c r="K16" s="112"/>
      <c r="L16" s="112">
        <v>1</v>
      </c>
      <c r="M16" s="112"/>
      <c r="N16" s="112"/>
      <c r="O16" s="112"/>
      <c r="P16" s="112" t="s">
        <v>491</v>
      </c>
      <c r="Q16" s="135" t="s">
        <v>395</v>
      </c>
    </row>
    <row r="17" spans="1:17">
      <c r="A17" s="95">
        <v>11</v>
      </c>
      <c r="D17" s="1">
        <v>1</v>
      </c>
      <c r="F17" s="1" t="s">
        <v>385</v>
      </c>
      <c r="I17" s="122">
        <v>11</v>
      </c>
      <c r="J17" s="112"/>
      <c r="K17" s="112"/>
      <c r="L17" s="112">
        <v>1</v>
      </c>
      <c r="M17" s="112"/>
      <c r="N17" s="112"/>
      <c r="O17" s="112"/>
      <c r="P17" s="112"/>
      <c r="Q17" s="135"/>
    </row>
    <row r="18" spans="1:17">
      <c r="A18" s="95">
        <v>12</v>
      </c>
      <c r="B18" s="1">
        <v>1</v>
      </c>
      <c r="F18" s="1" t="s">
        <v>385</v>
      </c>
      <c r="I18" s="122">
        <v>12</v>
      </c>
      <c r="J18" s="112"/>
      <c r="K18" s="112"/>
      <c r="L18" s="112">
        <v>1</v>
      </c>
      <c r="M18" s="112"/>
      <c r="N18" s="112"/>
      <c r="O18" s="112"/>
      <c r="P18" s="112"/>
      <c r="Q18" s="135" t="s">
        <v>385</v>
      </c>
    </row>
    <row r="19" spans="1:17">
      <c r="A19" s="95">
        <v>13</v>
      </c>
      <c r="B19" s="1">
        <v>1</v>
      </c>
      <c r="F19" s="1" t="s">
        <v>385</v>
      </c>
      <c r="I19" s="122">
        <v>13</v>
      </c>
      <c r="J19" s="112"/>
      <c r="K19" s="112"/>
      <c r="L19" s="112"/>
      <c r="M19" s="112"/>
      <c r="N19" s="112">
        <v>1</v>
      </c>
      <c r="O19" s="112"/>
      <c r="P19" s="112" t="s">
        <v>510</v>
      </c>
      <c r="Q19" s="135" t="s">
        <v>506</v>
      </c>
    </row>
    <row r="20" spans="1:17">
      <c r="A20" s="95">
        <v>14</v>
      </c>
      <c r="C20" s="1">
        <v>1</v>
      </c>
      <c r="G20" s="89" t="s">
        <v>492</v>
      </c>
      <c r="I20" s="122">
        <v>14</v>
      </c>
      <c r="J20" s="112">
        <v>1</v>
      </c>
      <c r="K20" s="112"/>
      <c r="L20" s="112"/>
      <c r="M20" s="112"/>
      <c r="N20" s="112"/>
      <c r="O20" s="112"/>
      <c r="P20" s="112" t="s">
        <v>491</v>
      </c>
      <c r="Q20" s="135" t="s">
        <v>511</v>
      </c>
    </row>
    <row r="21" spans="1:17">
      <c r="A21" s="95">
        <v>15</v>
      </c>
      <c r="B21" s="1">
        <v>1</v>
      </c>
      <c r="E21" s="112"/>
      <c r="F21" s="112"/>
      <c r="G21" s="89" t="s">
        <v>493</v>
      </c>
      <c r="I21" s="122">
        <v>15</v>
      </c>
      <c r="J21" s="112">
        <v>1</v>
      </c>
      <c r="K21" s="112"/>
      <c r="L21" s="112"/>
      <c r="M21" s="112"/>
      <c r="N21" s="112"/>
      <c r="O21" s="112"/>
      <c r="P21" s="112" t="s">
        <v>510</v>
      </c>
      <c r="Q21" s="135" t="s">
        <v>379</v>
      </c>
    </row>
    <row r="22" spans="1:17">
      <c r="A22" s="95">
        <v>16</v>
      </c>
      <c r="B22" s="1">
        <v>1</v>
      </c>
      <c r="F22" s="1" t="s">
        <v>385</v>
      </c>
      <c r="I22" s="122">
        <v>16</v>
      </c>
      <c r="J22" s="112">
        <v>1</v>
      </c>
      <c r="K22" s="112"/>
      <c r="L22" s="112"/>
      <c r="M22" s="112"/>
      <c r="N22" s="112"/>
      <c r="O22" s="112"/>
      <c r="P22" s="112" t="s">
        <v>491</v>
      </c>
      <c r="Q22" s="135" t="s">
        <v>512</v>
      </c>
    </row>
    <row r="23" spans="1:17">
      <c r="A23" s="95">
        <v>17</v>
      </c>
      <c r="D23" s="112">
        <v>1</v>
      </c>
      <c r="F23" s="1" t="s">
        <v>385</v>
      </c>
      <c r="I23" s="122">
        <v>17</v>
      </c>
      <c r="J23" s="112"/>
      <c r="K23" s="112"/>
      <c r="L23" s="112">
        <v>1</v>
      </c>
      <c r="M23" s="112"/>
      <c r="N23" s="112"/>
      <c r="O23" s="112"/>
      <c r="P23" s="112" t="s">
        <v>510</v>
      </c>
      <c r="Q23" s="135" t="s">
        <v>513</v>
      </c>
    </row>
    <row r="24" spans="1:17">
      <c r="A24" s="95">
        <v>18</v>
      </c>
      <c r="D24" s="1">
        <v>1</v>
      </c>
      <c r="I24" s="122">
        <v>18</v>
      </c>
      <c r="J24" s="112"/>
      <c r="K24" s="112"/>
      <c r="L24" s="112">
        <v>1</v>
      </c>
      <c r="M24" s="112"/>
      <c r="N24" s="112"/>
      <c r="O24" s="112"/>
      <c r="P24" s="112" t="s">
        <v>510</v>
      </c>
      <c r="Q24" s="135" t="s">
        <v>6</v>
      </c>
    </row>
    <row r="25" spans="1:17">
      <c r="A25" s="95">
        <v>19</v>
      </c>
      <c r="B25" s="1">
        <v>1</v>
      </c>
      <c r="G25" s="89" t="s">
        <v>493</v>
      </c>
      <c r="I25" s="122">
        <v>19</v>
      </c>
      <c r="J25" s="112"/>
      <c r="K25" s="112"/>
      <c r="L25" s="112">
        <v>1</v>
      </c>
      <c r="M25" s="112"/>
      <c r="N25" s="112"/>
      <c r="O25" s="112"/>
      <c r="P25" s="112" t="s">
        <v>510</v>
      </c>
      <c r="Q25" s="135" t="s">
        <v>6</v>
      </c>
    </row>
    <row r="26" spans="1:17">
      <c r="A26" s="95">
        <v>20</v>
      </c>
      <c r="C26" s="112"/>
      <c r="E26" s="1">
        <v>1</v>
      </c>
      <c r="F26" s="1" t="s">
        <v>491</v>
      </c>
      <c r="G26" s="89" t="s">
        <v>494</v>
      </c>
      <c r="I26" s="122">
        <v>20</v>
      </c>
      <c r="J26" s="112"/>
      <c r="K26" s="112"/>
      <c r="L26" s="112"/>
      <c r="M26" s="112"/>
      <c r="N26" s="112">
        <v>1</v>
      </c>
      <c r="O26" s="112"/>
      <c r="P26" s="112" t="s">
        <v>491</v>
      </c>
      <c r="Q26" s="135"/>
    </row>
    <row r="27" spans="1:17">
      <c r="A27" s="95">
        <v>21</v>
      </c>
      <c r="B27" s="112"/>
      <c r="D27" s="1">
        <v>1</v>
      </c>
      <c r="E27" s="112"/>
      <c r="F27" s="112" t="s">
        <v>491</v>
      </c>
      <c r="G27" s="89" t="s">
        <v>6</v>
      </c>
      <c r="I27" s="122">
        <v>21</v>
      </c>
      <c r="J27" s="112">
        <v>1</v>
      </c>
      <c r="K27" s="112"/>
      <c r="L27" s="112"/>
      <c r="M27" s="112"/>
      <c r="N27" s="112"/>
      <c r="O27" s="112"/>
      <c r="P27" s="112" t="s">
        <v>491</v>
      </c>
      <c r="Q27" s="135" t="s">
        <v>514</v>
      </c>
    </row>
    <row r="28" spans="1:17">
      <c r="A28" s="95">
        <v>22</v>
      </c>
      <c r="B28" s="1">
        <v>1</v>
      </c>
      <c r="F28" s="1" t="s">
        <v>491</v>
      </c>
      <c r="G28" s="89" t="s">
        <v>493</v>
      </c>
      <c r="I28" s="122">
        <v>22</v>
      </c>
      <c r="J28" s="112"/>
      <c r="K28" s="112"/>
      <c r="L28" s="112"/>
      <c r="M28" s="112"/>
      <c r="N28" s="112">
        <v>1</v>
      </c>
      <c r="O28" s="112"/>
      <c r="P28" s="112" t="s">
        <v>491</v>
      </c>
      <c r="Q28" s="135" t="s">
        <v>515</v>
      </c>
    </row>
    <row r="29" spans="1:17">
      <c r="A29" s="95">
        <v>23</v>
      </c>
      <c r="D29" s="1">
        <v>1</v>
      </c>
      <c r="F29" s="1" t="s">
        <v>491</v>
      </c>
      <c r="G29" s="89" t="s">
        <v>495</v>
      </c>
      <c r="I29" s="122">
        <v>23</v>
      </c>
      <c r="J29" s="112">
        <v>1</v>
      </c>
      <c r="K29" s="112"/>
      <c r="L29" s="112"/>
      <c r="M29" s="112"/>
      <c r="N29" s="112"/>
      <c r="O29" s="112"/>
      <c r="P29" s="112" t="s">
        <v>491</v>
      </c>
      <c r="Q29" s="135" t="s">
        <v>516</v>
      </c>
    </row>
    <row r="30" spans="1:17">
      <c r="A30" s="95">
        <v>24</v>
      </c>
      <c r="B30" s="1">
        <v>1</v>
      </c>
      <c r="F30" s="1" t="s">
        <v>491</v>
      </c>
      <c r="G30" s="89" t="s">
        <v>155</v>
      </c>
      <c r="I30" s="122">
        <v>24</v>
      </c>
      <c r="J30" s="112"/>
      <c r="K30" s="112"/>
      <c r="L30" s="112">
        <v>1</v>
      </c>
      <c r="M30" s="112"/>
      <c r="N30" s="112"/>
      <c r="O30" s="112"/>
      <c r="P30" s="112" t="s">
        <v>491</v>
      </c>
      <c r="Q30" s="135"/>
    </row>
    <row r="31" spans="1:17" ht="30">
      <c r="A31" s="95">
        <v>25</v>
      </c>
      <c r="D31" s="1">
        <v>1</v>
      </c>
      <c r="F31" s="1" t="s">
        <v>491</v>
      </c>
      <c r="G31" s="89" t="s">
        <v>496</v>
      </c>
      <c r="I31" s="122">
        <v>25</v>
      </c>
      <c r="J31" s="112"/>
      <c r="K31" s="112"/>
      <c r="L31" s="112">
        <v>1</v>
      </c>
      <c r="M31" s="112"/>
      <c r="N31" s="112"/>
      <c r="O31" s="112"/>
      <c r="P31" s="112" t="s">
        <v>491</v>
      </c>
      <c r="Q31" s="135"/>
    </row>
    <row r="32" spans="1:17">
      <c r="A32" s="95">
        <v>26</v>
      </c>
      <c r="B32" s="112"/>
      <c r="D32" s="1">
        <v>1</v>
      </c>
      <c r="G32" s="89" t="s">
        <v>497</v>
      </c>
      <c r="I32" s="122">
        <v>26</v>
      </c>
      <c r="J32" s="112"/>
      <c r="K32" s="112"/>
      <c r="L32" s="112">
        <v>1</v>
      </c>
      <c r="M32" s="112"/>
      <c r="N32" s="112"/>
      <c r="O32" s="112"/>
      <c r="P32" s="112" t="s">
        <v>491</v>
      </c>
      <c r="Q32" s="135"/>
    </row>
    <row r="33" spans="1:17">
      <c r="A33" s="95">
        <v>27</v>
      </c>
      <c r="D33" s="1">
        <v>1</v>
      </c>
      <c r="F33" s="1" t="s">
        <v>491</v>
      </c>
      <c r="G33" s="89" t="s">
        <v>498</v>
      </c>
      <c r="I33" s="122">
        <v>27</v>
      </c>
      <c r="J33" s="112">
        <v>1</v>
      </c>
      <c r="K33" s="112"/>
      <c r="L33" s="112"/>
      <c r="M33" s="112"/>
      <c r="N33" s="112"/>
      <c r="O33" s="112"/>
      <c r="P33" s="112" t="s">
        <v>491</v>
      </c>
      <c r="Q33" s="135" t="s">
        <v>517</v>
      </c>
    </row>
    <row r="34" spans="1:17">
      <c r="A34" s="95">
        <v>28</v>
      </c>
      <c r="D34" s="1">
        <v>1</v>
      </c>
      <c r="F34" s="1" t="s">
        <v>491</v>
      </c>
      <c r="G34" s="89" t="s">
        <v>499</v>
      </c>
      <c r="I34" s="122">
        <v>28</v>
      </c>
      <c r="J34" s="112"/>
      <c r="K34" s="112"/>
      <c r="L34" s="112"/>
      <c r="M34" s="112"/>
      <c r="N34" s="112">
        <v>1</v>
      </c>
      <c r="O34" s="112"/>
      <c r="P34" s="112" t="s">
        <v>491</v>
      </c>
      <c r="Q34" s="135" t="s">
        <v>518</v>
      </c>
    </row>
    <row r="35" spans="1:17">
      <c r="A35" s="95">
        <v>29</v>
      </c>
      <c r="B35" s="1">
        <v>1</v>
      </c>
      <c r="F35" s="1" t="s">
        <v>491</v>
      </c>
      <c r="G35" s="89" t="s">
        <v>500</v>
      </c>
      <c r="I35" s="122">
        <v>29</v>
      </c>
      <c r="J35" s="112">
        <v>1</v>
      </c>
      <c r="K35" s="112"/>
      <c r="L35" s="112"/>
      <c r="M35" s="112"/>
      <c r="N35" s="112"/>
      <c r="O35" s="112"/>
      <c r="P35" s="112" t="s">
        <v>491</v>
      </c>
      <c r="Q35" s="135"/>
    </row>
    <row r="36" spans="1:17">
      <c r="A36" s="95">
        <v>30</v>
      </c>
      <c r="C36" s="112"/>
      <c r="D36" s="112">
        <v>1</v>
      </c>
      <c r="E36" s="112"/>
      <c r="F36" s="112" t="s">
        <v>491</v>
      </c>
      <c r="G36" s="89" t="s">
        <v>155</v>
      </c>
      <c r="I36" s="122">
        <v>30</v>
      </c>
      <c r="J36" s="112"/>
      <c r="K36" s="112"/>
      <c r="L36" s="112"/>
      <c r="M36" s="112"/>
      <c r="N36" s="112">
        <v>1</v>
      </c>
      <c r="O36" s="112"/>
      <c r="P36" s="112" t="s">
        <v>510</v>
      </c>
      <c r="Q36" s="135" t="s">
        <v>506</v>
      </c>
    </row>
    <row r="37" spans="1:17">
      <c r="A37" s="95">
        <v>31</v>
      </c>
      <c r="C37" s="112"/>
      <c r="D37" s="112">
        <v>1</v>
      </c>
      <c r="E37" s="112"/>
      <c r="F37" s="112" t="s">
        <v>491</v>
      </c>
      <c r="G37" s="89" t="s">
        <v>500</v>
      </c>
      <c r="I37" s="122">
        <v>31</v>
      </c>
      <c r="J37" s="112"/>
      <c r="K37" s="112"/>
      <c r="L37" s="112">
        <v>1</v>
      </c>
      <c r="M37" s="112"/>
      <c r="N37" s="112"/>
      <c r="O37" s="112"/>
      <c r="P37" s="112" t="s">
        <v>510</v>
      </c>
      <c r="Q37" s="135"/>
    </row>
    <row r="38" spans="1:17">
      <c r="A38" s="95">
        <v>32</v>
      </c>
      <c r="C38" s="112">
        <v>1</v>
      </c>
      <c r="D38" s="112"/>
      <c r="E38" s="112"/>
      <c r="F38" s="112"/>
      <c r="G38" s="89" t="s">
        <v>501</v>
      </c>
      <c r="I38" s="122">
        <v>32</v>
      </c>
      <c r="J38" s="112"/>
      <c r="K38" s="112"/>
      <c r="L38" s="112">
        <v>1</v>
      </c>
      <c r="M38" s="112"/>
      <c r="N38" s="112"/>
      <c r="O38" s="112"/>
      <c r="P38" s="112" t="s">
        <v>510</v>
      </c>
      <c r="Q38" s="135"/>
    </row>
    <row r="39" spans="1:17" ht="30">
      <c r="A39" s="95">
        <v>33</v>
      </c>
      <c r="C39" s="112"/>
      <c r="D39" s="112">
        <v>1</v>
      </c>
      <c r="E39" s="112"/>
      <c r="F39" s="112" t="s">
        <v>491</v>
      </c>
      <c r="G39" s="89" t="s">
        <v>155</v>
      </c>
      <c r="I39" s="122">
        <v>33</v>
      </c>
      <c r="J39" s="112"/>
      <c r="K39" s="112"/>
      <c r="L39" s="112"/>
      <c r="M39" s="112">
        <v>1</v>
      </c>
      <c r="N39" s="112"/>
      <c r="O39" s="112"/>
      <c r="P39" s="112" t="s">
        <v>510</v>
      </c>
      <c r="Q39" s="135" t="s">
        <v>520</v>
      </c>
    </row>
    <row r="40" spans="1:17">
      <c r="A40" s="95">
        <v>34</v>
      </c>
      <c r="C40" s="112"/>
      <c r="D40" s="112">
        <v>1</v>
      </c>
      <c r="E40" s="112"/>
      <c r="F40" s="112"/>
      <c r="G40" s="89" t="s">
        <v>502</v>
      </c>
      <c r="I40" s="122">
        <v>34</v>
      </c>
      <c r="J40" s="112">
        <v>1</v>
      </c>
      <c r="K40" s="112"/>
      <c r="L40" s="112"/>
      <c r="M40" s="112"/>
      <c r="N40" s="112"/>
      <c r="O40" s="112"/>
      <c r="P40" s="112" t="s">
        <v>491</v>
      </c>
      <c r="Q40" s="135" t="s">
        <v>521</v>
      </c>
    </row>
    <row r="41" spans="1:17">
      <c r="A41" s="95">
        <v>35</v>
      </c>
      <c r="B41" s="1">
        <v>1</v>
      </c>
      <c r="C41" s="112"/>
      <c r="D41" s="112"/>
      <c r="E41" s="112"/>
      <c r="F41" s="112"/>
      <c r="G41" s="89" t="s">
        <v>493</v>
      </c>
      <c r="I41" s="122">
        <v>35</v>
      </c>
      <c r="J41" s="112">
        <v>1</v>
      </c>
      <c r="K41" s="112"/>
      <c r="L41" s="112"/>
      <c r="M41" s="112"/>
      <c r="N41" s="112"/>
      <c r="O41" s="112"/>
      <c r="P41" s="112" t="s">
        <v>491</v>
      </c>
      <c r="Q41" s="135" t="s">
        <v>515</v>
      </c>
    </row>
    <row r="42" spans="1:17">
      <c r="A42" s="8">
        <v>36</v>
      </c>
      <c r="B42" s="10">
        <v>1</v>
      </c>
      <c r="C42" s="133"/>
      <c r="D42" s="133"/>
      <c r="E42" s="133"/>
      <c r="F42" s="133"/>
      <c r="G42" s="124" t="s">
        <v>493</v>
      </c>
      <c r="H42" s="94"/>
      <c r="I42" s="122">
        <v>36</v>
      </c>
      <c r="J42" s="112">
        <v>1</v>
      </c>
      <c r="K42" s="112"/>
      <c r="L42" s="112"/>
      <c r="M42" s="112"/>
      <c r="N42" s="112"/>
      <c r="O42" s="112"/>
      <c r="P42" s="112" t="s">
        <v>491</v>
      </c>
      <c r="Q42" s="135" t="s">
        <v>522</v>
      </c>
    </row>
    <row r="43" spans="1:17" ht="15.75" thickBot="1">
      <c r="A43" s="42">
        <v>37</v>
      </c>
      <c r="B43" s="125"/>
      <c r="C43" s="134"/>
      <c r="D43" s="134">
        <v>1</v>
      </c>
      <c r="E43" s="134"/>
      <c r="F43" s="134" t="s">
        <v>491</v>
      </c>
      <c r="G43" s="127" t="s">
        <v>503</v>
      </c>
      <c r="I43" s="122">
        <v>37</v>
      </c>
      <c r="J43" s="112">
        <v>1</v>
      </c>
      <c r="K43" s="112"/>
      <c r="L43" s="112"/>
      <c r="M43" s="112"/>
      <c r="N43" s="112"/>
      <c r="O43" s="112"/>
      <c r="P43" s="112" t="s">
        <v>491</v>
      </c>
      <c r="Q43" s="135"/>
    </row>
    <row r="44" spans="1:17">
      <c r="B44" s="57" t="s">
        <v>383</v>
      </c>
      <c r="I44" s="122">
        <v>38</v>
      </c>
      <c r="J44" s="112">
        <v>1</v>
      </c>
      <c r="K44" s="112"/>
      <c r="L44" s="112"/>
      <c r="M44" s="112"/>
      <c r="N44" s="112"/>
      <c r="O44" s="112"/>
      <c r="P44" s="112" t="s">
        <v>491</v>
      </c>
      <c r="Q44" s="135"/>
    </row>
    <row r="45" spans="1:17">
      <c r="B45" s="57" t="s">
        <v>389</v>
      </c>
      <c r="I45" s="122">
        <v>39</v>
      </c>
      <c r="J45" s="112">
        <v>1</v>
      </c>
      <c r="K45" s="112"/>
      <c r="L45" s="112"/>
      <c r="M45" s="112"/>
      <c r="N45" s="112"/>
      <c r="O45" s="112"/>
      <c r="P45" s="112"/>
      <c r="Q45" s="135" t="s">
        <v>379</v>
      </c>
    </row>
    <row r="46" spans="1:17">
      <c r="B46" s="65">
        <f>SUM(B7:B45)</f>
        <v>14</v>
      </c>
      <c r="C46" s="65">
        <f>SUM(C7:C45)</f>
        <v>2</v>
      </c>
      <c r="D46" s="65">
        <f>SUM(D7:D45)</f>
        <v>20</v>
      </c>
      <c r="E46" s="65">
        <f>SUM(E7:E45)</f>
        <v>1</v>
      </c>
      <c r="F46" s="140"/>
      <c r="G46" s="119"/>
      <c r="I46" s="122">
        <v>40</v>
      </c>
      <c r="J46" s="112"/>
      <c r="K46" s="112"/>
      <c r="L46" s="112"/>
      <c r="M46" s="112"/>
      <c r="N46" s="112">
        <v>1</v>
      </c>
      <c r="O46" s="112"/>
      <c r="P46" s="112" t="s">
        <v>491</v>
      </c>
      <c r="Q46" s="135" t="s">
        <v>523</v>
      </c>
    </row>
    <row r="47" spans="1:17">
      <c r="B47" s="114">
        <f>B46/$C48</f>
        <v>0.875</v>
      </c>
      <c r="C47" s="114">
        <f>C46/$C$48</f>
        <v>0.125</v>
      </c>
      <c r="D47" s="114">
        <f>D46/$E$48</f>
        <v>0.95238095238095233</v>
      </c>
      <c r="E47" s="114">
        <f t="shared" ref="E47" si="0">E46/$E$48</f>
        <v>4.7619047619047616E-2</v>
      </c>
      <c r="F47" s="114"/>
      <c r="G47" s="111"/>
      <c r="I47" s="122">
        <v>41</v>
      </c>
      <c r="J47" s="136">
        <v>1</v>
      </c>
      <c r="K47" s="133"/>
      <c r="L47" s="133"/>
      <c r="M47" s="133"/>
      <c r="N47" s="133"/>
      <c r="O47" s="133"/>
      <c r="P47" s="133" t="s">
        <v>491</v>
      </c>
      <c r="Q47" s="135"/>
    </row>
    <row r="48" spans="1:17" ht="14.25" customHeight="1">
      <c r="B48" s="65" t="s">
        <v>319</v>
      </c>
      <c r="C48" s="65">
        <f>B46+C46</f>
        <v>16</v>
      </c>
      <c r="D48" s="65" t="s">
        <v>319</v>
      </c>
      <c r="E48" s="65">
        <f>D46+E46</f>
        <v>21</v>
      </c>
      <c r="F48" s="140"/>
      <c r="G48" s="119"/>
      <c r="J48" s="128">
        <f>SUM(J7:J47)</f>
        <v>15</v>
      </c>
      <c r="K48" s="129">
        <f t="shared" ref="K48:O48" si="1">SUM(K7:K47)</f>
        <v>2</v>
      </c>
      <c r="L48" s="129">
        <f t="shared" si="1"/>
        <v>12</v>
      </c>
      <c r="M48" s="129">
        <f t="shared" si="1"/>
        <v>1</v>
      </c>
      <c r="N48" s="129">
        <f t="shared" si="1"/>
        <v>9</v>
      </c>
      <c r="O48" s="129">
        <f t="shared" si="1"/>
        <v>2</v>
      </c>
      <c r="P48" s="8"/>
    </row>
    <row r="49" spans="2:22">
      <c r="B49" s="95" t="s">
        <v>21</v>
      </c>
      <c r="C49" s="95"/>
      <c r="D49" s="95" t="s">
        <v>31</v>
      </c>
      <c r="J49" s="114">
        <f>J48/$K$50</f>
        <v>0.88235294117647056</v>
      </c>
      <c r="K49" s="114">
        <f t="shared" ref="K49" si="2">K48/$K$50</f>
        <v>0.11764705882352941</v>
      </c>
      <c r="L49" s="114">
        <f>L48/$M$50</f>
        <v>0.92307692307692313</v>
      </c>
      <c r="M49" s="114">
        <f>M48/$M$50</f>
        <v>7.6923076923076927E-2</v>
      </c>
      <c r="N49" s="114">
        <f>N48/$O$50</f>
        <v>0.81818181818181823</v>
      </c>
      <c r="O49" s="114">
        <f>O48/$O$50</f>
        <v>0.18181818181818182</v>
      </c>
      <c r="P49" s="93"/>
    </row>
    <row r="50" spans="2:22">
      <c r="J50" s="121" t="s">
        <v>319</v>
      </c>
      <c r="K50" s="65">
        <f>J48+K48</f>
        <v>17</v>
      </c>
      <c r="L50" s="65" t="s">
        <v>319</v>
      </c>
      <c r="M50" s="65">
        <f>L48+M48</f>
        <v>13</v>
      </c>
      <c r="N50" s="65" t="s">
        <v>319</v>
      </c>
      <c r="O50" s="65">
        <f>N48+O48</f>
        <v>11</v>
      </c>
      <c r="P50" s="8"/>
    </row>
    <row r="51" spans="2:22" ht="15.75" thickBot="1">
      <c r="B51" s="57"/>
      <c r="J51" s="95" t="s">
        <v>93</v>
      </c>
      <c r="K51" s="95"/>
      <c r="L51" s="95" t="s">
        <v>94</v>
      </c>
      <c r="N51" s="95" t="s">
        <v>92</v>
      </c>
    </row>
    <row r="52" spans="2:22" ht="15.75" thickBot="1">
      <c r="B52" s="57" t="s">
        <v>413</v>
      </c>
      <c r="N52" s="117" t="s">
        <v>359</v>
      </c>
      <c r="O52" s="107"/>
      <c r="P52" s="107"/>
      <c r="Q52" s="108">
        <f>K48+M48+O48</f>
        <v>5</v>
      </c>
    </row>
    <row r="53" spans="2:22" ht="15.75" thickBot="1">
      <c r="B53" s="57"/>
      <c r="D53" s="117" t="s">
        <v>359</v>
      </c>
      <c r="E53" s="7"/>
      <c r="F53" s="7"/>
      <c r="G53" s="120">
        <f>C46+E46</f>
        <v>3</v>
      </c>
      <c r="J53" s="57" t="s">
        <v>417</v>
      </c>
      <c r="M53" s="109"/>
      <c r="N53" s="110" t="s">
        <v>333</v>
      </c>
      <c r="O53" s="110"/>
      <c r="P53" s="141"/>
      <c r="Q53" s="30">
        <v>6</v>
      </c>
    </row>
    <row r="54" spans="2:22">
      <c r="J54" s="57" t="s">
        <v>408</v>
      </c>
    </row>
    <row r="55" spans="2:22" ht="15.75" thickBot="1">
      <c r="J55" s="57" t="s">
        <v>388</v>
      </c>
    </row>
    <row r="56" spans="2:22" ht="15.75" thickBot="1">
      <c r="C56" s="106"/>
      <c r="D56" s="107" t="s">
        <v>333</v>
      </c>
      <c r="E56" s="107"/>
      <c r="F56" s="107"/>
      <c r="G56" s="120">
        <v>1</v>
      </c>
      <c r="J56" s="57" t="s">
        <v>418</v>
      </c>
    </row>
    <row r="59" spans="2:22">
      <c r="B59" s="57"/>
    </row>
    <row r="60" spans="2:22" ht="57" customHeight="1">
      <c r="B60" s="143" t="s">
        <v>357</v>
      </c>
      <c r="C60" s="143"/>
      <c r="D60" s="143"/>
      <c r="E60" s="143"/>
      <c r="F60" s="143"/>
      <c r="G60" s="144"/>
      <c r="Q60" s="139" t="s">
        <v>419</v>
      </c>
      <c r="R60" s="89"/>
      <c r="S60" s="89"/>
      <c r="T60" s="89"/>
      <c r="U60" s="89"/>
      <c r="V60" s="29"/>
    </row>
    <row r="61" spans="2:22">
      <c r="B61" s="57"/>
      <c r="C61" s="57"/>
      <c r="Q61" s="29" t="s">
        <v>420</v>
      </c>
    </row>
    <row r="62" spans="2:22">
      <c r="Q62" s="29" t="s">
        <v>421</v>
      </c>
    </row>
    <row r="64" spans="2:22" ht="30">
      <c r="Q64" s="29" t="s">
        <v>422</v>
      </c>
    </row>
  </sheetData>
  <mergeCells count="1">
    <mergeCell ref="B60:G60"/>
  </mergeCells>
  <pageMargins left="0.7" right="0.7" top="0.75" bottom="0.75" header="0.3" footer="0.3"/>
  <pageSetup paperSize="9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2:V64"/>
  <sheetViews>
    <sheetView tabSelected="1" topLeftCell="A6" zoomScale="65" zoomScaleNormal="65" workbookViewId="0">
      <selection activeCell="G36" sqref="G36"/>
    </sheetView>
  </sheetViews>
  <sheetFormatPr defaultRowHeight="15"/>
  <cols>
    <col min="1" max="1" width="4.85546875" style="95" customWidth="1"/>
    <col min="2" max="6" width="9.140625" style="1"/>
    <col min="7" max="7" width="67.7109375" style="89" customWidth="1"/>
    <col min="8" max="8" width="3.28515625" style="91" customWidth="1"/>
    <col min="9" max="9" width="4.5703125" style="113" bestFit="1" customWidth="1"/>
    <col min="10" max="14" width="9.140625" style="1"/>
    <col min="15" max="16" width="11.28515625" style="1" customWidth="1"/>
    <col min="17" max="17" width="59.85546875" style="29" bestFit="1" customWidth="1"/>
  </cols>
  <sheetData>
    <row r="2" spans="1:17">
      <c r="Q2" s="142" t="s">
        <v>519</v>
      </c>
    </row>
    <row r="3" spans="1:17">
      <c r="C3" s="95" t="s">
        <v>12</v>
      </c>
      <c r="D3" s="95"/>
      <c r="E3" s="95"/>
      <c r="F3" s="95"/>
      <c r="G3" s="102"/>
      <c r="H3" s="94"/>
      <c r="I3" s="94"/>
      <c r="J3" s="95"/>
      <c r="K3" s="95"/>
      <c r="L3" s="95" t="s">
        <v>229</v>
      </c>
    </row>
    <row r="5" spans="1:17">
      <c r="B5" s="95" t="s">
        <v>21</v>
      </c>
      <c r="C5" s="95"/>
      <c r="D5" s="95" t="s">
        <v>31</v>
      </c>
      <c r="E5" s="95"/>
      <c r="F5" s="95"/>
      <c r="G5" s="102"/>
      <c r="H5" s="96"/>
      <c r="I5" s="96"/>
      <c r="J5" s="95" t="s">
        <v>93</v>
      </c>
      <c r="K5" s="95"/>
      <c r="L5" s="95" t="s">
        <v>94</v>
      </c>
      <c r="M5" s="95"/>
      <c r="N5" s="95" t="s">
        <v>92</v>
      </c>
      <c r="O5" s="95"/>
      <c r="P5" s="95"/>
    </row>
    <row r="6" spans="1:17">
      <c r="B6" s="95" t="s">
        <v>40</v>
      </c>
      <c r="C6" s="95" t="s">
        <v>41</v>
      </c>
      <c r="D6" s="95" t="s">
        <v>40</v>
      </c>
      <c r="E6" s="95" t="s">
        <v>41</v>
      </c>
      <c r="F6" s="95" t="s">
        <v>385</v>
      </c>
      <c r="G6" s="102"/>
      <c r="H6" s="96"/>
      <c r="I6" s="96"/>
      <c r="J6" s="95" t="s">
        <v>40</v>
      </c>
      <c r="K6" s="95" t="s">
        <v>41</v>
      </c>
      <c r="L6" s="95" t="s">
        <v>40</v>
      </c>
      <c r="M6" s="95" t="s">
        <v>41</v>
      </c>
      <c r="N6" s="95" t="s">
        <v>40</v>
      </c>
      <c r="O6" s="95" t="s">
        <v>41</v>
      </c>
      <c r="P6" s="95" t="s">
        <v>385</v>
      </c>
    </row>
    <row r="7" spans="1:17">
      <c r="A7" s="95">
        <v>1</v>
      </c>
      <c r="C7" s="1">
        <v>1</v>
      </c>
      <c r="G7" s="89" t="s">
        <v>538</v>
      </c>
      <c r="I7" s="122">
        <v>1</v>
      </c>
      <c r="J7" s="112">
        <v>1</v>
      </c>
      <c r="K7" s="112"/>
      <c r="L7" s="112"/>
      <c r="M7" s="112"/>
      <c r="N7" s="112"/>
      <c r="O7" s="112"/>
      <c r="P7" s="112"/>
      <c r="Q7" s="135"/>
    </row>
    <row r="8" spans="1:17">
      <c r="A8" s="95">
        <v>2</v>
      </c>
      <c r="I8" s="122">
        <v>2</v>
      </c>
      <c r="J8" s="112"/>
      <c r="K8" s="112"/>
      <c r="L8" s="112"/>
      <c r="M8" s="112">
        <v>1</v>
      </c>
      <c r="N8" s="112"/>
      <c r="O8" s="112"/>
      <c r="P8" s="112"/>
      <c r="Q8" s="135" t="s">
        <v>524</v>
      </c>
    </row>
    <row r="9" spans="1:17">
      <c r="A9" s="95">
        <v>3</v>
      </c>
      <c r="I9" s="122">
        <v>3</v>
      </c>
      <c r="J9" s="112"/>
      <c r="K9" s="112"/>
      <c r="L9" s="112"/>
      <c r="M9" s="112"/>
      <c r="N9" s="112"/>
      <c r="O9" s="112"/>
      <c r="P9" s="112"/>
      <c r="Q9" s="135"/>
    </row>
    <row r="10" spans="1:17">
      <c r="A10" s="95">
        <v>4</v>
      </c>
      <c r="I10" s="122">
        <v>4</v>
      </c>
      <c r="J10" s="112"/>
      <c r="K10" s="112"/>
      <c r="L10" s="112"/>
      <c r="M10" s="112"/>
      <c r="N10" s="112"/>
      <c r="O10" s="112"/>
      <c r="P10" s="112"/>
      <c r="Q10" s="135"/>
    </row>
    <row r="11" spans="1:17">
      <c r="A11" s="95">
        <v>5</v>
      </c>
      <c r="I11" s="122">
        <v>5</v>
      </c>
      <c r="J11" s="112"/>
      <c r="K11" s="112"/>
      <c r="L11" s="112"/>
      <c r="M11" s="112"/>
      <c r="N11" s="112"/>
      <c r="O11" s="112"/>
      <c r="P11" s="112"/>
      <c r="Q11" s="135"/>
    </row>
    <row r="12" spans="1:17">
      <c r="A12" s="95">
        <v>6</v>
      </c>
      <c r="I12" s="122">
        <v>6</v>
      </c>
      <c r="J12" s="112"/>
      <c r="K12" s="112"/>
      <c r="L12" s="112"/>
      <c r="M12" s="112"/>
      <c r="N12" s="112"/>
      <c r="O12" s="112"/>
      <c r="P12" s="112"/>
      <c r="Q12" s="135"/>
    </row>
    <row r="13" spans="1:17">
      <c r="A13" s="95">
        <v>7</v>
      </c>
      <c r="I13" s="122">
        <v>7</v>
      </c>
      <c r="J13" s="112"/>
      <c r="K13" s="112"/>
      <c r="L13" s="112"/>
      <c r="M13" s="138"/>
      <c r="N13" s="112"/>
      <c r="O13" s="112"/>
      <c r="P13" s="112"/>
      <c r="Q13" s="135"/>
    </row>
    <row r="14" spans="1:17" ht="30">
      <c r="A14" s="95">
        <v>8</v>
      </c>
      <c r="C14" s="1">
        <v>1</v>
      </c>
      <c r="G14" s="89" t="s">
        <v>539</v>
      </c>
      <c r="I14" s="122">
        <v>8</v>
      </c>
      <c r="J14" s="112"/>
      <c r="K14" s="112"/>
      <c r="L14" s="112"/>
      <c r="M14" s="138"/>
      <c r="N14" s="112"/>
      <c r="O14" s="112"/>
      <c r="P14" s="112"/>
      <c r="Q14" s="135"/>
    </row>
    <row r="15" spans="1:17">
      <c r="A15" s="95">
        <v>9</v>
      </c>
      <c r="E15" s="1">
        <v>1</v>
      </c>
      <c r="G15" s="89" t="s">
        <v>537</v>
      </c>
      <c r="I15" s="122">
        <v>9</v>
      </c>
      <c r="J15" s="112"/>
      <c r="K15" s="112"/>
      <c r="L15" s="112"/>
      <c r="M15" s="138"/>
      <c r="N15" s="112"/>
      <c r="O15" s="112">
        <v>1</v>
      </c>
      <c r="P15" s="112"/>
      <c r="Q15" s="135" t="s">
        <v>525</v>
      </c>
    </row>
    <row r="16" spans="1:17">
      <c r="A16" s="95">
        <v>10</v>
      </c>
      <c r="I16" s="122">
        <v>10</v>
      </c>
      <c r="J16" s="112">
        <v>1</v>
      </c>
      <c r="K16" s="112"/>
      <c r="L16" s="112"/>
      <c r="M16" s="112"/>
      <c r="N16" s="112"/>
      <c r="O16" s="112"/>
      <c r="P16" s="112"/>
      <c r="Q16" s="135" t="s">
        <v>6</v>
      </c>
    </row>
    <row r="17" spans="1:17">
      <c r="A17" s="95">
        <v>11</v>
      </c>
      <c r="I17" s="122">
        <v>11</v>
      </c>
      <c r="J17" s="112"/>
      <c r="K17" s="112"/>
      <c r="L17" s="112"/>
      <c r="M17" s="112"/>
      <c r="N17" s="112">
        <v>1</v>
      </c>
      <c r="O17" s="112"/>
      <c r="P17" s="112"/>
      <c r="Q17" s="135"/>
    </row>
    <row r="18" spans="1:17">
      <c r="A18" s="95">
        <v>12</v>
      </c>
      <c r="I18" s="122">
        <v>12</v>
      </c>
      <c r="J18" s="112"/>
      <c r="K18" s="112"/>
      <c r="L18" s="112">
        <v>1</v>
      </c>
      <c r="M18" s="112"/>
      <c r="N18" s="112"/>
      <c r="O18" s="112"/>
      <c r="P18" s="112"/>
      <c r="Q18" s="135"/>
    </row>
    <row r="19" spans="1:17">
      <c r="A19" s="95">
        <v>13</v>
      </c>
      <c r="I19" s="122">
        <v>13</v>
      </c>
      <c r="J19" s="112"/>
      <c r="K19" s="112"/>
      <c r="L19" s="112">
        <v>1</v>
      </c>
      <c r="M19" s="112"/>
      <c r="N19" s="112"/>
      <c r="O19" s="112"/>
      <c r="P19" s="112"/>
      <c r="Q19" s="135"/>
    </row>
    <row r="20" spans="1:17">
      <c r="A20" s="95">
        <v>14</v>
      </c>
      <c r="E20" s="1">
        <v>1</v>
      </c>
      <c r="G20" s="89" t="s">
        <v>540</v>
      </c>
      <c r="I20" s="122">
        <v>14</v>
      </c>
      <c r="J20" s="112"/>
      <c r="K20" s="112"/>
      <c r="L20" s="112">
        <v>1</v>
      </c>
      <c r="M20" s="112"/>
      <c r="N20" s="112"/>
      <c r="O20" s="112"/>
      <c r="P20" s="112"/>
      <c r="Q20" s="135"/>
    </row>
    <row r="21" spans="1:17">
      <c r="A21" s="95">
        <v>15</v>
      </c>
      <c r="E21" s="112"/>
      <c r="F21" s="112"/>
      <c r="I21" s="122">
        <v>15</v>
      </c>
      <c r="J21" s="112"/>
      <c r="K21" s="112"/>
      <c r="L21" s="112"/>
      <c r="M21" s="112">
        <v>1</v>
      </c>
      <c r="N21" s="112"/>
      <c r="O21" s="112"/>
      <c r="P21" s="112"/>
      <c r="Q21" s="135" t="s">
        <v>399</v>
      </c>
    </row>
    <row r="22" spans="1:17">
      <c r="A22" s="95">
        <v>16</v>
      </c>
      <c r="B22" s="1">
        <v>1</v>
      </c>
      <c r="G22" s="89" t="s">
        <v>541</v>
      </c>
      <c r="I22" s="122">
        <v>16</v>
      </c>
      <c r="J22" s="112"/>
      <c r="K22" s="112"/>
      <c r="L22" s="112">
        <v>1</v>
      </c>
      <c r="M22" s="112"/>
      <c r="N22" s="112"/>
      <c r="O22" s="112"/>
      <c r="P22" s="112"/>
      <c r="Q22" s="135" t="s">
        <v>6</v>
      </c>
    </row>
    <row r="23" spans="1:17">
      <c r="A23" s="95">
        <v>17</v>
      </c>
      <c r="D23" s="112"/>
      <c r="I23" s="122">
        <v>17</v>
      </c>
      <c r="J23" s="112"/>
      <c r="K23" s="112"/>
      <c r="L23" s="112"/>
      <c r="M23" s="112">
        <v>1</v>
      </c>
      <c r="N23" s="112"/>
      <c r="O23" s="112"/>
      <c r="P23" s="112"/>
      <c r="Q23" s="135" t="s">
        <v>526</v>
      </c>
    </row>
    <row r="24" spans="1:17">
      <c r="A24" s="95">
        <v>18</v>
      </c>
      <c r="I24" s="122">
        <v>18</v>
      </c>
      <c r="J24" s="112">
        <v>1</v>
      </c>
      <c r="K24" s="112"/>
      <c r="L24" s="112"/>
      <c r="M24" s="112"/>
      <c r="N24" s="112"/>
      <c r="O24" s="112"/>
      <c r="P24" s="112"/>
      <c r="Q24" s="135"/>
    </row>
    <row r="25" spans="1:17">
      <c r="A25" s="95">
        <v>19</v>
      </c>
      <c r="I25" s="122">
        <v>19</v>
      </c>
      <c r="J25" s="112">
        <v>1</v>
      </c>
      <c r="K25" s="112"/>
      <c r="L25" s="112"/>
      <c r="M25" s="112"/>
      <c r="N25" s="112"/>
      <c r="O25" s="112"/>
      <c r="P25" s="112"/>
      <c r="Q25" s="135"/>
    </row>
    <row r="26" spans="1:17">
      <c r="A26" s="95">
        <v>20</v>
      </c>
      <c r="B26" s="1">
        <v>1</v>
      </c>
      <c r="C26" s="112"/>
      <c r="G26" s="89" t="s">
        <v>542</v>
      </c>
      <c r="I26" s="122">
        <v>20</v>
      </c>
      <c r="J26" s="112"/>
      <c r="K26" s="112">
        <v>1</v>
      </c>
      <c r="L26" s="112"/>
      <c r="M26" s="112"/>
      <c r="N26" s="112"/>
      <c r="O26" s="112"/>
      <c r="P26" s="112"/>
      <c r="Q26" s="135" t="s">
        <v>525</v>
      </c>
    </row>
    <row r="27" spans="1:17">
      <c r="A27" s="95">
        <v>21</v>
      </c>
      <c r="B27" s="112">
        <v>1</v>
      </c>
      <c r="E27" s="112"/>
      <c r="F27" s="112"/>
      <c r="G27" s="89" t="s">
        <v>543</v>
      </c>
      <c r="I27" s="122">
        <v>21</v>
      </c>
      <c r="J27" s="112"/>
      <c r="K27" s="112">
        <v>1</v>
      </c>
      <c r="L27" s="112"/>
      <c r="M27" s="112"/>
      <c r="N27" s="112"/>
      <c r="O27" s="112"/>
      <c r="P27" s="112"/>
      <c r="Q27" s="135" t="s">
        <v>527</v>
      </c>
    </row>
    <row r="28" spans="1:17">
      <c r="A28" s="95">
        <v>22</v>
      </c>
      <c r="C28" s="1">
        <v>1</v>
      </c>
      <c r="G28" s="89" t="s">
        <v>544</v>
      </c>
      <c r="I28" s="122">
        <v>22</v>
      </c>
      <c r="J28" s="112"/>
      <c r="K28" s="112"/>
      <c r="L28" s="112">
        <v>1</v>
      </c>
      <c r="M28" s="112"/>
      <c r="N28" s="112"/>
      <c r="O28" s="112"/>
      <c r="P28" s="112"/>
      <c r="Q28" s="135" t="s">
        <v>6</v>
      </c>
    </row>
    <row r="29" spans="1:17">
      <c r="A29" s="95">
        <v>23</v>
      </c>
      <c r="I29" s="122">
        <v>23</v>
      </c>
      <c r="J29" s="112"/>
      <c r="K29" s="112"/>
      <c r="L29" s="112">
        <v>1</v>
      </c>
      <c r="M29" s="112"/>
      <c r="N29" s="112"/>
      <c r="O29" s="112"/>
      <c r="P29" s="112"/>
      <c r="Q29" s="135" t="s">
        <v>528</v>
      </c>
    </row>
    <row r="30" spans="1:17">
      <c r="A30" s="95">
        <v>24</v>
      </c>
      <c r="D30" s="1">
        <v>1</v>
      </c>
      <c r="G30" s="89" t="s">
        <v>545</v>
      </c>
      <c r="I30" s="122">
        <v>24</v>
      </c>
      <c r="J30" s="112"/>
      <c r="K30" s="112"/>
      <c r="L30" s="112">
        <v>1</v>
      </c>
      <c r="M30" s="112"/>
      <c r="N30" s="112"/>
      <c r="O30" s="112"/>
      <c r="P30" s="112"/>
      <c r="Q30" s="135" t="s">
        <v>6</v>
      </c>
    </row>
    <row r="31" spans="1:17">
      <c r="A31" s="95">
        <v>25</v>
      </c>
      <c r="I31" s="122">
        <v>25</v>
      </c>
      <c r="J31" s="112"/>
      <c r="K31" s="112"/>
      <c r="L31" s="112"/>
      <c r="M31" s="112"/>
      <c r="N31" s="112">
        <v>1</v>
      </c>
      <c r="O31" s="112"/>
      <c r="P31" s="112"/>
      <c r="Q31" s="135" t="s">
        <v>529</v>
      </c>
    </row>
    <row r="32" spans="1:17" ht="30">
      <c r="A32" s="95">
        <v>26</v>
      </c>
      <c r="B32" s="112"/>
      <c r="C32" s="1">
        <v>1</v>
      </c>
      <c r="G32" s="89" t="s">
        <v>546</v>
      </c>
      <c r="I32" s="122">
        <v>26</v>
      </c>
      <c r="J32" s="112"/>
      <c r="K32" s="112"/>
      <c r="L32" s="112"/>
      <c r="M32" s="112"/>
      <c r="N32" s="112">
        <v>1</v>
      </c>
      <c r="O32" s="112"/>
      <c r="P32" s="112"/>
      <c r="Q32" s="135"/>
    </row>
    <row r="33" spans="1:17">
      <c r="A33" s="95">
        <v>27</v>
      </c>
      <c r="I33" s="122">
        <v>27</v>
      </c>
      <c r="J33" s="112"/>
      <c r="K33" s="112"/>
      <c r="L33" s="112"/>
      <c r="M33" s="112"/>
      <c r="N33" s="112"/>
      <c r="O33" s="112">
        <v>1</v>
      </c>
      <c r="P33" s="112"/>
      <c r="Q33" s="135"/>
    </row>
    <row r="34" spans="1:17">
      <c r="A34" s="95">
        <v>28</v>
      </c>
      <c r="C34" s="1">
        <v>1</v>
      </c>
      <c r="G34" s="89" t="s">
        <v>547</v>
      </c>
      <c r="I34" s="122">
        <v>28</v>
      </c>
      <c r="J34" s="112"/>
      <c r="K34" s="112">
        <v>1</v>
      </c>
      <c r="L34" s="112"/>
      <c r="M34" s="112"/>
      <c r="N34" s="112"/>
      <c r="O34" s="112"/>
      <c r="P34" s="112"/>
      <c r="Q34" s="135" t="s">
        <v>530</v>
      </c>
    </row>
    <row r="35" spans="1:17">
      <c r="A35" s="95">
        <v>29</v>
      </c>
      <c r="B35" s="1">
        <v>1</v>
      </c>
      <c r="G35" s="89" t="s">
        <v>493</v>
      </c>
      <c r="I35" s="122">
        <v>29</v>
      </c>
      <c r="J35" s="112"/>
      <c r="K35" s="112">
        <v>1</v>
      </c>
      <c r="L35" s="112"/>
      <c r="M35" s="112"/>
      <c r="N35" s="112"/>
      <c r="O35" s="112"/>
      <c r="P35" s="112"/>
      <c r="Q35" s="135" t="s">
        <v>531</v>
      </c>
    </row>
    <row r="36" spans="1:17">
      <c r="A36" s="95">
        <v>30</v>
      </c>
      <c r="B36" s="1">
        <v>1</v>
      </c>
      <c r="C36" s="112"/>
      <c r="D36" s="112"/>
      <c r="E36" s="112"/>
      <c r="F36" s="112"/>
      <c r="G36" s="89" t="s">
        <v>548</v>
      </c>
      <c r="I36" s="122">
        <v>30</v>
      </c>
      <c r="J36" s="112">
        <v>1</v>
      </c>
      <c r="K36" s="112"/>
      <c r="L36" s="112"/>
      <c r="M36" s="112"/>
      <c r="N36" s="112"/>
      <c r="O36" s="112"/>
      <c r="P36" s="112"/>
      <c r="Q36" s="135" t="s">
        <v>6</v>
      </c>
    </row>
    <row r="37" spans="1:17">
      <c r="A37" s="95">
        <v>31</v>
      </c>
      <c r="C37" s="112"/>
      <c r="D37" s="112"/>
      <c r="E37" s="112"/>
      <c r="F37" s="112"/>
      <c r="I37" s="122">
        <v>31</v>
      </c>
      <c r="J37" s="112"/>
      <c r="K37" s="112"/>
      <c r="L37" s="112"/>
      <c r="M37" s="112"/>
      <c r="N37" s="112">
        <v>1</v>
      </c>
      <c r="O37" s="112"/>
      <c r="P37" s="112"/>
      <c r="Q37" s="135" t="s">
        <v>6</v>
      </c>
    </row>
    <row r="38" spans="1:17">
      <c r="A38" s="95">
        <v>32</v>
      </c>
      <c r="C38" s="112">
        <v>1</v>
      </c>
      <c r="D38" s="112"/>
      <c r="E38" s="112"/>
      <c r="F38" s="112"/>
      <c r="G38" s="89" t="s">
        <v>58</v>
      </c>
      <c r="I38" s="122">
        <v>32</v>
      </c>
      <c r="J38" s="112"/>
      <c r="K38" s="112"/>
      <c r="L38" s="112">
        <v>1</v>
      </c>
      <c r="M38" s="112"/>
      <c r="N38" s="112"/>
      <c r="O38" s="112"/>
      <c r="P38" s="112"/>
      <c r="Q38" s="135"/>
    </row>
    <row r="39" spans="1:17">
      <c r="A39" s="95">
        <v>33</v>
      </c>
      <c r="C39" s="112"/>
      <c r="D39" s="112"/>
      <c r="E39" s="112"/>
      <c r="F39" s="112"/>
      <c r="I39" s="122">
        <v>33</v>
      </c>
      <c r="J39" s="112"/>
      <c r="K39" s="112"/>
      <c r="L39" s="112">
        <v>1</v>
      </c>
      <c r="M39" s="112"/>
      <c r="N39" s="112"/>
      <c r="O39" s="112"/>
      <c r="P39" s="112"/>
      <c r="Q39" s="135" t="s">
        <v>532</v>
      </c>
    </row>
    <row r="40" spans="1:17">
      <c r="A40" s="95">
        <v>34</v>
      </c>
      <c r="C40" s="112"/>
      <c r="D40" s="112"/>
      <c r="E40" s="112"/>
      <c r="F40" s="112"/>
      <c r="I40" s="122">
        <v>34</v>
      </c>
      <c r="J40" s="112"/>
      <c r="K40" s="112"/>
      <c r="L40" s="112">
        <v>1</v>
      </c>
      <c r="M40" s="112"/>
      <c r="N40" s="112"/>
      <c r="O40" s="112"/>
      <c r="P40" s="112"/>
      <c r="Q40" s="135" t="s">
        <v>6</v>
      </c>
    </row>
    <row r="41" spans="1:17">
      <c r="A41" s="95">
        <v>35</v>
      </c>
      <c r="C41" s="112">
        <v>1</v>
      </c>
      <c r="D41" s="112"/>
      <c r="E41" s="112"/>
      <c r="F41" s="112"/>
      <c r="G41" s="89" t="s">
        <v>549</v>
      </c>
      <c r="I41" s="122">
        <v>35</v>
      </c>
      <c r="J41" s="112"/>
      <c r="K41" s="112"/>
      <c r="L41" s="112"/>
      <c r="M41" s="112"/>
      <c r="N41" s="112"/>
      <c r="O41" s="112">
        <v>1</v>
      </c>
      <c r="P41" s="112"/>
      <c r="Q41" s="135" t="s">
        <v>533</v>
      </c>
    </row>
    <row r="42" spans="1:17">
      <c r="A42" s="8">
        <v>36</v>
      </c>
      <c r="B42" s="10"/>
      <c r="C42" s="133"/>
      <c r="D42" s="133"/>
      <c r="E42" s="133"/>
      <c r="F42" s="133"/>
      <c r="G42" s="124"/>
      <c r="H42" s="94"/>
      <c r="I42" s="122">
        <v>36</v>
      </c>
      <c r="J42" s="112"/>
      <c r="K42" s="112"/>
      <c r="L42" s="112"/>
      <c r="M42" s="112"/>
      <c r="N42" s="112">
        <v>1</v>
      </c>
      <c r="O42" s="112"/>
      <c r="P42" s="112"/>
      <c r="Q42" s="135"/>
    </row>
    <row r="43" spans="1:17" ht="15.75" thickBot="1">
      <c r="A43" s="42">
        <v>37</v>
      </c>
      <c r="B43" s="125"/>
      <c r="C43" s="134"/>
      <c r="D43" s="134"/>
      <c r="E43" s="134"/>
      <c r="F43" s="134"/>
      <c r="G43" s="127"/>
      <c r="I43" s="122">
        <v>37</v>
      </c>
      <c r="J43" s="112"/>
      <c r="K43" s="112"/>
      <c r="L43" s="112"/>
      <c r="M43" s="112"/>
      <c r="N43" s="112">
        <v>1</v>
      </c>
      <c r="O43" s="112"/>
      <c r="P43" s="112"/>
      <c r="Q43" s="135" t="s">
        <v>399</v>
      </c>
    </row>
    <row r="44" spans="1:17">
      <c r="B44" s="57" t="s">
        <v>383</v>
      </c>
      <c r="I44" s="122">
        <v>38</v>
      </c>
      <c r="J44" s="112">
        <v>1</v>
      </c>
      <c r="K44" s="112"/>
      <c r="L44" s="112"/>
      <c r="M44" s="112"/>
      <c r="N44" s="112"/>
      <c r="O44" s="112"/>
      <c r="P44" s="112"/>
      <c r="Q44" s="135" t="s">
        <v>534</v>
      </c>
    </row>
    <row r="45" spans="1:17">
      <c r="B45" s="57" t="s">
        <v>389</v>
      </c>
      <c r="I45" s="122">
        <v>39</v>
      </c>
      <c r="J45" s="112">
        <v>1</v>
      </c>
      <c r="K45" s="112"/>
      <c r="L45" s="112"/>
      <c r="M45" s="112"/>
      <c r="N45" s="112"/>
      <c r="O45" s="112"/>
      <c r="P45" s="112"/>
      <c r="Q45" s="135" t="s">
        <v>121</v>
      </c>
    </row>
    <row r="46" spans="1:17" ht="31.5" customHeight="1">
      <c r="B46" s="65">
        <f>SUM(B7:B45)</f>
        <v>5</v>
      </c>
      <c r="C46" s="65">
        <f>SUM(C7:C45)</f>
        <v>7</v>
      </c>
      <c r="D46" s="65">
        <f>SUM(D7:D45)</f>
        <v>1</v>
      </c>
      <c r="E46" s="65">
        <f>SUM(E7:E45)</f>
        <v>2</v>
      </c>
      <c r="F46" s="140"/>
      <c r="G46" s="119"/>
      <c r="I46" s="122">
        <v>40</v>
      </c>
      <c r="J46" s="112"/>
      <c r="K46" s="112">
        <v>1</v>
      </c>
      <c r="L46" s="112"/>
      <c r="M46" s="112"/>
      <c r="N46" s="112"/>
      <c r="O46" s="112"/>
      <c r="P46" s="112"/>
      <c r="Q46" s="135" t="s">
        <v>535</v>
      </c>
    </row>
    <row r="47" spans="1:17">
      <c r="B47" s="114">
        <f>B46/$C48</f>
        <v>0.41666666666666669</v>
      </c>
      <c r="C47" s="114">
        <f>C46/$C$48</f>
        <v>0.58333333333333337</v>
      </c>
      <c r="D47" s="114">
        <f>D46/$E$48</f>
        <v>0.33333333333333331</v>
      </c>
      <c r="E47" s="114">
        <f t="shared" ref="E47" si="0">E46/$E$48</f>
        <v>0.66666666666666663</v>
      </c>
      <c r="F47" s="114"/>
      <c r="G47" s="111"/>
      <c r="I47" s="122">
        <v>41</v>
      </c>
      <c r="J47" s="136"/>
      <c r="K47" s="133"/>
      <c r="L47" s="133"/>
      <c r="M47" s="133"/>
      <c r="N47" s="133"/>
      <c r="O47" s="133">
        <v>1</v>
      </c>
      <c r="P47" s="133"/>
      <c r="Q47" s="135" t="s">
        <v>536</v>
      </c>
    </row>
    <row r="48" spans="1:17">
      <c r="B48" s="65" t="s">
        <v>319</v>
      </c>
      <c r="C48" s="65">
        <f>B46+C46</f>
        <v>12</v>
      </c>
      <c r="D48" s="65" t="s">
        <v>319</v>
      </c>
      <c r="E48" s="65">
        <f>D46+E46</f>
        <v>3</v>
      </c>
      <c r="F48" s="140"/>
      <c r="G48" s="119"/>
      <c r="J48" s="128">
        <f>SUM(J7:J47)</f>
        <v>7</v>
      </c>
      <c r="K48" s="129">
        <f t="shared" ref="K48:O48" si="1">SUM(K7:K47)</f>
        <v>5</v>
      </c>
      <c r="L48" s="129">
        <f t="shared" si="1"/>
        <v>10</v>
      </c>
      <c r="M48" s="129">
        <f t="shared" si="1"/>
        <v>3</v>
      </c>
      <c r="N48" s="129">
        <f t="shared" si="1"/>
        <v>6</v>
      </c>
      <c r="O48" s="129">
        <f t="shared" si="1"/>
        <v>4</v>
      </c>
      <c r="P48" s="8"/>
    </row>
    <row r="49" spans="2:22">
      <c r="B49" s="95" t="s">
        <v>21</v>
      </c>
      <c r="C49" s="95"/>
      <c r="D49" s="95" t="s">
        <v>31</v>
      </c>
      <c r="J49" s="93">
        <f>J48/$K$50</f>
        <v>0.58333333333333337</v>
      </c>
      <c r="K49" s="93">
        <f t="shared" ref="K49" si="2">K48/$K$50</f>
        <v>0.41666666666666669</v>
      </c>
      <c r="L49" s="114">
        <f>L48/$M$50</f>
        <v>0.76923076923076927</v>
      </c>
      <c r="M49" s="114">
        <f>M48/$M$50</f>
        <v>0.23076923076923078</v>
      </c>
      <c r="N49" s="93">
        <f>N48/$O$50</f>
        <v>0.6</v>
      </c>
      <c r="O49" s="93">
        <f>O48/$O$50</f>
        <v>0.4</v>
      </c>
      <c r="P49" s="93"/>
    </row>
    <row r="50" spans="2:22">
      <c r="J50" s="121" t="s">
        <v>319</v>
      </c>
      <c r="K50" s="65">
        <f>J48+K48</f>
        <v>12</v>
      </c>
      <c r="L50" s="65" t="s">
        <v>319</v>
      </c>
      <c r="M50" s="65">
        <f>L48+M48</f>
        <v>13</v>
      </c>
      <c r="N50" s="65" t="s">
        <v>319</v>
      </c>
      <c r="O50" s="65">
        <f>N48+O48</f>
        <v>10</v>
      </c>
      <c r="P50" s="8"/>
    </row>
    <row r="51" spans="2:22" ht="15.75" thickBot="1">
      <c r="B51" s="57"/>
      <c r="J51" s="95" t="s">
        <v>93</v>
      </c>
      <c r="K51" s="95"/>
      <c r="L51" s="95" t="s">
        <v>94</v>
      </c>
      <c r="N51" s="95" t="s">
        <v>92</v>
      </c>
    </row>
    <row r="52" spans="2:22" ht="15.75" thickBot="1">
      <c r="B52" s="57" t="s">
        <v>413</v>
      </c>
      <c r="N52" s="117" t="s">
        <v>359</v>
      </c>
      <c r="O52" s="107"/>
      <c r="P52" s="107"/>
      <c r="Q52" s="108">
        <f>K48+M48+O48</f>
        <v>12</v>
      </c>
    </row>
    <row r="53" spans="2:22" ht="15.75" thickBot="1">
      <c r="B53" s="57"/>
      <c r="D53" s="117" t="s">
        <v>359</v>
      </c>
      <c r="E53" s="7"/>
      <c r="F53" s="7"/>
      <c r="G53" s="120">
        <f>C46+E46</f>
        <v>9</v>
      </c>
      <c r="J53" s="57" t="s">
        <v>417</v>
      </c>
      <c r="M53" s="109"/>
      <c r="N53" s="110" t="s">
        <v>333</v>
      </c>
      <c r="O53" s="110"/>
      <c r="P53" s="141"/>
      <c r="Q53" s="30">
        <v>6</v>
      </c>
    </row>
    <row r="54" spans="2:22">
      <c r="J54" s="57" t="s">
        <v>408</v>
      </c>
    </row>
    <row r="55" spans="2:22" ht="15.75" thickBot="1">
      <c r="J55" s="57" t="s">
        <v>388</v>
      </c>
    </row>
    <row r="56" spans="2:22" ht="15.75" thickBot="1">
      <c r="C56" s="106"/>
      <c r="D56" s="107" t="s">
        <v>333</v>
      </c>
      <c r="E56" s="107"/>
      <c r="F56" s="107"/>
      <c r="G56" s="120">
        <v>1</v>
      </c>
      <c r="J56" s="57" t="s">
        <v>418</v>
      </c>
    </row>
    <row r="59" spans="2:22">
      <c r="B59" s="57"/>
    </row>
    <row r="60" spans="2:22" ht="57" customHeight="1">
      <c r="B60" s="143" t="s">
        <v>357</v>
      </c>
      <c r="C60" s="143"/>
      <c r="D60" s="143"/>
      <c r="E60" s="143"/>
      <c r="F60" s="143"/>
      <c r="G60" s="144"/>
      <c r="Q60" s="139" t="s">
        <v>419</v>
      </c>
      <c r="R60" s="89"/>
      <c r="S60" s="89"/>
      <c r="T60" s="89"/>
      <c r="U60" s="89"/>
      <c r="V60" s="29"/>
    </row>
    <row r="61" spans="2:22">
      <c r="B61" s="57"/>
      <c r="C61" s="57"/>
      <c r="Q61" s="29" t="s">
        <v>420</v>
      </c>
    </row>
    <row r="62" spans="2:22">
      <c r="Q62" s="29" t="s">
        <v>421</v>
      </c>
    </row>
    <row r="64" spans="2:22" ht="30">
      <c r="Q64" s="29" t="s">
        <v>422</v>
      </c>
    </row>
  </sheetData>
  <mergeCells count="1">
    <mergeCell ref="B60:G6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3:T64"/>
  <sheetViews>
    <sheetView zoomScale="70" zoomScaleNormal="70" workbookViewId="0">
      <pane xSplit="1" ySplit="6" topLeftCell="B20" activePane="bottomRight" state="frozen"/>
      <selection pane="topRight" activeCell="B1" sqref="B1"/>
      <selection pane="bottomLeft" activeCell="A7" sqref="A7"/>
      <selection pane="bottomRight" activeCell="O47" sqref="O47"/>
    </sheetView>
  </sheetViews>
  <sheetFormatPr defaultRowHeight="15"/>
  <cols>
    <col min="1" max="1" width="4.85546875" style="95" customWidth="1"/>
    <col min="2" max="5" width="9.140625" style="1"/>
    <col min="6" max="6" width="67.7109375" style="89" customWidth="1"/>
    <col min="7" max="7" width="3.28515625" style="91" customWidth="1"/>
    <col min="8" max="8" width="4.5703125" style="113" bestFit="1" customWidth="1"/>
    <col min="9" max="13" width="9.140625" style="1"/>
    <col min="14" max="14" width="11.28515625" style="1" customWidth="1"/>
    <col min="15" max="15" width="70.140625" style="29" customWidth="1"/>
  </cols>
  <sheetData>
    <row r="3" spans="1:15">
      <c r="C3" s="95" t="s">
        <v>12</v>
      </c>
      <c r="D3" s="95"/>
      <c r="E3" s="95"/>
      <c r="F3" s="102"/>
      <c r="G3" s="94"/>
      <c r="H3" s="94"/>
      <c r="I3" s="95"/>
      <c r="J3" s="95"/>
      <c r="K3" s="95" t="s">
        <v>229</v>
      </c>
    </row>
    <row r="5" spans="1:15">
      <c r="B5" s="95" t="s">
        <v>21</v>
      </c>
      <c r="C5" s="95"/>
      <c r="D5" s="95" t="s">
        <v>31</v>
      </c>
      <c r="E5" s="95"/>
      <c r="F5" s="102"/>
      <c r="G5" s="96"/>
      <c r="H5" s="96"/>
      <c r="I5" s="95" t="s">
        <v>93</v>
      </c>
      <c r="J5" s="95"/>
      <c r="K5" s="95" t="s">
        <v>94</v>
      </c>
      <c r="L5" s="95"/>
      <c r="M5" s="95" t="s">
        <v>92</v>
      </c>
      <c r="N5" s="95"/>
    </row>
    <row r="6" spans="1:15">
      <c r="B6" s="95" t="s">
        <v>40</v>
      </c>
      <c r="C6" s="95" t="s">
        <v>41</v>
      </c>
      <c r="D6" s="95" t="s">
        <v>40</v>
      </c>
      <c r="E6" s="95" t="s">
        <v>41</v>
      </c>
      <c r="F6" s="102"/>
      <c r="G6" s="96"/>
      <c r="H6" s="96"/>
      <c r="I6" s="95" t="s">
        <v>40</v>
      </c>
      <c r="J6" s="95" t="s">
        <v>41</v>
      </c>
      <c r="K6" s="95" t="s">
        <v>40</v>
      </c>
      <c r="L6" s="95" t="s">
        <v>41</v>
      </c>
      <c r="M6" s="95" t="s">
        <v>40</v>
      </c>
      <c r="N6" s="95" t="s">
        <v>41</v>
      </c>
    </row>
    <row r="7" spans="1:15">
      <c r="A7" s="95">
        <v>1</v>
      </c>
      <c r="H7" s="122">
        <v>1</v>
      </c>
      <c r="I7" s="112"/>
      <c r="J7" s="112"/>
      <c r="K7" s="112"/>
      <c r="L7" s="112"/>
      <c r="M7" s="112"/>
      <c r="N7" s="112"/>
      <c r="O7" s="135"/>
    </row>
    <row r="8" spans="1:15">
      <c r="A8" s="95">
        <v>2</v>
      </c>
      <c r="H8" s="122">
        <v>2</v>
      </c>
      <c r="I8" s="112"/>
      <c r="J8" s="112"/>
      <c r="K8" s="112"/>
      <c r="L8" s="112"/>
      <c r="M8" s="112"/>
      <c r="N8" s="112"/>
      <c r="O8" s="135"/>
    </row>
    <row r="9" spans="1:15">
      <c r="A9" s="95">
        <v>3</v>
      </c>
      <c r="H9" s="122">
        <v>3</v>
      </c>
      <c r="I9" s="112"/>
      <c r="J9" s="112"/>
      <c r="K9" s="112"/>
      <c r="L9" s="112"/>
      <c r="M9" s="112"/>
      <c r="N9" s="112"/>
      <c r="O9" s="135"/>
    </row>
    <row r="10" spans="1:15">
      <c r="A10" s="95">
        <v>4</v>
      </c>
      <c r="H10" s="122">
        <v>4</v>
      </c>
      <c r="I10" s="112"/>
      <c r="J10" s="112"/>
      <c r="K10" s="112"/>
      <c r="L10" s="112"/>
      <c r="M10" s="112"/>
      <c r="N10" s="112"/>
      <c r="O10" s="135"/>
    </row>
    <row r="11" spans="1:15">
      <c r="A11" s="95">
        <v>5</v>
      </c>
      <c r="H11" s="122">
        <v>5</v>
      </c>
      <c r="I11" s="112"/>
      <c r="J11" s="112"/>
      <c r="K11" s="112"/>
      <c r="L11" s="112"/>
      <c r="M11" s="112"/>
      <c r="N11" s="112"/>
      <c r="O11" s="135"/>
    </row>
    <row r="12" spans="1:15">
      <c r="A12" s="95">
        <v>6</v>
      </c>
      <c r="H12" s="122">
        <v>6</v>
      </c>
      <c r="I12" s="112"/>
      <c r="J12" s="112">
        <v>1</v>
      </c>
      <c r="K12" s="112"/>
      <c r="L12" s="112"/>
      <c r="M12" s="112"/>
      <c r="N12" s="112"/>
      <c r="O12" s="135" t="s">
        <v>454</v>
      </c>
    </row>
    <row r="13" spans="1:15">
      <c r="A13" s="95">
        <v>7</v>
      </c>
      <c r="H13" s="122">
        <v>7</v>
      </c>
      <c r="I13" s="112"/>
      <c r="J13" s="112"/>
      <c r="K13" s="112"/>
      <c r="L13" s="138"/>
      <c r="M13" s="112"/>
      <c r="N13" s="112"/>
      <c r="O13" s="135"/>
    </row>
    <row r="14" spans="1:15">
      <c r="A14" s="95">
        <v>8</v>
      </c>
      <c r="H14" s="122">
        <v>8</v>
      </c>
      <c r="I14" s="112"/>
      <c r="J14" s="112">
        <v>1</v>
      </c>
      <c r="K14" s="112"/>
      <c r="L14" s="138"/>
      <c r="M14" s="112"/>
      <c r="N14" s="112"/>
      <c r="O14" s="135" t="s">
        <v>453</v>
      </c>
    </row>
    <row r="15" spans="1:15">
      <c r="A15" s="95">
        <v>9</v>
      </c>
      <c r="H15" s="122">
        <v>9</v>
      </c>
      <c r="I15" s="112"/>
      <c r="J15" s="112"/>
      <c r="K15" s="112"/>
      <c r="L15" s="138"/>
      <c r="M15" s="112"/>
      <c r="N15" s="112"/>
      <c r="O15" s="135"/>
    </row>
    <row r="16" spans="1:15">
      <c r="A16" s="95">
        <v>10</v>
      </c>
      <c r="H16" s="122">
        <v>10</v>
      </c>
      <c r="I16" s="112"/>
      <c r="J16" s="112"/>
      <c r="K16" s="112"/>
      <c r="L16" s="138"/>
      <c r="M16" s="112"/>
      <c r="N16" s="112"/>
      <c r="O16" s="135"/>
    </row>
    <row r="17" spans="1:15">
      <c r="A17" s="95">
        <v>11</v>
      </c>
      <c r="H17" s="122">
        <v>11</v>
      </c>
      <c r="I17" s="112"/>
      <c r="J17" s="112"/>
      <c r="K17" s="112"/>
      <c r="L17" s="112"/>
      <c r="M17" s="112"/>
      <c r="N17" s="112"/>
      <c r="O17" s="135"/>
    </row>
    <row r="18" spans="1:15">
      <c r="A18" s="95">
        <v>12</v>
      </c>
      <c r="H18" s="122">
        <v>12</v>
      </c>
      <c r="I18" s="112"/>
      <c r="J18" s="112">
        <v>1</v>
      </c>
      <c r="K18" s="112"/>
      <c r="L18" s="112"/>
      <c r="M18" s="112"/>
      <c r="N18" s="112"/>
      <c r="O18" s="135" t="s">
        <v>455</v>
      </c>
    </row>
    <row r="19" spans="1:15">
      <c r="A19" s="95">
        <v>13</v>
      </c>
      <c r="H19" s="122">
        <v>13</v>
      </c>
      <c r="I19" s="112"/>
      <c r="J19" s="112"/>
      <c r="K19" s="112"/>
      <c r="L19" s="112"/>
      <c r="M19" s="112"/>
      <c r="N19" s="112"/>
      <c r="O19" s="135"/>
    </row>
    <row r="20" spans="1:15">
      <c r="A20" s="95">
        <v>14</v>
      </c>
      <c r="H20" s="122">
        <v>14</v>
      </c>
      <c r="I20" s="112"/>
      <c r="J20" s="112"/>
      <c r="K20" s="112"/>
      <c r="L20" s="112"/>
      <c r="M20" s="112"/>
      <c r="N20" s="112"/>
      <c r="O20" s="135"/>
    </row>
    <row r="21" spans="1:15">
      <c r="A21" s="95">
        <v>15</v>
      </c>
      <c r="E21" s="112"/>
      <c r="H21" s="122">
        <v>15</v>
      </c>
      <c r="I21" s="112"/>
      <c r="J21" s="112"/>
      <c r="K21" s="112"/>
      <c r="L21" s="112"/>
      <c r="M21" s="112"/>
      <c r="N21" s="112"/>
      <c r="O21" s="135"/>
    </row>
    <row r="22" spans="1:15">
      <c r="A22" s="95">
        <v>16</v>
      </c>
      <c r="H22" s="122">
        <v>16</v>
      </c>
      <c r="I22" s="112"/>
      <c r="J22" s="112"/>
      <c r="K22" s="112"/>
      <c r="L22" s="112"/>
      <c r="M22" s="112"/>
      <c r="N22" s="112"/>
      <c r="O22" s="135"/>
    </row>
    <row r="23" spans="1:15">
      <c r="A23" s="95">
        <v>17</v>
      </c>
      <c r="D23" s="112"/>
      <c r="H23" s="122">
        <v>17</v>
      </c>
      <c r="I23" s="112"/>
      <c r="J23" s="112"/>
      <c r="K23" s="112"/>
      <c r="L23" s="112"/>
      <c r="M23" s="112"/>
      <c r="N23" s="112"/>
      <c r="O23" s="135"/>
    </row>
    <row r="24" spans="1:15">
      <c r="A24" s="95">
        <v>18</v>
      </c>
      <c r="H24" s="122">
        <v>18</v>
      </c>
      <c r="I24" s="112"/>
      <c r="J24" s="112"/>
      <c r="K24" s="112"/>
      <c r="L24" s="112"/>
      <c r="M24" s="112"/>
      <c r="N24" s="112"/>
      <c r="O24" s="135"/>
    </row>
    <row r="25" spans="1:15">
      <c r="A25" s="95">
        <v>19</v>
      </c>
      <c r="H25" s="122">
        <v>19</v>
      </c>
      <c r="I25" s="112"/>
      <c r="J25" s="112"/>
      <c r="K25" s="112"/>
      <c r="L25" s="112"/>
      <c r="M25" s="112"/>
      <c r="N25" s="112"/>
      <c r="O25" s="135"/>
    </row>
    <row r="26" spans="1:15">
      <c r="A26" s="95">
        <v>20</v>
      </c>
      <c r="C26" s="112"/>
      <c r="H26" s="122">
        <v>20</v>
      </c>
      <c r="I26" s="112"/>
      <c r="J26" s="112"/>
      <c r="K26" s="112"/>
      <c r="L26" s="112"/>
      <c r="M26" s="112"/>
      <c r="N26" s="112"/>
      <c r="O26" s="135"/>
    </row>
    <row r="27" spans="1:15">
      <c r="A27" s="95">
        <v>21</v>
      </c>
      <c r="B27" s="112"/>
      <c r="E27" s="112"/>
      <c r="H27" s="122">
        <v>21</v>
      </c>
      <c r="I27" s="112"/>
      <c r="J27" s="112"/>
      <c r="K27" s="112"/>
      <c r="L27" s="112"/>
      <c r="M27" s="112"/>
      <c r="N27" s="112"/>
      <c r="O27" s="135"/>
    </row>
    <row r="28" spans="1:15">
      <c r="A28" s="95">
        <v>22</v>
      </c>
      <c r="H28" s="122">
        <v>22</v>
      </c>
      <c r="I28" s="112"/>
      <c r="J28" s="112"/>
      <c r="K28" s="112"/>
      <c r="L28" s="112"/>
      <c r="M28" s="112"/>
      <c r="N28" s="112"/>
      <c r="O28" s="135"/>
    </row>
    <row r="29" spans="1:15">
      <c r="A29" s="95">
        <v>23</v>
      </c>
      <c r="H29" s="122">
        <v>23</v>
      </c>
      <c r="I29" s="112"/>
      <c r="J29" s="112">
        <v>1</v>
      </c>
      <c r="K29" s="112"/>
      <c r="L29" s="112"/>
      <c r="M29" s="112"/>
      <c r="N29" s="112"/>
      <c r="O29" s="135" t="s">
        <v>456</v>
      </c>
    </row>
    <row r="30" spans="1:15">
      <c r="A30" s="95">
        <v>24</v>
      </c>
      <c r="H30" s="122">
        <v>24</v>
      </c>
      <c r="I30" s="112"/>
      <c r="J30" s="112"/>
      <c r="K30" s="112"/>
      <c r="L30" s="112"/>
      <c r="M30" s="112"/>
      <c r="N30" s="112">
        <v>1</v>
      </c>
      <c r="O30" s="29" t="s">
        <v>457</v>
      </c>
    </row>
    <row r="31" spans="1:15">
      <c r="A31" s="95">
        <v>25</v>
      </c>
      <c r="H31" s="122">
        <v>25</v>
      </c>
      <c r="I31" s="112"/>
      <c r="J31" s="112"/>
      <c r="K31" s="112"/>
      <c r="L31" s="112"/>
      <c r="M31" s="112"/>
      <c r="N31" s="112"/>
      <c r="O31" s="135"/>
    </row>
    <row r="32" spans="1:15">
      <c r="A32" s="95">
        <v>26</v>
      </c>
      <c r="B32" s="112"/>
      <c r="H32" s="122">
        <v>26</v>
      </c>
      <c r="I32" s="112"/>
      <c r="J32" s="112"/>
      <c r="K32" s="112"/>
      <c r="L32" s="112"/>
      <c r="M32" s="112"/>
      <c r="N32" s="112"/>
      <c r="O32" s="135"/>
    </row>
    <row r="33" spans="1:15">
      <c r="A33" s="95">
        <v>27</v>
      </c>
      <c r="H33" s="122">
        <v>27</v>
      </c>
      <c r="I33" s="112"/>
      <c r="J33" s="112"/>
      <c r="K33" s="112"/>
      <c r="L33" s="112"/>
      <c r="M33" s="112"/>
      <c r="N33" s="112"/>
      <c r="O33" s="135"/>
    </row>
    <row r="34" spans="1:15">
      <c r="A34" s="95">
        <v>28</v>
      </c>
      <c r="H34" s="122">
        <v>28</v>
      </c>
      <c r="I34" s="112"/>
      <c r="J34" s="112"/>
      <c r="K34" s="112"/>
      <c r="L34" s="112"/>
      <c r="M34" s="112"/>
      <c r="N34" s="112"/>
      <c r="O34" s="135"/>
    </row>
    <row r="35" spans="1:15">
      <c r="A35" s="95">
        <v>29</v>
      </c>
      <c r="H35" s="122">
        <v>29</v>
      </c>
      <c r="I35" s="112"/>
      <c r="J35" s="112"/>
      <c r="K35" s="112"/>
      <c r="L35" s="112">
        <v>1</v>
      </c>
      <c r="M35" s="112"/>
      <c r="N35" s="112"/>
      <c r="O35" s="135" t="s">
        <v>158</v>
      </c>
    </row>
    <row r="36" spans="1:15">
      <c r="A36" s="95">
        <v>30</v>
      </c>
      <c r="C36" s="112"/>
      <c r="D36" s="112"/>
      <c r="E36" s="112"/>
      <c r="H36" s="122">
        <v>30</v>
      </c>
      <c r="I36" s="112"/>
      <c r="J36" s="112"/>
      <c r="K36" s="112"/>
      <c r="L36" s="112">
        <v>1</v>
      </c>
      <c r="M36" s="112"/>
      <c r="N36" s="112"/>
      <c r="O36" s="135" t="s">
        <v>458</v>
      </c>
    </row>
    <row r="37" spans="1:15">
      <c r="A37" s="95">
        <v>31</v>
      </c>
      <c r="C37" s="112"/>
      <c r="D37" s="112"/>
      <c r="E37" s="112"/>
      <c r="H37" s="122">
        <v>31</v>
      </c>
      <c r="I37" s="112"/>
      <c r="J37" s="112"/>
      <c r="K37" s="112"/>
      <c r="L37" s="112"/>
      <c r="M37" s="112"/>
      <c r="N37" s="112"/>
      <c r="O37" s="135"/>
    </row>
    <row r="38" spans="1:15">
      <c r="A38" s="95">
        <v>32</v>
      </c>
      <c r="C38" s="112"/>
      <c r="D38" s="112"/>
      <c r="E38" s="112"/>
      <c r="H38" s="122">
        <v>32</v>
      </c>
      <c r="I38" s="112"/>
      <c r="J38" s="112"/>
      <c r="K38" s="112"/>
      <c r="L38" s="112"/>
      <c r="M38" s="112"/>
      <c r="N38" s="112">
        <v>1</v>
      </c>
      <c r="O38" s="135" t="s">
        <v>459</v>
      </c>
    </row>
    <row r="39" spans="1:15">
      <c r="A39" s="95">
        <v>33</v>
      </c>
      <c r="C39" s="112"/>
      <c r="D39" s="112"/>
      <c r="E39" s="112"/>
      <c r="H39" s="122">
        <v>33</v>
      </c>
      <c r="I39" s="112"/>
      <c r="J39" s="112"/>
      <c r="K39" s="112"/>
      <c r="L39" s="112"/>
      <c r="M39" s="112"/>
      <c r="N39" s="112"/>
      <c r="O39" s="135"/>
    </row>
    <row r="40" spans="1:15">
      <c r="A40" s="95">
        <v>34</v>
      </c>
      <c r="C40" s="112"/>
      <c r="D40" s="112"/>
      <c r="E40" s="112"/>
      <c r="H40" s="122">
        <v>34</v>
      </c>
      <c r="I40" s="112"/>
      <c r="J40" s="112"/>
      <c r="K40" s="112"/>
      <c r="L40" s="112"/>
      <c r="M40" s="112"/>
      <c r="N40" s="112"/>
      <c r="O40" s="135"/>
    </row>
    <row r="41" spans="1:15">
      <c r="A41" s="95">
        <v>35</v>
      </c>
      <c r="C41" s="112"/>
      <c r="D41" s="112"/>
      <c r="E41" s="112"/>
      <c r="H41" s="122">
        <v>35</v>
      </c>
      <c r="I41" s="112"/>
      <c r="J41" s="112">
        <v>1</v>
      </c>
      <c r="K41" s="112"/>
      <c r="L41" s="112"/>
      <c r="M41" s="112"/>
      <c r="N41" s="112"/>
      <c r="O41" s="135" t="s">
        <v>460</v>
      </c>
    </row>
    <row r="42" spans="1:15">
      <c r="A42" s="8">
        <v>36</v>
      </c>
      <c r="B42" s="10"/>
      <c r="C42" s="133"/>
      <c r="D42" s="133"/>
      <c r="E42" s="133"/>
      <c r="F42" s="124"/>
      <c r="G42" s="94"/>
      <c r="H42" s="122">
        <v>36</v>
      </c>
      <c r="I42" s="112"/>
      <c r="J42" s="112">
        <v>1</v>
      </c>
      <c r="K42" s="112"/>
      <c r="L42" s="112"/>
      <c r="M42" s="112"/>
      <c r="N42" s="112"/>
      <c r="O42" s="135" t="s">
        <v>155</v>
      </c>
    </row>
    <row r="43" spans="1:15" ht="15.75" thickBot="1">
      <c r="A43" s="42">
        <v>37</v>
      </c>
      <c r="B43" s="125"/>
      <c r="C43" s="134"/>
      <c r="D43" s="134"/>
      <c r="E43" s="134"/>
      <c r="F43" s="127"/>
      <c r="H43" s="122">
        <v>37</v>
      </c>
      <c r="I43" s="112"/>
      <c r="J43" s="112"/>
      <c r="K43" s="112"/>
      <c r="L43" s="112"/>
      <c r="M43" s="112"/>
      <c r="N43" s="112"/>
      <c r="O43" s="135"/>
    </row>
    <row r="44" spans="1:15">
      <c r="B44" s="57" t="s">
        <v>383</v>
      </c>
      <c r="H44" s="122">
        <v>38</v>
      </c>
      <c r="I44" s="112"/>
      <c r="J44" s="112"/>
      <c r="K44" s="112"/>
      <c r="L44" s="112"/>
      <c r="M44" s="112"/>
      <c r="N44" s="112"/>
      <c r="O44" s="135"/>
    </row>
    <row r="45" spans="1:15">
      <c r="B45" s="57" t="s">
        <v>389</v>
      </c>
      <c r="H45" s="122">
        <v>39</v>
      </c>
      <c r="I45" s="112"/>
      <c r="J45" s="112"/>
      <c r="K45" s="112"/>
      <c r="L45" s="112"/>
      <c r="M45" s="112"/>
      <c r="N45" s="112"/>
      <c r="O45" s="135"/>
    </row>
    <row r="46" spans="1:15">
      <c r="B46" s="65">
        <f>SUM(B7:B45)</f>
        <v>0</v>
      </c>
      <c r="C46" s="65">
        <f>SUM(C7:C45)</f>
        <v>0</v>
      </c>
      <c r="D46" s="65">
        <f>SUM(D7:D45)</f>
        <v>0</v>
      </c>
      <c r="E46" s="65">
        <f>SUM(E7:E45)</f>
        <v>0</v>
      </c>
      <c r="F46" s="119"/>
      <c r="H46" s="122">
        <v>40</v>
      </c>
      <c r="I46" s="136"/>
      <c r="J46" s="133"/>
      <c r="K46" s="133"/>
      <c r="L46" s="133"/>
      <c r="M46" s="133"/>
      <c r="N46" s="133">
        <v>1</v>
      </c>
      <c r="O46" s="135" t="s">
        <v>461</v>
      </c>
    </row>
    <row r="47" spans="1:15" ht="15.75" thickBot="1">
      <c r="B47" s="114" t="e">
        <f>B46/$C48</f>
        <v>#DIV/0!</v>
      </c>
      <c r="C47" s="114" t="e">
        <f>C46/$C$48</f>
        <v>#DIV/0!</v>
      </c>
      <c r="D47" s="114" t="e">
        <f>D46/$E$48</f>
        <v>#DIV/0!</v>
      </c>
      <c r="E47" s="114" t="e">
        <f t="shared" ref="E47" si="0">E46/$E$48</f>
        <v>#DIV/0!</v>
      </c>
      <c r="F47" s="111"/>
      <c r="H47" s="122">
        <v>41</v>
      </c>
      <c r="I47" s="137"/>
      <c r="J47" s="134"/>
      <c r="K47" s="134"/>
      <c r="L47" s="134"/>
      <c r="M47" s="134"/>
      <c r="N47" s="134"/>
      <c r="O47" s="135"/>
    </row>
    <row r="48" spans="1:15" ht="14.25" customHeight="1">
      <c r="B48" s="65" t="s">
        <v>319</v>
      </c>
      <c r="C48" s="65">
        <f>B46+C46</f>
        <v>0</v>
      </c>
      <c r="D48" s="65" t="s">
        <v>319</v>
      </c>
      <c r="E48" s="65">
        <f>D46+E46</f>
        <v>0</v>
      </c>
      <c r="F48" s="119"/>
      <c r="I48" s="128">
        <f>SUM(I7:I47)</f>
        <v>0</v>
      </c>
      <c r="J48" s="129">
        <f t="shared" ref="J48:N48" si="1">SUM(J7:J47)</f>
        <v>6</v>
      </c>
      <c r="K48" s="129">
        <f t="shared" si="1"/>
        <v>0</v>
      </c>
      <c r="L48" s="129">
        <f t="shared" si="1"/>
        <v>2</v>
      </c>
      <c r="M48" s="129">
        <f t="shared" si="1"/>
        <v>0</v>
      </c>
      <c r="N48" s="129">
        <f t="shared" si="1"/>
        <v>3</v>
      </c>
    </row>
    <row r="49" spans="2:20">
      <c r="B49" s="95" t="s">
        <v>21</v>
      </c>
      <c r="C49" s="95"/>
      <c r="D49" s="95" t="s">
        <v>31</v>
      </c>
      <c r="I49" s="93">
        <f>I48/$J$50</f>
        <v>0</v>
      </c>
      <c r="J49" s="93">
        <f t="shared" ref="J49" si="2">J48/$J$50</f>
        <v>1</v>
      </c>
      <c r="K49" s="114">
        <f>K48/$L$50</f>
        <v>0</v>
      </c>
      <c r="L49" s="114">
        <f>L48/$L$50</f>
        <v>1</v>
      </c>
      <c r="M49" s="93">
        <f>M48/$N$50</f>
        <v>0</v>
      </c>
      <c r="N49" s="93">
        <f>N48/$N$50</f>
        <v>1</v>
      </c>
    </row>
    <row r="50" spans="2:20">
      <c r="I50" s="121" t="s">
        <v>319</v>
      </c>
      <c r="J50" s="65">
        <f>I48+J48</f>
        <v>6</v>
      </c>
      <c r="K50" s="65" t="s">
        <v>319</v>
      </c>
      <c r="L50" s="65">
        <f>K48+L48</f>
        <v>2</v>
      </c>
      <c r="M50" s="65" t="s">
        <v>319</v>
      </c>
      <c r="N50" s="65">
        <f>M48+N48</f>
        <v>3</v>
      </c>
    </row>
    <row r="51" spans="2:20" ht="15.75" thickBot="1">
      <c r="B51" s="57"/>
      <c r="F51" s="89" t="s">
        <v>348</v>
      </c>
      <c r="I51" s="95" t="s">
        <v>93</v>
      </c>
      <c r="J51" s="95"/>
      <c r="K51" s="95" t="s">
        <v>94</v>
      </c>
      <c r="M51" s="95" t="s">
        <v>92</v>
      </c>
    </row>
    <row r="52" spans="2:20" ht="15.75" thickBot="1">
      <c r="B52" s="57" t="s">
        <v>413</v>
      </c>
      <c r="M52" s="117" t="s">
        <v>359</v>
      </c>
      <c r="N52" s="107"/>
      <c r="O52" s="108">
        <f>J48+L48+N48</f>
        <v>11</v>
      </c>
    </row>
    <row r="53" spans="2:20" ht="15.75" thickBot="1">
      <c r="B53" s="57"/>
      <c r="D53" s="117" t="s">
        <v>359</v>
      </c>
      <c r="E53" s="7"/>
      <c r="F53" s="120">
        <f>C46+E46</f>
        <v>0</v>
      </c>
      <c r="I53" s="57" t="s">
        <v>417</v>
      </c>
      <c r="L53" s="109"/>
      <c r="M53" s="110" t="s">
        <v>333</v>
      </c>
      <c r="N53" s="110"/>
      <c r="O53" s="30">
        <v>6</v>
      </c>
    </row>
    <row r="54" spans="2:20">
      <c r="I54" s="57" t="s">
        <v>408</v>
      </c>
    </row>
    <row r="55" spans="2:20" ht="15.75" thickBot="1">
      <c r="I55" s="57" t="s">
        <v>388</v>
      </c>
    </row>
    <row r="56" spans="2:20" ht="15.75" thickBot="1">
      <c r="C56" s="106"/>
      <c r="D56" s="107" t="s">
        <v>333</v>
      </c>
      <c r="E56" s="107"/>
      <c r="F56" s="120">
        <v>1</v>
      </c>
      <c r="I56" s="57" t="s">
        <v>418</v>
      </c>
    </row>
    <row r="59" spans="2:20">
      <c r="B59" s="57"/>
    </row>
    <row r="60" spans="2:20" ht="57" customHeight="1">
      <c r="B60" s="143" t="s">
        <v>357</v>
      </c>
      <c r="C60" s="143"/>
      <c r="D60" s="143"/>
      <c r="E60" s="143"/>
      <c r="F60" s="144"/>
      <c r="O60" s="139" t="s">
        <v>419</v>
      </c>
      <c r="P60" s="89"/>
      <c r="Q60" s="89"/>
      <c r="R60" s="89"/>
      <c r="S60" s="89"/>
      <c r="T60" s="29"/>
    </row>
    <row r="61" spans="2:20">
      <c r="B61" s="57"/>
      <c r="C61" s="57"/>
      <c r="O61" s="29" t="s">
        <v>420</v>
      </c>
    </row>
    <row r="62" spans="2:20">
      <c r="O62" s="29" t="s">
        <v>421</v>
      </c>
    </row>
    <row r="64" spans="2:20" ht="30">
      <c r="O64" s="29" t="s">
        <v>422</v>
      </c>
    </row>
  </sheetData>
  <mergeCells count="1">
    <mergeCell ref="B60:F60"/>
  </mergeCells>
  <pageMargins left="0.7" right="0.7" top="0.75" bottom="0.75" header="0.3" footer="0.3"/>
  <pageSetup paperSize="9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C4:L106"/>
  <sheetViews>
    <sheetView zoomScale="80" zoomScaleNormal="80" workbookViewId="0">
      <selection activeCell="E3" sqref="E3"/>
    </sheetView>
  </sheetViews>
  <sheetFormatPr defaultRowHeight="15"/>
  <cols>
    <col min="3" max="3" width="8.28515625" style="1" customWidth="1"/>
    <col min="4" max="4" width="8" style="1" customWidth="1"/>
    <col min="5" max="5" width="10.85546875" style="1" bestFit="1" customWidth="1"/>
    <col min="6" max="6" width="9.7109375" style="1" customWidth="1"/>
    <col min="7" max="7" width="23.7109375" style="1" bestFit="1" customWidth="1"/>
    <col min="8" max="8" width="11.42578125" style="1" customWidth="1"/>
    <col min="9" max="9" width="66.7109375" style="29" customWidth="1"/>
    <col min="10" max="10" width="47.7109375" style="29" bestFit="1" customWidth="1"/>
    <col min="12" max="12" width="54.85546875" customWidth="1"/>
  </cols>
  <sheetData>
    <row r="4" spans="3:12" ht="15.75" thickBot="1"/>
    <row r="5" spans="3:12" ht="15.75" thickBot="1">
      <c r="C5" s="2" t="s">
        <v>0</v>
      </c>
      <c r="D5" s="7"/>
      <c r="E5" s="7"/>
      <c r="F5" s="7"/>
      <c r="G5" s="7"/>
      <c r="H5" s="7"/>
      <c r="I5" s="30" t="s">
        <v>1</v>
      </c>
      <c r="J5" s="30" t="s">
        <v>16</v>
      </c>
      <c r="L5" s="14" t="s">
        <v>17</v>
      </c>
    </row>
    <row r="6" spans="3:12">
      <c r="C6" s="6"/>
      <c r="D6" s="8"/>
      <c r="E6" s="8"/>
      <c r="F6" s="8"/>
      <c r="G6" s="8"/>
      <c r="H6" s="8"/>
      <c r="I6" s="31" t="s">
        <v>4</v>
      </c>
      <c r="J6" s="31"/>
      <c r="L6" t="s">
        <v>35</v>
      </c>
    </row>
    <row r="7" spans="3:12" ht="30">
      <c r="C7" s="3">
        <v>1</v>
      </c>
      <c r="D7" s="9"/>
      <c r="E7" s="9"/>
      <c r="F7" s="9"/>
      <c r="G7" s="9"/>
      <c r="H7" s="9"/>
      <c r="I7" s="28" t="s">
        <v>3</v>
      </c>
      <c r="J7" s="28"/>
      <c r="L7" t="s">
        <v>177</v>
      </c>
    </row>
    <row r="8" spans="3:12" ht="37.5" customHeight="1">
      <c r="C8" s="4">
        <v>2</v>
      </c>
      <c r="D8" s="9"/>
      <c r="E8" s="9"/>
      <c r="F8" s="9"/>
      <c r="G8" s="9"/>
      <c r="H8" s="9"/>
      <c r="I8" s="28" t="s">
        <v>2</v>
      </c>
      <c r="J8" s="28"/>
      <c r="L8" t="s">
        <v>176</v>
      </c>
    </row>
    <row r="9" spans="3:12">
      <c r="C9" s="4">
        <v>3</v>
      </c>
      <c r="D9" s="10"/>
      <c r="E9" s="10"/>
      <c r="F9" s="10"/>
      <c r="G9" s="10"/>
      <c r="H9" s="10"/>
      <c r="I9" s="13" t="s">
        <v>5</v>
      </c>
      <c r="J9" s="28"/>
      <c r="L9" t="s">
        <v>178</v>
      </c>
    </row>
    <row r="10" spans="3:12">
      <c r="C10" s="4">
        <v>4</v>
      </c>
      <c r="D10" s="11"/>
      <c r="E10" s="11"/>
      <c r="F10" s="11"/>
      <c r="G10" s="11"/>
      <c r="H10" s="11"/>
      <c r="I10" s="13" t="s">
        <v>6</v>
      </c>
      <c r="J10" s="28"/>
      <c r="L10" t="s">
        <v>179</v>
      </c>
    </row>
    <row r="11" spans="3:12">
      <c r="C11" s="4">
        <v>5</v>
      </c>
      <c r="D11" s="11"/>
      <c r="E11" s="11"/>
      <c r="F11" s="11"/>
      <c r="G11" s="11"/>
      <c r="H11" s="11"/>
      <c r="I11" s="13" t="s">
        <v>5</v>
      </c>
      <c r="J11" s="28"/>
      <c r="L11" t="s">
        <v>180</v>
      </c>
    </row>
    <row r="12" spans="3:12">
      <c r="C12" s="3">
        <v>6</v>
      </c>
      <c r="D12" s="9"/>
      <c r="E12" s="9"/>
      <c r="F12" s="9"/>
      <c r="G12" s="9"/>
      <c r="H12" s="9"/>
      <c r="I12" s="13" t="s">
        <v>8</v>
      </c>
      <c r="J12" s="28"/>
    </row>
    <row r="13" spans="3:12">
      <c r="C13" s="4">
        <v>7</v>
      </c>
      <c r="D13" s="11"/>
      <c r="E13" s="11"/>
      <c r="F13" s="11"/>
      <c r="G13" s="11"/>
      <c r="H13" s="11"/>
      <c r="I13" s="13" t="s">
        <v>7</v>
      </c>
      <c r="J13" s="28"/>
    </row>
    <row r="14" spans="3:12">
      <c r="C14" s="4">
        <v>8</v>
      </c>
      <c r="D14" s="11"/>
      <c r="E14" s="11"/>
      <c r="F14" s="11"/>
      <c r="G14" s="11"/>
      <c r="H14" s="11"/>
      <c r="I14" s="13" t="s">
        <v>181</v>
      </c>
      <c r="J14" s="28"/>
      <c r="L14" t="s">
        <v>12</v>
      </c>
    </row>
    <row r="15" spans="3:12">
      <c r="C15" s="4">
        <v>9</v>
      </c>
      <c r="D15" s="11"/>
      <c r="E15" s="11"/>
      <c r="F15" s="11"/>
      <c r="G15" s="11"/>
      <c r="H15" s="11"/>
      <c r="I15" s="13" t="s">
        <v>9</v>
      </c>
      <c r="J15" s="28"/>
      <c r="L15" t="s">
        <v>173</v>
      </c>
    </row>
    <row r="16" spans="3:12">
      <c r="C16" s="4">
        <v>10</v>
      </c>
      <c r="D16" s="11"/>
      <c r="E16" s="11"/>
      <c r="F16" s="11"/>
      <c r="G16" s="11"/>
      <c r="H16" s="11"/>
      <c r="I16" s="13" t="s">
        <v>14</v>
      </c>
      <c r="J16" s="28"/>
      <c r="L16" t="s">
        <v>174</v>
      </c>
    </row>
    <row r="17" spans="3:12">
      <c r="C17" s="3">
        <v>11</v>
      </c>
      <c r="D17" s="9"/>
      <c r="E17" s="9"/>
      <c r="F17" s="9"/>
      <c r="G17" s="9"/>
      <c r="H17" s="9"/>
      <c r="I17" s="13" t="s">
        <v>10</v>
      </c>
      <c r="J17" s="28"/>
      <c r="L17" t="s">
        <v>175</v>
      </c>
    </row>
    <row r="18" spans="3:12">
      <c r="C18" s="4">
        <v>12</v>
      </c>
      <c r="D18" s="11"/>
      <c r="E18" s="11"/>
      <c r="F18" s="11"/>
      <c r="G18" s="11"/>
      <c r="H18" s="11"/>
      <c r="I18" s="13" t="s">
        <v>11</v>
      </c>
      <c r="J18" s="28"/>
    </row>
    <row r="19" spans="3:12">
      <c r="C19" s="4"/>
      <c r="D19" s="11"/>
      <c r="E19" s="11"/>
      <c r="F19" s="11"/>
      <c r="G19" s="11"/>
      <c r="H19" s="11"/>
      <c r="I19" s="13"/>
      <c r="J19" s="28"/>
    </row>
    <row r="20" spans="3:12" ht="15.75" thickBot="1">
      <c r="C20" s="23"/>
      <c r="D20" s="24"/>
      <c r="E20" s="24"/>
      <c r="F20" s="24"/>
      <c r="G20" s="24"/>
      <c r="H20" s="24"/>
      <c r="I20" s="32" t="s">
        <v>12</v>
      </c>
      <c r="J20" s="36"/>
    </row>
    <row r="21" spans="3:12" ht="15.75" thickBot="1">
      <c r="C21" s="2" t="s">
        <v>0</v>
      </c>
      <c r="D21" s="7" t="s">
        <v>85</v>
      </c>
      <c r="E21" s="7" t="s">
        <v>86</v>
      </c>
      <c r="F21" s="7" t="s">
        <v>88</v>
      </c>
      <c r="G21" s="7" t="s">
        <v>87</v>
      </c>
      <c r="H21" s="7" t="s">
        <v>89</v>
      </c>
      <c r="I21" s="30" t="s">
        <v>90</v>
      </c>
      <c r="J21" s="37" t="s">
        <v>91</v>
      </c>
    </row>
    <row r="22" spans="3:12">
      <c r="C22" s="20">
        <v>1</v>
      </c>
      <c r="D22" s="16">
        <v>6.8749999999999992E-2</v>
      </c>
      <c r="E22" s="9" t="s">
        <v>40</v>
      </c>
      <c r="F22" s="9" t="s">
        <v>31</v>
      </c>
      <c r="G22" s="18" t="s">
        <v>66</v>
      </c>
      <c r="H22" s="9" t="s">
        <v>46</v>
      </c>
      <c r="I22" s="28" t="s">
        <v>15</v>
      </c>
      <c r="J22" s="38" t="s">
        <v>18</v>
      </c>
    </row>
    <row r="23" spans="3:12" ht="30">
      <c r="C23" s="20">
        <v>2</v>
      </c>
      <c r="D23" s="16">
        <v>0.18124999999999999</v>
      </c>
      <c r="E23" s="9" t="s">
        <v>41</v>
      </c>
      <c r="F23" s="9" t="s">
        <v>21</v>
      </c>
      <c r="G23" s="18" t="s">
        <v>67</v>
      </c>
      <c r="H23" s="9" t="s">
        <v>47</v>
      </c>
      <c r="I23" s="13" t="s">
        <v>19</v>
      </c>
      <c r="J23" s="38" t="s">
        <v>28</v>
      </c>
    </row>
    <row r="24" spans="3:12">
      <c r="C24" s="19">
        <v>3</v>
      </c>
      <c r="D24" s="15">
        <v>0.12430555555555556</v>
      </c>
      <c r="E24" s="11" t="s">
        <v>41</v>
      </c>
      <c r="F24" s="11" t="s">
        <v>21</v>
      </c>
      <c r="G24" s="17" t="s">
        <v>68</v>
      </c>
      <c r="H24" s="11" t="s">
        <v>48</v>
      </c>
      <c r="I24" s="13" t="s">
        <v>20</v>
      </c>
      <c r="J24" s="38"/>
    </row>
    <row r="25" spans="3:12">
      <c r="C25" s="20">
        <v>4</v>
      </c>
      <c r="D25" s="16">
        <v>1.7361111111111112E-2</v>
      </c>
      <c r="E25" s="9" t="s">
        <v>40</v>
      </c>
      <c r="F25" s="9" t="s">
        <v>21</v>
      </c>
      <c r="G25" s="18" t="s">
        <v>69</v>
      </c>
      <c r="H25" s="9" t="s">
        <v>49</v>
      </c>
      <c r="I25" s="13" t="s">
        <v>15</v>
      </c>
      <c r="J25" s="38"/>
    </row>
    <row r="26" spans="3:12">
      <c r="C26" s="19">
        <v>5</v>
      </c>
      <c r="D26" s="15">
        <v>4.2361111111111106E-2</v>
      </c>
      <c r="E26" s="11" t="s">
        <v>41</v>
      </c>
      <c r="F26" s="11" t="s">
        <v>21</v>
      </c>
      <c r="G26" s="17" t="s">
        <v>70</v>
      </c>
      <c r="H26" s="11" t="s">
        <v>48</v>
      </c>
      <c r="I26" s="13" t="s">
        <v>22</v>
      </c>
      <c r="J26" s="38"/>
    </row>
    <row r="27" spans="3:12">
      <c r="C27" s="20">
        <v>6</v>
      </c>
      <c r="D27" s="16">
        <v>8.9583333333333334E-2</v>
      </c>
      <c r="E27" s="9" t="s">
        <v>40</v>
      </c>
      <c r="F27" s="9" t="s">
        <v>21</v>
      </c>
      <c r="G27" s="18" t="s">
        <v>71</v>
      </c>
      <c r="H27" s="9" t="s">
        <v>46</v>
      </c>
      <c r="I27" s="13" t="s">
        <v>23</v>
      </c>
      <c r="J27" s="38" t="s">
        <v>24</v>
      </c>
    </row>
    <row r="28" spans="3:12">
      <c r="C28" s="19">
        <v>7</v>
      </c>
      <c r="D28" s="15">
        <v>4.4444444444444446E-2</v>
      </c>
      <c r="E28" s="11" t="s">
        <v>40</v>
      </c>
      <c r="F28" s="11" t="s">
        <v>31</v>
      </c>
      <c r="G28" s="17" t="s">
        <v>72</v>
      </c>
      <c r="H28" s="11" t="s">
        <v>48</v>
      </c>
      <c r="I28" s="13" t="s">
        <v>25</v>
      </c>
      <c r="J28" s="38"/>
    </row>
    <row r="29" spans="3:12">
      <c r="C29" s="20">
        <v>8</v>
      </c>
      <c r="D29" s="16">
        <v>0.17361111111111113</v>
      </c>
      <c r="E29" s="9" t="s">
        <v>40</v>
      </c>
      <c r="F29" s="9" t="s">
        <v>31</v>
      </c>
      <c r="G29" s="18" t="s">
        <v>73</v>
      </c>
      <c r="H29" s="9" t="s">
        <v>47</v>
      </c>
      <c r="I29" s="13" t="s">
        <v>26</v>
      </c>
      <c r="J29" s="38"/>
    </row>
    <row r="30" spans="3:12">
      <c r="C30" s="19">
        <v>9</v>
      </c>
      <c r="D30" s="15">
        <v>0.22222222222222221</v>
      </c>
      <c r="E30" s="11" t="s">
        <v>40</v>
      </c>
      <c r="F30" s="11" t="s">
        <v>21</v>
      </c>
      <c r="G30" s="17" t="s">
        <v>74</v>
      </c>
      <c r="H30" s="11" t="s">
        <v>47</v>
      </c>
      <c r="I30" s="13" t="s">
        <v>27</v>
      </c>
      <c r="J30" s="38"/>
    </row>
    <row r="31" spans="3:12">
      <c r="C31" s="21">
        <v>10</v>
      </c>
      <c r="D31" s="16">
        <v>8.7500000000000008E-2</v>
      </c>
      <c r="E31" s="9" t="s">
        <v>41</v>
      </c>
      <c r="F31" s="9" t="s">
        <v>21</v>
      </c>
      <c r="G31" s="18" t="s">
        <v>75</v>
      </c>
      <c r="H31" s="9" t="s">
        <v>47</v>
      </c>
      <c r="I31" s="13" t="s">
        <v>29</v>
      </c>
      <c r="J31" s="38" t="s">
        <v>30</v>
      </c>
    </row>
    <row r="32" spans="3:12">
      <c r="C32" s="19">
        <v>11</v>
      </c>
      <c r="D32" s="16">
        <v>9.375E-2</v>
      </c>
      <c r="E32" s="9" t="s">
        <v>40</v>
      </c>
      <c r="F32" s="9" t="s">
        <v>31</v>
      </c>
      <c r="G32" s="18" t="s">
        <v>76</v>
      </c>
      <c r="H32" s="9" t="s">
        <v>47</v>
      </c>
      <c r="I32" s="13" t="s">
        <v>32</v>
      </c>
      <c r="J32" s="38"/>
    </row>
    <row r="33" spans="3:10">
      <c r="C33" s="20">
        <v>12</v>
      </c>
      <c r="D33" s="16">
        <v>8.8888888888888892E-2</v>
      </c>
      <c r="E33" s="9" t="s">
        <v>40</v>
      </c>
      <c r="F33" s="9" t="s">
        <v>31</v>
      </c>
      <c r="G33" s="18" t="s">
        <v>77</v>
      </c>
      <c r="H33" s="9" t="s">
        <v>47</v>
      </c>
      <c r="I33" s="13" t="s">
        <v>33</v>
      </c>
      <c r="J33" s="38"/>
    </row>
    <row r="34" spans="3:10" ht="30">
      <c r="C34" s="22">
        <v>13</v>
      </c>
      <c r="D34" s="16">
        <v>0.11597222222222221</v>
      </c>
      <c r="E34" s="9" t="s">
        <v>41</v>
      </c>
      <c r="F34" s="9" t="s">
        <v>21</v>
      </c>
      <c r="G34" s="18" t="s">
        <v>78</v>
      </c>
      <c r="H34" s="9" t="s">
        <v>47</v>
      </c>
      <c r="I34" s="13" t="s">
        <v>34</v>
      </c>
      <c r="J34" s="38"/>
    </row>
    <row r="35" spans="3:10">
      <c r="C35" s="20">
        <v>14</v>
      </c>
      <c r="D35" s="16">
        <v>0.26041666666666669</v>
      </c>
      <c r="E35" s="9" t="s">
        <v>40</v>
      </c>
      <c r="F35" s="9" t="s">
        <v>31</v>
      </c>
      <c r="G35" s="18" t="s">
        <v>74</v>
      </c>
      <c r="H35" s="9" t="s">
        <v>47</v>
      </c>
      <c r="I35" s="13" t="s">
        <v>36</v>
      </c>
      <c r="J35" s="38" t="s">
        <v>37</v>
      </c>
    </row>
    <row r="36" spans="3:10">
      <c r="C36" s="19">
        <v>15</v>
      </c>
      <c r="D36" s="16">
        <v>5.6250000000000001E-2</v>
      </c>
      <c r="E36" s="9" t="s">
        <v>40</v>
      </c>
      <c r="F36" s="9" t="s">
        <v>31</v>
      </c>
      <c r="G36" s="18" t="s">
        <v>70</v>
      </c>
      <c r="H36" s="9" t="s">
        <v>47</v>
      </c>
      <c r="I36" s="13" t="s">
        <v>38</v>
      </c>
      <c r="J36" s="38"/>
    </row>
    <row r="37" spans="3:10">
      <c r="C37" s="20">
        <v>16</v>
      </c>
      <c r="D37" s="16">
        <v>0.10555555555555556</v>
      </c>
      <c r="E37" s="9" t="s">
        <v>40</v>
      </c>
      <c r="F37" s="9" t="s">
        <v>21</v>
      </c>
      <c r="G37" s="18" t="s">
        <v>78</v>
      </c>
      <c r="H37" s="9" t="s">
        <v>47</v>
      </c>
      <c r="I37" s="13" t="s">
        <v>43</v>
      </c>
      <c r="J37" s="38" t="s">
        <v>44</v>
      </c>
    </row>
    <row r="38" spans="3:10">
      <c r="C38" s="19">
        <v>17</v>
      </c>
      <c r="D38" s="15">
        <v>0.14027777777777778</v>
      </c>
      <c r="E38" s="11" t="s">
        <v>41</v>
      </c>
      <c r="F38" s="11" t="s">
        <v>31</v>
      </c>
      <c r="G38" s="17" t="s">
        <v>79</v>
      </c>
      <c r="H38" s="11" t="s">
        <v>47</v>
      </c>
      <c r="I38" s="13" t="s">
        <v>45</v>
      </c>
      <c r="J38" s="38"/>
    </row>
    <row r="39" spans="3:10">
      <c r="C39" s="20">
        <v>18</v>
      </c>
      <c r="D39" s="16">
        <v>7.3611111111111113E-2</v>
      </c>
      <c r="E39" s="9" t="s">
        <v>41</v>
      </c>
      <c r="F39" s="9" t="s">
        <v>21</v>
      </c>
      <c r="G39" s="18" t="s">
        <v>80</v>
      </c>
      <c r="H39" s="9" t="s">
        <v>47</v>
      </c>
      <c r="I39" s="13" t="s">
        <v>50</v>
      </c>
      <c r="J39" s="38" t="s">
        <v>51</v>
      </c>
    </row>
    <row r="40" spans="3:10">
      <c r="C40" s="19">
        <v>19</v>
      </c>
      <c r="D40" s="15">
        <v>5.9027777777777783E-2</v>
      </c>
      <c r="E40" s="11" t="s">
        <v>40</v>
      </c>
      <c r="F40" s="11" t="s">
        <v>31</v>
      </c>
      <c r="G40" s="17" t="s">
        <v>81</v>
      </c>
      <c r="H40" s="11" t="s">
        <v>47</v>
      </c>
      <c r="I40" s="13" t="s">
        <v>52</v>
      </c>
      <c r="J40" s="38"/>
    </row>
    <row r="41" spans="3:10">
      <c r="C41" s="20">
        <v>20</v>
      </c>
      <c r="D41" s="16">
        <v>7.0833333333333331E-2</v>
      </c>
      <c r="E41" s="9" t="s">
        <v>40</v>
      </c>
      <c r="F41" s="9" t="s">
        <v>31</v>
      </c>
      <c r="G41" s="18" t="s">
        <v>82</v>
      </c>
      <c r="H41" s="9" t="s">
        <v>47</v>
      </c>
      <c r="I41" s="13" t="s">
        <v>52</v>
      </c>
      <c r="J41" s="38"/>
    </row>
    <row r="42" spans="3:10">
      <c r="C42" s="19">
        <v>21</v>
      </c>
      <c r="D42" s="15">
        <v>0.1875</v>
      </c>
      <c r="E42" s="11" t="s">
        <v>40</v>
      </c>
      <c r="F42" s="11" t="s">
        <v>21</v>
      </c>
      <c r="G42" s="17" t="s">
        <v>73</v>
      </c>
      <c r="H42" s="11" t="s">
        <v>47</v>
      </c>
      <c r="I42" s="13" t="s">
        <v>53</v>
      </c>
      <c r="J42" s="38"/>
    </row>
    <row r="43" spans="3:10">
      <c r="C43" s="21">
        <v>22</v>
      </c>
      <c r="D43" s="16">
        <v>0.13472222222222222</v>
      </c>
      <c r="E43" s="9" t="s">
        <v>40</v>
      </c>
      <c r="F43" s="9" t="s">
        <v>21</v>
      </c>
      <c r="G43" s="18" t="s">
        <v>70</v>
      </c>
      <c r="H43" s="9" t="s">
        <v>47</v>
      </c>
      <c r="I43" s="13" t="s">
        <v>54</v>
      </c>
      <c r="J43" s="38"/>
    </row>
    <row r="44" spans="3:10">
      <c r="C44" s="19">
        <v>23</v>
      </c>
      <c r="D44" s="15">
        <v>8.7500000000000008E-2</v>
      </c>
      <c r="E44" s="11" t="s">
        <v>40</v>
      </c>
      <c r="F44" s="11" t="s">
        <v>31</v>
      </c>
      <c r="G44" s="17" t="s">
        <v>66</v>
      </c>
      <c r="H44" s="11" t="s">
        <v>48</v>
      </c>
      <c r="I44" s="13" t="s">
        <v>55</v>
      </c>
      <c r="J44" s="38"/>
    </row>
    <row r="45" spans="3:10">
      <c r="C45" s="20">
        <v>24</v>
      </c>
      <c r="D45" s="16">
        <v>9.5138888888888884E-2</v>
      </c>
      <c r="E45" s="9" t="s">
        <v>41</v>
      </c>
      <c r="F45" s="9" t="s">
        <v>21</v>
      </c>
      <c r="G45" s="18" t="s">
        <v>80</v>
      </c>
      <c r="H45" s="9" t="s">
        <v>47</v>
      </c>
      <c r="I45" s="13" t="s">
        <v>56</v>
      </c>
      <c r="J45" s="38" t="s">
        <v>57</v>
      </c>
    </row>
    <row r="46" spans="3:10">
      <c r="C46" s="19">
        <v>25</v>
      </c>
      <c r="D46" s="15">
        <v>0.10555555555555556</v>
      </c>
      <c r="E46" s="11" t="s">
        <v>40</v>
      </c>
      <c r="F46" s="11" t="s">
        <v>21</v>
      </c>
      <c r="G46" s="17" t="s">
        <v>83</v>
      </c>
      <c r="H46" s="11" t="s">
        <v>48</v>
      </c>
      <c r="I46" s="13" t="s">
        <v>58</v>
      </c>
      <c r="J46" s="38"/>
    </row>
    <row r="47" spans="3:10">
      <c r="C47" s="20">
        <v>26</v>
      </c>
      <c r="D47" s="16">
        <v>0.11527777777777777</v>
      </c>
      <c r="E47" s="9" t="s">
        <v>40</v>
      </c>
      <c r="F47" s="9" t="s">
        <v>31</v>
      </c>
      <c r="G47" s="18" t="s">
        <v>71</v>
      </c>
      <c r="H47" s="9" t="s">
        <v>47</v>
      </c>
      <c r="I47" s="13" t="s">
        <v>6</v>
      </c>
      <c r="J47" s="38"/>
    </row>
    <row r="48" spans="3:10">
      <c r="C48" s="19">
        <v>27</v>
      </c>
      <c r="D48" s="15">
        <v>7.2916666666666671E-2</v>
      </c>
      <c r="E48" s="11" t="s">
        <v>40</v>
      </c>
      <c r="F48" s="11" t="s">
        <v>31</v>
      </c>
      <c r="G48" s="17" t="s">
        <v>77</v>
      </c>
      <c r="H48" s="11" t="s">
        <v>47</v>
      </c>
      <c r="I48" s="13" t="s">
        <v>59</v>
      </c>
      <c r="J48" s="38"/>
    </row>
    <row r="49" spans="3:10" ht="30">
      <c r="C49" s="20">
        <v>28</v>
      </c>
      <c r="D49" s="16">
        <v>5.5555555555555552E-2</v>
      </c>
      <c r="E49" s="9" t="s">
        <v>41</v>
      </c>
      <c r="F49" s="9" t="s">
        <v>31</v>
      </c>
      <c r="G49" s="18" t="s">
        <v>76</v>
      </c>
      <c r="H49" s="9" t="s">
        <v>47</v>
      </c>
      <c r="I49" s="13" t="s">
        <v>60</v>
      </c>
      <c r="J49" s="38" t="s">
        <v>61</v>
      </c>
    </row>
    <row r="50" spans="3:10">
      <c r="C50" s="19">
        <v>29</v>
      </c>
      <c r="D50" s="15">
        <v>3.1944444444444449E-2</v>
      </c>
      <c r="E50" s="11" t="s">
        <v>41</v>
      </c>
      <c r="F50" s="11" t="s">
        <v>31</v>
      </c>
      <c r="G50" s="17" t="s">
        <v>84</v>
      </c>
      <c r="H50" s="11" t="s">
        <v>48</v>
      </c>
      <c r="I50" s="13" t="s">
        <v>6</v>
      </c>
      <c r="J50" s="38"/>
    </row>
    <row r="51" spans="3:10">
      <c r="C51" s="20">
        <v>30</v>
      </c>
      <c r="D51" s="16">
        <v>4.5833333333333337E-2</v>
      </c>
      <c r="E51" s="9" t="s">
        <v>41</v>
      </c>
      <c r="F51" s="9" t="s">
        <v>31</v>
      </c>
      <c r="G51" s="18" t="s">
        <v>72</v>
      </c>
      <c r="H51" s="9" t="s">
        <v>48</v>
      </c>
      <c r="I51" s="13" t="s">
        <v>62</v>
      </c>
      <c r="J51" s="38" t="s">
        <v>63</v>
      </c>
    </row>
    <row r="52" spans="3:10" ht="30">
      <c r="C52" s="19">
        <v>31</v>
      </c>
      <c r="D52" s="11" t="s">
        <v>39</v>
      </c>
      <c r="E52" s="11" t="s">
        <v>42</v>
      </c>
      <c r="F52" s="11" t="s">
        <v>31</v>
      </c>
      <c r="G52" s="17" t="s">
        <v>69</v>
      </c>
      <c r="H52" s="11" t="s">
        <v>48</v>
      </c>
      <c r="I52" s="13" t="s">
        <v>65</v>
      </c>
      <c r="J52" s="38" t="s">
        <v>64</v>
      </c>
    </row>
    <row r="53" spans="3:10">
      <c r="C53" s="20">
        <v>32</v>
      </c>
      <c r="D53" s="9" t="s">
        <v>39</v>
      </c>
      <c r="E53" s="11" t="s">
        <v>42</v>
      </c>
      <c r="F53" s="9"/>
      <c r="G53" s="9"/>
      <c r="H53" s="9"/>
      <c r="I53" s="13"/>
      <c r="J53" s="38"/>
    </row>
    <row r="54" spans="3:10">
      <c r="C54" s="19">
        <v>33</v>
      </c>
      <c r="D54" s="11" t="s">
        <v>39</v>
      </c>
      <c r="E54" s="11" t="s">
        <v>42</v>
      </c>
      <c r="F54" s="11"/>
      <c r="G54" s="11"/>
      <c r="H54" s="11"/>
      <c r="I54" s="13"/>
      <c r="J54" s="38"/>
    </row>
    <row r="55" spans="3:10">
      <c r="C55" s="20">
        <v>34</v>
      </c>
      <c r="D55" s="9" t="s">
        <v>39</v>
      </c>
      <c r="E55" s="11" t="s">
        <v>42</v>
      </c>
      <c r="F55" s="9"/>
      <c r="G55" s="9"/>
      <c r="H55" s="9"/>
      <c r="I55" s="13"/>
      <c r="J55" s="38"/>
    </row>
    <row r="56" spans="3:10">
      <c r="C56" s="19">
        <v>35</v>
      </c>
      <c r="D56" s="11" t="s">
        <v>39</v>
      </c>
      <c r="E56" s="11" t="s">
        <v>42</v>
      </c>
      <c r="F56" s="11"/>
      <c r="G56" s="11"/>
      <c r="H56" s="11"/>
      <c r="I56" s="13"/>
      <c r="J56" s="38"/>
    </row>
    <row r="57" spans="3:10">
      <c r="C57" s="20">
        <v>36</v>
      </c>
      <c r="D57" s="9" t="s">
        <v>39</v>
      </c>
      <c r="E57" s="11" t="s">
        <v>42</v>
      </c>
      <c r="F57" s="9"/>
      <c r="G57" s="9"/>
      <c r="H57" s="9"/>
      <c r="I57" s="13"/>
      <c r="J57" s="38"/>
    </row>
    <row r="58" spans="3:10">
      <c r="C58" s="25">
        <v>37</v>
      </c>
      <c r="D58" s="24" t="s">
        <v>39</v>
      </c>
      <c r="E58" s="24" t="s">
        <v>42</v>
      </c>
      <c r="F58" s="24"/>
      <c r="G58" s="24"/>
      <c r="H58" s="24"/>
      <c r="I58" s="33"/>
      <c r="J58" s="39"/>
    </row>
    <row r="59" spans="3:10">
      <c r="C59" s="4"/>
      <c r="D59" s="11"/>
      <c r="E59" s="11"/>
      <c r="F59" s="11"/>
      <c r="G59" s="11"/>
      <c r="H59" s="11"/>
      <c r="I59" s="13"/>
      <c r="J59" s="28"/>
    </row>
    <row r="60" spans="3:10">
      <c r="C60" s="4"/>
      <c r="D60" s="11"/>
      <c r="E60" s="11"/>
      <c r="F60" s="11"/>
      <c r="G60" s="11"/>
      <c r="H60" s="11"/>
      <c r="I60" s="34" t="s">
        <v>13</v>
      </c>
      <c r="J60" s="28"/>
    </row>
    <row r="61" spans="3:10" ht="15.75" thickBot="1">
      <c r="C61" s="41" t="s">
        <v>0</v>
      </c>
      <c r="D61" s="42" t="s">
        <v>85</v>
      </c>
      <c r="E61" s="42" t="s">
        <v>86</v>
      </c>
      <c r="F61" s="42" t="s">
        <v>88</v>
      </c>
      <c r="G61" s="42" t="s">
        <v>87</v>
      </c>
      <c r="H61" s="42" t="s">
        <v>89</v>
      </c>
      <c r="I61" s="43" t="s">
        <v>90</v>
      </c>
      <c r="J61" s="44" t="s">
        <v>91</v>
      </c>
    </row>
    <row r="62" spans="3:10">
      <c r="C62" s="19">
        <v>1</v>
      </c>
      <c r="D62" s="15">
        <v>0.12986111111111112</v>
      </c>
      <c r="E62" s="11" t="s">
        <v>41</v>
      </c>
      <c r="F62" s="11" t="s">
        <v>92</v>
      </c>
      <c r="G62" s="11" t="s">
        <v>95</v>
      </c>
      <c r="H62" s="11" t="s">
        <v>48</v>
      </c>
      <c r="I62" s="13" t="s">
        <v>116</v>
      </c>
      <c r="J62" s="38"/>
    </row>
    <row r="63" spans="3:10" hidden="1">
      <c r="C63" s="19">
        <v>2</v>
      </c>
      <c r="D63" s="15">
        <v>2.7083333333333334E-2</v>
      </c>
      <c r="E63" s="11" t="s">
        <v>40</v>
      </c>
      <c r="F63" s="11" t="s">
        <v>93</v>
      </c>
      <c r="G63" s="11" t="s">
        <v>96</v>
      </c>
      <c r="H63" s="11" t="s">
        <v>49</v>
      </c>
      <c r="I63" s="13" t="s">
        <v>6</v>
      </c>
      <c r="J63" s="38"/>
    </row>
    <row r="64" spans="3:10" hidden="1">
      <c r="C64" s="19">
        <v>3</v>
      </c>
      <c r="D64" s="15">
        <v>0.23333333333333331</v>
      </c>
      <c r="E64" s="11" t="s">
        <v>40</v>
      </c>
      <c r="F64" s="11" t="s">
        <v>94</v>
      </c>
      <c r="G64" s="11" t="s">
        <v>97</v>
      </c>
      <c r="H64" s="11" t="s">
        <v>48</v>
      </c>
      <c r="I64" s="13" t="s">
        <v>6</v>
      </c>
      <c r="J64" s="38" t="s">
        <v>119</v>
      </c>
    </row>
    <row r="65" spans="3:10" ht="45">
      <c r="C65" s="20">
        <v>4</v>
      </c>
      <c r="D65" s="16">
        <v>6.5277777777777782E-2</v>
      </c>
      <c r="E65" s="9" t="s">
        <v>41</v>
      </c>
      <c r="F65" s="9" t="s">
        <v>94</v>
      </c>
      <c r="G65" s="9" t="s">
        <v>98</v>
      </c>
      <c r="H65" s="9" t="s">
        <v>47</v>
      </c>
      <c r="I65" s="13" t="s">
        <v>118</v>
      </c>
      <c r="J65" s="38" t="s">
        <v>117</v>
      </c>
    </row>
    <row r="66" spans="3:10" hidden="1">
      <c r="C66" s="19">
        <v>5</v>
      </c>
      <c r="D66" s="15">
        <v>7.9166666666666663E-2</v>
      </c>
      <c r="E66" s="11" t="s">
        <v>40</v>
      </c>
      <c r="F66" s="11" t="s">
        <v>94</v>
      </c>
      <c r="G66" s="11" t="s">
        <v>99</v>
      </c>
      <c r="H66" s="11" t="s">
        <v>46</v>
      </c>
      <c r="I66" s="13" t="s">
        <v>6</v>
      </c>
      <c r="J66" s="38"/>
    </row>
    <row r="67" spans="3:10" ht="30" hidden="1">
      <c r="C67" s="19">
        <v>6</v>
      </c>
      <c r="D67" s="15">
        <v>0.10277777777777779</v>
      </c>
      <c r="E67" s="11" t="s">
        <v>40</v>
      </c>
      <c r="F67" s="11" t="s">
        <v>93</v>
      </c>
      <c r="G67" s="11" t="s">
        <v>100</v>
      </c>
      <c r="H67" s="11" t="s">
        <v>48</v>
      </c>
      <c r="I67" s="13" t="s">
        <v>121</v>
      </c>
      <c r="J67" s="38" t="s">
        <v>120</v>
      </c>
    </row>
    <row r="68" spans="3:10" hidden="1">
      <c r="C68" s="19">
        <v>7</v>
      </c>
      <c r="D68" s="15">
        <v>0.1076388888888889</v>
      </c>
      <c r="E68" s="11" t="s">
        <v>40</v>
      </c>
      <c r="F68" s="11" t="s">
        <v>92</v>
      </c>
      <c r="G68" s="11" t="s">
        <v>101</v>
      </c>
      <c r="H68" s="11" t="s">
        <v>47</v>
      </c>
      <c r="I68" s="13" t="s">
        <v>118</v>
      </c>
      <c r="J68" s="38" t="s">
        <v>122</v>
      </c>
    </row>
    <row r="69" spans="3:10">
      <c r="C69" s="20">
        <v>8</v>
      </c>
      <c r="D69" s="16">
        <v>4.5833333333333337E-2</v>
      </c>
      <c r="E69" s="9" t="s">
        <v>41</v>
      </c>
      <c r="F69" s="9" t="s">
        <v>93</v>
      </c>
      <c r="G69" s="9" t="s">
        <v>102</v>
      </c>
      <c r="H69" s="9" t="s">
        <v>47</v>
      </c>
      <c r="I69" s="13" t="s">
        <v>123</v>
      </c>
      <c r="J69" s="38" t="s">
        <v>124</v>
      </c>
    </row>
    <row r="70" spans="3:10" hidden="1">
      <c r="C70" s="19">
        <v>9</v>
      </c>
      <c r="D70" s="15">
        <v>0.26527777777777778</v>
      </c>
      <c r="E70" s="11" t="s">
        <v>40</v>
      </c>
      <c r="F70" s="11" t="s">
        <v>94</v>
      </c>
      <c r="G70" s="11" t="s">
        <v>97</v>
      </c>
      <c r="H70" s="11" t="s">
        <v>47</v>
      </c>
      <c r="I70" s="13" t="s">
        <v>118</v>
      </c>
      <c r="J70" s="38" t="s">
        <v>125</v>
      </c>
    </row>
    <row r="71" spans="3:10" hidden="1">
      <c r="C71" s="19">
        <v>10</v>
      </c>
      <c r="D71" s="15">
        <v>8.5416666666666655E-2</v>
      </c>
      <c r="E71" s="11" t="s">
        <v>40</v>
      </c>
      <c r="F71" s="11" t="s">
        <v>94</v>
      </c>
      <c r="G71" s="11" t="s">
        <v>99</v>
      </c>
      <c r="H71" s="11" t="s">
        <v>47</v>
      </c>
      <c r="I71" s="13" t="s">
        <v>126</v>
      </c>
      <c r="J71" s="38"/>
    </row>
    <row r="72" spans="3:10" hidden="1">
      <c r="C72" s="19">
        <v>11</v>
      </c>
      <c r="D72" s="16">
        <v>9.6527777777777768E-2</v>
      </c>
      <c r="E72" s="9" t="s">
        <v>40</v>
      </c>
      <c r="F72" s="9" t="s">
        <v>94</v>
      </c>
      <c r="G72" s="9" t="s">
        <v>97</v>
      </c>
      <c r="H72" s="9" t="s">
        <v>47</v>
      </c>
      <c r="I72" s="13" t="s">
        <v>118</v>
      </c>
      <c r="J72" s="38"/>
    </row>
    <row r="73" spans="3:10">
      <c r="C73" s="20">
        <v>12</v>
      </c>
      <c r="D73" s="15">
        <v>7.8472222222222221E-2</v>
      </c>
      <c r="E73" s="11" t="s">
        <v>41</v>
      </c>
      <c r="F73" s="11" t="s">
        <v>93</v>
      </c>
      <c r="G73" s="11" t="s">
        <v>103</v>
      </c>
      <c r="H73" s="11" t="s">
        <v>47</v>
      </c>
      <c r="I73" s="13" t="s">
        <v>127</v>
      </c>
      <c r="J73" s="38" t="s">
        <v>128</v>
      </c>
    </row>
    <row r="74" spans="3:10" ht="30" hidden="1">
      <c r="C74" s="19">
        <v>13</v>
      </c>
      <c r="D74" s="15">
        <v>6.3194444444444442E-2</v>
      </c>
      <c r="E74" s="11" t="s">
        <v>40</v>
      </c>
      <c r="F74" s="11" t="s">
        <v>93</v>
      </c>
      <c r="G74" s="11" t="s">
        <v>104</v>
      </c>
      <c r="H74" s="11" t="s">
        <v>47</v>
      </c>
      <c r="I74" s="13" t="s">
        <v>121</v>
      </c>
      <c r="J74" s="38" t="s">
        <v>129</v>
      </c>
    </row>
    <row r="75" spans="3:10">
      <c r="C75" s="22">
        <v>14</v>
      </c>
      <c r="D75" s="15">
        <v>5.1388888888888894E-2</v>
      </c>
      <c r="E75" s="11" t="s">
        <v>41</v>
      </c>
      <c r="F75" s="11" t="s">
        <v>92</v>
      </c>
      <c r="G75" s="11" t="s">
        <v>105</v>
      </c>
      <c r="H75" s="11" t="s">
        <v>47</v>
      </c>
      <c r="I75" s="13" t="s">
        <v>130</v>
      </c>
      <c r="J75" s="38" t="s">
        <v>131</v>
      </c>
    </row>
    <row r="76" spans="3:10">
      <c r="C76" s="19">
        <v>15</v>
      </c>
      <c r="D76" s="16">
        <v>6.7361111111111108E-2</v>
      </c>
      <c r="E76" s="9" t="s">
        <v>41</v>
      </c>
      <c r="F76" s="9" t="s">
        <v>92</v>
      </c>
      <c r="G76" s="9" t="s">
        <v>106</v>
      </c>
      <c r="H76" s="9" t="s">
        <v>47</v>
      </c>
      <c r="I76" s="13" t="s">
        <v>132</v>
      </c>
      <c r="J76" s="38"/>
    </row>
    <row r="77" spans="3:10" hidden="1">
      <c r="C77" s="20">
        <v>16</v>
      </c>
      <c r="D77" s="15">
        <v>8.6805555555555566E-2</v>
      </c>
      <c r="E77" s="11" t="s">
        <v>40</v>
      </c>
      <c r="F77" s="11" t="s">
        <v>92</v>
      </c>
      <c r="G77" s="11" t="s">
        <v>107</v>
      </c>
      <c r="H77" s="11" t="s">
        <v>47</v>
      </c>
      <c r="I77" s="13" t="s">
        <v>133</v>
      </c>
      <c r="J77" s="38"/>
    </row>
    <row r="78" spans="3:10">
      <c r="C78" s="19">
        <v>17</v>
      </c>
      <c r="D78" s="15">
        <v>0.10208333333333335</v>
      </c>
      <c r="E78" s="11" t="s">
        <v>41</v>
      </c>
      <c r="F78" s="11" t="s">
        <v>92</v>
      </c>
      <c r="G78" s="11" t="s">
        <v>108</v>
      </c>
      <c r="H78" s="11" t="s">
        <v>47</v>
      </c>
      <c r="I78" s="40" t="s">
        <v>132</v>
      </c>
      <c r="J78" s="38" t="s">
        <v>134</v>
      </c>
    </row>
    <row r="79" spans="3:10">
      <c r="C79" s="19">
        <v>18</v>
      </c>
      <c r="D79" s="15">
        <v>6.5277777777777782E-2</v>
      </c>
      <c r="E79" s="11" t="s">
        <v>41</v>
      </c>
      <c r="F79" s="11" t="s">
        <v>92</v>
      </c>
      <c r="G79" s="11" t="s">
        <v>101</v>
      </c>
      <c r="H79" s="11" t="s">
        <v>47</v>
      </c>
      <c r="I79" s="13" t="s">
        <v>135</v>
      </c>
      <c r="J79" s="38" t="s">
        <v>136</v>
      </c>
    </row>
    <row r="80" spans="3:10" ht="30">
      <c r="C80" s="19">
        <v>19</v>
      </c>
      <c r="D80" s="16">
        <v>7.9861111111111105E-2</v>
      </c>
      <c r="E80" s="9" t="s">
        <v>41</v>
      </c>
      <c r="F80" s="9" t="s">
        <v>93</v>
      </c>
      <c r="G80" s="9" t="s">
        <v>109</v>
      </c>
      <c r="H80" s="9" t="s">
        <v>48</v>
      </c>
      <c r="I80" s="13" t="s">
        <v>138</v>
      </c>
      <c r="J80" s="38" t="s">
        <v>137</v>
      </c>
    </row>
    <row r="81" spans="3:12" hidden="1">
      <c r="C81" s="20">
        <v>20</v>
      </c>
      <c r="D81" s="15">
        <v>8.3333333333333329E-2</v>
      </c>
      <c r="E81" s="11" t="s">
        <v>40</v>
      </c>
      <c r="F81" s="11" t="s">
        <v>93</v>
      </c>
      <c r="G81" s="11" t="s">
        <v>110</v>
      </c>
      <c r="H81" s="11" t="s">
        <v>48</v>
      </c>
      <c r="I81" s="13" t="s">
        <v>140</v>
      </c>
      <c r="J81" s="38" t="s">
        <v>139</v>
      </c>
    </row>
    <row r="82" spans="3:12" hidden="1">
      <c r="C82" s="19">
        <v>21</v>
      </c>
      <c r="D82" s="15">
        <v>0.13680555555555554</v>
      </c>
      <c r="E82" s="11" t="s">
        <v>40</v>
      </c>
      <c r="F82" s="11" t="s">
        <v>94</v>
      </c>
      <c r="G82" s="11" t="s">
        <v>99</v>
      </c>
      <c r="H82" s="11" t="s">
        <v>47</v>
      </c>
      <c r="I82" s="13" t="s">
        <v>141</v>
      </c>
      <c r="J82" s="38"/>
    </row>
    <row r="83" spans="3:12" hidden="1">
      <c r="C83" s="19">
        <v>22</v>
      </c>
      <c r="D83" s="16">
        <v>9.375E-2</v>
      </c>
      <c r="E83" s="9" t="s">
        <v>40</v>
      </c>
      <c r="F83" s="9" t="s">
        <v>94</v>
      </c>
      <c r="G83" s="9" t="s">
        <v>98</v>
      </c>
      <c r="H83" s="9" t="s">
        <v>47</v>
      </c>
      <c r="I83" s="13" t="s">
        <v>142</v>
      </c>
      <c r="J83" s="38"/>
    </row>
    <row r="84" spans="3:12" hidden="1">
      <c r="C84" s="19">
        <v>23</v>
      </c>
      <c r="D84" s="15">
        <v>5.0694444444444452E-2</v>
      </c>
      <c r="E84" s="11" t="s">
        <v>40</v>
      </c>
      <c r="F84" s="11" t="s">
        <v>94</v>
      </c>
      <c r="G84" s="11" t="s">
        <v>97</v>
      </c>
      <c r="H84" s="11" t="s">
        <v>48</v>
      </c>
      <c r="I84" s="13" t="s">
        <v>6</v>
      </c>
      <c r="J84" s="38"/>
      <c r="L84" t="s">
        <v>162</v>
      </c>
    </row>
    <row r="85" spans="3:12" ht="30">
      <c r="C85" s="20">
        <v>24</v>
      </c>
      <c r="D85" s="15">
        <v>8.2638888888888887E-2</v>
      </c>
      <c r="E85" s="11" t="s">
        <v>41</v>
      </c>
      <c r="F85" s="11" t="s">
        <v>92</v>
      </c>
      <c r="G85" s="11" t="s">
        <v>111</v>
      </c>
      <c r="H85" s="11" t="s">
        <v>47</v>
      </c>
      <c r="I85" s="13" t="s">
        <v>144</v>
      </c>
      <c r="J85" s="38" t="s">
        <v>143</v>
      </c>
      <c r="L85" t="s">
        <v>163</v>
      </c>
    </row>
    <row r="86" spans="3:12">
      <c r="C86" s="19">
        <v>25</v>
      </c>
      <c r="D86" s="15">
        <v>0.12986111111111112</v>
      </c>
      <c r="E86" s="11" t="s">
        <v>41</v>
      </c>
      <c r="F86" s="11" t="s">
        <v>93</v>
      </c>
      <c r="G86" s="11" t="s">
        <v>100</v>
      </c>
      <c r="H86" s="11" t="s">
        <v>47</v>
      </c>
      <c r="I86" s="13" t="s">
        <v>146</v>
      </c>
      <c r="J86" s="38" t="s">
        <v>145</v>
      </c>
      <c r="L86" t="s">
        <v>164</v>
      </c>
    </row>
    <row r="87" spans="3:12">
      <c r="C87" s="22">
        <v>26</v>
      </c>
      <c r="D87" s="16">
        <v>5.9722222222222225E-2</v>
      </c>
      <c r="E87" s="9" t="s">
        <v>41</v>
      </c>
      <c r="F87" s="9" t="s">
        <v>92</v>
      </c>
      <c r="G87" s="9" t="s">
        <v>111</v>
      </c>
      <c r="H87" s="9" t="s">
        <v>47</v>
      </c>
      <c r="I87" s="13" t="s">
        <v>147</v>
      </c>
      <c r="J87" s="38" t="s">
        <v>148</v>
      </c>
      <c r="L87" t="s">
        <v>165</v>
      </c>
    </row>
    <row r="88" spans="3:12" ht="30">
      <c r="C88" s="19">
        <v>27</v>
      </c>
      <c r="D88" s="15">
        <v>0.125</v>
      </c>
      <c r="E88" s="11" t="s">
        <v>41</v>
      </c>
      <c r="F88" s="11" t="s">
        <v>94</v>
      </c>
      <c r="G88" s="11" t="s">
        <v>99</v>
      </c>
      <c r="H88" s="11" t="s">
        <v>48</v>
      </c>
      <c r="I88" s="13" t="s">
        <v>149</v>
      </c>
      <c r="J88" s="38" t="s">
        <v>150</v>
      </c>
      <c r="L88" t="s">
        <v>166</v>
      </c>
    </row>
    <row r="89" spans="3:12" ht="36" customHeight="1">
      <c r="C89" s="20">
        <v>28</v>
      </c>
      <c r="D89" s="15">
        <v>1.1805555555555555E-2</v>
      </c>
      <c r="E89" s="11" t="s">
        <v>41</v>
      </c>
      <c r="F89" s="11" t="s">
        <v>94</v>
      </c>
      <c r="G89" s="11" t="s">
        <v>98</v>
      </c>
      <c r="H89" s="11" t="s">
        <v>48</v>
      </c>
      <c r="I89" s="13" t="s">
        <v>151</v>
      </c>
      <c r="J89" s="38" t="s">
        <v>152</v>
      </c>
      <c r="L89" t="s">
        <v>96</v>
      </c>
    </row>
    <row r="90" spans="3:12" hidden="1">
      <c r="C90" s="19">
        <v>29</v>
      </c>
      <c r="D90" s="15">
        <v>3.7499999999999999E-2</v>
      </c>
      <c r="E90" s="11" t="s">
        <v>40</v>
      </c>
      <c r="F90" s="11" t="s">
        <v>94</v>
      </c>
      <c r="G90" s="11" t="s">
        <v>99</v>
      </c>
      <c r="H90" s="11" t="s">
        <v>48</v>
      </c>
      <c r="I90" s="13" t="s">
        <v>6</v>
      </c>
      <c r="J90" s="38"/>
      <c r="L90" t="s">
        <v>167</v>
      </c>
    </row>
    <row r="91" spans="3:12">
      <c r="C91" s="22">
        <v>30</v>
      </c>
      <c r="D91" s="16">
        <v>5.1388888888888894E-2</v>
      </c>
      <c r="E91" s="9" t="s">
        <v>41</v>
      </c>
      <c r="F91" s="9" t="s">
        <v>93</v>
      </c>
      <c r="G91" s="9" t="s">
        <v>103</v>
      </c>
      <c r="H91" s="9" t="s">
        <v>48</v>
      </c>
      <c r="I91" s="13" t="s">
        <v>153</v>
      </c>
      <c r="J91" s="38" t="s">
        <v>154</v>
      </c>
    </row>
    <row r="92" spans="3:12" hidden="1">
      <c r="C92" s="19">
        <v>31</v>
      </c>
      <c r="D92" s="15">
        <v>8.1250000000000003E-2</v>
      </c>
      <c r="E92" s="11" t="s">
        <v>40</v>
      </c>
      <c r="F92" s="11" t="s">
        <v>92</v>
      </c>
      <c r="G92" s="11" t="s">
        <v>111</v>
      </c>
      <c r="H92" s="11" t="s">
        <v>48</v>
      </c>
      <c r="I92" s="13" t="s">
        <v>155</v>
      </c>
      <c r="J92" s="38"/>
    </row>
    <row r="93" spans="3:12" hidden="1">
      <c r="C93" s="20">
        <v>32</v>
      </c>
      <c r="D93" s="15">
        <v>2.6388888888888889E-2</v>
      </c>
      <c r="E93" s="11" t="s">
        <v>40</v>
      </c>
      <c r="F93" s="11" t="s">
        <v>93</v>
      </c>
      <c r="G93" s="11" t="s">
        <v>112</v>
      </c>
      <c r="H93" s="11" t="s">
        <v>48</v>
      </c>
      <c r="I93" s="13" t="s">
        <v>6</v>
      </c>
      <c r="J93" s="38"/>
    </row>
    <row r="94" spans="3:12" hidden="1">
      <c r="C94" s="19">
        <v>33</v>
      </c>
      <c r="D94" s="16">
        <v>4.5138888888888888E-2</v>
      </c>
      <c r="E94" s="9" t="s">
        <v>40</v>
      </c>
      <c r="F94" s="9" t="s">
        <v>92</v>
      </c>
      <c r="G94" s="9" t="s">
        <v>113</v>
      </c>
      <c r="H94" s="9" t="s">
        <v>48</v>
      </c>
      <c r="I94" s="13" t="s">
        <v>156</v>
      </c>
      <c r="J94" s="38" t="s">
        <v>157</v>
      </c>
    </row>
    <row r="95" spans="3:12">
      <c r="C95" s="19">
        <v>34</v>
      </c>
      <c r="D95" s="15">
        <v>8.1944444444444445E-2</v>
      </c>
      <c r="E95" s="11" t="s">
        <v>41</v>
      </c>
      <c r="F95" s="11" t="s">
        <v>92</v>
      </c>
      <c r="G95" s="11" t="s">
        <v>95</v>
      </c>
      <c r="H95" s="11" t="s">
        <v>47</v>
      </c>
      <c r="I95" s="13" t="s">
        <v>158</v>
      </c>
      <c r="J95" s="38"/>
    </row>
    <row r="96" spans="3:12" hidden="1">
      <c r="C96" s="22">
        <v>35</v>
      </c>
      <c r="D96" s="15">
        <v>2.5694444444444447E-2</v>
      </c>
      <c r="E96" s="11" t="s">
        <v>40</v>
      </c>
      <c r="F96" s="11" t="s">
        <v>93</v>
      </c>
      <c r="G96" s="11" t="s">
        <v>114</v>
      </c>
      <c r="H96" s="11" t="s">
        <v>48</v>
      </c>
      <c r="I96" s="13" t="s">
        <v>159</v>
      </c>
      <c r="J96" s="38"/>
    </row>
    <row r="97" spans="3:10" ht="45">
      <c r="C97" s="21">
        <v>36</v>
      </c>
      <c r="D97" s="15">
        <v>3.0555555555555555E-2</v>
      </c>
      <c r="E97" s="11" t="s">
        <v>41</v>
      </c>
      <c r="F97" s="11" t="s">
        <v>93</v>
      </c>
      <c r="G97" s="11" t="s">
        <v>100</v>
      </c>
      <c r="H97" s="11" t="s">
        <v>47</v>
      </c>
      <c r="I97" s="13" t="s">
        <v>161</v>
      </c>
      <c r="J97" s="38" t="s">
        <v>160</v>
      </c>
    </row>
    <row r="98" spans="3:10">
      <c r="C98" s="22">
        <v>37</v>
      </c>
      <c r="D98" s="15">
        <v>1.7361111111111112E-2</v>
      </c>
      <c r="E98" s="11" t="s">
        <v>41</v>
      </c>
      <c r="F98" s="11" t="s">
        <v>93</v>
      </c>
      <c r="G98" s="11" t="s">
        <v>96</v>
      </c>
      <c r="H98" s="11" t="s">
        <v>47</v>
      </c>
      <c r="I98" s="13" t="s">
        <v>168</v>
      </c>
      <c r="J98" s="38" t="s">
        <v>169</v>
      </c>
    </row>
    <row r="99" spans="3:10">
      <c r="C99" s="19">
        <v>38</v>
      </c>
      <c r="D99" s="11">
        <v>4.8611111111111112E-3</v>
      </c>
      <c r="E99" s="11" t="s">
        <v>41</v>
      </c>
      <c r="F99" s="11" t="s">
        <v>92</v>
      </c>
      <c r="G99" s="11" t="s">
        <v>95</v>
      </c>
      <c r="H99" s="11" t="s">
        <v>47</v>
      </c>
      <c r="I99" s="13" t="s">
        <v>170</v>
      </c>
      <c r="J99" s="38"/>
    </row>
    <row r="100" spans="3:10" ht="30" hidden="1">
      <c r="C100" s="19">
        <v>39</v>
      </c>
      <c r="D100" s="11">
        <v>1.5277777777777777E-2</v>
      </c>
      <c r="E100" s="11" t="s">
        <v>40</v>
      </c>
      <c r="F100" s="11" t="s">
        <v>93</v>
      </c>
      <c r="G100" s="11" t="s">
        <v>115</v>
      </c>
      <c r="H100" s="11" t="s">
        <v>48</v>
      </c>
      <c r="I100" s="13" t="s">
        <v>32</v>
      </c>
      <c r="J100" s="38" t="s">
        <v>171</v>
      </c>
    </row>
    <row r="101" spans="3:10">
      <c r="C101" s="19">
        <v>40</v>
      </c>
      <c r="D101" s="11">
        <v>8.3333333333333332E-3</v>
      </c>
      <c r="E101" s="11" t="s">
        <v>41</v>
      </c>
      <c r="F101" s="11" t="s">
        <v>92</v>
      </c>
      <c r="G101" s="11" t="s">
        <v>113</v>
      </c>
      <c r="H101" s="11" t="s">
        <v>48</v>
      </c>
      <c r="I101" s="13" t="s">
        <v>172</v>
      </c>
      <c r="J101" s="38"/>
    </row>
    <row r="102" spans="3:10" hidden="1">
      <c r="C102" s="25">
        <v>41</v>
      </c>
      <c r="D102" s="24">
        <v>4.5138888888888888E-2</v>
      </c>
      <c r="E102" s="24" t="s">
        <v>40</v>
      </c>
      <c r="F102" s="24" t="s">
        <v>93</v>
      </c>
      <c r="G102" s="24" t="s">
        <v>112</v>
      </c>
      <c r="H102" s="24" t="s">
        <v>48</v>
      </c>
      <c r="I102" s="33" t="s">
        <v>32</v>
      </c>
      <c r="J102" s="39"/>
    </row>
    <row r="103" spans="3:10" ht="15.75" thickBot="1">
      <c r="C103" s="5"/>
      <c r="D103" s="26"/>
      <c r="E103" s="12"/>
      <c r="F103" s="12"/>
      <c r="G103" s="12"/>
      <c r="H103" s="12"/>
      <c r="I103" s="35"/>
      <c r="J103" s="28"/>
    </row>
    <row r="104" spans="3:10">
      <c r="D104" s="27"/>
    </row>
    <row r="105" spans="3:10">
      <c r="D105" s="27"/>
    </row>
    <row r="106" spans="3:10">
      <c r="D106" s="27"/>
    </row>
  </sheetData>
  <pageMargins left="0.7" right="0.7" top="0.75" bottom="0.75" header="0.3" footer="0.3"/>
  <pageSetup paperSize="9" orientation="portrait" horizontalDpi="300" verticalDpi="300" r:id="rId1"/>
  <tableParts count="2">
    <tablePart r:id="rId2"/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>
  <dimension ref="C1:P116"/>
  <sheetViews>
    <sheetView topLeftCell="B1" zoomScale="60" zoomScaleNormal="60" workbookViewId="0">
      <selection activeCell="G18" sqref="G18"/>
    </sheetView>
  </sheetViews>
  <sheetFormatPr defaultRowHeight="15"/>
  <cols>
    <col min="3" max="3" width="8.28515625" style="54" customWidth="1"/>
    <col min="4" max="4" width="8" customWidth="1"/>
    <col min="5" max="5" width="10.85546875" bestFit="1" customWidth="1"/>
    <col min="6" max="6" width="9.7109375" customWidth="1"/>
    <col min="7" max="7" width="23.7109375" style="1" bestFit="1" customWidth="1"/>
    <col min="8" max="8" width="11.42578125" customWidth="1"/>
    <col min="9" max="9" width="66.7109375" customWidth="1"/>
    <col min="10" max="10" width="59.5703125" customWidth="1"/>
    <col min="12" max="12" width="11.5703125" customWidth="1"/>
    <col min="13" max="13" width="18.7109375" bestFit="1" customWidth="1"/>
    <col min="14" max="14" width="19.7109375" bestFit="1" customWidth="1"/>
    <col min="15" max="15" width="23.42578125" bestFit="1" customWidth="1"/>
    <col min="16" max="16" width="13.28515625" customWidth="1"/>
  </cols>
  <sheetData>
    <row r="1" spans="3:16" ht="15.75" thickBot="1">
      <c r="F1" t="s">
        <v>236</v>
      </c>
      <c r="G1" s="1" t="s">
        <v>235</v>
      </c>
    </row>
    <row r="2" spans="3:16" ht="15.75" thickBot="1">
      <c r="C2" s="45" t="s">
        <v>0</v>
      </c>
      <c r="D2" s="7"/>
      <c r="E2" s="7"/>
      <c r="F2" s="7"/>
      <c r="G2" s="7"/>
      <c r="H2" s="7"/>
      <c r="I2" s="30" t="s">
        <v>1</v>
      </c>
      <c r="J2" s="30" t="s">
        <v>16</v>
      </c>
    </row>
    <row r="3" spans="3:16">
      <c r="C3" s="46"/>
      <c r="D3" s="8"/>
      <c r="E3" s="8"/>
      <c r="F3" s="8"/>
      <c r="G3" s="8"/>
      <c r="H3" s="8"/>
      <c r="I3" s="31" t="s">
        <v>4</v>
      </c>
      <c r="J3" s="31"/>
      <c r="L3" s="78" t="s">
        <v>233</v>
      </c>
    </row>
    <row r="4" spans="3:16">
      <c r="C4" s="47">
        <v>1</v>
      </c>
      <c r="D4" s="9"/>
      <c r="E4" s="9"/>
      <c r="F4" s="9"/>
      <c r="G4" s="9"/>
      <c r="H4" s="9"/>
      <c r="I4" s="28"/>
      <c r="J4" s="28"/>
      <c r="L4" s="78" t="s">
        <v>232</v>
      </c>
    </row>
    <row r="5" spans="3:16" ht="15.75" thickBot="1">
      <c r="C5" s="48">
        <v>2</v>
      </c>
      <c r="D5" s="9"/>
      <c r="E5" s="9"/>
      <c r="F5" s="9"/>
      <c r="G5" s="9"/>
      <c r="H5" s="9"/>
      <c r="I5" s="28"/>
      <c r="J5" s="28"/>
    </row>
    <row r="6" spans="3:16">
      <c r="C6" s="48">
        <v>3</v>
      </c>
      <c r="D6" s="10"/>
      <c r="E6" s="10"/>
      <c r="F6" s="10"/>
      <c r="G6" s="10"/>
      <c r="H6" s="10"/>
      <c r="I6" s="13"/>
      <c r="J6" s="28"/>
      <c r="L6" s="74"/>
      <c r="M6" s="76" t="s">
        <v>223</v>
      </c>
      <c r="N6" s="76" t="s">
        <v>224</v>
      </c>
      <c r="O6" s="76" t="s">
        <v>231</v>
      </c>
      <c r="P6" s="77" t="s">
        <v>217</v>
      </c>
    </row>
    <row r="7" spans="3:16">
      <c r="C7" s="48">
        <v>4</v>
      </c>
      <c r="D7" s="11"/>
      <c r="E7" s="11"/>
      <c r="F7" s="11"/>
      <c r="G7" s="11"/>
      <c r="H7" s="11"/>
      <c r="I7" s="13"/>
      <c r="J7" s="28"/>
      <c r="L7" s="75" t="s">
        <v>12</v>
      </c>
      <c r="M7" s="59" t="s">
        <v>225</v>
      </c>
      <c r="N7" s="58">
        <v>25</v>
      </c>
      <c r="O7" s="58">
        <f>N7</f>
        <v>25</v>
      </c>
      <c r="P7" s="66">
        <f>$N$11-O7</f>
        <v>50</v>
      </c>
    </row>
    <row r="8" spans="3:16">
      <c r="C8" s="48">
        <v>5</v>
      </c>
      <c r="D8" s="11"/>
      <c r="E8" s="11"/>
      <c r="F8" s="11"/>
      <c r="G8" s="11"/>
      <c r="H8" s="11"/>
      <c r="I8" s="13"/>
      <c r="J8" s="28"/>
      <c r="L8" s="75"/>
      <c r="M8" s="60" t="s">
        <v>226</v>
      </c>
      <c r="N8" s="61">
        <v>20</v>
      </c>
      <c r="O8" s="61">
        <f>O7+N8</f>
        <v>45</v>
      </c>
      <c r="P8" s="67">
        <f>$N$11-O8</f>
        <v>30</v>
      </c>
    </row>
    <row r="9" spans="3:16">
      <c r="C9" s="47">
        <v>6</v>
      </c>
      <c r="D9" s="9"/>
      <c r="E9" s="9"/>
      <c r="F9" s="9"/>
      <c r="G9" s="9"/>
      <c r="H9" s="9"/>
      <c r="I9" s="13"/>
      <c r="J9" s="28"/>
      <c r="L9" s="75"/>
      <c r="M9" s="62" t="s">
        <v>227</v>
      </c>
      <c r="N9" s="63">
        <v>20</v>
      </c>
      <c r="O9" s="63">
        <f>O8+N9</f>
        <v>65</v>
      </c>
      <c r="P9" s="68">
        <f>$N$11-O9</f>
        <v>10</v>
      </c>
    </row>
    <row r="10" spans="3:16">
      <c r="C10" s="48">
        <v>7</v>
      </c>
      <c r="D10" s="11"/>
      <c r="E10" s="11"/>
      <c r="F10" s="11"/>
      <c r="G10" s="11"/>
      <c r="H10" s="11"/>
      <c r="I10" s="13"/>
      <c r="J10" s="28"/>
      <c r="L10" s="75"/>
      <c r="M10" s="64" t="s">
        <v>228</v>
      </c>
      <c r="N10" s="65">
        <v>10</v>
      </c>
      <c r="O10" s="65">
        <f>O9+N10</f>
        <v>75</v>
      </c>
      <c r="P10" s="69">
        <f>$N$11-O10</f>
        <v>0</v>
      </c>
    </row>
    <row r="11" spans="3:16" ht="15.75" thickBot="1">
      <c r="C11" s="48">
        <v>8</v>
      </c>
      <c r="D11" s="11"/>
      <c r="E11" s="11"/>
      <c r="F11" s="11"/>
      <c r="G11" s="11"/>
      <c r="H11" s="11"/>
      <c r="I11" s="13"/>
      <c r="J11" s="28"/>
      <c r="L11" s="70"/>
      <c r="M11" s="71" t="s">
        <v>220</v>
      </c>
      <c r="N11" s="71">
        <f>SUM(N7:N10)</f>
        <v>75</v>
      </c>
      <c r="O11" s="72"/>
      <c r="P11" s="73"/>
    </row>
    <row r="12" spans="3:16" ht="15.75" thickBot="1">
      <c r="C12" s="48">
        <v>9</v>
      </c>
      <c r="D12" s="11"/>
      <c r="E12" s="11"/>
      <c r="F12" s="11"/>
      <c r="G12" s="11"/>
      <c r="H12" s="11"/>
      <c r="I12" s="13"/>
      <c r="J12" s="28"/>
    </row>
    <row r="13" spans="3:16">
      <c r="C13" s="48">
        <v>10</v>
      </c>
      <c r="D13" s="11"/>
      <c r="E13" s="11"/>
      <c r="F13" s="11"/>
      <c r="G13" s="11"/>
      <c r="H13" s="11"/>
      <c r="I13" s="13"/>
      <c r="J13" s="28"/>
      <c r="L13" s="74"/>
      <c r="M13" s="76" t="s">
        <v>223</v>
      </c>
      <c r="N13" s="76" t="s">
        <v>224</v>
      </c>
      <c r="O13" s="76" t="s">
        <v>231</v>
      </c>
      <c r="P13" s="77" t="s">
        <v>217</v>
      </c>
    </row>
    <row r="14" spans="3:16">
      <c r="C14" s="47">
        <v>11</v>
      </c>
      <c r="D14" s="9"/>
      <c r="E14" s="9"/>
      <c r="F14" s="9"/>
      <c r="G14" s="9"/>
      <c r="H14" s="9"/>
      <c r="I14" s="13"/>
      <c r="J14" s="28"/>
      <c r="L14" s="75" t="s">
        <v>229</v>
      </c>
      <c r="M14" s="59" t="s">
        <v>225</v>
      </c>
      <c r="N14" s="58">
        <v>20</v>
      </c>
      <c r="O14" s="58">
        <f>N14</f>
        <v>20</v>
      </c>
      <c r="P14" s="66">
        <f>$N$11-O14</f>
        <v>55</v>
      </c>
    </row>
    <row r="15" spans="3:16">
      <c r="C15" s="48">
        <v>12</v>
      </c>
      <c r="D15" s="11"/>
      <c r="E15" s="11"/>
      <c r="F15" s="11"/>
      <c r="G15" s="11"/>
      <c r="H15" s="11"/>
      <c r="I15" s="13"/>
      <c r="J15" s="28"/>
      <c r="L15" s="75"/>
      <c r="M15" s="60" t="s">
        <v>226</v>
      </c>
      <c r="N15" s="61">
        <v>18</v>
      </c>
      <c r="O15" s="61">
        <f>O14+N15</f>
        <v>38</v>
      </c>
      <c r="P15" s="67">
        <f>$N$11-O15</f>
        <v>37</v>
      </c>
    </row>
    <row r="16" spans="3:16">
      <c r="C16" s="48"/>
      <c r="D16" s="11"/>
      <c r="E16" s="11"/>
      <c r="F16" s="11"/>
      <c r="G16" s="11"/>
      <c r="H16" s="11"/>
      <c r="I16" s="13"/>
      <c r="J16" s="28"/>
      <c r="L16" s="75"/>
      <c r="M16" s="62" t="s">
        <v>227</v>
      </c>
      <c r="N16" s="63">
        <v>18</v>
      </c>
      <c r="O16" s="63">
        <f>O15+N16</f>
        <v>56</v>
      </c>
      <c r="P16" s="68">
        <f>$N$11-O16</f>
        <v>19</v>
      </c>
    </row>
    <row r="17" spans="3:16" ht="15.75" thickBot="1">
      <c r="C17" s="49"/>
      <c r="D17" s="24"/>
      <c r="E17" s="24"/>
      <c r="F17" s="24"/>
      <c r="G17" s="24"/>
      <c r="H17" s="24"/>
      <c r="I17" s="32" t="s">
        <v>12</v>
      </c>
      <c r="J17" s="36"/>
      <c r="L17" s="75"/>
      <c r="M17" s="64" t="s">
        <v>230</v>
      </c>
      <c r="N17" s="65">
        <v>19</v>
      </c>
      <c r="O17" s="65">
        <f>O16+N17</f>
        <v>75</v>
      </c>
      <c r="P17" s="69">
        <f>$N$11-O17</f>
        <v>0</v>
      </c>
    </row>
    <row r="18" spans="3:16" ht="15.75" thickBot="1">
      <c r="C18" s="45" t="s">
        <v>0</v>
      </c>
      <c r="D18" s="7" t="s">
        <v>85</v>
      </c>
      <c r="E18" s="7" t="s">
        <v>86</v>
      </c>
      <c r="F18" s="7" t="s">
        <v>88</v>
      </c>
      <c r="G18" s="7" t="s">
        <v>87</v>
      </c>
      <c r="H18" s="7" t="s">
        <v>89</v>
      </c>
      <c r="I18" s="30" t="s">
        <v>90</v>
      </c>
      <c r="J18" s="37" t="s">
        <v>91</v>
      </c>
      <c r="L18" s="79"/>
      <c r="M18" s="71" t="s">
        <v>220</v>
      </c>
      <c r="N18" s="71">
        <f>SUM(N14:N17)</f>
        <v>75</v>
      </c>
      <c r="O18" s="72"/>
      <c r="P18" s="73"/>
    </row>
    <row r="19" spans="3:16">
      <c r="C19" s="50">
        <v>3</v>
      </c>
      <c r="D19" s="16">
        <v>0.22361111111111109</v>
      </c>
      <c r="E19" s="9" t="s">
        <v>40</v>
      </c>
      <c r="F19" s="9" t="s">
        <v>21</v>
      </c>
      <c r="G19" s="9" t="s">
        <v>77</v>
      </c>
      <c r="H19" s="9" t="s">
        <v>47</v>
      </c>
      <c r="I19" s="28"/>
      <c r="J19" s="38" t="s">
        <v>237</v>
      </c>
    </row>
    <row r="20" spans="3:16">
      <c r="C20" s="50">
        <v>4</v>
      </c>
      <c r="D20" s="16">
        <v>0.18680555555555556</v>
      </c>
      <c r="E20" s="9" t="s">
        <v>40</v>
      </c>
      <c r="F20" s="9" t="s">
        <v>21</v>
      </c>
      <c r="G20" s="9" t="s">
        <v>198</v>
      </c>
      <c r="H20" s="9" t="s">
        <v>47</v>
      </c>
      <c r="I20" s="13"/>
      <c r="J20" s="38" t="s">
        <v>237</v>
      </c>
    </row>
    <row r="21" spans="3:16">
      <c r="C21" s="51">
        <v>19</v>
      </c>
      <c r="D21" s="15">
        <v>0.18333333333333335</v>
      </c>
      <c r="E21" s="11" t="s">
        <v>40</v>
      </c>
      <c r="F21" s="11" t="s">
        <v>21</v>
      </c>
      <c r="G21" s="11" t="s">
        <v>78</v>
      </c>
      <c r="H21" s="11" t="s">
        <v>47</v>
      </c>
      <c r="I21" s="13"/>
      <c r="J21" s="38" t="s">
        <v>237</v>
      </c>
    </row>
    <row r="22" spans="3:16">
      <c r="C22" s="50">
        <v>2</v>
      </c>
      <c r="D22" s="16">
        <v>0.17986111111111111</v>
      </c>
      <c r="E22" s="9" t="s">
        <v>40</v>
      </c>
      <c r="F22" s="9" t="s">
        <v>21</v>
      </c>
      <c r="G22" s="9" t="s">
        <v>67</v>
      </c>
      <c r="H22" s="9" t="s">
        <v>47</v>
      </c>
      <c r="I22" s="13"/>
      <c r="J22" s="38" t="s">
        <v>237</v>
      </c>
    </row>
    <row r="23" spans="3:16">
      <c r="C23" s="51">
        <v>11</v>
      </c>
      <c r="D23" s="15">
        <v>0.16111111111111112</v>
      </c>
      <c r="E23" s="11" t="s">
        <v>41</v>
      </c>
      <c r="F23" s="11" t="s">
        <v>31</v>
      </c>
      <c r="G23" s="11" t="s">
        <v>76</v>
      </c>
      <c r="H23" s="11" t="s">
        <v>47</v>
      </c>
      <c r="I23" s="13"/>
      <c r="J23" s="38" t="s">
        <v>205</v>
      </c>
    </row>
    <row r="24" spans="3:16">
      <c r="C24" s="50">
        <v>12</v>
      </c>
      <c r="D24" s="16">
        <v>0.14652777777777778</v>
      </c>
      <c r="E24" s="9" t="s">
        <v>40</v>
      </c>
      <c r="F24" s="9" t="s">
        <v>31</v>
      </c>
      <c r="G24" s="9" t="s">
        <v>84</v>
      </c>
      <c r="H24" s="9" t="s">
        <v>47</v>
      </c>
      <c r="I24" s="13"/>
      <c r="J24" s="38"/>
    </row>
    <row r="25" spans="3:16">
      <c r="C25" s="51">
        <v>9</v>
      </c>
      <c r="D25" s="15">
        <v>0.12708333333333333</v>
      </c>
      <c r="E25" s="11" t="s">
        <v>41</v>
      </c>
      <c r="F25" s="11" t="s">
        <v>21</v>
      </c>
      <c r="G25" s="11" t="s">
        <v>198</v>
      </c>
      <c r="H25" s="11" t="s">
        <v>47</v>
      </c>
      <c r="I25" s="13"/>
      <c r="J25" s="38" t="s">
        <v>206</v>
      </c>
    </row>
    <row r="26" spans="3:16">
      <c r="C26" s="50">
        <v>10</v>
      </c>
      <c r="D26" s="16">
        <v>0.12152777777777778</v>
      </c>
      <c r="E26" s="9" t="s">
        <v>40</v>
      </c>
      <c r="F26" s="9" t="s">
        <v>31</v>
      </c>
      <c r="G26" s="9" t="s">
        <v>74</v>
      </c>
      <c r="H26" s="9" t="s">
        <v>47</v>
      </c>
      <c r="I26" s="13"/>
      <c r="J26" s="38"/>
    </row>
    <row r="27" spans="3:16">
      <c r="C27" s="51">
        <v>16</v>
      </c>
      <c r="D27" s="15">
        <v>0.12013888888888889</v>
      </c>
      <c r="E27" s="11" t="s">
        <v>40</v>
      </c>
      <c r="F27" s="11" t="s">
        <v>31</v>
      </c>
      <c r="G27" s="11" t="s">
        <v>66</v>
      </c>
      <c r="H27" s="11" t="s">
        <v>47</v>
      </c>
      <c r="I27" s="13"/>
      <c r="J27" s="38"/>
    </row>
    <row r="28" spans="3:16">
      <c r="C28" s="50">
        <v>13</v>
      </c>
      <c r="D28" s="16">
        <v>0.11180555555555556</v>
      </c>
      <c r="E28" s="9" t="s">
        <v>41</v>
      </c>
      <c r="F28" s="9" t="s">
        <v>21</v>
      </c>
      <c r="G28" s="9" t="s">
        <v>79</v>
      </c>
      <c r="H28" s="9" t="s">
        <v>47</v>
      </c>
      <c r="I28" s="13"/>
      <c r="J28" s="38"/>
    </row>
    <row r="29" spans="3:16">
      <c r="C29" s="51">
        <v>20</v>
      </c>
      <c r="D29" s="16">
        <v>0.11041666666666666</v>
      </c>
      <c r="E29" s="9" t="s">
        <v>40</v>
      </c>
      <c r="F29" s="9" t="s">
        <v>31</v>
      </c>
      <c r="G29" s="9" t="s">
        <v>69</v>
      </c>
      <c r="H29" s="9" t="s">
        <v>47</v>
      </c>
      <c r="I29" s="13"/>
      <c r="J29" s="38"/>
    </row>
    <row r="30" spans="3:16">
      <c r="C30" s="50">
        <v>18</v>
      </c>
      <c r="D30" s="16">
        <v>9.930555555555555E-2</v>
      </c>
      <c r="E30" s="9" t="s">
        <v>40</v>
      </c>
      <c r="F30" s="9" t="s">
        <v>31</v>
      </c>
      <c r="G30" s="9" t="s">
        <v>71</v>
      </c>
      <c r="H30" s="9" t="s">
        <v>47</v>
      </c>
      <c r="I30" s="13"/>
      <c r="J30" s="38"/>
    </row>
    <row r="31" spans="3:16">
      <c r="C31" s="51">
        <v>7</v>
      </c>
      <c r="D31" s="16">
        <v>9.0972222222222218E-2</v>
      </c>
      <c r="E31" s="9" t="s">
        <v>40</v>
      </c>
      <c r="F31" s="9" t="s">
        <v>31</v>
      </c>
      <c r="G31" s="9" t="s">
        <v>73</v>
      </c>
      <c r="H31" s="9" t="s">
        <v>47</v>
      </c>
      <c r="I31" s="13"/>
      <c r="J31" s="38"/>
    </row>
    <row r="32" spans="3:16">
      <c r="C32" s="50">
        <v>23</v>
      </c>
      <c r="D32" s="16">
        <v>9.0277777777777776E-2</v>
      </c>
      <c r="E32" s="9" t="s">
        <v>40</v>
      </c>
      <c r="F32" s="9" t="s">
        <v>21</v>
      </c>
      <c r="G32" s="9" t="s">
        <v>83</v>
      </c>
      <c r="H32" s="9" t="s">
        <v>47</v>
      </c>
      <c r="I32" s="13"/>
      <c r="J32" s="38"/>
    </row>
    <row r="33" spans="3:10">
      <c r="C33" s="51">
        <v>8</v>
      </c>
      <c r="D33" s="16">
        <v>8.6805555555555566E-2</v>
      </c>
      <c r="E33" s="9" t="s">
        <v>40</v>
      </c>
      <c r="F33" s="9" t="s">
        <v>31</v>
      </c>
      <c r="G33" s="9" t="s">
        <v>200</v>
      </c>
      <c r="H33" s="9" t="s">
        <v>47</v>
      </c>
      <c r="I33" s="13"/>
      <c r="J33" s="38"/>
    </row>
    <row r="34" spans="3:10">
      <c r="C34" s="50">
        <v>27</v>
      </c>
      <c r="D34" s="16">
        <v>8.5416666666666655E-2</v>
      </c>
      <c r="E34" s="9" t="s">
        <v>41</v>
      </c>
      <c r="F34" s="9" t="s">
        <v>31</v>
      </c>
      <c r="G34" s="9" t="s">
        <v>81</v>
      </c>
      <c r="H34" s="9" t="s">
        <v>47</v>
      </c>
      <c r="I34" s="13"/>
      <c r="J34" s="38"/>
    </row>
    <row r="35" spans="3:10">
      <c r="C35" s="51">
        <v>25</v>
      </c>
      <c r="D35" s="15">
        <v>8.4722222222222213E-2</v>
      </c>
      <c r="E35" s="11" t="s">
        <v>41</v>
      </c>
      <c r="F35" s="11" t="s">
        <v>31</v>
      </c>
      <c r="G35" s="11" t="s">
        <v>84</v>
      </c>
      <c r="H35" s="11" t="s">
        <v>47</v>
      </c>
      <c r="I35" s="13"/>
      <c r="J35" s="38"/>
    </row>
    <row r="36" spans="3:10">
      <c r="C36" s="50">
        <v>1</v>
      </c>
      <c r="D36" s="16">
        <v>8.3333333333333329E-2</v>
      </c>
      <c r="E36" s="9" t="s">
        <v>40</v>
      </c>
      <c r="F36" s="9" t="s">
        <v>31</v>
      </c>
      <c r="G36" s="9" t="s">
        <v>197</v>
      </c>
      <c r="H36" s="9" t="s">
        <v>48</v>
      </c>
      <c r="I36" s="13"/>
      <c r="J36" s="38"/>
    </row>
    <row r="37" spans="3:10">
      <c r="C37" s="51">
        <v>15</v>
      </c>
      <c r="D37" s="15">
        <v>8.3333333333333329E-2</v>
      </c>
      <c r="E37" s="11" t="s">
        <v>41</v>
      </c>
      <c r="F37" s="11" t="s">
        <v>21</v>
      </c>
      <c r="G37" s="11" t="s">
        <v>80</v>
      </c>
      <c r="H37" s="11" t="s">
        <v>47</v>
      </c>
      <c r="I37" s="13"/>
      <c r="J37" s="38"/>
    </row>
    <row r="38" spans="3:10">
      <c r="C38" s="50">
        <v>30</v>
      </c>
      <c r="D38" s="9">
        <v>8.1250000000000003E-2</v>
      </c>
      <c r="E38" s="9" t="s">
        <v>41</v>
      </c>
      <c r="F38" s="9" t="s">
        <v>31</v>
      </c>
      <c r="G38" s="9" t="s">
        <v>198</v>
      </c>
      <c r="H38" s="9" t="s">
        <v>47</v>
      </c>
      <c r="I38" s="13"/>
      <c r="J38" s="38"/>
    </row>
    <row r="39" spans="3:10">
      <c r="C39" s="51">
        <v>6</v>
      </c>
      <c r="D39" s="15">
        <v>7.6388888888888895E-2</v>
      </c>
      <c r="E39" s="11" t="s">
        <v>41</v>
      </c>
      <c r="F39" s="11" t="s">
        <v>31</v>
      </c>
      <c r="G39" s="11" t="s">
        <v>199</v>
      </c>
      <c r="H39" s="11" t="s">
        <v>47</v>
      </c>
      <c r="I39" s="13"/>
      <c r="J39" s="38"/>
    </row>
    <row r="40" spans="3:10">
      <c r="C40" s="50">
        <v>14</v>
      </c>
      <c r="D40" s="15">
        <v>7.6388888888888895E-2</v>
      </c>
      <c r="E40" s="9" t="s">
        <v>40</v>
      </c>
      <c r="F40" s="9" t="s">
        <v>21</v>
      </c>
      <c r="G40" s="11" t="s">
        <v>75</v>
      </c>
      <c r="H40" s="11" t="s">
        <v>47</v>
      </c>
      <c r="I40" s="13"/>
      <c r="J40" s="38"/>
    </row>
    <row r="41" spans="3:10">
      <c r="C41" s="51">
        <v>28</v>
      </c>
      <c r="D41" s="16">
        <v>6.8749999999999992E-2</v>
      </c>
      <c r="E41" s="11" t="s">
        <v>40</v>
      </c>
      <c r="F41" s="11" t="s">
        <v>31</v>
      </c>
      <c r="G41" s="9" t="s">
        <v>201</v>
      </c>
      <c r="H41" s="11" t="s">
        <v>47</v>
      </c>
      <c r="I41" s="13"/>
      <c r="J41" s="38"/>
    </row>
    <row r="42" spans="3:10">
      <c r="C42" s="50">
        <v>26</v>
      </c>
      <c r="D42" s="15">
        <v>6.805555555555555E-2</v>
      </c>
      <c r="E42" s="9" t="s">
        <v>40</v>
      </c>
      <c r="F42" s="9" t="s">
        <v>21</v>
      </c>
      <c r="G42" s="11" t="s">
        <v>70</v>
      </c>
      <c r="H42" s="11" t="s">
        <v>47</v>
      </c>
      <c r="I42" s="13"/>
      <c r="J42" s="38"/>
    </row>
    <row r="43" spans="3:10">
      <c r="C43" s="51">
        <v>21</v>
      </c>
      <c r="D43" s="16">
        <v>6.6666666666666666E-2</v>
      </c>
      <c r="E43" s="11" t="s">
        <v>40</v>
      </c>
      <c r="F43" s="11" t="s">
        <v>31</v>
      </c>
      <c r="G43" s="9" t="s">
        <v>82</v>
      </c>
      <c r="H43" s="11" t="s">
        <v>47</v>
      </c>
      <c r="I43" s="13"/>
      <c r="J43" s="38"/>
    </row>
    <row r="44" spans="3:10">
      <c r="C44" s="50">
        <v>5</v>
      </c>
      <c r="D44" s="15">
        <v>6.3194444444444442E-2</v>
      </c>
      <c r="E44" s="9" t="s">
        <v>41</v>
      </c>
      <c r="F44" s="9" t="s">
        <v>21</v>
      </c>
      <c r="G44" s="11" t="s">
        <v>68</v>
      </c>
      <c r="H44" s="11" t="s">
        <v>47</v>
      </c>
      <c r="I44" s="13"/>
      <c r="J44" s="38"/>
    </row>
    <row r="45" spans="3:10">
      <c r="C45" s="51">
        <v>17</v>
      </c>
      <c r="D45" s="16">
        <v>5.486111111111111E-2</v>
      </c>
      <c r="E45" s="11" t="s">
        <v>41</v>
      </c>
      <c r="F45" s="11" t="s">
        <v>21</v>
      </c>
      <c r="G45" s="9" t="s">
        <v>70</v>
      </c>
      <c r="H45" s="11" t="s">
        <v>47</v>
      </c>
      <c r="I45" s="13"/>
      <c r="J45" s="38"/>
    </row>
    <row r="46" spans="3:10">
      <c r="C46" s="50">
        <v>31</v>
      </c>
      <c r="D46" s="11">
        <v>5.486111111111111E-2</v>
      </c>
      <c r="E46" s="9" t="s">
        <v>40</v>
      </c>
      <c r="F46" s="9" t="s">
        <v>31</v>
      </c>
      <c r="G46" s="11" t="s">
        <v>200</v>
      </c>
      <c r="H46" s="11" t="s">
        <v>47</v>
      </c>
      <c r="I46" s="13"/>
      <c r="J46" s="38"/>
    </row>
    <row r="47" spans="3:10" ht="15" customHeight="1">
      <c r="C47" s="51">
        <v>29</v>
      </c>
      <c r="D47" s="11">
        <v>4.7222222222222221E-2</v>
      </c>
      <c r="E47" s="9" t="s">
        <v>40</v>
      </c>
      <c r="F47" s="9" t="s">
        <v>31</v>
      </c>
      <c r="G47" s="11" t="s">
        <v>202</v>
      </c>
      <c r="H47" s="11" t="s">
        <v>47</v>
      </c>
      <c r="I47" s="13"/>
      <c r="J47" s="38"/>
    </row>
    <row r="48" spans="3:10">
      <c r="C48" s="50">
        <v>22</v>
      </c>
      <c r="D48" s="16">
        <v>3.7499999999999999E-2</v>
      </c>
      <c r="E48" s="11" t="s">
        <v>40</v>
      </c>
      <c r="F48" s="11" t="s">
        <v>31</v>
      </c>
      <c r="G48" s="9" t="s">
        <v>77</v>
      </c>
      <c r="H48" s="11" t="s">
        <v>47</v>
      </c>
      <c r="I48" s="13"/>
      <c r="J48" s="38"/>
    </row>
    <row r="49" spans="3:10">
      <c r="C49" s="51">
        <v>24</v>
      </c>
      <c r="D49" s="15">
        <v>1.5972222222222224E-2</v>
      </c>
      <c r="E49" s="11" t="s">
        <v>40</v>
      </c>
      <c r="F49" s="9" t="s">
        <v>21</v>
      </c>
      <c r="G49" s="11" t="s">
        <v>67</v>
      </c>
      <c r="H49" s="11" t="s">
        <v>47</v>
      </c>
      <c r="I49" s="13"/>
      <c r="J49" s="38"/>
    </row>
    <row r="50" spans="3:10">
      <c r="C50" s="50">
        <v>33</v>
      </c>
      <c r="D50" s="9">
        <v>8.3333333333333332E-3</v>
      </c>
      <c r="E50" s="11" t="s">
        <v>41</v>
      </c>
      <c r="F50" s="11" t="s">
        <v>21</v>
      </c>
      <c r="G50" s="9" t="s">
        <v>82</v>
      </c>
      <c r="H50" s="11" t="s">
        <v>47</v>
      </c>
      <c r="I50" s="13"/>
      <c r="J50" s="38"/>
    </row>
    <row r="51" spans="3:10">
      <c r="C51" s="51">
        <v>36</v>
      </c>
      <c r="D51" s="11">
        <v>8.3333333333333332E-3</v>
      </c>
      <c r="E51" s="11" t="s">
        <v>40</v>
      </c>
      <c r="F51" s="9" t="s">
        <v>31</v>
      </c>
      <c r="G51" s="11" t="s">
        <v>66</v>
      </c>
      <c r="H51" s="11" t="s">
        <v>47</v>
      </c>
      <c r="I51" s="13"/>
      <c r="J51" s="38"/>
    </row>
    <row r="52" spans="3:10">
      <c r="C52" s="50">
        <v>37</v>
      </c>
      <c r="D52" s="9">
        <v>6.2499999999999995E-3</v>
      </c>
      <c r="E52" s="11" t="s">
        <v>40</v>
      </c>
      <c r="F52" s="11" t="s">
        <v>31</v>
      </c>
      <c r="G52" s="9" t="s">
        <v>203</v>
      </c>
      <c r="H52" s="11" t="s">
        <v>47</v>
      </c>
      <c r="I52" s="13"/>
      <c r="J52" s="38"/>
    </row>
    <row r="53" spans="3:10">
      <c r="C53" s="51">
        <v>34</v>
      </c>
      <c r="D53" s="24">
        <v>5.5555555555555558E-3</v>
      </c>
      <c r="E53" s="11" t="s">
        <v>41</v>
      </c>
      <c r="F53" s="9" t="s">
        <v>31</v>
      </c>
      <c r="G53" s="24" t="s">
        <v>69</v>
      </c>
      <c r="H53" s="11" t="s">
        <v>47</v>
      </c>
      <c r="I53" s="13"/>
      <c r="J53" s="38"/>
    </row>
    <row r="54" spans="3:10">
      <c r="C54" s="50">
        <v>35</v>
      </c>
      <c r="D54" s="11">
        <v>4.1666666666666666E-3</v>
      </c>
      <c r="E54" s="24" t="s">
        <v>41</v>
      </c>
      <c r="F54" s="24" t="s">
        <v>31</v>
      </c>
      <c r="G54" s="11" t="s">
        <v>72</v>
      </c>
      <c r="H54" s="11" t="s">
        <v>47</v>
      </c>
      <c r="I54" s="13"/>
      <c r="J54" s="38"/>
    </row>
    <row r="55" spans="3:10">
      <c r="C55" s="52">
        <v>32</v>
      </c>
      <c r="D55" s="11">
        <v>2.7777777777777779E-3</v>
      </c>
      <c r="E55" s="24" t="s">
        <v>41</v>
      </c>
      <c r="F55" s="24" t="s">
        <v>21</v>
      </c>
      <c r="G55" s="11" t="s">
        <v>73</v>
      </c>
      <c r="H55" s="11" t="s">
        <v>47</v>
      </c>
      <c r="I55" s="33"/>
      <c r="J55" s="39"/>
    </row>
    <row r="56" spans="3:10">
      <c r="C56" s="51"/>
      <c r="D56" s="11"/>
      <c r="E56" s="11"/>
      <c r="F56" s="11"/>
      <c r="G56" s="11"/>
      <c r="H56" s="11"/>
      <c r="I56" s="13"/>
      <c r="J56" s="38" t="s">
        <v>207</v>
      </c>
    </row>
    <row r="57" spans="3:10">
      <c r="C57" s="51"/>
      <c r="D57" s="11"/>
      <c r="E57" s="11"/>
      <c r="F57" s="11"/>
      <c r="G57" s="11"/>
      <c r="H57" s="11"/>
      <c r="I57" s="13"/>
      <c r="J57" s="38" t="s">
        <v>234</v>
      </c>
    </row>
    <row r="58" spans="3:10">
      <c r="C58" s="51"/>
      <c r="D58" s="11"/>
      <c r="E58" s="11"/>
      <c r="F58" s="11"/>
      <c r="G58" s="11"/>
      <c r="H58" s="11"/>
      <c r="I58" s="13"/>
      <c r="J58" s="38"/>
    </row>
    <row r="59" spans="3:10">
      <c r="C59" s="48"/>
      <c r="D59" s="11"/>
      <c r="E59" s="11"/>
      <c r="F59" s="11"/>
      <c r="G59" s="11"/>
      <c r="H59" s="11"/>
      <c r="I59" s="13"/>
      <c r="J59" s="28"/>
    </row>
    <row r="60" spans="3:10">
      <c r="C60" s="48"/>
      <c r="D60" s="11"/>
      <c r="E60" s="11"/>
      <c r="F60" s="11"/>
      <c r="G60" s="11"/>
      <c r="H60" s="11"/>
      <c r="I60" s="13"/>
      <c r="J60" s="28"/>
    </row>
    <row r="61" spans="3:10">
      <c r="C61" s="48"/>
      <c r="D61" s="11"/>
      <c r="E61" s="11"/>
      <c r="F61" s="11"/>
      <c r="G61" s="11"/>
      <c r="H61" s="11"/>
      <c r="I61" s="34" t="s">
        <v>13</v>
      </c>
      <c r="J61" s="28"/>
    </row>
    <row r="62" spans="3:10" ht="15.75" thickBot="1">
      <c r="C62" s="53" t="s">
        <v>0</v>
      </c>
      <c r="D62" s="42" t="s">
        <v>85</v>
      </c>
      <c r="E62" s="42" t="s">
        <v>86</v>
      </c>
      <c r="F62" s="42" t="s">
        <v>88</v>
      </c>
      <c r="G62" s="42" t="s">
        <v>87</v>
      </c>
      <c r="H62" s="42" t="s">
        <v>89</v>
      </c>
      <c r="I62" s="43" t="s">
        <v>90</v>
      </c>
      <c r="J62" s="44" t="s">
        <v>91</v>
      </c>
    </row>
    <row r="63" spans="3:10">
      <c r="C63" s="51">
        <v>1</v>
      </c>
      <c r="D63" s="15">
        <v>7.7083333333333337E-2</v>
      </c>
      <c r="E63" s="11" t="s">
        <v>40</v>
      </c>
      <c r="F63" s="11" t="s">
        <v>93</v>
      </c>
      <c r="G63" s="11" t="s">
        <v>100</v>
      </c>
      <c r="H63" s="11" t="s">
        <v>46</v>
      </c>
      <c r="I63" s="13"/>
      <c r="J63" s="38"/>
    </row>
    <row r="64" spans="3:10" ht="30">
      <c r="C64" s="51">
        <v>19</v>
      </c>
      <c r="D64" s="15">
        <v>4.7916666666666663E-2</v>
      </c>
      <c r="E64" s="11" t="s">
        <v>41</v>
      </c>
      <c r="F64" s="11" t="s">
        <v>93</v>
      </c>
      <c r="G64" s="11" t="s">
        <v>109</v>
      </c>
      <c r="H64" s="11" t="s">
        <v>48</v>
      </c>
      <c r="I64" s="13" t="s">
        <v>185</v>
      </c>
      <c r="J64" s="38"/>
    </row>
    <row r="65" spans="3:10">
      <c r="C65" s="51">
        <v>3</v>
      </c>
      <c r="D65" s="15">
        <v>5.6250000000000001E-2</v>
      </c>
      <c r="E65" s="11" t="s">
        <v>40</v>
      </c>
      <c r="F65" s="11" t="s">
        <v>94</v>
      </c>
      <c r="G65" s="11" t="s">
        <v>97</v>
      </c>
      <c r="H65" s="11" t="s">
        <v>46</v>
      </c>
      <c r="I65" s="13"/>
      <c r="J65" s="38"/>
    </row>
    <row r="66" spans="3:10">
      <c r="C66" s="21">
        <v>38</v>
      </c>
      <c r="D66" s="16">
        <v>2.9166666666666664E-2</v>
      </c>
      <c r="E66" s="9" t="s">
        <v>41</v>
      </c>
      <c r="F66" s="9" t="s">
        <v>93</v>
      </c>
      <c r="G66" s="9" t="s">
        <v>110</v>
      </c>
      <c r="H66" s="9" t="s">
        <v>47</v>
      </c>
      <c r="I66" s="13" t="s">
        <v>191</v>
      </c>
      <c r="J66" s="38" t="s">
        <v>192</v>
      </c>
    </row>
    <row r="67" spans="3:10">
      <c r="C67" s="51">
        <v>5</v>
      </c>
      <c r="D67" s="15">
        <v>3.9583333333333331E-2</v>
      </c>
      <c r="E67" s="11" t="s">
        <v>40</v>
      </c>
      <c r="F67" s="11" t="s">
        <v>93</v>
      </c>
      <c r="G67" s="11" t="s">
        <v>109</v>
      </c>
      <c r="H67" s="11" t="s">
        <v>46</v>
      </c>
      <c r="I67" s="13"/>
      <c r="J67" s="38"/>
    </row>
    <row r="68" spans="3:10">
      <c r="C68" s="51">
        <v>6</v>
      </c>
      <c r="D68" s="15">
        <v>0.10555555555555556</v>
      </c>
      <c r="E68" s="11" t="s">
        <v>40</v>
      </c>
      <c r="F68" s="11" t="s">
        <v>92</v>
      </c>
      <c r="G68" s="11" t="s">
        <v>108</v>
      </c>
      <c r="H68" s="11" t="s">
        <v>48</v>
      </c>
      <c r="I68" s="13"/>
      <c r="J68" s="38"/>
    </row>
    <row r="69" spans="3:10" ht="30">
      <c r="C69" s="51">
        <v>14</v>
      </c>
      <c r="D69" s="15">
        <v>8.6111111111111124E-2</v>
      </c>
      <c r="E69" s="11" t="s">
        <v>41</v>
      </c>
      <c r="F69" s="11" t="s">
        <v>93</v>
      </c>
      <c r="G69" s="11" t="s">
        <v>115</v>
      </c>
      <c r="H69" s="11" t="s">
        <v>47</v>
      </c>
      <c r="I69" s="13" t="s">
        <v>182</v>
      </c>
      <c r="J69" s="38"/>
    </row>
    <row r="70" spans="3:10">
      <c r="C70" s="50">
        <v>8</v>
      </c>
      <c r="D70" s="15">
        <v>9.0277777777777776E-2</v>
      </c>
      <c r="E70" s="11" t="s">
        <v>40</v>
      </c>
      <c r="F70" s="11" t="s">
        <v>92</v>
      </c>
      <c r="G70" s="11" t="s">
        <v>101</v>
      </c>
      <c r="H70" s="11" t="s">
        <v>48</v>
      </c>
      <c r="I70" s="13"/>
      <c r="J70" s="38"/>
    </row>
    <row r="71" spans="3:10">
      <c r="C71" s="51">
        <v>32</v>
      </c>
      <c r="D71" s="16">
        <v>8.8888888888888892E-2</v>
      </c>
      <c r="E71" s="9" t="s">
        <v>41</v>
      </c>
      <c r="F71" s="9" t="s">
        <v>92</v>
      </c>
      <c r="G71" s="9" t="s">
        <v>107</v>
      </c>
      <c r="H71" s="9" t="s">
        <v>47</v>
      </c>
      <c r="I71" s="13" t="s">
        <v>186</v>
      </c>
      <c r="J71" s="38"/>
    </row>
    <row r="72" spans="3:10">
      <c r="C72" s="51">
        <v>10</v>
      </c>
      <c r="D72" s="15">
        <v>0.14861111111111111</v>
      </c>
      <c r="E72" s="11" t="s">
        <v>40</v>
      </c>
      <c r="F72" s="11" t="s">
        <v>94</v>
      </c>
      <c r="G72" s="11" t="s">
        <v>97</v>
      </c>
      <c r="H72" s="11" t="s">
        <v>48</v>
      </c>
      <c r="I72" s="13"/>
      <c r="J72" s="38"/>
    </row>
    <row r="73" spans="3:10">
      <c r="C73" s="51">
        <v>12</v>
      </c>
      <c r="D73" s="15">
        <v>0.10902777777777778</v>
      </c>
      <c r="E73" s="11" t="s">
        <v>40</v>
      </c>
      <c r="F73" s="11" t="s">
        <v>94</v>
      </c>
      <c r="G73" s="11" t="s">
        <v>97</v>
      </c>
      <c r="H73" s="11" t="s">
        <v>48</v>
      </c>
      <c r="I73" s="13"/>
      <c r="J73" s="38"/>
    </row>
    <row r="74" spans="3:10">
      <c r="C74" s="50">
        <v>17</v>
      </c>
      <c r="D74" s="15">
        <v>7.7083333333333337E-2</v>
      </c>
      <c r="E74" s="11" t="s">
        <v>40</v>
      </c>
      <c r="F74" s="11" t="s">
        <v>92</v>
      </c>
      <c r="G74" s="11" t="s">
        <v>105</v>
      </c>
      <c r="H74" s="11" t="s">
        <v>48</v>
      </c>
      <c r="I74" s="13"/>
      <c r="J74" s="38"/>
    </row>
    <row r="75" spans="3:10">
      <c r="C75" s="51">
        <v>20</v>
      </c>
      <c r="D75" s="15">
        <v>8.7500000000000008E-2</v>
      </c>
      <c r="E75" s="11" t="s">
        <v>40</v>
      </c>
      <c r="F75" s="11" t="s">
        <v>92</v>
      </c>
      <c r="G75" s="11" t="s">
        <v>111</v>
      </c>
      <c r="H75" s="11" t="s">
        <v>48</v>
      </c>
      <c r="I75" s="13"/>
      <c r="J75" s="38"/>
    </row>
    <row r="76" spans="3:10" ht="60">
      <c r="C76" s="51">
        <v>40</v>
      </c>
      <c r="D76" s="11">
        <v>9.0277777777777787E-3</v>
      </c>
      <c r="E76" s="11" t="s">
        <v>41</v>
      </c>
      <c r="F76" s="11" t="s">
        <v>92</v>
      </c>
      <c r="G76" s="11" t="s">
        <v>107</v>
      </c>
      <c r="H76" s="11" t="s">
        <v>48</v>
      </c>
      <c r="I76" s="38" t="s">
        <v>196</v>
      </c>
      <c r="J76" s="38" t="s">
        <v>195</v>
      </c>
    </row>
    <row r="77" spans="3:10">
      <c r="C77" s="51">
        <v>18</v>
      </c>
      <c r="D77" s="15">
        <v>0.1013888888888889</v>
      </c>
      <c r="E77" s="11" t="s">
        <v>41</v>
      </c>
      <c r="F77" s="11" t="s">
        <v>92</v>
      </c>
      <c r="G77" s="11" t="s">
        <v>113</v>
      </c>
      <c r="H77" s="11" t="s">
        <v>48</v>
      </c>
      <c r="I77" s="38" t="s">
        <v>184</v>
      </c>
      <c r="J77" s="38"/>
    </row>
    <row r="78" spans="3:10" ht="30">
      <c r="C78" s="50">
        <v>16</v>
      </c>
      <c r="D78" s="16">
        <v>0.125</v>
      </c>
      <c r="E78" s="9" t="s">
        <v>41</v>
      </c>
      <c r="F78" s="9" t="s">
        <v>92</v>
      </c>
      <c r="G78" s="9" t="s">
        <v>95</v>
      </c>
      <c r="H78" s="9" t="s">
        <v>47</v>
      </c>
      <c r="I78" s="38" t="s">
        <v>183</v>
      </c>
      <c r="J78" s="38" t="s">
        <v>212</v>
      </c>
    </row>
    <row r="79" spans="3:10">
      <c r="C79" s="51">
        <v>21</v>
      </c>
      <c r="D79" s="15">
        <v>0.10694444444444444</v>
      </c>
      <c r="E79" s="11" t="s">
        <v>40</v>
      </c>
      <c r="F79" s="11" t="s">
        <v>92</v>
      </c>
      <c r="G79" s="11" t="s">
        <v>105</v>
      </c>
      <c r="H79" s="11" t="s">
        <v>48</v>
      </c>
      <c r="I79" s="38"/>
      <c r="J79" s="38"/>
    </row>
    <row r="80" spans="3:10">
      <c r="C80" s="22">
        <v>37</v>
      </c>
      <c r="D80" s="11">
        <v>3.472222222222222E-3</v>
      </c>
      <c r="E80" s="11" t="s">
        <v>41</v>
      </c>
      <c r="F80" s="11" t="s">
        <v>92</v>
      </c>
      <c r="G80" s="11" t="s">
        <v>95</v>
      </c>
      <c r="H80" s="11" t="s">
        <v>47</v>
      </c>
      <c r="I80" s="38" t="s">
        <v>189</v>
      </c>
      <c r="J80" s="38" t="s">
        <v>190</v>
      </c>
    </row>
    <row r="81" spans="3:10">
      <c r="C81" s="22">
        <v>35</v>
      </c>
      <c r="D81" s="11">
        <v>5.4166666666666669E-2</v>
      </c>
      <c r="E81" s="11" t="s">
        <v>41</v>
      </c>
      <c r="F81" s="11" t="s">
        <v>94</v>
      </c>
      <c r="G81" s="11" t="s">
        <v>97</v>
      </c>
      <c r="H81" s="11" t="s">
        <v>47</v>
      </c>
      <c r="I81" s="38" t="s">
        <v>188</v>
      </c>
      <c r="J81" s="38"/>
    </row>
    <row r="82" spans="3:10">
      <c r="C82" s="50">
        <v>25</v>
      </c>
      <c r="D82" s="15">
        <v>0.14444444444444446</v>
      </c>
      <c r="E82" s="11" t="s">
        <v>40</v>
      </c>
      <c r="F82" s="11" t="s">
        <v>94</v>
      </c>
      <c r="G82" s="11" t="s">
        <v>97</v>
      </c>
      <c r="H82" s="11" t="s">
        <v>48</v>
      </c>
      <c r="I82" s="38"/>
      <c r="J82" s="38"/>
    </row>
    <row r="83" spans="3:10">
      <c r="C83" s="51">
        <v>34</v>
      </c>
      <c r="D83" s="11">
        <v>7.2916666666666671E-2</v>
      </c>
      <c r="E83" s="11" t="s">
        <v>40</v>
      </c>
      <c r="F83" s="11" t="s">
        <v>94</v>
      </c>
      <c r="G83" s="11" t="s">
        <v>98</v>
      </c>
      <c r="H83" s="11" t="s">
        <v>48</v>
      </c>
      <c r="I83" s="38"/>
      <c r="J83" s="38"/>
    </row>
    <row r="84" spans="3:10">
      <c r="C84" s="51">
        <v>11</v>
      </c>
      <c r="D84" s="15">
        <v>3.8194444444444441E-2</v>
      </c>
      <c r="E84" s="11" t="s">
        <v>40</v>
      </c>
      <c r="F84" s="11" t="s">
        <v>94</v>
      </c>
      <c r="G84" s="11" t="s">
        <v>204</v>
      </c>
      <c r="H84" s="11" t="s">
        <v>47</v>
      </c>
      <c r="I84" s="38"/>
      <c r="J84" s="38"/>
    </row>
    <row r="85" spans="3:10">
      <c r="C85" s="51">
        <v>13</v>
      </c>
      <c r="D85" s="15">
        <v>6.1111111111111116E-2</v>
      </c>
      <c r="E85" s="11" t="s">
        <v>40</v>
      </c>
      <c r="F85" s="11" t="s">
        <v>93</v>
      </c>
      <c r="G85" s="11" t="s">
        <v>104</v>
      </c>
      <c r="H85" s="11" t="s">
        <v>47</v>
      </c>
      <c r="I85" s="38"/>
      <c r="J85" s="38"/>
    </row>
    <row r="86" spans="3:10">
      <c r="C86" s="50">
        <v>22</v>
      </c>
      <c r="D86" s="15">
        <v>5.347222222222222E-2</v>
      </c>
      <c r="E86" s="11" t="s">
        <v>40</v>
      </c>
      <c r="F86" s="11" t="s">
        <v>93</v>
      </c>
      <c r="G86" s="11" t="s">
        <v>96</v>
      </c>
      <c r="H86" s="11" t="s">
        <v>47</v>
      </c>
      <c r="I86" s="38"/>
      <c r="J86" s="38"/>
    </row>
    <row r="87" spans="3:10">
      <c r="C87" s="51">
        <v>23</v>
      </c>
      <c r="D87" s="15">
        <v>4.3750000000000004E-2</v>
      </c>
      <c r="E87" s="11" t="s">
        <v>40</v>
      </c>
      <c r="F87" s="11" t="s">
        <v>92</v>
      </c>
      <c r="G87" s="11" t="s">
        <v>111</v>
      </c>
      <c r="H87" s="11" t="s">
        <v>47</v>
      </c>
      <c r="I87" s="38"/>
      <c r="J87" s="38"/>
    </row>
    <row r="88" spans="3:10">
      <c r="C88" s="51">
        <v>24</v>
      </c>
      <c r="D88" s="16">
        <v>0.19652777777777777</v>
      </c>
      <c r="E88" s="9" t="s">
        <v>40</v>
      </c>
      <c r="F88" s="9" t="s">
        <v>94</v>
      </c>
      <c r="G88" s="9" t="s">
        <v>97</v>
      </c>
      <c r="H88" s="9" t="s">
        <v>47</v>
      </c>
      <c r="I88" s="38"/>
      <c r="J88" s="38"/>
    </row>
    <row r="89" spans="3:10">
      <c r="C89" s="51">
        <v>26</v>
      </c>
      <c r="D89" s="15">
        <v>4.0972222222222222E-2</v>
      </c>
      <c r="E89" s="11" t="s">
        <v>40</v>
      </c>
      <c r="F89" s="11" t="s">
        <v>94</v>
      </c>
      <c r="G89" s="11" t="s">
        <v>99</v>
      </c>
      <c r="H89" s="11" t="s">
        <v>47</v>
      </c>
      <c r="I89" s="38"/>
      <c r="J89" s="38"/>
    </row>
    <row r="90" spans="3:10">
      <c r="C90" s="50">
        <v>27</v>
      </c>
      <c r="D90" s="15">
        <v>8.4722222222222213E-2</v>
      </c>
      <c r="E90" s="11" t="s">
        <v>40</v>
      </c>
      <c r="F90" s="11" t="s">
        <v>92</v>
      </c>
      <c r="G90" s="11" t="s">
        <v>95</v>
      </c>
      <c r="H90" s="11" t="s">
        <v>47</v>
      </c>
      <c r="I90" s="38"/>
      <c r="J90" s="38"/>
    </row>
    <row r="91" spans="3:10">
      <c r="C91" s="51">
        <v>28</v>
      </c>
      <c r="D91" s="15">
        <v>6.25E-2</v>
      </c>
      <c r="E91" s="11" t="s">
        <v>40</v>
      </c>
      <c r="F91" s="11" t="s">
        <v>93</v>
      </c>
      <c r="G91" s="11" t="s">
        <v>112</v>
      </c>
      <c r="H91" s="11" t="s">
        <v>47</v>
      </c>
      <c r="I91" s="38"/>
      <c r="J91" s="38"/>
    </row>
    <row r="92" spans="3:10">
      <c r="C92" s="51">
        <v>29</v>
      </c>
      <c r="D92" s="15">
        <v>4.7222222222222221E-2</v>
      </c>
      <c r="E92" s="11" t="s">
        <v>40</v>
      </c>
      <c r="F92" s="11" t="s">
        <v>93</v>
      </c>
      <c r="G92" s="11" t="s">
        <v>102</v>
      </c>
      <c r="H92" s="11" t="s">
        <v>47</v>
      </c>
      <c r="I92" s="38"/>
      <c r="J92" s="38"/>
    </row>
    <row r="93" spans="3:10">
      <c r="C93" s="51">
        <v>30</v>
      </c>
      <c r="D93" s="15">
        <v>6.458333333333334E-2</v>
      </c>
      <c r="E93" s="11" t="s">
        <v>40</v>
      </c>
      <c r="F93" s="11" t="s">
        <v>93</v>
      </c>
      <c r="G93" s="11" t="s">
        <v>103</v>
      </c>
      <c r="H93" s="11" t="s">
        <v>47</v>
      </c>
      <c r="I93" s="38"/>
      <c r="J93" s="38"/>
    </row>
    <row r="94" spans="3:10">
      <c r="C94" s="50">
        <v>4</v>
      </c>
      <c r="D94" s="15">
        <v>4.7222222222222221E-2</v>
      </c>
      <c r="E94" s="11" t="s">
        <v>41</v>
      </c>
      <c r="F94" s="11" t="s">
        <v>94</v>
      </c>
      <c r="G94" s="11" t="s">
        <v>204</v>
      </c>
      <c r="H94" s="11" t="s">
        <v>47</v>
      </c>
      <c r="I94" s="38"/>
      <c r="J94" s="38"/>
    </row>
    <row r="95" spans="3:10">
      <c r="C95" s="51">
        <v>41</v>
      </c>
      <c r="D95" s="11">
        <v>1.3888888888888888E-2</v>
      </c>
      <c r="E95" s="11" t="s">
        <v>41</v>
      </c>
      <c r="F95" s="11" t="s">
        <v>93</v>
      </c>
      <c r="G95" s="11" t="s">
        <v>114</v>
      </c>
      <c r="H95" s="11" t="s">
        <v>47</v>
      </c>
      <c r="I95" s="38" t="s">
        <v>155</v>
      </c>
      <c r="J95" s="38"/>
    </row>
    <row r="96" spans="3:10">
      <c r="C96" s="51">
        <v>31</v>
      </c>
      <c r="D96" s="15">
        <v>6.6666666666666666E-2</v>
      </c>
      <c r="E96" s="11" t="s">
        <v>40</v>
      </c>
      <c r="F96" s="11" t="s">
        <v>93</v>
      </c>
      <c r="G96" s="11" t="s">
        <v>96</v>
      </c>
      <c r="H96" s="11" t="s">
        <v>47</v>
      </c>
      <c r="I96" s="13"/>
      <c r="J96" s="38"/>
    </row>
    <row r="97" spans="3:10">
      <c r="C97" s="51">
        <v>15</v>
      </c>
      <c r="D97" s="15">
        <v>0.11666666666666665</v>
      </c>
      <c r="E97" s="11" t="s">
        <v>41</v>
      </c>
      <c r="F97" s="11" t="s">
        <v>93</v>
      </c>
      <c r="G97" s="11" t="s">
        <v>100</v>
      </c>
      <c r="H97" s="11" t="s">
        <v>47</v>
      </c>
      <c r="I97" s="13"/>
      <c r="J97" s="38"/>
    </row>
    <row r="98" spans="3:10">
      <c r="C98" s="50">
        <v>36</v>
      </c>
      <c r="D98" s="11">
        <v>3.1944444444444449E-2</v>
      </c>
      <c r="E98" s="11" t="s">
        <v>40</v>
      </c>
      <c r="F98" s="11" t="s">
        <v>93</v>
      </c>
      <c r="G98" s="11" t="s">
        <v>96</v>
      </c>
      <c r="H98" s="11" t="s">
        <v>47</v>
      </c>
      <c r="I98" s="13"/>
      <c r="J98" s="38"/>
    </row>
    <row r="99" spans="3:10">
      <c r="C99" s="51">
        <v>33</v>
      </c>
      <c r="D99" s="15">
        <v>0.16041666666666668</v>
      </c>
      <c r="E99" s="11" t="s">
        <v>41</v>
      </c>
      <c r="F99" s="11" t="s">
        <v>94</v>
      </c>
      <c r="G99" s="11" t="s">
        <v>99</v>
      </c>
      <c r="H99" s="11" t="s">
        <v>47</v>
      </c>
      <c r="I99" s="13" t="s">
        <v>187</v>
      </c>
      <c r="J99" s="38" t="s">
        <v>211</v>
      </c>
    </row>
    <row r="100" spans="3:10">
      <c r="C100" s="51">
        <v>2</v>
      </c>
      <c r="D100" s="15">
        <v>8.4722222222222213E-2</v>
      </c>
      <c r="E100" s="11" t="s">
        <v>41</v>
      </c>
      <c r="F100" s="11" t="s">
        <v>94</v>
      </c>
      <c r="G100" s="11" t="s">
        <v>99</v>
      </c>
      <c r="H100" s="11" t="s">
        <v>47</v>
      </c>
      <c r="I100" s="13"/>
      <c r="J100" s="38"/>
    </row>
    <row r="101" spans="3:10">
      <c r="C101" s="51">
        <v>7</v>
      </c>
      <c r="D101" s="15">
        <v>5.347222222222222E-2</v>
      </c>
      <c r="E101" s="11" t="s">
        <v>41</v>
      </c>
      <c r="F101" s="11" t="s">
        <v>93</v>
      </c>
      <c r="G101" s="11" t="s">
        <v>102</v>
      </c>
      <c r="H101" s="11" t="s">
        <v>47</v>
      </c>
      <c r="I101" s="13"/>
      <c r="J101" s="38"/>
    </row>
    <row r="102" spans="3:10">
      <c r="C102" s="51">
        <v>9</v>
      </c>
      <c r="D102" s="15">
        <v>0.18402777777777779</v>
      </c>
      <c r="E102" s="11" t="s">
        <v>41</v>
      </c>
      <c r="F102" s="11" t="s">
        <v>92</v>
      </c>
      <c r="G102" s="11" t="s">
        <v>101</v>
      </c>
      <c r="H102" s="11" t="s">
        <v>47</v>
      </c>
      <c r="I102" s="13"/>
      <c r="J102" s="38" t="s">
        <v>210</v>
      </c>
    </row>
    <row r="103" spans="3:10">
      <c r="C103" s="52">
        <v>39</v>
      </c>
      <c r="D103" s="11">
        <v>4.1666666666666666E-3</v>
      </c>
      <c r="E103" s="11" t="s">
        <v>41</v>
      </c>
      <c r="F103" s="11" t="s">
        <v>92</v>
      </c>
      <c r="G103" s="11" t="s">
        <v>101</v>
      </c>
      <c r="H103" s="11" t="s">
        <v>47</v>
      </c>
      <c r="I103" s="33" t="s">
        <v>193</v>
      </c>
      <c r="J103" s="39" t="s">
        <v>194</v>
      </c>
    </row>
    <row r="104" spans="3:10">
      <c r="C104" s="51"/>
      <c r="D104" s="11"/>
      <c r="E104" s="11"/>
      <c r="F104" s="11"/>
      <c r="G104" s="11"/>
      <c r="H104" s="11"/>
      <c r="I104" s="55"/>
      <c r="J104" s="38"/>
    </row>
    <row r="105" spans="3:10">
      <c r="C105" s="51"/>
      <c r="D105" s="11"/>
      <c r="E105" s="11"/>
      <c r="F105" s="11"/>
      <c r="G105" s="11"/>
      <c r="H105" s="11"/>
      <c r="I105" s="55"/>
      <c r="J105" s="38"/>
    </row>
    <row r="106" spans="3:10">
      <c r="C106" s="51"/>
      <c r="D106" s="11"/>
      <c r="E106" s="11"/>
      <c r="F106" s="11"/>
      <c r="G106" s="11"/>
      <c r="H106" s="11"/>
      <c r="I106" s="55"/>
      <c r="J106" s="38"/>
    </row>
    <row r="107" spans="3:10">
      <c r="C107" s="51"/>
      <c r="D107" s="24"/>
      <c r="E107" s="24"/>
      <c r="F107" s="24"/>
      <c r="G107" s="24"/>
      <c r="H107" s="24"/>
      <c r="I107" s="55"/>
      <c r="J107" s="38"/>
    </row>
    <row r="109" spans="3:10">
      <c r="J109" t="s">
        <v>208</v>
      </c>
    </row>
    <row r="110" spans="3:10">
      <c r="J110" t="s">
        <v>209</v>
      </c>
    </row>
    <row r="111" spans="3:10">
      <c r="G111" s="1" t="s">
        <v>215</v>
      </c>
      <c r="H111" t="s">
        <v>221</v>
      </c>
      <c r="I111" s="57" t="s">
        <v>217</v>
      </c>
      <c r="J111" t="s">
        <v>213</v>
      </c>
    </row>
    <row r="112" spans="3:10">
      <c r="F112" t="s">
        <v>12</v>
      </c>
      <c r="G112" s="56" t="s">
        <v>216</v>
      </c>
      <c r="H112" s="1">
        <v>25</v>
      </c>
      <c r="I112" s="57">
        <v>50</v>
      </c>
      <c r="J112" t="s">
        <v>214</v>
      </c>
    </row>
    <row r="113" spans="7:9">
      <c r="G113" s="1" t="s">
        <v>218</v>
      </c>
      <c r="H113" s="1">
        <v>20</v>
      </c>
      <c r="I113" s="57">
        <v>25</v>
      </c>
    </row>
    <row r="114" spans="7:9">
      <c r="G114" s="1" t="s">
        <v>219</v>
      </c>
      <c r="H114" s="1">
        <v>20</v>
      </c>
      <c r="I114" s="57">
        <v>20</v>
      </c>
    </row>
    <row r="115" spans="7:9">
      <c r="G115" s="1" t="s">
        <v>222</v>
      </c>
      <c r="H115" s="1">
        <v>10</v>
      </c>
    </row>
    <row r="116" spans="7:9">
      <c r="G116" s="1" t="s">
        <v>220</v>
      </c>
    </row>
  </sheetData>
  <pageMargins left="0.7" right="0.7" top="0.75" bottom="0.75" header="0.3" footer="0.3"/>
  <pageSetup paperSize="9" orientation="portrait" horizontalDpi="300" verticalDpi="300" r:id="rId1"/>
  <tableParts count="2">
    <tablePart r:id="rId2"/>
    <tablePart r:id="rId3"/>
  </tableParts>
</worksheet>
</file>

<file path=xl/worksheets/sheet13.xml><?xml version="1.0" encoding="utf-8"?>
<worksheet xmlns="http://schemas.openxmlformats.org/spreadsheetml/2006/main" xmlns:r="http://schemas.openxmlformats.org/officeDocument/2006/relationships">
  <dimension ref="B1:K101"/>
  <sheetViews>
    <sheetView topLeftCell="A75" zoomScale="60" zoomScaleNormal="60" workbookViewId="0">
      <selection activeCell="G18" sqref="G18"/>
    </sheetView>
  </sheetViews>
  <sheetFormatPr defaultRowHeight="15"/>
  <cols>
    <col min="2" max="2" width="12.28515625" customWidth="1"/>
    <col min="3" max="3" width="14.140625" customWidth="1"/>
    <col min="4" max="4" width="10.85546875" bestFit="1" customWidth="1"/>
    <col min="5" max="5" width="13" bestFit="1" customWidth="1"/>
    <col min="6" max="6" width="10.42578125" customWidth="1"/>
    <col min="7" max="7" width="26.85546875" bestFit="1" customWidth="1"/>
    <col min="8" max="8" width="66.42578125" style="89" customWidth="1"/>
    <col min="9" max="9" width="59.5703125" style="29" customWidth="1"/>
  </cols>
  <sheetData>
    <row r="1" spans="2:11" ht="15.75" thickBot="1"/>
    <row r="2" spans="2:11" ht="21" thickBot="1">
      <c r="B2" s="45" t="s">
        <v>0</v>
      </c>
      <c r="C2" s="7" t="s">
        <v>240</v>
      </c>
      <c r="D2" s="7" t="s">
        <v>243</v>
      </c>
      <c r="E2" s="7" t="s">
        <v>85</v>
      </c>
      <c r="F2" s="7"/>
      <c r="G2" s="7" t="s">
        <v>87</v>
      </c>
      <c r="H2" s="30" t="s">
        <v>1</v>
      </c>
      <c r="I2" s="30" t="s">
        <v>16</v>
      </c>
      <c r="K2" s="82" t="s">
        <v>250</v>
      </c>
    </row>
    <row r="3" spans="2:11">
      <c r="B3" s="46"/>
      <c r="C3" s="8"/>
      <c r="D3" s="8"/>
      <c r="E3" s="8"/>
      <c r="F3" s="8"/>
      <c r="G3" s="8"/>
      <c r="H3" s="31" t="s">
        <v>4</v>
      </c>
      <c r="I3" s="31"/>
    </row>
    <row r="4" spans="2:11">
      <c r="B4" s="47">
        <v>1</v>
      </c>
      <c r="C4" s="9" t="s">
        <v>40</v>
      </c>
      <c r="D4" s="9" t="s">
        <v>121</v>
      </c>
      <c r="E4" s="16">
        <v>0.14444444444444446</v>
      </c>
      <c r="F4" s="9"/>
      <c r="G4" s="9" t="s">
        <v>68</v>
      </c>
      <c r="H4" s="84"/>
      <c r="I4" s="28"/>
      <c r="K4" t="s">
        <v>248</v>
      </c>
    </row>
    <row r="5" spans="2:11">
      <c r="B5" s="48">
        <v>2</v>
      </c>
      <c r="C5" s="9" t="s">
        <v>40</v>
      </c>
      <c r="D5" s="9" t="s">
        <v>121</v>
      </c>
      <c r="E5" s="16">
        <v>0.16111111111111112</v>
      </c>
      <c r="F5" s="9"/>
      <c r="G5" s="9" t="s">
        <v>68</v>
      </c>
      <c r="H5" s="84"/>
      <c r="I5" s="28"/>
      <c r="K5" t="s">
        <v>244</v>
      </c>
    </row>
    <row r="6" spans="2:11">
      <c r="B6" s="48">
        <v>3</v>
      </c>
      <c r="C6" s="10" t="s">
        <v>41</v>
      </c>
      <c r="D6" s="10" t="s">
        <v>121</v>
      </c>
      <c r="E6" s="81">
        <v>0.1013888888888889</v>
      </c>
      <c r="F6" s="10"/>
      <c r="G6" s="10" t="s">
        <v>97</v>
      </c>
      <c r="H6" s="83" t="s">
        <v>256</v>
      </c>
      <c r="I6" s="28" t="s">
        <v>257</v>
      </c>
      <c r="K6" t="s">
        <v>260</v>
      </c>
    </row>
    <row r="7" spans="2:11">
      <c r="B7" s="48">
        <v>4</v>
      </c>
      <c r="C7" s="11" t="s">
        <v>40</v>
      </c>
      <c r="D7" s="11" t="s">
        <v>130</v>
      </c>
      <c r="E7" s="15">
        <v>0.11041666666666666</v>
      </c>
      <c r="F7" s="11"/>
      <c r="G7" s="11" t="s">
        <v>97</v>
      </c>
      <c r="H7" s="83"/>
      <c r="I7" s="28"/>
    </row>
    <row r="8" spans="2:11">
      <c r="B8" s="48">
        <v>5</v>
      </c>
      <c r="C8" s="11" t="s">
        <v>41</v>
      </c>
      <c r="D8" s="11" t="s">
        <v>121</v>
      </c>
      <c r="E8" s="15">
        <v>0.10833333333333334</v>
      </c>
      <c r="F8" s="11"/>
      <c r="G8" s="11" t="s">
        <v>97</v>
      </c>
      <c r="H8" s="83" t="s">
        <v>254</v>
      </c>
      <c r="I8" s="28" t="s">
        <v>255</v>
      </c>
      <c r="K8" t="s">
        <v>245</v>
      </c>
    </row>
    <row r="9" spans="2:11">
      <c r="B9" s="47">
        <v>6</v>
      </c>
      <c r="C9" s="9" t="s">
        <v>40</v>
      </c>
      <c r="D9" s="9" t="s">
        <v>121</v>
      </c>
      <c r="E9" s="16">
        <v>0.14166666666666666</v>
      </c>
      <c r="F9" s="9"/>
      <c r="G9" s="9" t="s">
        <v>97</v>
      </c>
      <c r="H9" s="83"/>
      <c r="I9" s="28"/>
      <c r="K9" t="s">
        <v>246</v>
      </c>
    </row>
    <row r="10" spans="2:11">
      <c r="B10" s="48">
        <v>7</v>
      </c>
      <c r="C10" s="11" t="s">
        <v>41</v>
      </c>
      <c r="D10" s="11" t="s">
        <v>6</v>
      </c>
      <c r="E10" s="15">
        <v>5.4166666666666669E-2</v>
      </c>
      <c r="F10" s="11"/>
      <c r="G10" s="11" t="s">
        <v>99</v>
      </c>
      <c r="H10" s="83" t="s">
        <v>253</v>
      </c>
      <c r="I10" s="28"/>
      <c r="K10" t="s">
        <v>249</v>
      </c>
    </row>
    <row r="11" spans="2:11">
      <c r="B11" s="48">
        <v>8</v>
      </c>
      <c r="C11" s="11" t="s">
        <v>40</v>
      </c>
      <c r="D11" s="11" t="s">
        <v>130</v>
      </c>
      <c r="E11" s="15">
        <v>0.12569444444444444</v>
      </c>
      <c r="F11" s="11"/>
      <c r="G11" s="11" t="s">
        <v>81</v>
      </c>
      <c r="H11" s="83"/>
      <c r="I11" s="28"/>
      <c r="K11" t="s">
        <v>263</v>
      </c>
    </row>
    <row r="12" spans="2:11">
      <c r="B12" s="48">
        <v>9</v>
      </c>
      <c r="C12" s="11" t="s">
        <v>40</v>
      </c>
      <c r="D12" s="11" t="s">
        <v>121</v>
      </c>
      <c r="E12" s="15">
        <v>0.20972222222222223</v>
      </c>
      <c r="F12" s="11"/>
      <c r="G12" s="11" t="s">
        <v>80</v>
      </c>
      <c r="H12" s="83" t="s">
        <v>247</v>
      </c>
      <c r="I12" s="28"/>
    </row>
    <row r="13" spans="2:11">
      <c r="B13" s="48">
        <v>10</v>
      </c>
      <c r="C13" s="11" t="s">
        <v>40</v>
      </c>
      <c r="D13" s="11" t="s">
        <v>130</v>
      </c>
      <c r="E13" s="15">
        <v>5.5555555555555552E-2</v>
      </c>
      <c r="F13" s="11"/>
      <c r="G13" s="11" t="s">
        <v>70</v>
      </c>
      <c r="H13" s="83"/>
      <c r="I13" s="28"/>
      <c r="K13" t="s">
        <v>292</v>
      </c>
    </row>
    <row r="14" spans="2:11">
      <c r="B14" s="47">
        <v>11</v>
      </c>
      <c r="C14" s="9" t="s">
        <v>41</v>
      </c>
      <c r="D14" s="9" t="s">
        <v>6</v>
      </c>
      <c r="E14" s="16">
        <v>3.6111111111111115E-2</v>
      </c>
      <c r="F14" s="9"/>
      <c r="G14" s="9" t="s">
        <v>68</v>
      </c>
      <c r="H14" s="83" t="s">
        <v>251</v>
      </c>
      <c r="I14" s="28"/>
      <c r="K14" t="s">
        <v>309</v>
      </c>
    </row>
    <row r="15" spans="2:11">
      <c r="B15" s="48">
        <v>12</v>
      </c>
      <c r="C15" s="11" t="s">
        <v>39</v>
      </c>
      <c r="D15" s="11" t="s">
        <v>6</v>
      </c>
      <c r="E15" s="15">
        <v>1.3888888888888889E-3</v>
      </c>
      <c r="F15" s="11"/>
      <c r="G15" s="11" t="s">
        <v>68</v>
      </c>
      <c r="H15" s="83" t="s">
        <v>252</v>
      </c>
      <c r="I15" s="28"/>
    </row>
    <row r="16" spans="2:11">
      <c r="B16" s="48"/>
      <c r="C16" s="11"/>
      <c r="D16" s="11"/>
      <c r="E16" s="11"/>
      <c r="F16" s="11"/>
      <c r="G16" s="11"/>
      <c r="H16" s="83"/>
      <c r="I16" s="28"/>
    </row>
    <row r="17" spans="2:9" ht="15.75" thickBot="1">
      <c r="B17" s="49"/>
      <c r="C17" s="24"/>
      <c r="D17" s="24"/>
      <c r="E17" s="24"/>
      <c r="F17" s="24"/>
      <c r="G17" s="24"/>
      <c r="H17" s="32" t="s">
        <v>12</v>
      </c>
      <c r="I17" s="36"/>
    </row>
    <row r="18" spans="2:9" ht="15.75" thickBot="1">
      <c r="B18" s="45" t="s">
        <v>0</v>
      </c>
      <c r="C18" s="7" t="s">
        <v>240</v>
      </c>
      <c r="D18" s="7" t="s">
        <v>238</v>
      </c>
      <c r="E18" s="7" t="s">
        <v>239</v>
      </c>
      <c r="F18" s="7" t="s">
        <v>85</v>
      </c>
      <c r="G18" s="7" t="s">
        <v>241</v>
      </c>
      <c r="H18" s="30" t="s">
        <v>90</v>
      </c>
      <c r="I18" s="30" t="s">
        <v>91</v>
      </c>
    </row>
    <row r="19" spans="2:9">
      <c r="B19" s="51">
        <v>1</v>
      </c>
      <c r="C19" s="11" t="s">
        <v>40</v>
      </c>
      <c r="D19" s="11" t="s">
        <v>21</v>
      </c>
      <c r="E19" s="11" t="s">
        <v>46</v>
      </c>
      <c r="F19" s="15">
        <v>3.4722222222222224E-2</v>
      </c>
      <c r="G19" s="11" t="s">
        <v>68</v>
      </c>
      <c r="H19" s="83"/>
      <c r="I19" s="38"/>
    </row>
    <row r="20" spans="2:9" ht="30">
      <c r="B20" s="50">
        <v>2</v>
      </c>
      <c r="C20" s="11" t="s">
        <v>41</v>
      </c>
      <c r="D20" s="11" t="s">
        <v>21</v>
      </c>
      <c r="E20" s="11" t="s">
        <v>47</v>
      </c>
      <c r="F20" s="15">
        <v>9.7222222222222224E-2</v>
      </c>
      <c r="G20" s="9" t="s">
        <v>77</v>
      </c>
      <c r="H20" s="83" t="s">
        <v>258</v>
      </c>
      <c r="I20" s="38" t="s">
        <v>259</v>
      </c>
    </row>
    <row r="21" spans="2:9">
      <c r="B21" s="51">
        <v>3</v>
      </c>
      <c r="C21" s="11" t="s">
        <v>40</v>
      </c>
      <c r="D21" s="11" t="s">
        <v>31</v>
      </c>
      <c r="E21" s="11" t="s">
        <v>48</v>
      </c>
      <c r="F21" s="15">
        <v>0.10347222222222223</v>
      </c>
      <c r="G21" s="11" t="s">
        <v>84</v>
      </c>
      <c r="H21" s="83"/>
      <c r="I21" s="38"/>
    </row>
    <row r="22" spans="2:9">
      <c r="B22" s="50">
        <v>4</v>
      </c>
      <c r="C22" s="11" t="s">
        <v>40</v>
      </c>
      <c r="D22" s="11" t="s">
        <v>31</v>
      </c>
      <c r="E22" s="11" t="s">
        <v>47</v>
      </c>
      <c r="F22" s="15">
        <v>0.14722222222222223</v>
      </c>
      <c r="G22" s="9" t="s">
        <v>69</v>
      </c>
      <c r="H22" s="83"/>
      <c r="I22" s="38"/>
    </row>
    <row r="23" spans="2:9" ht="30">
      <c r="B23" s="51">
        <v>5</v>
      </c>
      <c r="C23" s="11" t="s">
        <v>41</v>
      </c>
      <c r="D23" s="11" t="s">
        <v>21</v>
      </c>
      <c r="E23" s="11" t="s">
        <v>47</v>
      </c>
      <c r="F23" s="15">
        <v>0.10833333333333334</v>
      </c>
      <c r="G23" s="11" t="s">
        <v>81</v>
      </c>
      <c r="H23" s="83" t="s">
        <v>261</v>
      </c>
      <c r="I23" s="38" t="s">
        <v>262</v>
      </c>
    </row>
    <row r="24" spans="2:9">
      <c r="B24" s="50">
        <v>6</v>
      </c>
      <c r="C24" s="11" t="s">
        <v>41</v>
      </c>
      <c r="D24" s="11" t="s">
        <v>21</v>
      </c>
      <c r="E24" s="11" t="s">
        <v>47</v>
      </c>
      <c r="F24" s="15">
        <v>7.4999999999999997E-2</v>
      </c>
      <c r="G24" s="9" t="s">
        <v>197</v>
      </c>
      <c r="H24" s="83" t="s">
        <v>264</v>
      </c>
      <c r="I24" s="38" t="s">
        <v>265</v>
      </c>
    </row>
    <row r="25" spans="2:9">
      <c r="B25" s="51">
        <v>7</v>
      </c>
      <c r="C25" s="11" t="s">
        <v>40</v>
      </c>
      <c r="D25" s="11" t="s">
        <v>31</v>
      </c>
      <c r="E25" s="11" t="s">
        <v>46</v>
      </c>
      <c r="F25" s="15">
        <v>2.5694444444444447E-2</v>
      </c>
      <c r="G25" s="11" t="s">
        <v>202</v>
      </c>
      <c r="H25" s="83"/>
      <c r="I25" s="38"/>
    </row>
    <row r="26" spans="2:9">
      <c r="B26" s="50">
        <v>8</v>
      </c>
      <c r="C26" s="11" t="s">
        <v>40</v>
      </c>
      <c r="D26" s="11" t="s">
        <v>31</v>
      </c>
      <c r="E26" s="11" t="s">
        <v>47</v>
      </c>
      <c r="F26" s="15">
        <v>0.1423611111111111</v>
      </c>
      <c r="G26" s="9" t="s">
        <v>199</v>
      </c>
      <c r="H26" s="83"/>
      <c r="I26" s="38"/>
    </row>
    <row r="27" spans="2:9" ht="30">
      <c r="B27" s="51">
        <v>9</v>
      </c>
      <c r="C27" s="11" t="s">
        <v>41</v>
      </c>
      <c r="D27" s="11" t="s">
        <v>21</v>
      </c>
      <c r="E27" s="11" t="s">
        <v>47</v>
      </c>
      <c r="F27" s="15">
        <v>0.12569444444444444</v>
      </c>
      <c r="G27" s="9" t="s">
        <v>73</v>
      </c>
      <c r="H27" s="83" t="s">
        <v>264</v>
      </c>
      <c r="I27" s="38" t="s">
        <v>266</v>
      </c>
    </row>
    <row r="28" spans="2:9">
      <c r="B28" s="50">
        <v>10</v>
      </c>
      <c r="C28" s="11" t="s">
        <v>40</v>
      </c>
      <c r="D28" s="11" t="s">
        <v>31</v>
      </c>
      <c r="E28" s="11" t="s">
        <v>47</v>
      </c>
      <c r="F28" s="15">
        <v>6.9444444444444434E-2</v>
      </c>
      <c r="G28" s="9" t="s">
        <v>72</v>
      </c>
      <c r="H28" s="83"/>
      <c r="I28" s="38"/>
    </row>
    <row r="29" spans="2:9" ht="30">
      <c r="B29" s="22">
        <v>11</v>
      </c>
      <c r="C29" s="11" t="s">
        <v>41</v>
      </c>
      <c r="D29" s="11" t="s">
        <v>21</v>
      </c>
      <c r="E29" s="11" t="s">
        <v>47</v>
      </c>
      <c r="F29" s="15">
        <v>4.1666666666666664E-2</v>
      </c>
      <c r="G29" s="9" t="s">
        <v>201</v>
      </c>
      <c r="H29" s="83" t="s">
        <v>267</v>
      </c>
      <c r="I29" s="38" t="s">
        <v>268</v>
      </c>
    </row>
    <row r="30" spans="2:9">
      <c r="B30" s="50">
        <v>12</v>
      </c>
      <c r="C30" s="11" t="s">
        <v>40</v>
      </c>
      <c r="D30" s="11" t="s">
        <v>31</v>
      </c>
      <c r="E30" s="11" t="s">
        <v>47</v>
      </c>
      <c r="F30" s="15">
        <v>5.9027777777777783E-2</v>
      </c>
      <c r="G30" s="9" t="s">
        <v>70</v>
      </c>
      <c r="H30" s="83"/>
      <c r="I30" s="38"/>
    </row>
    <row r="31" spans="2:9">
      <c r="B31" s="51">
        <v>13</v>
      </c>
      <c r="C31" s="11" t="s">
        <v>40</v>
      </c>
      <c r="D31" s="11" t="s">
        <v>21</v>
      </c>
      <c r="E31" s="11" t="s">
        <v>47</v>
      </c>
      <c r="F31" s="15">
        <v>0.14027777777777778</v>
      </c>
      <c r="G31" s="9" t="s">
        <v>83</v>
      </c>
      <c r="H31" s="83"/>
      <c r="I31" s="38"/>
    </row>
    <row r="32" spans="2:9">
      <c r="B32" s="50">
        <v>14</v>
      </c>
      <c r="C32" s="11" t="s">
        <v>40</v>
      </c>
      <c r="D32" s="11" t="s">
        <v>31</v>
      </c>
      <c r="E32" s="11" t="s">
        <v>47</v>
      </c>
      <c r="F32" s="15">
        <v>0.12291666666666667</v>
      </c>
      <c r="G32" s="9" t="s">
        <v>71</v>
      </c>
      <c r="H32" s="83"/>
      <c r="I32" s="38"/>
    </row>
    <row r="33" spans="2:9" ht="45">
      <c r="B33" s="22">
        <v>15</v>
      </c>
      <c r="C33" s="11" t="s">
        <v>41</v>
      </c>
      <c r="D33" s="11" t="s">
        <v>31</v>
      </c>
      <c r="E33" s="11" t="s">
        <v>47</v>
      </c>
      <c r="F33" s="15">
        <v>0.11944444444444445</v>
      </c>
      <c r="G33" s="11" t="s">
        <v>79</v>
      </c>
      <c r="H33" s="83" t="s">
        <v>269</v>
      </c>
      <c r="I33" s="38" t="s">
        <v>270</v>
      </c>
    </row>
    <row r="34" spans="2:9">
      <c r="B34" s="50">
        <v>16</v>
      </c>
      <c r="C34" s="11" t="s">
        <v>40</v>
      </c>
      <c r="D34" s="11" t="s">
        <v>31</v>
      </c>
      <c r="E34" s="11" t="s">
        <v>47</v>
      </c>
      <c r="F34" s="15">
        <v>0.16458333333333333</v>
      </c>
      <c r="G34" s="9" t="s">
        <v>80</v>
      </c>
      <c r="H34" s="83"/>
      <c r="I34" s="38"/>
    </row>
    <row r="35" spans="2:9" ht="30">
      <c r="B35" s="51">
        <v>17</v>
      </c>
      <c r="C35" s="11" t="s">
        <v>41</v>
      </c>
      <c r="D35" s="11" t="s">
        <v>31</v>
      </c>
      <c r="E35" s="11" t="s">
        <v>47</v>
      </c>
      <c r="F35" s="15">
        <v>0.11180555555555556</v>
      </c>
      <c r="G35" s="11" t="s">
        <v>67</v>
      </c>
      <c r="H35" s="83" t="s">
        <v>271</v>
      </c>
      <c r="I35" s="38" t="s">
        <v>272</v>
      </c>
    </row>
    <row r="36" spans="2:9">
      <c r="B36" s="50">
        <v>18</v>
      </c>
      <c r="C36" s="11" t="s">
        <v>40</v>
      </c>
      <c r="D36" s="11" t="s">
        <v>21</v>
      </c>
      <c r="E36" s="11" t="s">
        <v>48</v>
      </c>
      <c r="F36" s="15">
        <v>9.5833333333333326E-2</v>
      </c>
      <c r="G36" s="9" t="s">
        <v>197</v>
      </c>
      <c r="H36" s="83"/>
      <c r="I36" s="38"/>
    </row>
    <row r="37" spans="2:9">
      <c r="B37" s="51">
        <v>19</v>
      </c>
      <c r="C37" s="11" t="s">
        <v>41</v>
      </c>
      <c r="D37" s="11" t="s">
        <v>21</v>
      </c>
      <c r="E37" s="11" t="s">
        <v>47</v>
      </c>
      <c r="F37" s="15">
        <v>0.11180555555555556</v>
      </c>
      <c r="G37" s="11" t="s">
        <v>69</v>
      </c>
      <c r="H37" s="83" t="s">
        <v>274</v>
      </c>
      <c r="I37" s="38" t="s">
        <v>273</v>
      </c>
    </row>
    <row r="38" spans="2:9" ht="31.5" customHeight="1">
      <c r="B38" s="50">
        <v>20</v>
      </c>
      <c r="C38" s="11" t="s">
        <v>41</v>
      </c>
      <c r="D38" s="11" t="s">
        <v>31</v>
      </c>
      <c r="E38" s="11" t="s">
        <v>47</v>
      </c>
      <c r="F38" s="15">
        <v>0.1076388888888889</v>
      </c>
      <c r="G38" s="11" t="s">
        <v>198</v>
      </c>
      <c r="H38" s="83" t="s">
        <v>275</v>
      </c>
      <c r="I38" s="38" t="s">
        <v>276</v>
      </c>
    </row>
    <row r="39" spans="2:9" ht="45">
      <c r="B39" s="22">
        <v>21</v>
      </c>
      <c r="C39" s="11" t="s">
        <v>41</v>
      </c>
      <c r="D39" s="11" t="s">
        <v>21</v>
      </c>
      <c r="E39" s="11" t="s">
        <v>48</v>
      </c>
      <c r="F39" s="15">
        <v>7.8472222222222221E-2</v>
      </c>
      <c r="G39" s="11" t="s">
        <v>70</v>
      </c>
      <c r="H39" s="83" t="s">
        <v>277</v>
      </c>
      <c r="I39" s="38" t="s">
        <v>278</v>
      </c>
    </row>
    <row r="40" spans="2:9">
      <c r="B40" s="50">
        <v>22</v>
      </c>
      <c r="C40" s="11" t="s">
        <v>40</v>
      </c>
      <c r="D40" s="11" t="s">
        <v>31</v>
      </c>
      <c r="E40" s="11" t="s">
        <v>47</v>
      </c>
      <c r="F40" s="15">
        <v>0.12222222222222223</v>
      </c>
      <c r="G40" s="11" t="s">
        <v>68</v>
      </c>
      <c r="H40" s="83"/>
      <c r="I40" s="38"/>
    </row>
    <row r="41" spans="2:9">
      <c r="B41" s="51">
        <v>23</v>
      </c>
      <c r="C41" s="11" t="s">
        <v>40</v>
      </c>
      <c r="D41" s="11" t="s">
        <v>31</v>
      </c>
      <c r="E41" s="11" t="s">
        <v>47</v>
      </c>
      <c r="F41" s="15">
        <v>3.4722222222222224E-2</v>
      </c>
      <c r="G41" s="11" t="s">
        <v>82</v>
      </c>
      <c r="H41" s="83"/>
      <c r="I41" s="38"/>
    </row>
    <row r="42" spans="2:9">
      <c r="B42" s="50">
        <v>24</v>
      </c>
      <c r="C42" s="11" t="s">
        <v>41</v>
      </c>
      <c r="D42" s="11" t="s">
        <v>31</v>
      </c>
      <c r="E42" s="11" t="s">
        <v>47</v>
      </c>
      <c r="F42" s="15">
        <v>0.11180555555555556</v>
      </c>
      <c r="G42" s="11" t="s">
        <v>81</v>
      </c>
      <c r="H42" s="83" t="s">
        <v>279</v>
      </c>
      <c r="I42" s="38"/>
    </row>
    <row r="43" spans="2:9" ht="30">
      <c r="B43" s="22">
        <v>25</v>
      </c>
      <c r="C43" s="11" t="s">
        <v>41</v>
      </c>
      <c r="D43" s="11" t="s">
        <v>21</v>
      </c>
      <c r="E43" s="11" t="s">
        <v>47</v>
      </c>
      <c r="F43" s="15">
        <v>7.3611111111111113E-2</v>
      </c>
      <c r="G43" s="11" t="s">
        <v>78</v>
      </c>
      <c r="H43" s="83" t="s">
        <v>280</v>
      </c>
      <c r="I43" s="38" t="s">
        <v>281</v>
      </c>
    </row>
    <row r="44" spans="2:9">
      <c r="B44" s="21">
        <v>26</v>
      </c>
      <c r="C44" s="11" t="s">
        <v>41</v>
      </c>
      <c r="D44" s="11" t="s">
        <v>21</v>
      </c>
      <c r="E44" s="11" t="s">
        <v>47</v>
      </c>
      <c r="F44" s="15">
        <v>5.347222222222222E-2</v>
      </c>
      <c r="G44" s="11" t="s">
        <v>75</v>
      </c>
      <c r="H44" s="83" t="s">
        <v>282</v>
      </c>
      <c r="I44" s="38" t="s">
        <v>283</v>
      </c>
    </row>
    <row r="45" spans="2:9">
      <c r="B45" s="51">
        <v>27</v>
      </c>
      <c r="C45" s="11" t="s">
        <v>40</v>
      </c>
      <c r="D45" s="11" t="s">
        <v>31</v>
      </c>
      <c r="E45" s="11" t="s">
        <v>48</v>
      </c>
      <c r="F45" s="15">
        <v>8.2638888888888887E-2</v>
      </c>
      <c r="G45" s="11" t="s">
        <v>199</v>
      </c>
      <c r="H45" s="83"/>
      <c r="I45" s="38"/>
    </row>
    <row r="46" spans="2:9">
      <c r="B46" s="21">
        <v>28</v>
      </c>
      <c r="C46" s="11" t="s">
        <v>41</v>
      </c>
      <c r="D46" s="11" t="s">
        <v>31</v>
      </c>
      <c r="E46" s="11" t="s">
        <v>47</v>
      </c>
      <c r="F46" s="15">
        <v>0.11875000000000001</v>
      </c>
      <c r="G46" s="11" t="s">
        <v>77</v>
      </c>
      <c r="H46" s="83" t="s">
        <v>280</v>
      </c>
      <c r="I46" s="38" t="s">
        <v>284</v>
      </c>
    </row>
    <row r="47" spans="2:9">
      <c r="B47" s="51">
        <v>29</v>
      </c>
      <c r="C47" s="11" t="s">
        <v>40</v>
      </c>
      <c r="D47" s="11" t="s">
        <v>31</v>
      </c>
      <c r="E47" s="11" t="s">
        <v>48</v>
      </c>
      <c r="F47" s="15">
        <v>8.6111111111111124E-2</v>
      </c>
      <c r="G47" s="11" t="s">
        <v>200</v>
      </c>
      <c r="H47" s="83"/>
      <c r="I47" s="38"/>
    </row>
    <row r="48" spans="2:9">
      <c r="B48" s="50">
        <v>30</v>
      </c>
      <c r="C48" s="11" t="s">
        <v>40</v>
      </c>
      <c r="D48" s="11" t="s">
        <v>21</v>
      </c>
      <c r="E48" s="11" t="s">
        <v>47</v>
      </c>
      <c r="F48" s="15">
        <v>7.7083333333333337E-2</v>
      </c>
      <c r="G48" s="11" t="s">
        <v>202</v>
      </c>
      <c r="H48" s="83"/>
      <c r="I48" s="38"/>
    </row>
    <row r="49" spans="2:9">
      <c r="B49" s="51">
        <v>31</v>
      </c>
      <c r="C49" s="11" t="s">
        <v>40</v>
      </c>
      <c r="D49" s="11" t="s">
        <v>31</v>
      </c>
      <c r="E49" s="11" t="s">
        <v>48</v>
      </c>
      <c r="F49" s="15">
        <v>4.8611111111111112E-2</v>
      </c>
      <c r="G49" s="11" t="s">
        <v>198</v>
      </c>
      <c r="H49" s="83"/>
      <c r="I49" s="38"/>
    </row>
    <row r="50" spans="2:9">
      <c r="B50" s="50">
        <v>32</v>
      </c>
      <c r="C50" s="11" t="s">
        <v>40</v>
      </c>
      <c r="D50" s="11" t="s">
        <v>31</v>
      </c>
      <c r="E50" s="11" t="s">
        <v>47</v>
      </c>
      <c r="F50" s="15">
        <v>0.12222222222222223</v>
      </c>
      <c r="G50" s="11" t="s">
        <v>84</v>
      </c>
      <c r="H50" s="83"/>
      <c r="I50" s="38"/>
    </row>
    <row r="51" spans="2:9" ht="30">
      <c r="B51" s="51">
        <v>33</v>
      </c>
      <c r="C51" s="11" t="s">
        <v>41</v>
      </c>
      <c r="D51" s="11" t="s">
        <v>21</v>
      </c>
      <c r="E51" s="11" t="s">
        <v>48</v>
      </c>
      <c r="F51" s="15">
        <v>8.9583333333333334E-2</v>
      </c>
      <c r="G51" s="11" t="s">
        <v>72</v>
      </c>
      <c r="H51" s="83" t="s">
        <v>285</v>
      </c>
      <c r="I51" s="38" t="s">
        <v>286</v>
      </c>
    </row>
    <row r="52" spans="2:9">
      <c r="B52" s="50">
        <v>34</v>
      </c>
      <c r="C52" s="11" t="s">
        <v>40</v>
      </c>
      <c r="D52" s="11" t="s">
        <v>31</v>
      </c>
      <c r="E52" s="11" t="s">
        <v>47</v>
      </c>
      <c r="F52" s="15">
        <v>3.472222222222222E-3</v>
      </c>
      <c r="G52" s="11" t="s">
        <v>81</v>
      </c>
      <c r="H52" s="83"/>
      <c r="I52" s="38"/>
    </row>
    <row r="53" spans="2:9">
      <c r="B53" s="22">
        <v>35</v>
      </c>
      <c r="C53" s="11" t="s">
        <v>41</v>
      </c>
      <c r="D53" s="11" t="s">
        <v>31</v>
      </c>
      <c r="E53" s="11" t="s">
        <v>47</v>
      </c>
      <c r="F53" s="15">
        <v>2.7777777777777779E-3</v>
      </c>
      <c r="G53" s="11" t="s">
        <v>76</v>
      </c>
      <c r="H53" s="85" t="s">
        <v>287</v>
      </c>
      <c r="I53" s="39" t="s">
        <v>288</v>
      </c>
    </row>
    <row r="54" spans="2:9">
      <c r="B54" s="50">
        <v>36</v>
      </c>
      <c r="C54" s="11" t="s">
        <v>40</v>
      </c>
      <c r="D54" s="11" t="s">
        <v>31</v>
      </c>
      <c r="E54" s="11" t="s">
        <v>47</v>
      </c>
      <c r="F54" s="15">
        <v>6.9444444444444447E-4</v>
      </c>
      <c r="G54" s="11" t="s">
        <v>78</v>
      </c>
      <c r="H54" s="83"/>
      <c r="I54" s="38"/>
    </row>
    <row r="55" spans="2:9">
      <c r="B55" s="51">
        <v>37</v>
      </c>
      <c r="C55" s="11" t="s">
        <v>40</v>
      </c>
      <c r="D55" s="11" t="s">
        <v>21</v>
      </c>
      <c r="E55" s="11" t="s">
        <v>47</v>
      </c>
      <c r="F55" s="15">
        <v>1.1805555555555555E-2</v>
      </c>
      <c r="G55" s="11" t="s">
        <v>74</v>
      </c>
      <c r="H55" s="83"/>
      <c r="I55" s="38"/>
    </row>
    <row r="56" spans="2:9">
      <c r="B56" s="51"/>
      <c r="C56" s="11"/>
      <c r="D56" s="11"/>
      <c r="E56" s="11"/>
      <c r="F56" s="11"/>
      <c r="G56" s="11"/>
      <c r="H56" s="83"/>
      <c r="I56" s="38"/>
    </row>
    <row r="57" spans="2:9">
      <c r="B57" s="48"/>
      <c r="C57" s="11"/>
      <c r="D57" s="11"/>
      <c r="E57" s="11"/>
      <c r="F57" s="11"/>
      <c r="G57" s="11"/>
      <c r="H57" s="83"/>
      <c r="I57" s="28"/>
    </row>
    <row r="58" spans="2:9">
      <c r="B58" s="48"/>
      <c r="C58" s="11"/>
      <c r="D58" s="11"/>
      <c r="E58" s="11"/>
      <c r="F58" s="11"/>
      <c r="G58" s="11"/>
      <c r="H58" s="83"/>
      <c r="I58" s="28"/>
    </row>
    <row r="59" spans="2:9">
      <c r="B59" s="49"/>
      <c r="C59" s="24"/>
      <c r="D59" s="24"/>
      <c r="E59" s="24"/>
      <c r="F59" s="24"/>
      <c r="G59" s="24"/>
      <c r="H59" s="32" t="s">
        <v>13</v>
      </c>
      <c r="I59" s="36"/>
    </row>
    <row r="60" spans="2:9" ht="15.75" thickBot="1">
      <c r="B60" s="53" t="s">
        <v>0</v>
      </c>
      <c r="C60" s="42" t="s">
        <v>240</v>
      </c>
      <c r="D60" s="42" t="s">
        <v>238</v>
      </c>
      <c r="E60" s="42" t="s">
        <v>239</v>
      </c>
      <c r="F60" s="42" t="s">
        <v>85</v>
      </c>
      <c r="G60" s="42" t="s">
        <v>241</v>
      </c>
      <c r="H60" s="43" t="s">
        <v>90</v>
      </c>
      <c r="I60" s="44" t="s">
        <v>91</v>
      </c>
    </row>
    <row r="61" spans="2:9">
      <c r="B61" s="51">
        <v>1</v>
      </c>
      <c r="C61" s="11" t="s">
        <v>40</v>
      </c>
      <c r="D61" s="11" t="s">
        <v>93</v>
      </c>
      <c r="E61" s="11" t="s">
        <v>48</v>
      </c>
      <c r="F61" s="15">
        <v>5.8333333333333327E-2</v>
      </c>
      <c r="G61" s="11" t="s">
        <v>115</v>
      </c>
      <c r="H61" s="83"/>
      <c r="I61" s="38"/>
    </row>
    <row r="62" spans="2:9">
      <c r="B62" s="51">
        <v>2</v>
      </c>
      <c r="C62" s="11" t="s">
        <v>41</v>
      </c>
      <c r="D62" s="11" t="s">
        <v>94</v>
      </c>
      <c r="E62" s="11" t="s">
        <v>48</v>
      </c>
      <c r="F62" s="15">
        <v>0.18680555555555556</v>
      </c>
      <c r="G62" s="11" t="s">
        <v>97</v>
      </c>
      <c r="H62" s="83" t="s">
        <v>289</v>
      </c>
      <c r="I62" s="38" t="s">
        <v>290</v>
      </c>
    </row>
    <row r="63" spans="2:9">
      <c r="B63" s="51">
        <v>3</v>
      </c>
      <c r="C63" s="11" t="s">
        <v>40</v>
      </c>
      <c r="D63" s="11" t="s">
        <v>94</v>
      </c>
      <c r="E63" s="11" t="s">
        <v>48</v>
      </c>
      <c r="F63" s="15">
        <v>2.5694444444444447E-2</v>
      </c>
      <c r="G63" s="11" t="s">
        <v>99</v>
      </c>
      <c r="H63" s="83"/>
      <c r="I63" s="38"/>
    </row>
    <row r="64" spans="2:9">
      <c r="B64" s="51">
        <v>4</v>
      </c>
      <c r="C64" s="9" t="s">
        <v>40</v>
      </c>
      <c r="D64" s="9" t="s">
        <v>94</v>
      </c>
      <c r="E64" s="9" t="s">
        <v>46</v>
      </c>
      <c r="F64" s="16">
        <v>5.4166666666666669E-2</v>
      </c>
      <c r="G64" s="9" t="s">
        <v>97</v>
      </c>
      <c r="H64" s="83"/>
      <c r="I64" s="38"/>
    </row>
    <row r="65" spans="2:9">
      <c r="B65" s="51">
        <v>5</v>
      </c>
      <c r="C65" s="11" t="s">
        <v>40</v>
      </c>
      <c r="D65" s="11" t="s">
        <v>92</v>
      </c>
      <c r="E65" s="11" t="s">
        <v>47</v>
      </c>
      <c r="F65" s="15">
        <v>0.10694444444444444</v>
      </c>
      <c r="G65" s="11" t="s">
        <v>95</v>
      </c>
      <c r="H65" s="83"/>
      <c r="I65" s="38"/>
    </row>
    <row r="66" spans="2:9">
      <c r="B66" s="51">
        <v>6</v>
      </c>
      <c r="C66" s="11" t="s">
        <v>40</v>
      </c>
      <c r="D66" s="11" t="s">
        <v>92</v>
      </c>
      <c r="E66" s="11" t="s">
        <v>47</v>
      </c>
      <c r="F66" s="15">
        <v>8.819444444444445E-2</v>
      </c>
      <c r="G66" s="11" t="s">
        <v>108</v>
      </c>
      <c r="H66" s="83"/>
      <c r="I66" s="38"/>
    </row>
    <row r="67" spans="2:9" ht="30">
      <c r="B67" s="51">
        <v>7</v>
      </c>
      <c r="C67" s="11" t="s">
        <v>41</v>
      </c>
      <c r="D67" s="11" t="s">
        <v>93</v>
      </c>
      <c r="E67" s="11" t="s">
        <v>47</v>
      </c>
      <c r="F67" s="15">
        <v>4.9999999999999996E-2</v>
      </c>
      <c r="G67" s="11" t="s">
        <v>114</v>
      </c>
      <c r="H67" s="83" t="s">
        <v>293</v>
      </c>
      <c r="I67" s="38" t="s">
        <v>291</v>
      </c>
    </row>
    <row r="68" spans="2:9">
      <c r="B68" s="51">
        <v>8</v>
      </c>
      <c r="C68" s="11" t="s">
        <v>40</v>
      </c>
      <c r="D68" s="11" t="s">
        <v>92</v>
      </c>
      <c r="E68" s="11" t="s">
        <v>47</v>
      </c>
      <c r="F68" s="15">
        <v>5.7638888888888885E-2</v>
      </c>
      <c r="G68" s="11" t="s">
        <v>111</v>
      </c>
      <c r="H68" s="83"/>
      <c r="I68" s="38"/>
    </row>
    <row r="69" spans="2:9" ht="30">
      <c r="B69" s="51">
        <v>9</v>
      </c>
      <c r="C69" s="9" t="s">
        <v>41</v>
      </c>
      <c r="D69" s="9" t="s">
        <v>92</v>
      </c>
      <c r="E69" s="9" t="s">
        <v>47</v>
      </c>
      <c r="F69" s="16">
        <v>9.7222222222222224E-2</v>
      </c>
      <c r="G69" s="9" t="s">
        <v>105</v>
      </c>
      <c r="H69" s="83" t="s">
        <v>294</v>
      </c>
      <c r="I69" s="38" t="s">
        <v>290</v>
      </c>
    </row>
    <row r="70" spans="2:9">
      <c r="B70" s="51">
        <v>10</v>
      </c>
      <c r="C70" s="11" t="s">
        <v>40</v>
      </c>
      <c r="D70" s="11" t="s">
        <v>93</v>
      </c>
      <c r="E70" s="11" t="s">
        <v>47</v>
      </c>
      <c r="F70" s="15">
        <v>4.4444444444444446E-2</v>
      </c>
      <c r="G70" s="11" t="s">
        <v>100</v>
      </c>
      <c r="H70" s="83"/>
      <c r="I70" s="38"/>
    </row>
    <row r="71" spans="2:9">
      <c r="B71" s="51">
        <v>11</v>
      </c>
      <c r="C71" s="11" t="s">
        <v>40</v>
      </c>
      <c r="D71" s="11" t="s">
        <v>93</v>
      </c>
      <c r="E71" s="11" t="s">
        <v>47</v>
      </c>
      <c r="F71" s="15">
        <v>3.1944444444444449E-2</v>
      </c>
      <c r="G71" s="11" t="s">
        <v>242</v>
      </c>
      <c r="H71" s="83"/>
      <c r="I71" s="38"/>
    </row>
    <row r="72" spans="2:9">
      <c r="B72" s="51">
        <v>12</v>
      </c>
      <c r="C72" s="11" t="s">
        <v>40</v>
      </c>
      <c r="D72" s="11" t="s">
        <v>94</v>
      </c>
      <c r="E72" s="11" t="s">
        <v>47</v>
      </c>
      <c r="F72" s="15">
        <v>0.1361111111111111</v>
      </c>
      <c r="G72" s="11" t="s">
        <v>99</v>
      </c>
      <c r="H72" s="83"/>
      <c r="I72" s="38"/>
    </row>
    <row r="73" spans="2:9">
      <c r="B73" s="51">
        <v>13</v>
      </c>
      <c r="C73" s="11" t="s">
        <v>40</v>
      </c>
      <c r="D73" s="11" t="s">
        <v>94</v>
      </c>
      <c r="E73" s="11" t="s">
        <v>47</v>
      </c>
      <c r="F73" s="15">
        <v>5.5555555555555552E-2</v>
      </c>
      <c r="G73" s="11" t="s">
        <v>97</v>
      </c>
      <c r="H73" s="83"/>
      <c r="I73" s="38"/>
    </row>
    <row r="74" spans="2:9">
      <c r="B74" s="51">
        <v>14</v>
      </c>
      <c r="C74" s="11" t="s">
        <v>40</v>
      </c>
      <c r="D74" s="11" t="s">
        <v>94</v>
      </c>
      <c r="E74" s="11" t="s">
        <v>47</v>
      </c>
      <c r="F74" s="15">
        <v>9.1666666666666674E-2</v>
      </c>
      <c r="G74" s="11" t="s">
        <v>97</v>
      </c>
      <c r="H74" s="86"/>
      <c r="I74" s="38"/>
    </row>
    <row r="75" spans="2:9">
      <c r="B75" s="51">
        <v>15</v>
      </c>
      <c r="C75" s="11" t="s">
        <v>40</v>
      </c>
      <c r="D75" s="11" t="s">
        <v>93</v>
      </c>
      <c r="E75" s="11" t="s">
        <v>47</v>
      </c>
      <c r="F75" s="15">
        <v>6.3194444444444442E-2</v>
      </c>
      <c r="G75" s="11" t="s">
        <v>112</v>
      </c>
      <c r="H75" s="86"/>
      <c r="I75" s="38"/>
    </row>
    <row r="76" spans="2:9">
      <c r="B76" s="51">
        <v>16</v>
      </c>
      <c r="C76" s="11" t="s">
        <v>40</v>
      </c>
      <c r="D76" s="11" t="s">
        <v>93</v>
      </c>
      <c r="E76" s="11" t="s">
        <v>47</v>
      </c>
      <c r="F76" s="15">
        <v>9.930555555555555E-2</v>
      </c>
      <c r="G76" s="11" t="s">
        <v>109</v>
      </c>
      <c r="H76" s="86"/>
      <c r="I76" s="38"/>
    </row>
    <row r="77" spans="2:9" ht="31.5" customHeight="1">
      <c r="B77" s="51">
        <v>17</v>
      </c>
      <c r="C77" s="11" t="s">
        <v>41</v>
      </c>
      <c r="D77" s="11" t="s">
        <v>92</v>
      </c>
      <c r="E77" s="11" t="s">
        <v>47</v>
      </c>
      <c r="F77" s="15">
        <v>9.5833333333333326E-2</v>
      </c>
      <c r="G77" s="11" t="s">
        <v>105</v>
      </c>
      <c r="H77" s="86" t="s">
        <v>296</v>
      </c>
      <c r="I77" s="38" t="s">
        <v>295</v>
      </c>
    </row>
    <row r="78" spans="2:9">
      <c r="B78" s="51">
        <v>18</v>
      </c>
      <c r="C78" s="11" t="s">
        <v>40</v>
      </c>
      <c r="D78" s="11" t="s">
        <v>92</v>
      </c>
      <c r="E78" s="11" t="s">
        <v>47</v>
      </c>
      <c r="F78" s="15">
        <v>8.6805555555555566E-2</v>
      </c>
      <c r="G78" s="11" t="s">
        <v>101</v>
      </c>
      <c r="H78" s="86"/>
      <c r="I78" s="38"/>
    </row>
    <row r="79" spans="2:9" ht="15" customHeight="1">
      <c r="B79" s="51">
        <v>19</v>
      </c>
      <c r="C79" s="11" t="s">
        <v>40</v>
      </c>
      <c r="D79" s="11" t="s">
        <v>93</v>
      </c>
      <c r="E79" s="11" t="s">
        <v>47</v>
      </c>
      <c r="F79" s="15">
        <v>6.9444444444444434E-2</v>
      </c>
      <c r="G79" s="11" t="s">
        <v>115</v>
      </c>
      <c r="H79" s="86"/>
      <c r="I79" s="38"/>
    </row>
    <row r="80" spans="2:9">
      <c r="B80" s="51">
        <v>20</v>
      </c>
      <c r="C80" s="11" t="s">
        <v>40</v>
      </c>
      <c r="D80" s="11" t="s">
        <v>92</v>
      </c>
      <c r="E80" s="11" t="s">
        <v>47</v>
      </c>
      <c r="F80" s="15">
        <v>3.6111111111111115E-2</v>
      </c>
      <c r="G80" s="11" t="s">
        <v>107</v>
      </c>
      <c r="H80" s="86"/>
      <c r="I80" s="38"/>
    </row>
    <row r="81" spans="2:9" ht="30">
      <c r="B81" s="22">
        <v>21</v>
      </c>
      <c r="C81" s="11" t="s">
        <v>41</v>
      </c>
      <c r="D81" s="11" t="s">
        <v>92</v>
      </c>
      <c r="E81" s="11" t="s">
        <v>47</v>
      </c>
      <c r="F81" s="15">
        <v>9.8611111111111108E-2</v>
      </c>
      <c r="G81" s="11" t="s">
        <v>101</v>
      </c>
      <c r="H81" s="86" t="s">
        <v>297</v>
      </c>
      <c r="I81" s="38" t="s">
        <v>298</v>
      </c>
    </row>
    <row r="82" spans="2:9" ht="30">
      <c r="B82" s="51">
        <v>22</v>
      </c>
      <c r="C82" s="11" t="s">
        <v>41</v>
      </c>
      <c r="D82" s="11" t="s">
        <v>93</v>
      </c>
      <c r="E82" s="11" t="s">
        <v>47</v>
      </c>
      <c r="F82" s="15">
        <v>0.13402777777777777</v>
      </c>
      <c r="G82" s="11" t="s">
        <v>100</v>
      </c>
      <c r="H82" s="86" t="s">
        <v>299</v>
      </c>
      <c r="I82" s="38" t="s">
        <v>300</v>
      </c>
    </row>
    <row r="83" spans="2:9">
      <c r="B83" s="51">
        <v>23</v>
      </c>
      <c r="C83" s="11" t="s">
        <v>40</v>
      </c>
      <c r="D83" s="11" t="s">
        <v>93</v>
      </c>
      <c r="E83" s="11" t="s">
        <v>47</v>
      </c>
      <c r="F83" s="15">
        <v>6.9444444444444434E-2</v>
      </c>
      <c r="G83" s="11" t="s">
        <v>100</v>
      </c>
      <c r="H83" s="86"/>
      <c r="I83" s="38"/>
    </row>
    <row r="84" spans="2:9">
      <c r="B84" s="51">
        <v>24</v>
      </c>
      <c r="C84" s="11" t="s">
        <v>41</v>
      </c>
      <c r="D84" s="11" t="s">
        <v>92</v>
      </c>
      <c r="E84" s="11" t="s">
        <v>47</v>
      </c>
      <c r="F84" s="15">
        <v>0.1076388888888889</v>
      </c>
      <c r="G84" s="11" t="s">
        <v>105</v>
      </c>
      <c r="H84" s="86" t="s">
        <v>301</v>
      </c>
      <c r="I84" s="38"/>
    </row>
    <row r="85" spans="2:9">
      <c r="B85" s="51">
        <v>25</v>
      </c>
      <c r="C85" s="11" t="s">
        <v>41</v>
      </c>
      <c r="D85" s="11" t="s">
        <v>93</v>
      </c>
      <c r="E85" s="11" t="s">
        <v>47</v>
      </c>
      <c r="F85" s="15">
        <v>0.10486111111111111</v>
      </c>
      <c r="G85" s="11" t="s">
        <v>112</v>
      </c>
      <c r="H85" s="86" t="s">
        <v>302</v>
      </c>
      <c r="I85" s="38" t="s">
        <v>303</v>
      </c>
    </row>
    <row r="86" spans="2:9">
      <c r="B86" s="51">
        <v>26</v>
      </c>
      <c r="C86" s="11" t="s">
        <v>40</v>
      </c>
      <c r="D86" s="11" t="s">
        <v>94</v>
      </c>
      <c r="E86" s="11" t="s">
        <v>47</v>
      </c>
      <c r="F86" s="15">
        <v>8.5416666666666655E-2</v>
      </c>
      <c r="G86" s="11" t="s">
        <v>98</v>
      </c>
      <c r="H86" s="86"/>
      <c r="I86" s="38"/>
    </row>
    <row r="87" spans="2:9">
      <c r="B87" s="51">
        <v>27</v>
      </c>
      <c r="C87" s="11" t="s">
        <v>40</v>
      </c>
      <c r="D87" s="11" t="s">
        <v>94</v>
      </c>
      <c r="E87" s="11" t="s">
        <v>47</v>
      </c>
      <c r="F87" s="15">
        <v>1.5277777777777777E-2</v>
      </c>
      <c r="G87" s="11" t="s">
        <v>99</v>
      </c>
      <c r="H87" s="86"/>
      <c r="I87" s="38"/>
    </row>
    <row r="88" spans="2:9" ht="30">
      <c r="B88" s="51">
        <v>28</v>
      </c>
      <c r="C88" s="11" t="s">
        <v>41</v>
      </c>
      <c r="D88" s="11" t="s">
        <v>94</v>
      </c>
      <c r="E88" s="11" t="s">
        <v>47</v>
      </c>
      <c r="F88" s="15">
        <v>6.5277777777777782E-2</v>
      </c>
      <c r="G88" s="11" t="s">
        <v>97</v>
      </c>
      <c r="H88" s="86" t="s">
        <v>304</v>
      </c>
      <c r="I88" s="38" t="s">
        <v>305</v>
      </c>
    </row>
    <row r="89" spans="2:9">
      <c r="B89" s="51">
        <v>29</v>
      </c>
      <c r="C89" s="11" t="s">
        <v>40</v>
      </c>
      <c r="D89" s="11" t="s">
        <v>93</v>
      </c>
      <c r="E89" s="11" t="s">
        <v>47</v>
      </c>
      <c r="F89" s="15">
        <v>4.9999999999999996E-2</v>
      </c>
      <c r="G89" s="11" t="s">
        <v>96</v>
      </c>
      <c r="H89" s="86"/>
      <c r="I89" s="38"/>
    </row>
    <row r="90" spans="2:9">
      <c r="B90" s="51">
        <v>30</v>
      </c>
      <c r="C90" s="11" t="s">
        <v>41</v>
      </c>
      <c r="D90" s="11" t="s">
        <v>93</v>
      </c>
      <c r="E90" s="11" t="s">
        <v>47</v>
      </c>
      <c r="F90" s="15">
        <v>4.3750000000000004E-2</v>
      </c>
      <c r="G90" s="11" t="s">
        <v>109</v>
      </c>
      <c r="H90" s="83" t="s">
        <v>302</v>
      </c>
      <c r="I90" s="38" t="s">
        <v>306</v>
      </c>
    </row>
    <row r="91" spans="2:9" ht="31.5" customHeight="1">
      <c r="B91" s="51">
        <v>31</v>
      </c>
      <c r="C91" s="11" t="s">
        <v>41</v>
      </c>
      <c r="D91" s="11" t="s">
        <v>93</v>
      </c>
      <c r="E91" s="11" t="s">
        <v>47</v>
      </c>
      <c r="F91" s="15">
        <v>6.458333333333334E-2</v>
      </c>
      <c r="G91" s="11" t="s">
        <v>96</v>
      </c>
      <c r="H91" s="83" t="s">
        <v>308</v>
      </c>
      <c r="I91" s="38" t="s">
        <v>307</v>
      </c>
    </row>
    <row r="92" spans="2:9">
      <c r="B92" s="51">
        <v>32</v>
      </c>
      <c r="C92" s="11" t="s">
        <v>40</v>
      </c>
      <c r="D92" s="11" t="s">
        <v>92</v>
      </c>
      <c r="E92" s="11" t="s">
        <v>47</v>
      </c>
      <c r="F92" s="15">
        <v>7.5694444444444439E-2</v>
      </c>
      <c r="G92" s="11" t="s">
        <v>111</v>
      </c>
      <c r="H92" s="83"/>
      <c r="I92" s="38"/>
    </row>
    <row r="93" spans="2:9">
      <c r="B93" s="51">
        <v>33</v>
      </c>
      <c r="C93" s="11" t="s">
        <v>40</v>
      </c>
      <c r="D93" s="11" t="s">
        <v>94</v>
      </c>
      <c r="E93" s="11" t="s">
        <v>47</v>
      </c>
      <c r="F93" s="15">
        <v>0.16458333333333333</v>
      </c>
      <c r="G93" s="11" t="s">
        <v>204</v>
      </c>
      <c r="H93" s="83"/>
      <c r="I93" s="38"/>
    </row>
    <row r="94" spans="2:9">
      <c r="B94" s="51">
        <v>34</v>
      </c>
      <c r="C94" s="11" t="s">
        <v>40</v>
      </c>
      <c r="D94" s="11" t="s">
        <v>94</v>
      </c>
      <c r="E94" s="11" t="s">
        <v>47</v>
      </c>
      <c r="F94" s="15">
        <v>2.6388888888888889E-2</v>
      </c>
      <c r="G94" s="11" t="s">
        <v>99</v>
      </c>
      <c r="H94" s="83"/>
      <c r="I94" s="38"/>
    </row>
    <row r="95" spans="2:9" ht="30">
      <c r="B95" s="51">
        <v>35</v>
      </c>
      <c r="C95" s="11" t="s">
        <v>41</v>
      </c>
      <c r="D95" s="11" t="s">
        <v>94</v>
      </c>
      <c r="E95" s="11" t="s">
        <v>47</v>
      </c>
      <c r="F95" s="15">
        <v>5.8333333333333327E-2</v>
      </c>
      <c r="G95" s="11" t="s">
        <v>204</v>
      </c>
      <c r="H95" s="83" t="s">
        <v>311</v>
      </c>
      <c r="I95" s="38" t="s">
        <v>310</v>
      </c>
    </row>
    <row r="96" spans="2:9">
      <c r="B96" s="51">
        <v>36</v>
      </c>
      <c r="C96" s="11" t="s">
        <v>40</v>
      </c>
      <c r="D96" s="11" t="s">
        <v>92</v>
      </c>
      <c r="E96" s="11" t="s">
        <v>47</v>
      </c>
      <c r="F96" s="15">
        <v>0.1125</v>
      </c>
      <c r="G96" s="11" t="s">
        <v>95</v>
      </c>
      <c r="H96" s="85"/>
      <c r="I96" s="39"/>
    </row>
    <row r="97" spans="2:9" ht="50.25" customHeight="1">
      <c r="B97" s="51">
        <v>37</v>
      </c>
      <c r="C97" s="11" t="s">
        <v>41</v>
      </c>
      <c r="D97" s="11" t="s">
        <v>92</v>
      </c>
      <c r="E97" s="11" t="s">
        <v>47</v>
      </c>
      <c r="F97" s="15">
        <v>7.9861111111111105E-2</v>
      </c>
      <c r="G97" s="11" t="s">
        <v>101</v>
      </c>
      <c r="H97" s="87" t="s">
        <v>313</v>
      </c>
      <c r="I97" s="38" t="s">
        <v>312</v>
      </c>
    </row>
    <row r="98" spans="2:9" ht="30">
      <c r="B98" s="22">
        <v>38</v>
      </c>
      <c r="C98" s="11" t="s">
        <v>41</v>
      </c>
      <c r="D98" s="11" t="s">
        <v>92</v>
      </c>
      <c r="E98" s="11" t="s">
        <v>48</v>
      </c>
      <c r="F98" s="15">
        <v>7.5694444444444439E-2</v>
      </c>
      <c r="G98" s="11" t="s">
        <v>111</v>
      </c>
      <c r="H98" s="87" t="s">
        <v>314</v>
      </c>
      <c r="I98" s="38"/>
    </row>
    <row r="99" spans="2:9">
      <c r="B99" s="51">
        <v>39</v>
      </c>
      <c r="C99" s="11" t="s">
        <v>41</v>
      </c>
      <c r="D99" s="11" t="s">
        <v>93</v>
      </c>
      <c r="E99" s="11" t="s">
        <v>47</v>
      </c>
      <c r="F99" s="15">
        <v>8.1250000000000003E-2</v>
      </c>
      <c r="G99" s="11" t="s">
        <v>102</v>
      </c>
      <c r="H99" s="87" t="s">
        <v>315</v>
      </c>
      <c r="I99" s="38" t="s">
        <v>316</v>
      </c>
    </row>
    <row r="100" spans="2:9" ht="30">
      <c r="B100" s="51">
        <v>40</v>
      </c>
      <c r="C100" s="24" t="s">
        <v>41</v>
      </c>
      <c r="D100" s="24" t="s">
        <v>92</v>
      </c>
      <c r="E100" s="24" t="s">
        <v>47</v>
      </c>
      <c r="F100" s="80">
        <v>5.5555555555555558E-3</v>
      </c>
      <c r="G100" s="11" t="s">
        <v>107</v>
      </c>
      <c r="H100" s="87" t="s">
        <v>317</v>
      </c>
      <c r="I100" s="38" t="s">
        <v>318</v>
      </c>
    </row>
    <row r="101" spans="2:9">
      <c r="B101" s="52">
        <v>41</v>
      </c>
      <c r="C101" s="24" t="s">
        <v>40</v>
      </c>
      <c r="D101" s="24" t="s">
        <v>93</v>
      </c>
      <c r="E101" s="24" t="s">
        <v>47</v>
      </c>
      <c r="F101" s="80">
        <v>6.1805555555555558E-2</v>
      </c>
      <c r="G101" s="24" t="s">
        <v>104</v>
      </c>
      <c r="H101" s="88"/>
      <c r="I101" s="39"/>
    </row>
  </sheetData>
  <pageMargins left="0.7" right="0.7" top="0.75" bottom="0.75" header="0.3" footer="0.3"/>
  <pageSetup paperSize="9" orientation="portrait" horizontalDpi="300" verticalDpi="300" r:id="rId1"/>
  <tableParts count="2">
    <tablePart r:id="rId2"/>
    <tablePart r:id="rId3"/>
  </tableParts>
</worksheet>
</file>

<file path=xl/worksheets/sheet14.xml><?xml version="1.0" encoding="utf-8"?>
<worksheet xmlns="http://schemas.openxmlformats.org/spreadsheetml/2006/main" xmlns:r="http://schemas.openxmlformats.org/officeDocument/2006/relationships">
  <dimension ref="C4:L106"/>
  <sheetViews>
    <sheetView topLeftCell="B34" zoomScale="80" zoomScaleNormal="80" workbookViewId="0">
      <selection activeCell="D58" sqref="D58"/>
    </sheetView>
  </sheetViews>
  <sheetFormatPr defaultRowHeight="15"/>
  <cols>
    <col min="3" max="3" width="8.28515625" style="1" customWidth="1"/>
    <col min="4" max="4" width="8" style="1" customWidth="1"/>
    <col min="5" max="5" width="10.85546875" style="1" bestFit="1" customWidth="1"/>
    <col min="6" max="6" width="9.7109375" style="1" customWidth="1"/>
    <col min="7" max="7" width="23.7109375" style="1" bestFit="1" customWidth="1"/>
    <col min="8" max="8" width="11.42578125" style="1" customWidth="1"/>
    <col min="9" max="9" width="66.7109375" style="29" customWidth="1"/>
    <col min="10" max="10" width="47.7109375" style="29" bestFit="1" customWidth="1"/>
    <col min="12" max="12" width="54.85546875" customWidth="1"/>
  </cols>
  <sheetData>
    <row r="4" spans="3:12" ht="15.75" thickBot="1"/>
    <row r="5" spans="3:12" ht="15.75" thickBot="1">
      <c r="C5" s="2" t="s">
        <v>0</v>
      </c>
      <c r="D5" s="7"/>
      <c r="E5" s="7"/>
      <c r="F5" s="7"/>
      <c r="G5" s="7"/>
      <c r="H5" s="7"/>
      <c r="I5" s="30" t="s">
        <v>1</v>
      </c>
      <c r="J5" s="30" t="s">
        <v>16</v>
      </c>
      <c r="L5" s="14" t="s">
        <v>17</v>
      </c>
    </row>
    <row r="6" spans="3:12">
      <c r="C6" s="6"/>
      <c r="D6" s="8"/>
      <c r="E6" s="8"/>
      <c r="F6" s="8"/>
      <c r="G6" s="8"/>
      <c r="H6" s="8"/>
      <c r="I6" s="31" t="s">
        <v>4</v>
      </c>
      <c r="J6" s="31"/>
      <c r="L6" t="s">
        <v>35</v>
      </c>
    </row>
    <row r="7" spans="3:12">
      <c r="C7" s="3">
        <v>1</v>
      </c>
      <c r="D7" s="9"/>
      <c r="E7" s="9"/>
      <c r="F7" s="9"/>
      <c r="G7" s="9"/>
      <c r="H7" s="9"/>
      <c r="I7" s="28"/>
      <c r="J7" s="28"/>
      <c r="L7" t="s">
        <v>177</v>
      </c>
    </row>
    <row r="8" spans="3:12" ht="37.5" customHeight="1">
      <c r="C8" s="4">
        <v>2</v>
      </c>
      <c r="D8" s="9"/>
      <c r="E8" s="9"/>
      <c r="F8" s="9"/>
      <c r="G8" s="9"/>
      <c r="H8" s="9"/>
      <c r="I8" s="28"/>
      <c r="J8" s="28"/>
      <c r="L8" t="s">
        <v>176</v>
      </c>
    </row>
    <row r="9" spans="3:12">
      <c r="C9" s="4">
        <v>3</v>
      </c>
      <c r="D9" s="10"/>
      <c r="E9" s="10"/>
      <c r="F9" s="10"/>
      <c r="G9" s="10"/>
      <c r="H9" s="10"/>
      <c r="I9" s="13"/>
      <c r="J9" s="28"/>
      <c r="L9" t="s">
        <v>178</v>
      </c>
    </row>
    <row r="10" spans="3:12">
      <c r="C10" s="4">
        <v>4</v>
      </c>
      <c r="D10" s="11"/>
      <c r="E10" s="11"/>
      <c r="F10" s="11"/>
      <c r="G10" s="11"/>
      <c r="H10" s="11"/>
      <c r="I10" s="13"/>
      <c r="J10" s="28"/>
      <c r="L10" t="s">
        <v>179</v>
      </c>
    </row>
    <row r="11" spans="3:12">
      <c r="C11" s="4">
        <v>5</v>
      </c>
      <c r="D11" s="11"/>
      <c r="E11" s="11"/>
      <c r="F11" s="11"/>
      <c r="G11" s="11"/>
      <c r="H11" s="11"/>
      <c r="I11" s="13"/>
      <c r="J11" s="28"/>
      <c r="L11" t="s">
        <v>180</v>
      </c>
    </row>
    <row r="12" spans="3:12">
      <c r="C12" s="3">
        <v>6</v>
      </c>
      <c r="D12" s="9"/>
      <c r="E12" s="9"/>
      <c r="F12" s="9"/>
      <c r="G12" s="9"/>
      <c r="H12" s="9"/>
      <c r="I12" s="13"/>
      <c r="J12" s="28"/>
    </row>
    <row r="13" spans="3:12">
      <c r="C13" s="4">
        <v>7</v>
      </c>
      <c r="D13" s="11"/>
      <c r="E13" s="11"/>
      <c r="F13" s="11"/>
      <c r="G13" s="11"/>
      <c r="H13" s="11"/>
      <c r="I13" s="13"/>
      <c r="J13" s="28"/>
    </row>
    <row r="14" spans="3:12">
      <c r="C14" s="4">
        <v>8</v>
      </c>
      <c r="D14" s="11"/>
      <c r="E14" s="11"/>
      <c r="F14" s="11"/>
      <c r="G14" s="11"/>
      <c r="H14" s="11"/>
      <c r="I14" s="13"/>
      <c r="J14" s="28"/>
      <c r="L14" t="s">
        <v>12</v>
      </c>
    </row>
    <row r="15" spans="3:12">
      <c r="C15" s="4">
        <v>9</v>
      </c>
      <c r="D15" s="11"/>
      <c r="E15" s="11"/>
      <c r="F15" s="11"/>
      <c r="G15" s="11"/>
      <c r="H15" s="11"/>
      <c r="I15" s="13"/>
      <c r="J15" s="28"/>
      <c r="L15" t="s">
        <v>173</v>
      </c>
    </row>
    <row r="16" spans="3:12">
      <c r="C16" s="4">
        <v>10</v>
      </c>
      <c r="D16" s="11"/>
      <c r="E16" s="11"/>
      <c r="F16" s="11"/>
      <c r="G16" s="11"/>
      <c r="H16" s="11"/>
      <c r="I16" s="13"/>
      <c r="J16" s="28"/>
      <c r="L16" t="s">
        <v>174</v>
      </c>
    </row>
    <row r="17" spans="3:12">
      <c r="C17" s="3">
        <v>11</v>
      </c>
      <c r="D17" s="9"/>
      <c r="E17" s="9"/>
      <c r="F17" s="9"/>
      <c r="G17" s="9"/>
      <c r="H17" s="9"/>
      <c r="I17" s="13"/>
      <c r="J17" s="28"/>
      <c r="L17" t="s">
        <v>175</v>
      </c>
    </row>
    <row r="18" spans="3:12">
      <c r="C18" s="4">
        <v>12</v>
      </c>
      <c r="D18" s="11"/>
      <c r="E18" s="11"/>
      <c r="F18" s="11"/>
      <c r="G18" s="11"/>
      <c r="H18" s="11"/>
      <c r="I18" s="13"/>
      <c r="J18" s="28"/>
    </row>
    <row r="19" spans="3:12">
      <c r="C19" s="4"/>
      <c r="D19" s="11"/>
      <c r="E19" s="11"/>
      <c r="F19" s="11"/>
      <c r="G19" s="11"/>
      <c r="H19" s="11"/>
      <c r="I19" s="13"/>
      <c r="J19" s="28"/>
    </row>
    <row r="20" spans="3:12" ht="15.75" thickBot="1">
      <c r="C20" s="23"/>
      <c r="D20" s="24"/>
      <c r="E20" s="24"/>
      <c r="F20" s="24"/>
      <c r="G20" s="24"/>
      <c r="H20" s="24"/>
      <c r="I20" s="32" t="s">
        <v>12</v>
      </c>
      <c r="J20" s="36"/>
    </row>
    <row r="21" spans="3:12" ht="15.75" thickBot="1">
      <c r="C21" s="2" t="s">
        <v>0</v>
      </c>
      <c r="D21" s="7" t="s">
        <v>85</v>
      </c>
      <c r="E21" s="7" t="s">
        <v>86</v>
      </c>
      <c r="F21" s="7" t="s">
        <v>88</v>
      </c>
      <c r="G21" s="7" t="s">
        <v>87</v>
      </c>
      <c r="H21" s="7" t="s">
        <v>89</v>
      </c>
      <c r="I21" s="30" t="s">
        <v>90</v>
      </c>
      <c r="J21" s="37" t="s">
        <v>91</v>
      </c>
    </row>
    <row r="22" spans="3:12">
      <c r="C22" s="20">
        <v>1</v>
      </c>
      <c r="D22" s="16"/>
      <c r="E22" s="9"/>
      <c r="F22" s="9"/>
      <c r="G22" s="18"/>
      <c r="H22" s="9"/>
      <c r="I22" s="28"/>
      <c r="J22" s="38"/>
    </row>
    <row r="23" spans="3:12">
      <c r="C23" s="20">
        <v>2</v>
      </c>
      <c r="D23" s="16"/>
      <c r="E23" s="9"/>
      <c r="F23" s="9"/>
      <c r="G23" s="18"/>
      <c r="H23" s="9"/>
      <c r="I23" s="13"/>
      <c r="J23" s="38"/>
    </row>
    <row r="24" spans="3:12">
      <c r="C24" s="19">
        <v>3</v>
      </c>
      <c r="D24" s="15"/>
      <c r="E24" s="11"/>
      <c r="F24" s="11"/>
      <c r="G24" s="17"/>
      <c r="H24" s="11"/>
      <c r="I24" s="13"/>
      <c r="J24" s="38"/>
    </row>
    <row r="25" spans="3:12">
      <c r="C25" s="20">
        <v>4</v>
      </c>
      <c r="D25" s="16"/>
      <c r="E25" s="9"/>
      <c r="F25" s="9"/>
      <c r="G25" s="18"/>
      <c r="H25" s="9"/>
      <c r="I25" s="13"/>
      <c r="J25" s="38"/>
    </row>
    <row r="26" spans="3:12">
      <c r="C26" s="19">
        <v>5</v>
      </c>
      <c r="D26" s="15"/>
      <c r="E26" s="11"/>
      <c r="F26" s="11"/>
      <c r="G26" s="17"/>
      <c r="H26" s="11"/>
      <c r="I26" s="13"/>
      <c r="J26" s="38"/>
    </row>
    <row r="27" spans="3:12">
      <c r="C27" s="20">
        <v>6</v>
      </c>
      <c r="D27" s="16"/>
      <c r="E27" s="9"/>
      <c r="F27" s="9"/>
      <c r="G27" s="18"/>
      <c r="H27" s="9"/>
      <c r="I27" s="13"/>
      <c r="J27" s="38"/>
    </row>
    <row r="28" spans="3:12">
      <c r="C28" s="19">
        <v>7</v>
      </c>
      <c r="D28" s="15"/>
      <c r="E28" s="11"/>
      <c r="F28" s="11"/>
      <c r="G28" s="17"/>
      <c r="H28" s="11"/>
      <c r="I28" s="13"/>
      <c r="J28" s="38"/>
    </row>
    <row r="29" spans="3:12">
      <c r="C29" s="20">
        <v>8</v>
      </c>
      <c r="D29" s="16"/>
      <c r="E29" s="9"/>
      <c r="F29" s="9"/>
      <c r="G29" s="18"/>
      <c r="H29" s="9"/>
      <c r="I29" s="13"/>
      <c r="J29" s="38"/>
    </row>
    <row r="30" spans="3:12">
      <c r="C30" s="19">
        <v>9</v>
      </c>
      <c r="D30" s="15"/>
      <c r="E30" s="11"/>
      <c r="F30" s="11"/>
      <c r="G30" s="17"/>
      <c r="H30" s="11"/>
      <c r="I30" s="13"/>
      <c r="J30" s="38"/>
    </row>
    <row r="31" spans="3:12">
      <c r="C31" s="21">
        <v>10</v>
      </c>
      <c r="D31" s="16"/>
      <c r="E31" s="9"/>
      <c r="F31" s="9"/>
      <c r="G31" s="18"/>
      <c r="H31" s="9"/>
      <c r="I31" s="13"/>
      <c r="J31" s="38"/>
    </row>
    <row r="32" spans="3:12">
      <c r="C32" s="19">
        <v>11</v>
      </c>
      <c r="D32" s="16"/>
      <c r="E32" s="9"/>
      <c r="F32" s="9"/>
      <c r="G32" s="18"/>
      <c r="H32" s="9"/>
      <c r="I32" s="13"/>
      <c r="J32" s="38"/>
    </row>
    <row r="33" spans="3:10">
      <c r="C33" s="20">
        <v>12</v>
      </c>
      <c r="D33" s="16"/>
      <c r="E33" s="9"/>
      <c r="F33" s="9"/>
      <c r="G33" s="18"/>
      <c r="H33" s="9"/>
      <c r="I33" s="13"/>
      <c r="J33" s="38"/>
    </row>
    <row r="34" spans="3:10">
      <c r="C34" s="22">
        <v>13</v>
      </c>
      <c r="D34" s="16"/>
      <c r="E34" s="9"/>
      <c r="F34" s="9"/>
      <c r="G34" s="18"/>
      <c r="H34" s="9"/>
      <c r="I34" s="13"/>
      <c r="J34" s="38"/>
    </row>
    <row r="35" spans="3:10">
      <c r="C35" s="20">
        <v>14</v>
      </c>
      <c r="D35" s="16"/>
      <c r="E35" s="9"/>
      <c r="F35" s="9"/>
      <c r="G35" s="18"/>
      <c r="H35" s="9"/>
      <c r="I35" s="13"/>
      <c r="J35" s="38"/>
    </row>
    <row r="36" spans="3:10" ht="60" customHeight="1">
      <c r="C36" s="19">
        <v>15</v>
      </c>
      <c r="D36" s="16"/>
      <c r="E36" s="9"/>
      <c r="F36" s="9"/>
      <c r="G36" s="18"/>
      <c r="H36" s="9"/>
      <c r="I36" s="13" t="s">
        <v>462</v>
      </c>
      <c r="J36" s="38" t="s">
        <v>463</v>
      </c>
    </row>
    <row r="37" spans="3:10">
      <c r="C37" s="20">
        <v>16</v>
      </c>
      <c r="D37" s="16"/>
      <c r="E37" s="9"/>
      <c r="F37" s="9"/>
      <c r="G37" s="18"/>
      <c r="H37" s="9"/>
      <c r="I37" s="13"/>
      <c r="J37" s="38"/>
    </row>
    <row r="38" spans="3:10">
      <c r="C38" s="19">
        <v>17</v>
      </c>
      <c r="D38" s="15"/>
      <c r="E38" s="11"/>
      <c r="F38" s="11"/>
      <c r="G38" s="17"/>
      <c r="H38" s="11"/>
      <c r="I38" s="13" t="s">
        <v>464</v>
      </c>
      <c r="J38" s="38"/>
    </row>
    <row r="39" spans="3:10">
      <c r="C39" s="20">
        <v>18</v>
      </c>
      <c r="D39" s="16"/>
      <c r="E39" s="9"/>
      <c r="F39" s="9"/>
      <c r="G39" s="18"/>
      <c r="H39" s="9"/>
      <c r="I39" s="13" t="s">
        <v>465</v>
      </c>
      <c r="J39" s="38"/>
    </row>
    <row r="40" spans="3:10">
      <c r="C40" s="19">
        <v>19</v>
      </c>
      <c r="D40" s="15"/>
      <c r="E40" s="11"/>
      <c r="F40" s="11"/>
      <c r="G40" s="17"/>
      <c r="H40" s="11"/>
      <c r="I40" s="13"/>
      <c r="J40" s="38"/>
    </row>
    <row r="41" spans="3:10">
      <c r="C41" s="20">
        <v>20</v>
      </c>
      <c r="D41" s="16"/>
      <c r="E41" s="9"/>
      <c r="F41" s="9"/>
      <c r="G41" s="18"/>
      <c r="H41" s="9"/>
      <c r="I41" s="13" t="s">
        <v>466</v>
      </c>
      <c r="J41" s="38" t="s">
        <v>467</v>
      </c>
    </row>
    <row r="42" spans="3:10">
      <c r="C42" s="19">
        <v>21</v>
      </c>
      <c r="D42" s="15"/>
      <c r="E42" s="11"/>
      <c r="F42" s="11"/>
      <c r="G42" s="17"/>
      <c r="H42" s="11"/>
      <c r="I42" s="13"/>
      <c r="J42" s="38"/>
    </row>
    <row r="43" spans="3:10">
      <c r="C43" s="21">
        <v>22</v>
      </c>
      <c r="D43" s="16"/>
      <c r="E43" s="9"/>
      <c r="F43" s="9"/>
      <c r="G43" s="18"/>
      <c r="H43" s="9"/>
      <c r="I43" s="13"/>
      <c r="J43" s="38"/>
    </row>
    <row r="44" spans="3:10">
      <c r="C44" s="19">
        <v>23</v>
      </c>
      <c r="D44" s="15"/>
      <c r="E44" s="11"/>
      <c r="F44" s="11"/>
      <c r="G44" s="17"/>
      <c r="H44" s="11"/>
      <c r="I44" s="13"/>
      <c r="J44" s="38"/>
    </row>
    <row r="45" spans="3:10">
      <c r="C45" s="20">
        <v>24</v>
      </c>
      <c r="D45" s="16"/>
      <c r="E45" s="9"/>
      <c r="F45" s="9"/>
      <c r="G45" s="18"/>
      <c r="H45" s="9"/>
      <c r="I45" s="13"/>
      <c r="J45" s="38"/>
    </row>
    <row r="46" spans="3:10">
      <c r="C46" s="19">
        <v>25</v>
      </c>
      <c r="D46" s="15"/>
      <c r="E46" s="11"/>
      <c r="F46" s="11"/>
      <c r="G46" s="17"/>
      <c r="H46" s="11"/>
      <c r="I46" s="13"/>
      <c r="J46" s="38"/>
    </row>
    <row r="47" spans="3:10">
      <c r="C47" s="20">
        <v>26</v>
      </c>
      <c r="D47" s="16"/>
      <c r="E47" s="9"/>
      <c r="F47" s="9"/>
      <c r="G47" s="18"/>
      <c r="H47" s="9"/>
      <c r="I47" s="13"/>
      <c r="J47" s="38"/>
    </row>
    <row r="48" spans="3:10" ht="30">
      <c r="C48" s="19">
        <v>27</v>
      </c>
      <c r="D48" s="15"/>
      <c r="E48" s="11"/>
      <c r="F48" s="11"/>
      <c r="G48" s="17"/>
      <c r="H48" s="11"/>
      <c r="I48" s="13" t="s">
        <v>468</v>
      </c>
      <c r="J48" s="38" t="s">
        <v>469</v>
      </c>
    </row>
    <row r="49" spans="3:10" ht="30">
      <c r="C49" s="20">
        <v>28</v>
      </c>
      <c r="D49" s="16"/>
      <c r="E49" s="9"/>
      <c r="F49" s="9"/>
      <c r="G49" s="18"/>
      <c r="H49" s="9"/>
      <c r="I49" s="13" t="s">
        <v>470</v>
      </c>
      <c r="J49" s="38" t="s">
        <v>471</v>
      </c>
    </row>
    <row r="50" spans="3:10">
      <c r="C50" s="19">
        <v>29</v>
      </c>
      <c r="D50" s="15"/>
      <c r="E50" s="11"/>
      <c r="F50" s="11"/>
      <c r="G50" s="17"/>
      <c r="H50" s="11"/>
      <c r="I50" s="13"/>
      <c r="J50" s="38"/>
    </row>
    <row r="51" spans="3:10">
      <c r="C51" s="20">
        <v>30</v>
      </c>
      <c r="D51" s="16"/>
      <c r="E51" s="9"/>
      <c r="F51" s="9"/>
      <c r="G51" s="18"/>
      <c r="H51" s="9"/>
      <c r="I51" s="13"/>
      <c r="J51" s="38"/>
    </row>
    <row r="52" spans="3:10">
      <c r="C52" s="19">
        <v>31</v>
      </c>
      <c r="D52" s="11"/>
      <c r="E52" s="11"/>
      <c r="F52" s="11"/>
      <c r="G52" s="17"/>
      <c r="H52" s="11"/>
      <c r="I52" s="13" t="s">
        <v>472</v>
      </c>
      <c r="J52" s="38"/>
    </row>
    <row r="53" spans="3:10">
      <c r="C53" s="20">
        <v>32</v>
      </c>
      <c r="D53" s="9"/>
      <c r="E53" s="11"/>
      <c r="F53" s="9"/>
      <c r="G53" s="9"/>
      <c r="H53" s="9"/>
      <c r="I53" s="13" t="s">
        <v>476</v>
      </c>
      <c r="J53" s="38"/>
    </row>
    <row r="54" spans="3:10">
      <c r="C54" s="19">
        <v>33</v>
      </c>
      <c r="D54" s="11"/>
      <c r="E54" s="11"/>
      <c r="F54" s="11"/>
      <c r="G54" s="11"/>
      <c r="H54" s="11"/>
      <c r="I54" s="13" t="s">
        <v>473</v>
      </c>
      <c r="J54" s="38"/>
    </row>
    <row r="55" spans="3:10">
      <c r="C55" s="20">
        <v>34</v>
      </c>
      <c r="D55" s="9"/>
      <c r="E55" s="11"/>
      <c r="F55" s="9"/>
      <c r="G55" s="9"/>
      <c r="H55" s="9"/>
      <c r="I55" s="13" t="s">
        <v>475</v>
      </c>
      <c r="J55" s="38"/>
    </row>
    <row r="56" spans="3:10">
      <c r="C56" s="19">
        <v>35</v>
      </c>
      <c r="D56" s="11"/>
      <c r="E56" s="11"/>
      <c r="F56" s="11"/>
      <c r="G56" s="11"/>
      <c r="H56" s="11"/>
      <c r="I56" s="13" t="s">
        <v>474</v>
      </c>
      <c r="J56" s="38"/>
    </row>
    <row r="57" spans="3:10">
      <c r="C57" s="20">
        <v>36</v>
      </c>
      <c r="D57" s="9"/>
      <c r="E57" s="11"/>
      <c r="F57" s="9"/>
      <c r="G57" s="9"/>
      <c r="H57" s="9"/>
      <c r="I57" s="13" t="s">
        <v>477</v>
      </c>
      <c r="J57" s="38"/>
    </row>
    <row r="58" spans="3:10">
      <c r="C58" s="25">
        <v>37</v>
      </c>
      <c r="D58" s="24"/>
      <c r="E58" s="24"/>
      <c r="F58" s="24"/>
      <c r="G58" s="24"/>
      <c r="H58" s="24"/>
      <c r="I58" s="33" t="s">
        <v>478</v>
      </c>
      <c r="J58" s="39" t="s">
        <v>312</v>
      </c>
    </row>
    <row r="59" spans="3:10">
      <c r="C59" s="4"/>
      <c r="D59" s="11"/>
      <c r="E59" s="11"/>
      <c r="F59" s="11"/>
      <c r="G59" s="11"/>
      <c r="H59" s="11"/>
      <c r="I59" s="13"/>
      <c r="J59" s="28"/>
    </row>
    <row r="60" spans="3:10">
      <c r="C60" s="4"/>
      <c r="D60" s="11"/>
      <c r="E60" s="11"/>
      <c r="F60" s="11"/>
      <c r="G60" s="11"/>
      <c r="H60" s="11"/>
      <c r="I60" s="34" t="s">
        <v>13</v>
      </c>
      <c r="J60" s="28"/>
    </row>
    <row r="61" spans="3:10" ht="15.75" thickBot="1">
      <c r="C61" s="41" t="s">
        <v>0</v>
      </c>
      <c r="D61" s="42" t="s">
        <v>85</v>
      </c>
      <c r="E61" s="42" t="s">
        <v>86</v>
      </c>
      <c r="F61" s="42" t="s">
        <v>88</v>
      </c>
      <c r="G61" s="42" t="s">
        <v>87</v>
      </c>
      <c r="H61" s="42" t="s">
        <v>89</v>
      </c>
      <c r="I61" s="43" t="s">
        <v>90</v>
      </c>
      <c r="J61" s="44" t="s">
        <v>91</v>
      </c>
    </row>
    <row r="62" spans="3:10">
      <c r="C62" s="19">
        <v>1</v>
      </c>
      <c r="D62" s="15"/>
      <c r="E62" s="11"/>
      <c r="F62" s="11"/>
      <c r="G62" s="11"/>
      <c r="H62" s="11"/>
      <c r="I62" s="13"/>
      <c r="J62" s="38"/>
    </row>
    <row r="63" spans="3:10">
      <c r="C63" s="19">
        <v>2</v>
      </c>
      <c r="D63" s="15"/>
      <c r="E63" s="11"/>
      <c r="F63" s="11"/>
      <c r="G63" s="11"/>
      <c r="H63" s="11"/>
      <c r="I63" s="13"/>
      <c r="J63" s="38"/>
    </row>
    <row r="64" spans="3:10">
      <c r="C64" s="19">
        <v>3</v>
      </c>
      <c r="D64" s="15"/>
      <c r="E64" s="11"/>
      <c r="F64" s="11"/>
      <c r="G64" s="11"/>
      <c r="H64" s="11"/>
      <c r="I64" s="13"/>
      <c r="J64" s="38"/>
    </row>
    <row r="65" spans="3:10">
      <c r="C65" s="20">
        <v>4</v>
      </c>
      <c r="D65" s="16"/>
      <c r="E65" s="9"/>
      <c r="F65" s="9"/>
      <c r="G65" s="9"/>
      <c r="H65" s="9"/>
      <c r="I65" s="13"/>
      <c r="J65" s="38"/>
    </row>
    <row r="66" spans="3:10">
      <c r="C66" s="19">
        <v>5</v>
      </c>
      <c r="D66" s="15"/>
      <c r="E66" s="11"/>
      <c r="F66" s="11"/>
      <c r="G66" s="11"/>
      <c r="H66" s="11"/>
      <c r="I66" s="13"/>
      <c r="J66" s="38"/>
    </row>
    <row r="67" spans="3:10">
      <c r="C67" s="19">
        <v>6</v>
      </c>
      <c r="D67" s="15"/>
      <c r="E67" s="11"/>
      <c r="F67" s="11"/>
      <c r="G67" s="11"/>
      <c r="H67" s="11"/>
      <c r="I67" s="13"/>
      <c r="J67" s="38"/>
    </row>
    <row r="68" spans="3:10">
      <c r="C68" s="19">
        <v>7</v>
      </c>
      <c r="D68" s="15"/>
      <c r="E68" s="11"/>
      <c r="F68" s="11"/>
      <c r="G68" s="11"/>
      <c r="H68" s="11"/>
      <c r="I68" s="13"/>
      <c r="J68" s="38"/>
    </row>
    <row r="69" spans="3:10">
      <c r="C69" s="20">
        <v>8</v>
      </c>
      <c r="D69" s="16"/>
      <c r="E69" s="9"/>
      <c r="F69" s="9"/>
      <c r="G69" s="9"/>
      <c r="H69" s="9"/>
      <c r="I69" s="13"/>
      <c r="J69" s="38"/>
    </row>
    <row r="70" spans="3:10">
      <c r="C70" s="19">
        <v>9</v>
      </c>
      <c r="D70" s="15"/>
      <c r="E70" s="11"/>
      <c r="F70" s="11"/>
      <c r="G70" s="11"/>
      <c r="H70" s="11"/>
      <c r="I70" s="13"/>
      <c r="J70" s="38"/>
    </row>
    <row r="71" spans="3:10">
      <c r="C71" s="19">
        <v>10</v>
      </c>
      <c r="D71" s="15"/>
      <c r="E71" s="11"/>
      <c r="F71" s="11"/>
      <c r="G71" s="11"/>
      <c r="H71" s="11"/>
      <c r="I71" s="13"/>
      <c r="J71" s="38"/>
    </row>
    <row r="72" spans="3:10">
      <c r="C72" s="19">
        <v>11</v>
      </c>
      <c r="D72" s="16"/>
      <c r="E72" s="9"/>
      <c r="F72" s="9"/>
      <c r="G72" s="9"/>
      <c r="H72" s="9"/>
      <c r="I72" s="13"/>
      <c r="J72" s="38"/>
    </row>
    <row r="73" spans="3:10">
      <c r="C73" s="20">
        <v>12</v>
      </c>
      <c r="D73" s="15"/>
      <c r="E73" s="11"/>
      <c r="F73" s="11"/>
      <c r="G73" s="11"/>
      <c r="H73" s="11"/>
      <c r="I73" s="13"/>
      <c r="J73" s="38"/>
    </row>
    <row r="74" spans="3:10">
      <c r="C74" s="19">
        <v>13</v>
      </c>
      <c r="D74" s="15"/>
      <c r="E74" s="11"/>
      <c r="F74" s="11"/>
      <c r="G74" s="11"/>
      <c r="H74" s="11"/>
      <c r="I74" s="13"/>
      <c r="J74" s="38"/>
    </row>
    <row r="75" spans="3:10">
      <c r="C75" s="22">
        <v>14</v>
      </c>
      <c r="D75" s="15"/>
      <c r="E75" s="11"/>
      <c r="F75" s="11"/>
      <c r="G75" s="11"/>
      <c r="H75" s="11"/>
      <c r="I75" s="13"/>
      <c r="J75" s="38"/>
    </row>
    <row r="76" spans="3:10">
      <c r="C76" s="19">
        <v>15</v>
      </c>
      <c r="D76" s="16"/>
      <c r="E76" s="9"/>
      <c r="F76" s="9"/>
      <c r="G76" s="9"/>
      <c r="H76" s="9"/>
      <c r="I76" s="13"/>
      <c r="J76" s="38"/>
    </row>
    <row r="77" spans="3:10">
      <c r="C77" s="20">
        <v>16</v>
      </c>
      <c r="D77" s="15"/>
      <c r="E77" s="11"/>
      <c r="F77" s="11"/>
      <c r="G77" s="11"/>
      <c r="H77" s="11"/>
      <c r="I77" s="13"/>
      <c r="J77" s="38"/>
    </row>
    <row r="78" spans="3:10">
      <c r="C78" s="19">
        <v>17</v>
      </c>
      <c r="D78" s="15"/>
      <c r="E78" s="11"/>
      <c r="F78" s="11"/>
      <c r="G78" s="11"/>
      <c r="H78" s="11"/>
      <c r="I78" s="40"/>
      <c r="J78" s="38"/>
    </row>
    <row r="79" spans="3:10">
      <c r="C79" s="19">
        <v>18</v>
      </c>
      <c r="D79" s="15"/>
      <c r="E79" s="11"/>
      <c r="F79" s="11"/>
      <c r="G79" s="11"/>
      <c r="H79" s="11"/>
      <c r="I79" s="13"/>
      <c r="J79" s="38"/>
    </row>
    <row r="80" spans="3:10">
      <c r="C80" s="19">
        <v>19</v>
      </c>
      <c r="D80" s="16"/>
      <c r="E80" s="9"/>
      <c r="F80" s="9"/>
      <c r="G80" s="9"/>
      <c r="H80" s="9"/>
      <c r="I80" s="13"/>
      <c r="J80" s="38"/>
    </row>
    <row r="81" spans="3:12">
      <c r="C81" s="20">
        <v>20</v>
      </c>
      <c r="D81" s="15"/>
      <c r="E81" s="11"/>
      <c r="F81" s="11"/>
      <c r="G81" s="11"/>
      <c r="H81" s="11"/>
      <c r="I81" s="13"/>
      <c r="J81" s="38"/>
    </row>
    <row r="82" spans="3:12">
      <c r="C82" s="19">
        <v>21</v>
      </c>
      <c r="D82" s="15"/>
      <c r="E82" s="11"/>
      <c r="F82" s="11"/>
      <c r="G82" s="11"/>
      <c r="H82" s="11"/>
      <c r="I82" s="13"/>
      <c r="J82" s="38"/>
    </row>
    <row r="83" spans="3:12">
      <c r="C83" s="19">
        <v>22</v>
      </c>
      <c r="D83" s="16"/>
      <c r="E83" s="9"/>
      <c r="F83" s="9"/>
      <c r="G83" s="9"/>
      <c r="H83" s="9"/>
      <c r="I83" s="13"/>
      <c r="J83" s="38"/>
    </row>
    <row r="84" spans="3:12">
      <c r="C84" s="19">
        <v>23</v>
      </c>
      <c r="D84" s="15"/>
      <c r="E84" s="11"/>
      <c r="F84" s="11"/>
      <c r="G84" s="11"/>
      <c r="H84" s="11"/>
      <c r="I84" s="13"/>
      <c r="J84" s="38"/>
      <c r="L84" t="s">
        <v>162</v>
      </c>
    </row>
    <row r="85" spans="3:12">
      <c r="C85" s="20">
        <v>24</v>
      </c>
      <c r="D85" s="15"/>
      <c r="E85" s="11"/>
      <c r="F85" s="11"/>
      <c r="G85" s="11"/>
      <c r="H85" s="11"/>
      <c r="I85" s="13"/>
      <c r="J85" s="38"/>
      <c r="L85" t="s">
        <v>163</v>
      </c>
    </row>
    <row r="86" spans="3:12">
      <c r="C86" s="19">
        <v>25</v>
      </c>
      <c r="D86" s="15"/>
      <c r="E86" s="11"/>
      <c r="F86" s="11"/>
      <c r="G86" s="11"/>
      <c r="H86" s="11"/>
      <c r="I86" s="13"/>
      <c r="J86" s="38"/>
      <c r="L86" t="s">
        <v>164</v>
      </c>
    </row>
    <row r="87" spans="3:12">
      <c r="C87" s="22">
        <v>26</v>
      </c>
      <c r="D87" s="16"/>
      <c r="E87" s="9"/>
      <c r="F87" s="9"/>
      <c r="G87" s="9"/>
      <c r="H87" s="9"/>
      <c r="I87" s="13"/>
      <c r="J87" s="38"/>
      <c r="L87" t="s">
        <v>165</v>
      </c>
    </row>
    <row r="88" spans="3:12">
      <c r="C88" s="19">
        <v>27</v>
      </c>
      <c r="D88" s="15"/>
      <c r="E88" s="11"/>
      <c r="F88" s="11"/>
      <c r="G88" s="11"/>
      <c r="H88" s="11"/>
      <c r="I88" s="13"/>
      <c r="J88" s="38"/>
      <c r="L88" t="s">
        <v>166</v>
      </c>
    </row>
    <row r="89" spans="3:12" ht="36" customHeight="1">
      <c r="C89" s="20">
        <v>28</v>
      </c>
      <c r="D89" s="15"/>
      <c r="E89" s="11"/>
      <c r="F89" s="11"/>
      <c r="G89" s="11"/>
      <c r="H89" s="11"/>
      <c r="I89" s="13"/>
      <c r="J89" s="38"/>
      <c r="L89" t="s">
        <v>96</v>
      </c>
    </row>
    <row r="90" spans="3:12">
      <c r="C90" s="19">
        <v>29</v>
      </c>
      <c r="D90" s="15"/>
      <c r="E90" s="11"/>
      <c r="F90" s="11"/>
      <c r="G90" s="11"/>
      <c r="H90" s="11"/>
      <c r="I90" s="13"/>
      <c r="J90" s="38"/>
      <c r="L90" t="s">
        <v>167</v>
      </c>
    </row>
    <row r="91" spans="3:12">
      <c r="C91" s="22">
        <v>30</v>
      </c>
      <c r="D91" s="16"/>
      <c r="E91" s="9"/>
      <c r="F91" s="9"/>
      <c r="G91" s="9"/>
      <c r="H91" s="9"/>
      <c r="I91" s="13"/>
      <c r="J91" s="38"/>
    </row>
    <row r="92" spans="3:12">
      <c r="C92" s="19">
        <v>31</v>
      </c>
      <c r="D92" s="15"/>
      <c r="E92" s="11"/>
      <c r="F92" s="11"/>
      <c r="G92" s="11"/>
      <c r="H92" s="11"/>
      <c r="I92" s="13"/>
      <c r="J92" s="38"/>
    </row>
    <row r="93" spans="3:12">
      <c r="C93" s="20">
        <v>32</v>
      </c>
      <c r="D93" s="15"/>
      <c r="E93" s="11"/>
      <c r="F93" s="11"/>
      <c r="G93" s="11"/>
      <c r="H93" s="11"/>
      <c r="I93" s="13"/>
      <c r="J93" s="38"/>
    </row>
    <row r="94" spans="3:12">
      <c r="C94" s="19">
        <v>33</v>
      </c>
      <c r="D94" s="16"/>
      <c r="E94" s="9"/>
      <c r="F94" s="9"/>
      <c r="G94" s="9"/>
      <c r="H94" s="9"/>
      <c r="I94" s="13"/>
      <c r="J94" s="38"/>
    </row>
    <row r="95" spans="3:12">
      <c r="C95" s="19">
        <v>34</v>
      </c>
      <c r="D95" s="15"/>
      <c r="E95" s="11"/>
      <c r="F95" s="11"/>
      <c r="G95" s="11"/>
      <c r="H95" s="11"/>
      <c r="I95" s="13"/>
      <c r="J95" s="38"/>
    </row>
    <row r="96" spans="3:12">
      <c r="C96" s="22">
        <v>35</v>
      </c>
      <c r="D96" s="15"/>
      <c r="E96" s="11"/>
      <c r="F96" s="11"/>
      <c r="G96" s="11"/>
      <c r="H96" s="11"/>
      <c r="I96" s="13"/>
      <c r="J96" s="38"/>
    </row>
    <row r="97" spans="3:10">
      <c r="C97" s="21">
        <v>36</v>
      </c>
      <c r="D97" s="15"/>
      <c r="E97" s="11"/>
      <c r="F97" s="11"/>
      <c r="G97" s="11"/>
      <c r="H97" s="11"/>
      <c r="I97" s="13"/>
      <c r="J97" s="38"/>
    </row>
    <row r="98" spans="3:10">
      <c r="C98" s="22">
        <v>37</v>
      </c>
      <c r="D98" s="15"/>
      <c r="E98" s="11"/>
      <c r="F98" s="11"/>
      <c r="G98" s="11"/>
      <c r="H98" s="11"/>
      <c r="I98" s="13"/>
      <c r="J98" s="38"/>
    </row>
    <row r="99" spans="3:10">
      <c r="C99" s="19">
        <v>38</v>
      </c>
      <c r="D99" s="11"/>
      <c r="E99" s="11"/>
      <c r="F99" s="11"/>
      <c r="G99" s="11"/>
      <c r="H99" s="11"/>
      <c r="I99" s="13"/>
      <c r="J99" s="38"/>
    </row>
    <row r="100" spans="3:10">
      <c r="C100" s="19">
        <v>39</v>
      </c>
      <c r="D100" s="11"/>
      <c r="E100" s="11"/>
      <c r="F100" s="11"/>
      <c r="G100" s="11"/>
      <c r="H100" s="11"/>
      <c r="I100" s="13"/>
      <c r="J100" s="38"/>
    </row>
    <row r="101" spans="3:10">
      <c r="C101" s="19">
        <v>40</v>
      </c>
      <c r="D101" s="11"/>
      <c r="E101" s="11"/>
      <c r="F101" s="11"/>
      <c r="G101" s="11"/>
      <c r="H101" s="11"/>
      <c r="I101" s="13"/>
      <c r="J101" s="38"/>
    </row>
    <row r="102" spans="3:10">
      <c r="C102" s="25">
        <v>41</v>
      </c>
      <c r="D102" s="24"/>
      <c r="E102" s="24"/>
      <c r="F102" s="24"/>
      <c r="G102" s="24"/>
      <c r="H102" s="24"/>
      <c r="I102" s="33"/>
      <c r="J102" s="39"/>
    </row>
    <row r="103" spans="3:10" ht="15.75" thickBot="1">
      <c r="C103" s="5"/>
      <c r="D103" s="26"/>
      <c r="E103" s="12"/>
      <c r="F103" s="12"/>
      <c r="G103" s="12"/>
      <c r="H103" s="12"/>
      <c r="I103" s="35"/>
      <c r="J103" s="28"/>
    </row>
    <row r="104" spans="3:10">
      <c r="D104" s="27"/>
    </row>
    <row r="105" spans="3:10">
      <c r="D105" s="27"/>
    </row>
    <row r="106" spans="3:10">
      <c r="D106" s="27"/>
    </row>
  </sheetData>
  <pageMargins left="0.7" right="0.7" top="0.75" bottom="0.75" header="0.3" footer="0.3"/>
  <pageSetup paperSize="9" orientation="portrait" horizontalDpi="300" verticalDpi="300" r:id="rId1"/>
  <tableParts count="2">
    <tablePart r:id="rId2"/>
    <tablePart r:id="rId3"/>
  </tableParts>
</worksheet>
</file>

<file path=xl/worksheets/sheet15.xml><?xml version="1.0" encoding="utf-8"?>
<worksheet xmlns="http://schemas.openxmlformats.org/spreadsheetml/2006/main" xmlns:r="http://schemas.openxmlformats.org/officeDocument/2006/relationships">
  <dimension ref="A3:T64"/>
  <sheetViews>
    <sheetView zoomScale="70" zoomScaleNormal="70" workbookViewId="0">
      <pane xSplit="1" ySplit="6" topLeftCell="B27" activePane="bottomRight" state="frozen"/>
      <selection pane="topRight" activeCell="B1" sqref="B1"/>
      <selection pane="bottomLeft" activeCell="A7" sqref="A7"/>
      <selection pane="bottomRight" activeCell="O53" sqref="O53"/>
    </sheetView>
  </sheetViews>
  <sheetFormatPr defaultRowHeight="15"/>
  <cols>
    <col min="1" max="1" width="4.85546875" style="95" customWidth="1"/>
    <col min="2" max="5" width="9.140625" style="1"/>
    <col min="6" max="6" width="67.7109375" style="89" customWidth="1"/>
    <col min="7" max="7" width="3.28515625" style="91" customWidth="1"/>
    <col min="8" max="8" width="4.5703125" style="113" bestFit="1" customWidth="1"/>
    <col min="9" max="13" width="9.140625" style="1"/>
    <col min="14" max="14" width="11.28515625" style="1" customWidth="1"/>
    <col min="15" max="15" width="59.85546875" style="29" bestFit="1" customWidth="1"/>
  </cols>
  <sheetData>
    <row r="3" spans="1:16">
      <c r="C3" s="95" t="s">
        <v>12</v>
      </c>
      <c r="D3" s="95"/>
      <c r="E3" s="95"/>
      <c r="F3" s="102"/>
      <c r="G3" s="94"/>
      <c r="H3" s="94"/>
      <c r="I3" s="95"/>
      <c r="J3" s="95"/>
      <c r="K3" s="95" t="s">
        <v>229</v>
      </c>
    </row>
    <row r="5" spans="1:16">
      <c r="B5" s="95" t="s">
        <v>21</v>
      </c>
      <c r="C5" s="95"/>
      <c r="D5" s="95" t="s">
        <v>31</v>
      </c>
      <c r="E5" s="95"/>
      <c r="F5" s="102"/>
      <c r="G5" s="96"/>
      <c r="H5" s="96"/>
      <c r="I5" s="95" t="s">
        <v>93</v>
      </c>
      <c r="J5" s="95"/>
      <c r="K5" s="95" t="s">
        <v>94</v>
      </c>
      <c r="L5" s="95"/>
      <c r="M5" s="95" t="s">
        <v>92</v>
      </c>
      <c r="N5" s="95"/>
    </row>
    <row r="6" spans="1:16">
      <c r="B6" s="95" t="s">
        <v>40</v>
      </c>
      <c r="C6" s="95" t="s">
        <v>41</v>
      </c>
      <c r="D6" s="95" t="s">
        <v>40</v>
      </c>
      <c r="E6" s="95" t="s">
        <v>41</v>
      </c>
      <c r="F6" s="102"/>
      <c r="G6" s="96"/>
      <c r="H6" s="96"/>
      <c r="I6" s="95" t="s">
        <v>40</v>
      </c>
      <c r="J6" s="95" t="s">
        <v>41</v>
      </c>
      <c r="K6" s="95" t="s">
        <v>40</v>
      </c>
      <c r="L6" s="95" t="s">
        <v>41</v>
      </c>
      <c r="M6" s="95" t="s">
        <v>40</v>
      </c>
      <c r="N6" s="95" t="s">
        <v>41</v>
      </c>
    </row>
    <row r="7" spans="1:16">
      <c r="A7" s="95">
        <v>1</v>
      </c>
      <c r="H7" s="122">
        <v>1</v>
      </c>
      <c r="I7" s="112"/>
      <c r="J7" s="112"/>
      <c r="K7" s="112"/>
      <c r="L7" s="112"/>
      <c r="M7" s="112"/>
      <c r="N7" s="112"/>
      <c r="O7" s="135"/>
    </row>
    <row r="8" spans="1:16" ht="49.5" customHeight="1">
      <c r="A8" s="95">
        <v>2</v>
      </c>
      <c r="H8" s="122">
        <v>2</v>
      </c>
      <c r="I8" s="112"/>
      <c r="J8" s="112"/>
      <c r="K8" s="112"/>
      <c r="L8" s="112"/>
      <c r="M8" s="112"/>
      <c r="N8" s="112"/>
      <c r="O8" s="135" t="s">
        <v>436</v>
      </c>
      <c r="P8">
        <v>2</v>
      </c>
    </row>
    <row r="9" spans="1:16" ht="45" customHeight="1">
      <c r="A9" s="95">
        <v>3</v>
      </c>
      <c r="H9" s="122">
        <v>3</v>
      </c>
      <c r="I9" s="112"/>
      <c r="J9" s="112"/>
      <c r="K9" s="112"/>
      <c r="L9" s="112">
        <v>1</v>
      </c>
      <c r="M9" s="112"/>
      <c r="N9" s="112"/>
      <c r="O9" s="135" t="s">
        <v>433</v>
      </c>
    </row>
    <row r="10" spans="1:16">
      <c r="A10" s="95">
        <v>4</v>
      </c>
      <c r="H10" s="122">
        <v>4</v>
      </c>
      <c r="I10" s="112"/>
      <c r="J10" s="112"/>
      <c r="K10" s="112"/>
      <c r="L10" s="112"/>
      <c r="M10" s="112"/>
      <c r="N10" s="112"/>
      <c r="O10" s="135"/>
    </row>
    <row r="11" spans="1:16">
      <c r="A11" s="95">
        <v>5</v>
      </c>
      <c r="H11" s="122">
        <v>5</v>
      </c>
      <c r="I11" s="112"/>
      <c r="J11" s="112"/>
      <c r="K11" s="112"/>
      <c r="L11" s="112"/>
      <c r="M11" s="112"/>
      <c r="N11" s="112"/>
      <c r="O11" s="135"/>
    </row>
    <row r="12" spans="1:16">
      <c r="A12" s="95">
        <v>6</v>
      </c>
      <c r="H12" s="122">
        <v>6</v>
      </c>
      <c r="I12" s="112"/>
      <c r="J12" s="112"/>
      <c r="K12" s="112"/>
      <c r="L12" s="112"/>
      <c r="M12" s="112"/>
      <c r="N12" s="112"/>
      <c r="O12" s="135"/>
    </row>
    <row r="13" spans="1:16">
      <c r="A13" s="95">
        <v>7</v>
      </c>
      <c r="H13" s="122">
        <v>7</v>
      </c>
      <c r="I13" s="112"/>
      <c r="J13" s="112"/>
      <c r="K13" s="112"/>
      <c r="L13" s="138"/>
      <c r="M13" s="112"/>
      <c r="N13" s="112"/>
      <c r="O13" s="135"/>
    </row>
    <row r="14" spans="1:16">
      <c r="A14" s="95">
        <v>8</v>
      </c>
      <c r="H14" s="122">
        <v>8</v>
      </c>
      <c r="I14" s="112"/>
      <c r="J14" s="112"/>
      <c r="K14" s="112"/>
      <c r="L14" s="138"/>
      <c r="M14" s="112"/>
      <c r="N14" s="112"/>
      <c r="O14" s="135"/>
    </row>
    <row r="15" spans="1:16">
      <c r="A15" s="95">
        <v>9</v>
      </c>
      <c r="H15" s="122">
        <v>9</v>
      </c>
      <c r="I15" s="112"/>
      <c r="J15" s="112"/>
      <c r="K15" s="112"/>
      <c r="L15" s="138"/>
      <c r="M15" s="112"/>
      <c r="N15" s="112"/>
      <c r="O15" s="135"/>
    </row>
    <row r="16" spans="1:16">
      <c r="A16" s="95">
        <v>10</v>
      </c>
      <c r="H16" s="122">
        <v>10</v>
      </c>
      <c r="I16" s="112"/>
      <c r="J16" s="112"/>
      <c r="K16" s="112"/>
      <c r="L16" s="138"/>
      <c r="M16" s="112"/>
      <c r="N16" s="112"/>
      <c r="O16" s="135"/>
    </row>
    <row r="17" spans="1:16" ht="45">
      <c r="A17" s="95">
        <v>11</v>
      </c>
      <c r="H17" s="122">
        <v>11</v>
      </c>
      <c r="I17" s="112"/>
      <c r="J17" s="112"/>
      <c r="K17" s="112"/>
      <c r="L17" s="112"/>
      <c r="M17" s="112"/>
      <c r="N17" s="112">
        <v>1</v>
      </c>
      <c r="O17" s="135" t="s">
        <v>437</v>
      </c>
      <c r="P17">
        <v>1</v>
      </c>
    </row>
    <row r="18" spans="1:16" ht="45">
      <c r="A18" s="95">
        <v>12</v>
      </c>
      <c r="H18" s="122">
        <v>12</v>
      </c>
      <c r="I18" s="112"/>
      <c r="J18" s="112"/>
      <c r="K18" s="112"/>
      <c r="L18" s="112">
        <v>1</v>
      </c>
      <c r="M18" s="112"/>
      <c r="N18" s="112"/>
      <c r="O18" s="135" t="s">
        <v>434</v>
      </c>
    </row>
    <row r="19" spans="1:16">
      <c r="A19" s="95">
        <v>13</v>
      </c>
      <c r="H19" s="122">
        <v>13</v>
      </c>
      <c r="I19" s="112"/>
      <c r="J19" s="112"/>
      <c r="K19" s="112"/>
      <c r="L19" s="112"/>
      <c r="M19" s="112"/>
      <c r="N19" s="112"/>
      <c r="O19" s="135" t="s">
        <v>438</v>
      </c>
      <c r="P19">
        <v>1</v>
      </c>
    </row>
    <row r="20" spans="1:16" ht="45">
      <c r="A20" s="95">
        <v>14</v>
      </c>
      <c r="H20" s="122">
        <v>14</v>
      </c>
      <c r="I20" s="112"/>
      <c r="J20" s="112"/>
      <c r="K20" s="112"/>
      <c r="L20" s="112">
        <v>1</v>
      </c>
      <c r="M20" s="112"/>
      <c r="N20" s="112"/>
      <c r="O20" s="135" t="s">
        <v>439</v>
      </c>
      <c r="P20">
        <v>1</v>
      </c>
    </row>
    <row r="21" spans="1:16" ht="30">
      <c r="A21" s="95">
        <v>15</v>
      </c>
      <c r="E21" s="112"/>
      <c r="H21" s="122">
        <v>15</v>
      </c>
      <c r="I21" s="112"/>
      <c r="J21" s="112"/>
      <c r="K21" s="112"/>
      <c r="L21" s="112"/>
      <c r="M21" s="112"/>
      <c r="N21" s="112">
        <v>1</v>
      </c>
      <c r="O21" s="135" t="s">
        <v>435</v>
      </c>
    </row>
    <row r="22" spans="1:16">
      <c r="A22" s="95">
        <v>16</v>
      </c>
      <c r="H22" s="122">
        <v>16</v>
      </c>
      <c r="I22" s="112"/>
      <c r="J22" s="112"/>
      <c r="K22" s="112"/>
      <c r="L22" s="112"/>
      <c r="M22" s="112"/>
      <c r="N22" s="112"/>
      <c r="O22" s="135"/>
    </row>
    <row r="23" spans="1:16">
      <c r="A23" s="95">
        <v>17</v>
      </c>
      <c r="D23" s="112"/>
      <c r="H23" s="122">
        <v>17</v>
      </c>
      <c r="I23" s="112"/>
      <c r="J23" s="112"/>
      <c r="K23" s="112"/>
      <c r="L23" s="112"/>
      <c r="M23" s="112"/>
      <c r="N23" s="112"/>
      <c r="O23" s="135"/>
    </row>
    <row r="24" spans="1:16">
      <c r="A24" s="95">
        <v>18</v>
      </c>
      <c r="H24" s="122">
        <v>18</v>
      </c>
      <c r="I24" s="112"/>
      <c r="J24" s="112"/>
      <c r="K24" s="112"/>
      <c r="L24" s="112"/>
      <c r="M24" s="112"/>
      <c r="N24" s="112"/>
      <c r="O24" s="135"/>
    </row>
    <row r="25" spans="1:16">
      <c r="A25" s="95">
        <v>19</v>
      </c>
      <c r="H25" s="122">
        <v>19</v>
      </c>
      <c r="I25" s="112"/>
      <c r="J25" s="112"/>
      <c r="K25" s="112"/>
      <c r="L25" s="112"/>
      <c r="M25" s="112"/>
      <c r="N25" s="112"/>
      <c r="O25" s="135"/>
    </row>
    <row r="26" spans="1:16" ht="45">
      <c r="A26" s="95">
        <v>20</v>
      </c>
      <c r="C26" s="112"/>
      <c r="H26" s="122">
        <v>20</v>
      </c>
      <c r="I26" s="112"/>
      <c r="J26" s="112"/>
      <c r="K26" s="112"/>
      <c r="L26" s="112"/>
      <c r="M26" s="112"/>
      <c r="N26" s="112"/>
      <c r="O26" s="135" t="s">
        <v>440</v>
      </c>
      <c r="P26">
        <v>1</v>
      </c>
    </row>
    <row r="27" spans="1:16">
      <c r="A27" s="95">
        <v>21</v>
      </c>
      <c r="B27" s="112"/>
      <c r="E27" s="112"/>
      <c r="H27" s="122">
        <v>21</v>
      </c>
      <c r="I27" s="112"/>
      <c r="J27" s="112"/>
      <c r="K27" s="112"/>
      <c r="L27" s="112"/>
      <c r="M27" s="112"/>
      <c r="N27" s="112"/>
      <c r="O27" s="135"/>
    </row>
    <row r="28" spans="1:16">
      <c r="A28" s="95">
        <v>22</v>
      </c>
      <c r="H28" s="122">
        <v>22</v>
      </c>
      <c r="I28" s="112"/>
      <c r="J28" s="112"/>
      <c r="K28" s="112"/>
      <c r="L28" s="112"/>
      <c r="M28" s="112"/>
      <c r="N28" s="112"/>
      <c r="O28" s="135"/>
    </row>
    <row r="29" spans="1:16" ht="30">
      <c r="A29" s="95">
        <v>23</v>
      </c>
      <c r="H29" s="122">
        <v>23</v>
      </c>
      <c r="I29" s="112"/>
      <c r="J29" s="112"/>
      <c r="K29" s="112"/>
      <c r="L29" s="112">
        <v>1</v>
      </c>
      <c r="M29" s="112"/>
      <c r="N29" s="112"/>
      <c r="O29" s="135" t="s">
        <v>441</v>
      </c>
    </row>
    <row r="30" spans="1:16">
      <c r="A30" s="95">
        <v>24</v>
      </c>
      <c r="H30" s="122">
        <v>24</v>
      </c>
      <c r="I30" s="112"/>
      <c r="J30" s="112"/>
      <c r="K30" s="112"/>
      <c r="L30" s="112"/>
      <c r="M30" s="112"/>
      <c r="N30" s="112"/>
      <c r="O30" s="135"/>
    </row>
    <row r="31" spans="1:16">
      <c r="A31" s="95">
        <v>25</v>
      </c>
      <c r="H31" s="122">
        <v>25</v>
      </c>
      <c r="I31" s="112"/>
      <c r="J31" s="112"/>
      <c r="K31" s="112"/>
      <c r="L31" s="112"/>
      <c r="M31" s="112"/>
      <c r="N31" s="112"/>
      <c r="O31" s="135"/>
    </row>
    <row r="32" spans="1:16" ht="30">
      <c r="A32" s="95">
        <v>26</v>
      </c>
      <c r="B32" s="112"/>
      <c r="H32" s="122">
        <v>26</v>
      </c>
      <c r="I32" s="112"/>
      <c r="J32" s="112"/>
      <c r="K32" s="112"/>
      <c r="L32" s="112"/>
      <c r="M32" s="112"/>
      <c r="N32" s="112"/>
      <c r="O32" s="135" t="s">
        <v>442</v>
      </c>
      <c r="P32">
        <v>1</v>
      </c>
    </row>
    <row r="33" spans="1:16">
      <c r="A33" s="95">
        <v>27</v>
      </c>
      <c r="H33" s="122">
        <v>27</v>
      </c>
      <c r="I33" s="112"/>
      <c r="J33" s="112"/>
      <c r="K33" s="112"/>
      <c r="L33" s="112"/>
      <c r="M33" s="112"/>
      <c r="N33" s="112"/>
      <c r="O33" s="135" t="s">
        <v>443</v>
      </c>
      <c r="P33">
        <v>1.5</v>
      </c>
    </row>
    <row r="34" spans="1:16">
      <c r="A34" s="95">
        <v>28</v>
      </c>
      <c r="H34" s="122">
        <v>28</v>
      </c>
      <c r="I34" s="112"/>
      <c r="J34" s="112">
        <v>1</v>
      </c>
      <c r="K34" s="112"/>
      <c r="L34" s="112"/>
      <c r="M34" s="112"/>
      <c r="N34" s="112"/>
      <c r="O34" s="135" t="s">
        <v>444</v>
      </c>
    </row>
    <row r="35" spans="1:16">
      <c r="A35" s="95">
        <v>29</v>
      </c>
      <c r="H35" s="122">
        <v>29</v>
      </c>
      <c r="I35" s="112"/>
      <c r="J35" s="112">
        <v>1</v>
      </c>
      <c r="K35" s="112"/>
      <c r="L35" s="112"/>
      <c r="M35" s="112"/>
      <c r="N35" s="112"/>
      <c r="O35" s="135" t="s">
        <v>445</v>
      </c>
    </row>
    <row r="36" spans="1:16">
      <c r="A36" s="95">
        <v>30</v>
      </c>
      <c r="C36" s="112"/>
      <c r="D36" s="112"/>
      <c r="E36" s="112"/>
      <c r="H36" s="122">
        <v>30</v>
      </c>
      <c r="I36" s="112"/>
      <c r="J36" s="112">
        <v>1</v>
      </c>
      <c r="K36" s="112"/>
      <c r="L36" s="112"/>
      <c r="M36" s="112"/>
      <c r="N36" s="112"/>
      <c r="O36" s="135" t="s">
        <v>446</v>
      </c>
    </row>
    <row r="37" spans="1:16">
      <c r="A37" s="95">
        <v>31</v>
      </c>
      <c r="C37" s="112"/>
      <c r="D37" s="112"/>
      <c r="E37" s="112"/>
      <c r="H37" s="122">
        <v>31</v>
      </c>
      <c r="I37" s="112"/>
      <c r="J37" s="112"/>
      <c r="K37" s="112"/>
      <c r="L37" s="112"/>
      <c r="M37" s="112"/>
      <c r="N37" s="112"/>
      <c r="O37" s="135"/>
    </row>
    <row r="38" spans="1:16">
      <c r="A38" s="95">
        <v>32</v>
      </c>
      <c r="C38" s="112"/>
      <c r="D38" s="112"/>
      <c r="E38" s="112"/>
      <c r="H38" s="122">
        <v>32</v>
      </c>
      <c r="I38" s="112"/>
      <c r="J38" s="112"/>
      <c r="K38" s="112"/>
      <c r="L38" s="112"/>
      <c r="M38" s="112"/>
      <c r="N38" s="112"/>
      <c r="O38" s="135" t="s">
        <v>447</v>
      </c>
      <c r="P38">
        <v>1</v>
      </c>
    </row>
    <row r="39" spans="1:16">
      <c r="A39" s="95">
        <v>33</v>
      </c>
      <c r="C39" s="112"/>
      <c r="D39" s="112"/>
      <c r="E39" s="112"/>
      <c r="H39" s="122">
        <v>33</v>
      </c>
      <c r="I39" s="112"/>
      <c r="J39" s="112"/>
      <c r="K39" s="112"/>
      <c r="L39" s="112"/>
      <c r="M39" s="112"/>
      <c r="N39" s="112"/>
      <c r="O39" s="135"/>
    </row>
    <row r="40" spans="1:16">
      <c r="A40" s="95">
        <v>34</v>
      </c>
      <c r="C40" s="112"/>
      <c r="D40" s="112"/>
      <c r="E40" s="112"/>
      <c r="H40" s="122">
        <v>34</v>
      </c>
      <c r="I40" s="112"/>
      <c r="J40" s="112"/>
      <c r="K40" s="112"/>
      <c r="L40" s="112"/>
      <c r="M40" s="112"/>
      <c r="N40" s="112"/>
      <c r="O40" s="135"/>
    </row>
    <row r="41" spans="1:16">
      <c r="A41" s="95">
        <v>35</v>
      </c>
      <c r="C41" s="112"/>
      <c r="D41" s="112"/>
      <c r="E41" s="112"/>
      <c r="H41" s="122">
        <v>35</v>
      </c>
      <c r="I41" s="112"/>
      <c r="J41" s="112"/>
      <c r="K41" s="112"/>
      <c r="L41" s="112"/>
      <c r="M41" s="112"/>
      <c r="N41" s="112">
        <v>1</v>
      </c>
      <c r="O41" s="135" t="s">
        <v>448</v>
      </c>
    </row>
    <row r="42" spans="1:16">
      <c r="A42" s="8">
        <v>36</v>
      </c>
      <c r="B42" s="10"/>
      <c r="C42" s="133"/>
      <c r="D42" s="133"/>
      <c r="E42" s="133"/>
      <c r="F42" s="124"/>
      <c r="G42" s="94"/>
      <c r="H42" s="122">
        <v>36</v>
      </c>
      <c r="I42" s="112"/>
      <c r="J42" s="112"/>
      <c r="K42" s="112"/>
      <c r="L42" s="112"/>
      <c r="M42" s="112"/>
      <c r="N42" s="112">
        <v>1</v>
      </c>
      <c r="O42" s="135" t="s">
        <v>451</v>
      </c>
    </row>
    <row r="43" spans="1:16" ht="15.75" thickBot="1">
      <c r="A43" s="42">
        <v>37</v>
      </c>
      <c r="B43" s="125"/>
      <c r="C43" s="134"/>
      <c r="D43" s="134"/>
      <c r="E43" s="134"/>
      <c r="F43" s="127"/>
      <c r="H43" s="122">
        <v>37</v>
      </c>
      <c r="I43" s="112"/>
      <c r="J43" s="112"/>
      <c r="K43" s="112"/>
      <c r="L43" s="112"/>
      <c r="M43" s="112"/>
      <c r="N43" s="112">
        <v>1</v>
      </c>
      <c r="O43" s="135" t="s">
        <v>452</v>
      </c>
    </row>
    <row r="44" spans="1:16">
      <c r="B44" s="57" t="s">
        <v>383</v>
      </c>
      <c r="H44" s="122">
        <v>38</v>
      </c>
      <c r="I44" s="112">
        <v>1</v>
      </c>
      <c r="J44" s="112"/>
      <c r="K44" s="112"/>
      <c r="L44" s="112"/>
      <c r="M44" s="112"/>
      <c r="N44" s="112"/>
      <c r="O44" s="135"/>
    </row>
    <row r="45" spans="1:16">
      <c r="B45" s="57" t="s">
        <v>389</v>
      </c>
      <c r="H45" s="122">
        <v>39</v>
      </c>
      <c r="I45" s="112"/>
      <c r="J45" s="112">
        <v>1</v>
      </c>
      <c r="K45" s="112"/>
      <c r="L45" s="112"/>
      <c r="M45" s="112"/>
      <c r="N45" s="112"/>
      <c r="O45" s="135" t="s">
        <v>449</v>
      </c>
    </row>
    <row r="46" spans="1:16">
      <c r="B46" s="65">
        <f>SUM(B7:B45)</f>
        <v>0</v>
      </c>
      <c r="C46" s="65">
        <f>SUM(C7:C45)</f>
        <v>0</v>
      </c>
      <c r="D46" s="65">
        <f>SUM(D7:D45)</f>
        <v>0</v>
      </c>
      <c r="E46" s="65">
        <f>SUM(E7:E45)</f>
        <v>0</v>
      </c>
      <c r="F46" s="119"/>
      <c r="H46" s="122">
        <v>40</v>
      </c>
      <c r="I46" s="136"/>
      <c r="J46" s="133"/>
      <c r="K46" s="133"/>
      <c r="L46" s="133"/>
      <c r="M46" s="133"/>
      <c r="N46" s="133"/>
      <c r="O46" s="135"/>
    </row>
    <row r="47" spans="1:16" ht="15.75" thickBot="1">
      <c r="B47" s="114" t="e">
        <f>B46/$C48</f>
        <v>#DIV/0!</v>
      </c>
      <c r="C47" s="114" t="e">
        <f>C46/$C$48</f>
        <v>#DIV/0!</v>
      </c>
      <c r="D47" s="114" t="e">
        <f>D46/$E$48</f>
        <v>#DIV/0!</v>
      </c>
      <c r="E47" s="114" t="e">
        <f t="shared" ref="E47" si="0">E46/$E$48</f>
        <v>#DIV/0!</v>
      </c>
      <c r="F47" s="111"/>
      <c r="H47" s="122">
        <v>41</v>
      </c>
      <c r="I47" s="137"/>
      <c r="J47" s="134"/>
      <c r="K47" s="134"/>
      <c r="L47" s="134"/>
      <c r="M47" s="134"/>
      <c r="N47" s="134"/>
      <c r="O47" s="135" t="s">
        <v>450</v>
      </c>
    </row>
    <row r="48" spans="1:16" ht="14.25" customHeight="1">
      <c r="B48" s="65" t="s">
        <v>319</v>
      </c>
      <c r="C48" s="65">
        <f>B46+C46</f>
        <v>0</v>
      </c>
      <c r="D48" s="65" t="s">
        <v>319</v>
      </c>
      <c r="E48" s="65">
        <f>D46+E46</f>
        <v>0</v>
      </c>
      <c r="F48" s="119"/>
      <c r="I48" s="128">
        <f>SUM(I7:I47)</f>
        <v>1</v>
      </c>
      <c r="J48" s="129">
        <f t="shared" ref="J48:N48" si="1">SUM(J7:J47)</f>
        <v>4</v>
      </c>
      <c r="K48" s="129">
        <f t="shared" si="1"/>
        <v>0</v>
      </c>
      <c r="L48" s="129">
        <f t="shared" si="1"/>
        <v>4</v>
      </c>
      <c r="M48" s="129">
        <f t="shared" si="1"/>
        <v>0</v>
      </c>
      <c r="N48" s="129">
        <f t="shared" si="1"/>
        <v>5</v>
      </c>
    </row>
    <row r="49" spans="2:20">
      <c r="B49" s="95" t="s">
        <v>21</v>
      </c>
      <c r="C49" s="95"/>
      <c r="D49" s="95" t="s">
        <v>31</v>
      </c>
      <c r="I49" s="93">
        <f>I48/$J$50</f>
        <v>0.2</v>
      </c>
      <c r="J49" s="93">
        <f t="shared" ref="J49" si="2">J48/$J$50</f>
        <v>0.8</v>
      </c>
      <c r="K49" s="114">
        <f>K48/$L$50</f>
        <v>0</v>
      </c>
      <c r="L49" s="114">
        <f>L48/$L$50</f>
        <v>1</v>
      </c>
      <c r="M49" s="93">
        <f>M48/$N$50</f>
        <v>0</v>
      </c>
      <c r="N49" s="93">
        <f>N48/$N$50</f>
        <v>1</v>
      </c>
    </row>
    <row r="50" spans="2:20">
      <c r="I50" s="121" t="s">
        <v>319</v>
      </c>
      <c r="J50" s="65">
        <f>I48+J48</f>
        <v>5</v>
      </c>
      <c r="K50" s="65" t="s">
        <v>319</v>
      </c>
      <c r="L50" s="65">
        <f>K48+L48</f>
        <v>4</v>
      </c>
      <c r="M50" s="65" t="s">
        <v>319</v>
      </c>
      <c r="N50" s="65">
        <f>M48+N48</f>
        <v>5</v>
      </c>
    </row>
    <row r="51" spans="2:20" ht="15.75" thickBot="1">
      <c r="B51" s="57"/>
      <c r="F51" s="89" t="s">
        <v>348</v>
      </c>
      <c r="I51" s="95" t="s">
        <v>93</v>
      </c>
      <c r="J51" s="95"/>
      <c r="K51" s="95" t="s">
        <v>94</v>
      </c>
      <c r="M51" s="95" t="s">
        <v>92</v>
      </c>
    </row>
    <row r="52" spans="2:20" ht="15.75" thickBot="1">
      <c r="B52" s="57" t="s">
        <v>413</v>
      </c>
      <c r="M52" s="117" t="s">
        <v>359</v>
      </c>
      <c r="N52" s="107"/>
      <c r="O52" s="108">
        <f>J48+L48+N48</f>
        <v>13</v>
      </c>
    </row>
    <row r="53" spans="2:20" ht="15.75" thickBot="1">
      <c r="B53" s="57"/>
      <c r="D53" s="117" t="s">
        <v>359</v>
      </c>
      <c r="E53" s="7"/>
      <c r="F53" s="120">
        <f>C46+E46</f>
        <v>0</v>
      </c>
      <c r="I53" s="57" t="s">
        <v>417</v>
      </c>
      <c r="L53" s="109"/>
      <c r="M53" s="110" t="s">
        <v>333</v>
      </c>
      <c r="N53" s="110"/>
      <c r="O53" s="30"/>
    </row>
    <row r="54" spans="2:20">
      <c r="I54" s="57" t="s">
        <v>408</v>
      </c>
    </row>
    <row r="55" spans="2:20" ht="15.75" thickBot="1">
      <c r="I55" s="57" t="s">
        <v>388</v>
      </c>
    </row>
    <row r="56" spans="2:20" ht="15.75" thickBot="1">
      <c r="C56" s="106"/>
      <c r="D56" s="107" t="s">
        <v>333</v>
      </c>
      <c r="E56" s="107"/>
      <c r="F56" s="120">
        <v>1</v>
      </c>
      <c r="I56" s="57" t="s">
        <v>418</v>
      </c>
    </row>
    <row r="59" spans="2:20">
      <c r="B59" s="57"/>
    </row>
    <row r="60" spans="2:20" ht="57" customHeight="1">
      <c r="B60" s="143" t="s">
        <v>357</v>
      </c>
      <c r="C60" s="143"/>
      <c r="D60" s="143"/>
      <c r="E60" s="143"/>
      <c r="F60" s="144"/>
      <c r="O60" s="139" t="s">
        <v>419</v>
      </c>
      <c r="P60" s="89"/>
      <c r="Q60" s="89"/>
      <c r="R60" s="89"/>
      <c r="S60" s="89"/>
      <c r="T60" s="29"/>
    </row>
    <row r="61" spans="2:20">
      <c r="B61" s="57"/>
      <c r="C61" s="57"/>
      <c r="O61" s="29" t="s">
        <v>420</v>
      </c>
    </row>
    <row r="62" spans="2:20">
      <c r="O62" s="29" t="s">
        <v>421</v>
      </c>
    </row>
    <row r="64" spans="2:20" ht="30">
      <c r="O64" s="29" t="s">
        <v>422</v>
      </c>
    </row>
  </sheetData>
  <mergeCells count="1">
    <mergeCell ref="B60:F60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GMAC Test I (700)</vt:lpstr>
      <vt:lpstr>GMAC Test II (730)</vt:lpstr>
      <vt:lpstr>GMAT Test III (700)</vt:lpstr>
      <vt:lpstr>GMAC Test IV (770)</vt:lpstr>
      <vt:lpstr>GMAC Test V (750)</vt:lpstr>
      <vt:lpstr>GMAC Test VI (700)</vt:lpstr>
      <vt:lpstr>GMAC Test VII-Repeat</vt:lpstr>
      <vt:lpstr>GMAC Test 8-Repeat</vt:lpstr>
      <vt:lpstr>800 Score Test 4</vt:lpstr>
      <vt:lpstr>GMAT Club(670)</vt:lpstr>
      <vt:lpstr>MGMAT Practice Test 1</vt:lpstr>
      <vt:lpstr>MGMAT Practice Test 2</vt:lpstr>
      <vt:lpstr>MGMAT Practice Test 3</vt:lpstr>
      <vt:lpstr>MGMAT Practice Test 4 (630)</vt:lpstr>
      <vt:lpstr>800 Score (680)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 Am God  !</dc:creator>
  <cp:lastModifiedBy>I Am God  !</cp:lastModifiedBy>
  <dcterms:created xsi:type="dcterms:W3CDTF">2016-04-16T14:35:37Z</dcterms:created>
  <dcterms:modified xsi:type="dcterms:W3CDTF">2016-10-01T08:19:37Z</dcterms:modified>
</cp:coreProperties>
</file>