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329"/>
  <workbookPr/>
  <mc:AlternateContent xmlns:mc="http://schemas.openxmlformats.org/markup-compatibility/2006">
    <mc:Choice Requires="x15">
      <x15ac:absPath xmlns:x15ac="http://schemas.microsoft.com/office/spreadsheetml/2010/11/ac" url="C:\Users\Long Nguyen\Google Drive\"/>
    </mc:Choice>
  </mc:AlternateContent>
  <bookViews>
    <workbookView xWindow="0" yWindow="465" windowWidth="25605" windowHeight="14640" tabRatio="500" activeTab="1"/>
  </bookViews>
  <sheets>
    <sheet name="Costs" sheetId="2" r:id="rId1"/>
    <sheet name="Selection " sheetId="3" r:id="rId2"/>
  </sheets>
  <calcPr calcId="171027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7" i="3" l="1"/>
  <c r="E7" i="3"/>
  <c r="F7" i="3"/>
  <c r="C7" i="3"/>
  <c r="B7" i="3"/>
  <c r="C2" i="2"/>
  <c r="C7" i="2"/>
  <c r="D2" i="2"/>
  <c r="D7" i="2"/>
  <c r="E2" i="2"/>
  <c r="E7" i="2"/>
  <c r="B2" i="2"/>
  <c r="B7" i="2"/>
  <c r="C11" i="2"/>
  <c r="C14" i="2"/>
  <c r="C15" i="2"/>
  <c r="C17" i="2"/>
  <c r="C19" i="2"/>
  <c r="C23" i="2"/>
  <c r="D10" i="2"/>
  <c r="D17" i="2"/>
  <c r="D19" i="2"/>
  <c r="D23" i="2"/>
  <c r="E17" i="2"/>
  <c r="E19" i="2"/>
  <c r="E23" i="2"/>
  <c r="B17" i="2"/>
  <c r="B19" i="2"/>
  <c r="B23" i="2"/>
</calcChain>
</file>

<file path=xl/sharedStrings.xml><?xml version="1.0" encoding="utf-8"?>
<sst xmlns="http://schemas.openxmlformats.org/spreadsheetml/2006/main" count="36" uniqueCount="32">
  <si>
    <t>Emory</t>
  </si>
  <si>
    <t>Duke</t>
  </si>
  <si>
    <t>Chicago</t>
  </si>
  <si>
    <t>Darden</t>
  </si>
  <si>
    <t>TUITION FEE (2 YEARS)</t>
  </si>
  <si>
    <t>SCHOLARSHIP</t>
  </si>
  <si>
    <t>NET TUITION FEE</t>
  </si>
  <si>
    <t>One time Transcript fee</t>
  </si>
  <si>
    <t>Travel &amp; trips</t>
  </si>
  <si>
    <t>Clubs &amp; recreational fees</t>
  </si>
  <si>
    <t>Health Insurance</t>
  </si>
  <si>
    <t>Transportation (Parking)</t>
  </si>
  <si>
    <t>Books</t>
  </si>
  <si>
    <t>Living Expenses (incl. Miscel)</t>
  </si>
  <si>
    <t>OTHER FEES (9 months x 2 years)</t>
  </si>
  <si>
    <t>FINANCE</t>
  </si>
  <si>
    <t>Cash</t>
  </si>
  <si>
    <t>TOTAL COST OF ATTENDANCE</t>
  </si>
  <si>
    <t>TOTAL NON-TUITION FEES</t>
  </si>
  <si>
    <t>Pre-term or admin fee (if any)</t>
  </si>
  <si>
    <t>Cost</t>
  </si>
  <si>
    <t>Weight</t>
  </si>
  <si>
    <t>SUM</t>
  </si>
  <si>
    <t>Scores</t>
  </si>
  <si>
    <t>Weak (compared with the other options)</t>
  </si>
  <si>
    <t>Average (compared with the other options)</t>
  </si>
  <si>
    <t>Strong (compared with the other options)</t>
  </si>
  <si>
    <t>Very strong (compared with the other options)</t>
  </si>
  <si>
    <t>Cash needed from other sources</t>
  </si>
  <si>
    <t>Career prospects
- Program brandname &amp; ranking
- Do relevant companies recruit from the school?
- Employment stats</t>
  </si>
  <si>
    <t>Personal &amp; Academic development
- Courses fit your study goal?
- Teach methods, cohort structure?
- Faculty?</t>
  </si>
  <si>
    <t>Location &amp; Culture fit &amp; Student body
- Do you like the city?
- Do you feel like you will fit in the culture?
- Do you feel like you can learn a lot from the student pool?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</si>
</sst>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(* #,##0_);_(* \(#,##0\);_(* &quot;-&quot;_);_(@_)"/>
    <numFmt numFmtId="164" formatCode="0.0"/>
  </numFmts>
  <fonts count="9" x14ac:knownFonts="1">
    <font>
      <sz val="10"/>
      <color rgb="FF000000"/>
      <name val="Arial"/>
    </font>
    <font>
      <sz val="10"/>
      <color rgb="FF000000"/>
      <name val="Arial"/>
    </font>
    <font>
      <sz val="10"/>
      <color theme="0"/>
      <name val="Arial"/>
    </font>
    <font>
      <b/>
      <sz val="10"/>
      <color rgb="FF000000"/>
      <name val="Arial"/>
    </font>
    <font>
      <b/>
      <sz val="10"/>
      <color rgb="FFC00000"/>
      <name val="Arial"/>
    </font>
    <font>
      <b/>
      <i/>
      <sz val="10"/>
      <color theme="0"/>
      <name val="Arial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10"/>
      <color rgb="FFC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0.59999389629810485"/>
        <bgColor indexed="64"/>
      </patternFill>
    </fill>
  </fills>
  <borders count="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22">
    <xf numFmtId="0" fontId="0" fillId="0" borderId="0" xfId="0" applyFont="1" applyAlignment="1"/>
    <xf numFmtId="41" fontId="0" fillId="0" borderId="0" xfId="1" applyFont="1" applyAlignment="1"/>
    <xf numFmtId="0" fontId="2" fillId="2" borderId="0" xfId="0" applyFont="1" applyFill="1" applyAlignment="1">
      <alignment horizontal="center"/>
    </xf>
    <xf numFmtId="0" fontId="2" fillId="3" borderId="0" xfId="0" applyFont="1" applyFill="1" applyAlignment="1"/>
    <xf numFmtId="41" fontId="3" fillId="0" borderId="0" xfId="1" applyFont="1" applyAlignment="1"/>
    <xf numFmtId="41" fontId="3" fillId="0" borderId="0" xfId="1" applyFont="1" applyAlignment="1">
      <alignment horizontal="right"/>
    </xf>
    <xf numFmtId="0" fontId="4" fillId="0" borderId="0" xfId="0" applyFont="1" applyAlignment="1"/>
    <xf numFmtId="41" fontId="4" fillId="0" borderId="0" xfId="1" applyFont="1" applyAlignment="1"/>
    <xf numFmtId="0" fontId="2" fillId="3" borderId="0" xfId="0" applyFont="1" applyFill="1" applyAlignment="1">
      <alignment horizontal="left"/>
    </xf>
    <xf numFmtId="41" fontId="5" fillId="3" borderId="1" xfId="1" applyFont="1" applyFill="1" applyBorder="1" applyAlignment="1">
      <alignment horizontal="left"/>
    </xf>
    <xf numFmtId="41" fontId="3" fillId="4" borderId="2" xfId="1" applyFont="1" applyFill="1" applyBorder="1" applyAlignment="1"/>
    <xf numFmtId="41" fontId="3" fillId="4" borderId="3" xfId="1" applyFont="1" applyFill="1" applyBorder="1" applyAlignment="1"/>
    <xf numFmtId="0" fontId="0" fillId="0" borderId="0" xfId="0" applyFont="1" applyAlignment="1">
      <alignment wrapText="1"/>
    </xf>
    <xf numFmtId="0" fontId="0" fillId="0" borderId="4" xfId="0" applyFont="1" applyBorder="1" applyAlignment="1">
      <alignment wrapText="1"/>
    </xf>
    <xf numFmtId="0" fontId="0" fillId="0" borderId="4" xfId="0" applyFont="1" applyBorder="1" applyAlignment="1"/>
    <xf numFmtId="0" fontId="2" fillId="2" borderId="4" xfId="0" applyFont="1" applyFill="1" applyBorder="1" applyAlignment="1">
      <alignment horizontal="center"/>
    </xf>
    <xf numFmtId="9" fontId="0" fillId="0" borderId="4" xfId="0" applyNumberFormat="1" applyFont="1" applyBorder="1" applyAlignment="1"/>
    <xf numFmtId="164" fontId="0" fillId="0" borderId="4" xfId="0" applyNumberFormat="1" applyFont="1" applyBorder="1" applyAlignment="1"/>
    <xf numFmtId="0" fontId="6" fillId="0" borderId="4" xfId="0" applyFont="1" applyBorder="1" applyAlignment="1">
      <alignment wrapText="1"/>
    </xf>
    <xf numFmtId="0" fontId="7" fillId="0" borderId="0" xfId="0" applyFont="1" applyAlignment="1"/>
    <xf numFmtId="0" fontId="8" fillId="0" borderId="0" xfId="0" applyFont="1" applyAlignment="1"/>
    <xf numFmtId="0" fontId="6" fillId="0" borderId="0" xfId="0" applyFont="1" applyAlignment="1">
      <alignment wrapText="1"/>
    </xf>
  </cellXfs>
  <cellStyles count="2">
    <cellStyle name="Comma [0]" xfId="1" builtinId="6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2"/>
  <sheetViews>
    <sheetView zoomScale="110" zoomScaleNormal="110" zoomScalePageLayoutView="150" workbookViewId="0">
      <selection activeCell="G17" sqref="G17"/>
    </sheetView>
  </sheetViews>
  <sheetFormatPr defaultColWidth="11.42578125" defaultRowHeight="12.75" x14ac:dyDescent="0.2"/>
  <cols>
    <col min="1" max="1" width="31.42578125" customWidth="1"/>
  </cols>
  <sheetData>
    <row r="1" spans="1:5" x14ac:dyDescent="0.2">
      <c r="B1" s="2" t="s">
        <v>0</v>
      </c>
      <c r="C1" s="2" t="s">
        <v>1</v>
      </c>
      <c r="D1" s="2" t="s">
        <v>2</v>
      </c>
      <c r="E1" s="2" t="s">
        <v>3</v>
      </c>
    </row>
    <row r="2" spans="1:5" x14ac:dyDescent="0.2">
      <c r="A2" s="3" t="s">
        <v>4</v>
      </c>
      <c r="B2" s="1">
        <f>59000*2</f>
        <v>118000</v>
      </c>
      <c r="C2" s="1">
        <f>65665*2</f>
        <v>131330</v>
      </c>
      <c r="D2" s="1">
        <f>66540*2</f>
        <v>133080</v>
      </c>
      <c r="E2" s="1">
        <f>65920*2</f>
        <v>131840</v>
      </c>
    </row>
    <row r="3" spans="1:5" x14ac:dyDescent="0.2">
      <c r="A3" s="1" t="s">
        <v>19</v>
      </c>
      <c r="B3" s="1"/>
      <c r="C3" s="1">
        <v>2000</v>
      </c>
      <c r="D3" s="1">
        <v>2500</v>
      </c>
      <c r="E3" s="1"/>
    </row>
    <row r="4" spans="1:5" x14ac:dyDescent="0.2">
      <c r="B4" s="1"/>
      <c r="C4" s="1"/>
      <c r="D4" s="1"/>
      <c r="E4" s="1"/>
    </row>
    <row r="5" spans="1:5" x14ac:dyDescent="0.2">
      <c r="A5" s="3" t="s">
        <v>5</v>
      </c>
      <c r="B5" s="1">
        <v>-80000</v>
      </c>
      <c r="C5" s="1"/>
      <c r="D5" s="1"/>
      <c r="E5" s="1"/>
    </row>
    <row r="6" spans="1:5" x14ac:dyDescent="0.2">
      <c r="B6" s="1"/>
      <c r="C6" s="1"/>
      <c r="D6" s="1"/>
      <c r="E6" s="1"/>
    </row>
    <row r="7" spans="1:5" x14ac:dyDescent="0.2">
      <c r="A7" s="3" t="s">
        <v>6</v>
      </c>
      <c r="B7" s="4">
        <f>B2+B3+B5</f>
        <v>38000</v>
      </c>
      <c r="C7" s="4">
        <f t="shared" ref="C7:E7" si="0">C2+C3+C5</f>
        <v>133330</v>
      </c>
      <c r="D7" s="4">
        <f t="shared" si="0"/>
        <v>135580</v>
      </c>
      <c r="E7" s="4">
        <f t="shared" si="0"/>
        <v>131840</v>
      </c>
    </row>
    <row r="8" spans="1:5" x14ac:dyDescent="0.2">
      <c r="B8" s="1"/>
      <c r="C8" s="1"/>
      <c r="D8" s="1"/>
      <c r="E8" s="1"/>
    </row>
    <row r="9" spans="1:5" x14ac:dyDescent="0.2">
      <c r="A9" s="3" t="s">
        <v>14</v>
      </c>
      <c r="B9" s="1"/>
      <c r="C9" s="1"/>
      <c r="D9" s="1"/>
      <c r="E9" s="1"/>
    </row>
    <row r="10" spans="1:5" x14ac:dyDescent="0.2">
      <c r="A10" s="1" t="s">
        <v>13</v>
      </c>
      <c r="B10" s="1">
        <v>19300</v>
      </c>
      <c r="C10" s="1">
        <v>18596</v>
      </c>
      <c r="D10" s="1">
        <f>14520+5400+3000</f>
        <v>22920</v>
      </c>
      <c r="E10" s="1">
        <v>17078</v>
      </c>
    </row>
    <row r="11" spans="1:5" x14ac:dyDescent="0.2">
      <c r="A11" s="1" t="s">
        <v>10</v>
      </c>
      <c r="B11" s="1">
        <v>3200</v>
      </c>
      <c r="C11" s="1">
        <f>2525+794</f>
        <v>3319</v>
      </c>
      <c r="D11" s="1">
        <v>3615</v>
      </c>
      <c r="E11" s="1">
        <v>2375</v>
      </c>
    </row>
    <row r="12" spans="1:5" x14ac:dyDescent="0.2">
      <c r="A12" s="1" t="s">
        <v>12</v>
      </c>
      <c r="B12" s="1">
        <v>1275</v>
      </c>
      <c r="C12" s="1">
        <v>1350</v>
      </c>
      <c r="D12" s="1">
        <v>1200</v>
      </c>
      <c r="E12" s="1">
        <v>2000</v>
      </c>
    </row>
    <row r="13" spans="1:5" x14ac:dyDescent="0.2">
      <c r="A13" s="1" t="s">
        <v>11</v>
      </c>
      <c r="B13" s="1">
        <v>945</v>
      </c>
      <c r="C13" s="1">
        <v>0</v>
      </c>
      <c r="D13" s="1">
        <v>1500</v>
      </c>
      <c r="E13" s="1">
        <v>1000</v>
      </c>
    </row>
    <row r="14" spans="1:5" x14ac:dyDescent="0.2">
      <c r="A14" s="1" t="s">
        <v>7</v>
      </c>
      <c r="B14" s="1">
        <v>70</v>
      </c>
      <c r="C14" s="1">
        <f>36+40+20</f>
        <v>96</v>
      </c>
      <c r="D14" s="1">
        <v>60</v>
      </c>
      <c r="E14" s="1">
        <v>0</v>
      </c>
    </row>
    <row r="15" spans="1:5" x14ac:dyDescent="0.2">
      <c r="A15" s="1" t="s">
        <v>9</v>
      </c>
      <c r="B15" s="1">
        <v>616</v>
      </c>
      <c r="C15" s="1">
        <f>500+287</f>
        <v>787</v>
      </c>
      <c r="D15" s="1">
        <v>1128</v>
      </c>
      <c r="E15" s="1">
        <v>500</v>
      </c>
    </row>
    <row r="16" spans="1:5" x14ac:dyDescent="0.2">
      <c r="A16" s="1" t="s">
        <v>8</v>
      </c>
      <c r="B16" s="1">
        <v>3000</v>
      </c>
      <c r="C16" s="1">
        <v>3000</v>
      </c>
      <c r="D16" s="1">
        <v>3000</v>
      </c>
      <c r="E16" s="1">
        <v>3000</v>
      </c>
    </row>
    <row r="17" spans="1:5" x14ac:dyDescent="0.2">
      <c r="A17" s="5" t="s">
        <v>18</v>
      </c>
      <c r="B17" s="4">
        <f>SUM(B10:B16)*2</f>
        <v>56812</v>
      </c>
      <c r="C17" s="4">
        <f>SUM(C10:C16)*2</f>
        <v>54296</v>
      </c>
      <c r="D17" s="4">
        <f>SUM(D10:D16)*2</f>
        <v>66846</v>
      </c>
      <c r="E17" s="4">
        <f>SUM(E10:E16)*2</f>
        <v>51906</v>
      </c>
    </row>
    <row r="18" spans="1:5" ht="13.5" thickBot="1" x14ac:dyDescent="0.25">
      <c r="B18" s="1"/>
      <c r="C18" s="1"/>
      <c r="D18" s="1"/>
      <c r="E18" s="1"/>
    </row>
    <row r="19" spans="1:5" ht="13.5" thickBot="1" x14ac:dyDescent="0.25">
      <c r="A19" s="9" t="s">
        <v>17</v>
      </c>
      <c r="B19" s="10">
        <f>B17+B7</f>
        <v>94812</v>
      </c>
      <c r="C19" s="10">
        <f>C17+C7</f>
        <v>187626</v>
      </c>
      <c r="D19" s="10">
        <f>D17+D7</f>
        <v>202426</v>
      </c>
      <c r="E19" s="11">
        <f>E17+E7</f>
        <v>183746</v>
      </c>
    </row>
    <row r="20" spans="1:5" x14ac:dyDescent="0.2">
      <c r="B20" s="1"/>
      <c r="C20" s="1"/>
      <c r="D20" s="1"/>
      <c r="E20" s="1"/>
    </row>
    <row r="21" spans="1:5" x14ac:dyDescent="0.2">
      <c r="A21" s="8" t="s">
        <v>15</v>
      </c>
      <c r="B21" s="1"/>
      <c r="C21" s="1"/>
      <c r="D21" s="1"/>
      <c r="E21" s="1"/>
    </row>
    <row r="22" spans="1:5" x14ac:dyDescent="0.2">
      <c r="A22" t="s">
        <v>16</v>
      </c>
      <c r="B22" s="1">
        <v>50000</v>
      </c>
      <c r="C22" s="1">
        <v>50000</v>
      </c>
      <c r="D22" s="1">
        <v>50000</v>
      </c>
      <c r="E22" s="1">
        <v>50000</v>
      </c>
    </row>
    <row r="23" spans="1:5" s="6" customFormat="1" x14ac:dyDescent="0.2">
      <c r="A23" s="20" t="s">
        <v>28</v>
      </c>
      <c r="B23" s="7">
        <f>B19-B22</f>
        <v>44812</v>
      </c>
      <c r="C23" s="7">
        <f t="shared" ref="C23:E23" si="1">C19-C22</f>
        <v>137626</v>
      </c>
      <c r="D23" s="7">
        <f t="shared" si="1"/>
        <v>152426</v>
      </c>
      <c r="E23" s="7">
        <f t="shared" si="1"/>
        <v>133746</v>
      </c>
    </row>
    <row r="24" spans="1:5" x14ac:dyDescent="0.2">
      <c r="B24" s="1"/>
      <c r="C24" s="1"/>
      <c r="D24" s="1"/>
      <c r="E24" s="1"/>
    </row>
    <row r="25" spans="1:5" x14ac:dyDescent="0.2">
      <c r="B25" s="1"/>
      <c r="C25" s="1"/>
      <c r="D25" s="1"/>
      <c r="E25" s="1"/>
    </row>
    <row r="26" spans="1:5" x14ac:dyDescent="0.2">
      <c r="B26" s="1"/>
      <c r="C26" s="1"/>
      <c r="D26" s="1"/>
      <c r="E26" s="1"/>
    </row>
    <row r="27" spans="1:5" x14ac:dyDescent="0.2">
      <c r="B27" s="1"/>
      <c r="C27" s="1"/>
      <c r="D27" s="1"/>
      <c r="E27" s="1"/>
    </row>
    <row r="28" spans="1:5" x14ac:dyDescent="0.2">
      <c r="B28" s="1"/>
      <c r="C28" s="1"/>
      <c r="D28" s="1"/>
      <c r="E28" s="1"/>
    </row>
    <row r="29" spans="1:5" x14ac:dyDescent="0.2">
      <c r="B29" s="1"/>
      <c r="C29" s="1"/>
      <c r="D29" s="1"/>
      <c r="E29" s="1"/>
    </row>
    <row r="30" spans="1:5" x14ac:dyDescent="0.2">
      <c r="B30" s="1"/>
      <c r="C30" s="1"/>
      <c r="D30" s="1"/>
      <c r="E30" s="1"/>
    </row>
    <row r="31" spans="1:5" x14ac:dyDescent="0.2">
      <c r="B31" s="1"/>
      <c r="C31" s="1"/>
      <c r="D31" s="1"/>
      <c r="E31" s="1"/>
    </row>
    <row r="32" spans="1:5" x14ac:dyDescent="0.2">
      <c r="B32" s="1"/>
      <c r="C32" s="1"/>
      <c r="D32" s="1"/>
      <c r="E32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3"/>
  <sheetViews>
    <sheetView tabSelected="1" zoomScale="120" zoomScaleNormal="120" zoomScalePageLayoutView="170" workbookViewId="0">
      <selection activeCell="A10" sqref="A10"/>
    </sheetView>
  </sheetViews>
  <sheetFormatPr defaultColWidth="11.42578125" defaultRowHeight="12.75" x14ac:dyDescent="0.2"/>
  <cols>
    <col min="1" max="1" width="39.28515625" style="12" customWidth="1"/>
    <col min="2" max="2" width="8.42578125" customWidth="1"/>
  </cols>
  <sheetData>
    <row r="2" spans="1:6" x14ac:dyDescent="0.2">
      <c r="A2" s="13"/>
      <c r="B2" s="14" t="s">
        <v>21</v>
      </c>
      <c r="C2" s="15" t="s">
        <v>0</v>
      </c>
      <c r="D2" s="15" t="s">
        <v>1</v>
      </c>
      <c r="E2" s="15" t="s">
        <v>2</v>
      </c>
      <c r="F2" s="15" t="s">
        <v>3</v>
      </c>
    </row>
    <row r="3" spans="1:6" x14ac:dyDescent="0.2">
      <c r="A3" s="13" t="s">
        <v>20</v>
      </c>
      <c r="B3" s="16">
        <v>0.4</v>
      </c>
      <c r="C3" s="14">
        <v>12</v>
      </c>
      <c r="D3" s="14"/>
      <c r="E3" s="14"/>
      <c r="F3" s="14"/>
    </row>
    <row r="4" spans="1:6" ht="63.75" x14ac:dyDescent="0.2">
      <c r="A4" s="13" t="s">
        <v>29</v>
      </c>
      <c r="B4" s="16">
        <v>0.25</v>
      </c>
      <c r="C4" s="14">
        <v>8</v>
      </c>
      <c r="D4" s="14">
        <v>10</v>
      </c>
      <c r="E4" s="14">
        <v>12</v>
      </c>
      <c r="F4" s="14">
        <v>12</v>
      </c>
    </row>
    <row r="5" spans="1:6" ht="51" x14ac:dyDescent="0.2">
      <c r="A5" s="13" t="s">
        <v>30</v>
      </c>
      <c r="B5" s="16">
        <v>0.2</v>
      </c>
      <c r="C5" s="14">
        <v>8</v>
      </c>
      <c r="D5" s="14">
        <v>10</v>
      </c>
      <c r="E5" s="14">
        <v>12</v>
      </c>
      <c r="F5" s="14">
        <v>12</v>
      </c>
    </row>
    <row r="6" spans="1:6" ht="63.75" x14ac:dyDescent="0.2">
      <c r="A6" s="13" t="s">
        <v>31</v>
      </c>
      <c r="B6" s="16">
        <v>0.15</v>
      </c>
      <c r="C6" s="14">
        <v>8</v>
      </c>
      <c r="D6" s="14">
        <v>12</v>
      </c>
      <c r="E6" s="14">
        <v>10</v>
      </c>
      <c r="F6" s="14">
        <v>12</v>
      </c>
    </row>
    <row r="7" spans="1:6" x14ac:dyDescent="0.2">
      <c r="A7" s="18" t="s">
        <v>22</v>
      </c>
      <c r="B7" s="16">
        <f>SUM(B3:B6)</f>
        <v>1</v>
      </c>
      <c r="C7" s="14">
        <f>C3*$B$3+C4*$B$4+C5*$B$5+C6*$B$6</f>
        <v>9.6</v>
      </c>
      <c r="D7" s="17">
        <f t="shared" ref="D7:F7" si="0">D3*$B$3+D4*$B$4+D5*$B$5+D6*$B$6</f>
        <v>6.3</v>
      </c>
      <c r="E7" s="17">
        <f t="shared" si="0"/>
        <v>6.9</v>
      </c>
      <c r="F7" s="14">
        <f t="shared" si="0"/>
        <v>7.2</v>
      </c>
    </row>
    <row r="10" spans="1:6" x14ac:dyDescent="0.2">
      <c r="A10" s="21" t="s">
        <v>23</v>
      </c>
      <c r="B10">
        <v>6</v>
      </c>
      <c r="C10" s="19" t="s">
        <v>24</v>
      </c>
    </row>
    <row r="11" spans="1:6" x14ac:dyDescent="0.2">
      <c r="B11">
        <v>8</v>
      </c>
      <c r="C11" s="19" t="s">
        <v>25</v>
      </c>
    </row>
    <row r="12" spans="1:6" x14ac:dyDescent="0.2">
      <c r="B12">
        <v>10</v>
      </c>
      <c r="C12" s="19" t="s">
        <v>26</v>
      </c>
    </row>
    <row r="13" spans="1:6" x14ac:dyDescent="0.2">
      <c r="B13">
        <v>12</v>
      </c>
      <c r="C13" s="19" t="s">
        <v>27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Costs</vt:lpstr>
      <vt:lpstr>Selection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Long Nguyen</cp:lastModifiedBy>
  <dcterms:modified xsi:type="dcterms:W3CDTF">2017-03-14T04:18:47Z</dcterms:modified>
</cp:coreProperties>
</file>