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Walsh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" i="1" l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H6" i="1" l="1"/>
  <c r="J6" i="1" s="1"/>
  <c r="E6" i="1"/>
  <c r="G2" i="1"/>
  <c r="E10" i="1"/>
  <c r="H10" i="1"/>
  <c r="J10" i="1" s="1"/>
  <c r="H13" i="1"/>
  <c r="J13" i="1" s="1"/>
  <c r="E13" i="1"/>
  <c r="H18" i="1"/>
  <c r="J18" i="1" s="1"/>
  <c r="E18" i="1"/>
  <c r="K10" i="1" l="1"/>
  <c r="K18" i="1"/>
  <c r="K6" i="1"/>
  <c r="K13" i="1"/>
  <c r="H4" i="1"/>
  <c r="F4" i="1"/>
  <c r="F3" i="1"/>
  <c r="E4" i="1"/>
  <c r="J4" i="1" l="1"/>
  <c r="K4" i="1"/>
  <c r="F5" i="1"/>
  <c r="H2" i="1"/>
  <c r="H17" i="1"/>
  <c r="J17" i="1" s="1"/>
  <c r="H16" i="1"/>
  <c r="J16" i="1" s="1"/>
  <c r="E17" i="1"/>
  <c r="E16" i="1"/>
  <c r="E2" i="1"/>
  <c r="H12" i="1"/>
  <c r="J12" i="1" s="1"/>
  <c r="H9" i="1"/>
  <c r="J9" i="1" s="1"/>
  <c r="H11" i="1"/>
  <c r="J11" i="1" s="1"/>
  <c r="H5" i="1"/>
  <c r="H3" i="1"/>
  <c r="J3" i="1" s="1"/>
  <c r="H7" i="1"/>
  <c r="J7" i="1" s="1"/>
  <c r="H14" i="1"/>
  <c r="J14" i="1" s="1"/>
  <c r="H15" i="1"/>
  <c r="J15" i="1" s="1"/>
  <c r="H8" i="1"/>
  <c r="J8" i="1" s="1"/>
  <c r="E5" i="1"/>
  <c r="E3" i="1"/>
  <c r="E7" i="1"/>
  <c r="E14" i="1"/>
  <c r="E8" i="1"/>
  <c r="E15" i="1"/>
  <c r="E12" i="1"/>
  <c r="E9" i="1"/>
  <c r="E11" i="1"/>
  <c r="K11" i="1" s="1"/>
  <c r="K8" i="1" l="1"/>
  <c r="K15" i="1"/>
  <c r="K14" i="1"/>
  <c r="J5" i="1"/>
  <c r="K5" i="1" s="1"/>
  <c r="J2" i="1"/>
  <c r="K2" i="1" s="1"/>
  <c r="K17" i="1"/>
  <c r="K16" i="1"/>
  <c r="K9" i="1"/>
  <c r="K3" i="1"/>
  <c r="K12" i="1"/>
  <c r="K7" i="1"/>
</calcChain>
</file>

<file path=xl/sharedStrings.xml><?xml version="1.0" encoding="utf-8"?>
<sst xmlns="http://schemas.openxmlformats.org/spreadsheetml/2006/main" count="47" uniqueCount="31">
  <si>
    <t>School</t>
  </si>
  <si>
    <t>Annual tuition/fees</t>
  </si>
  <si>
    <t>GI Bill benefit</t>
  </si>
  <si>
    <t>Yellow Ribbon (school)</t>
  </si>
  <si>
    <t>Yellow Ribbon match (VA)</t>
  </si>
  <si>
    <t>Yale SOM</t>
  </si>
  <si>
    <t>Harvard</t>
  </si>
  <si>
    <t>Dartmouth (Tuck)</t>
  </si>
  <si>
    <t>BYU (Marriott)</t>
  </si>
  <si>
    <t>MIT (Sloan)</t>
  </si>
  <si>
    <t>Cal (Haas)</t>
  </si>
  <si>
    <t>Michigan (Ross)</t>
  </si>
  <si>
    <t>Northwestern (Kellogg)</t>
  </si>
  <si>
    <t>Books</t>
  </si>
  <si>
    <t>Book stiped</t>
  </si>
  <si>
    <t>Other fees</t>
  </si>
  <si>
    <t>Total costs for program</t>
  </si>
  <si>
    <t>Total benefits</t>
  </si>
  <si>
    <t>Annual Cost after applied benefits</t>
  </si>
  <si>
    <t>Application Fee Waived?</t>
  </si>
  <si>
    <t>Yes</t>
  </si>
  <si>
    <t>Cornell (Johnson)</t>
  </si>
  <si>
    <t>NYU (Stern)</t>
  </si>
  <si>
    <t>Columbia</t>
  </si>
  <si>
    <t>UVA (Darden)</t>
  </si>
  <si>
    <t>Stanford GSB</t>
  </si>
  <si>
    <t>Penn (Wharton)</t>
  </si>
  <si>
    <t>Chicago (Booth)</t>
  </si>
  <si>
    <t>Duke (Fuqua)</t>
  </si>
  <si>
    <t>UCLA (Anderson)</t>
  </si>
  <si>
    <t>2-year Cost after applied benefits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</si>
</sst>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L2" sqref="L2"/>
    </sheetView>
  </sheetViews>
  <sheetFormatPr defaultRowHeight="15" x14ac:dyDescent="0.25"/>
  <cols>
    <col min="1" max="1" width="22.28515625" bestFit="1" customWidth="1"/>
    <col min="2" max="5" width="12.5703125" customWidth="1"/>
    <col min="7" max="7" width="13.28515625" customWidth="1"/>
    <col min="8" max="8" width="12" customWidth="1"/>
    <col min="11" max="12" width="13.42578125" customWidth="1"/>
    <col min="13" max="13" width="12.140625" customWidth="1"/>
  </cols>
  <sheetData>
    <row r="1" spans="1:13" s="1" customFormat="1" ht="45" x14ac:dyDescent="0.25">
      <c r="A1" s="1" t="s">
        <v>0</v>
      </c>
      <c r="B1" s="1" t="s">
        <v>1</v>
      </c>
      <c r="C1" s="1" t="s">
        <v>13</v>
      </c>
      <c r="D1" s="1" t="s">
        <v>15</v>
      </c>
      <c r="E1" s="1" t="s">
        <v>16</v>
      </c>
      <c r="F1" s="1" t="s">
        <v>2</v>
      </c>
      <c r="G1" s="1" t="s">
        <v>3</v>
      </c>
      <c r="H1" s="1" t="s">
        <v>4</v>
      </c>
      <c r="I1" s="1" t="s">
        <v>14</v>
      </c>
      <c r="J1" s="1" t="s">
        <v>17</v>
      </c>
      <c r="K1" s="1" t="s">
        <v>18</v>
      </c>
      <c r="L1" s="1" t="s">
        <v>30</v>
      </c>
      <c r="M1" s="1" t="s">
        <v>19</v>
      </c>
    </row>
    <row r="2" spans="1:13" x14ac:dyDescent="0.25">
      <c r="A2" t="s">
        <v>21</v>
      </c>
      <c r="B2" s="2">
        <v>63894</v>
      </c>
      <c r="C2" s="2">
        <v>1000</v>
      </c>
      <c r="D2" s="2">
        <v>0</v>
      </c>
      <c r="E2" s="2">
        <f t="shared" ref="E2:E18" si="0">SUM(B2:D2)</f>
        <v>64894</v>
      </c>
      <c r="F2" s="2">
        <v>22805</v>
      </c>
      <c r="G2" s="2">
        <f>SUM((B2-F2)/2)</f>
        <v>20544.5</v>
      </c>
      <c r="H2" s="2">
        <f t="shared" ref="H2:H18" si="1">G2</f>
        <v>20544.5</v>
      </c>
      <c r="I2" s="2">
        <v>1000</v>
      </c>
      <c r="J2" s="2">
        <f t="shared" ref="J2:J18" si="2">SUM(F2:I2)</f>
        <v>64894</v>
      </c>
      <c r="K2" s="2">
        <f>SUM(E2-J2)</f>
        <v>0</v>
      </c>
      <c r="L2" s="2">
        <f>K2*2</f>
        <v>0</v>
      </c>
      <c r="M2" t="s">
        <v>20</v>
      </c>
    </row>
    <row r="3" spans="1:13" x14ac:dyDescent="0.25">
      <c r="A3" t="s">
        <v>10</v>
      </c>
      <c r="B3" s="2">
        <v>58722</v>
      </c>
      <c r="C3" s="2">
        <v>1000</v>
      </c>
      <c r="D3" s="2">
        <v>0</v>
      </c>
      <c r="E3" s="2">
        <f t="shared" si="0"/>
        <v>59722</v>
      </c>
      <c r="F3" s="2">
        <f>B3</f>
        <v>58722</v>
      </c>
      <c r="G3" s="2">
        <v>0</v>
      </c>
      <c r="H3" s="2">
        <f t="shared" si="1"/>
        <v>0</v>
      </c>
      <c r="I3" s="2">
        <v>1000</v>
      </c>
      <c r="J3" s="2">
        <f t="shared" si="2"/>
        <v>59722</v>
      </c>
      <c r="K3" s="2">
        <f>SUM(E3-J3)</f>
        <v>0</v>
      </c>
      <c r="L3" s="2">
        <f>K3*2</f>
        <v>0</v>
      </c>
      <c r="M3" t="s">
        <v>20</v>
      </c>
    </row>
    <row r="4" spans="1:13" x14ac:dyDescent="0.25">
      <c r="A4" t="s">
        <v>24</v>
      </c>
      <c r="B4" s="2">
        <v>62800</v>
      </c>
      <c r="C4" s="2">
        <v>2000</v>
      </c>
      <c r="D4" s="2">
        <v>1400</v>
      </c>
      <c r="E4" s="2">
        <f t="shared" si="0"/>
        <v>66200</v>
      </c>
      <c r="F4" s="2">
        <f>B4</f>
        <v>62800</v>
      </c>
      <c r="G4" s="2">
        <v>2500</v>
      </c>
      <c r="H4" s="2">
        <f t="shared" si="1"/>
        <v>2500</v>
      </c>
      <c r="I4" s="2">
        <v>1000</v>
      </c>
      <c r="J4" s="2">
        <f t="shared" si="2"/>
        <v>68800</v>
      </c>
      <c r="K4" s="2">
        <f>IF(E4-J4&gt;0,E4-J4,0)</f>
        <v>0</v>
      </c>
      <c r="L4" s="2">
        <f>K4*2</f>
        <v>0</v>
      </c>
      <c r="M4" t="s">
        <v>20</v>
      </c>
    </row>
    <row r="5" spans="1:13" x14ac:dyDescent="0.25">
      <c r="A5" t="s">
        <v>8</v>
      </c>
      <c r="B5" s="2">
        <v>12310</v>
      </c>
      <c r="C5" s="2">
        <v>1724</v>
      </c>
      <c r="D5" s="2">
        <v>0</v>
      </c>
      <c r="E5" s="2">
        <f t="shared" si="0"/>
        <v>14034</v>
      </c>
      <c r="F5" s="2">
        <f>B5</f>
        <v>12310</v>
      </c>
      <c r="G5" s="2">
        <v>0</v>
      </c>
      <c r="H5" s="2">
        <f t="shared" si="1"/>
        <v>0</v>
      </c>
      <c r="I5" s="2">
        <v>1000</v>
      </c>
      <c r="J5" s="2">
        <f t="shared" si="2"/>
        <v>13310</v>
      </c>
      <c r="K5" s="2">
        <f t="shared" ref="K5:K18" si="3">SUM(E5-J5)</f>
        <v>724</v>
      </c>
      <c r="L5" s="2">
        <f>K5*2</f>
        <v>1448</v>
      </c>
      <c r="M5" t="s">
        <v>20</v>
      </c>
    </row>
    <row r="6" spans="1:13" x14ac:dyDescent="0.25">
      <c r="A6" t="s">
        <v>29</v>
      </c>
      <c r="B6" s="2">
        <v>56509</v>
      </c>
      <c r="C6" s="2">
        <v>1100</v>
      </c>
      <c r="D6" s="2">
        <v>1000</v>
      </c>
      <c r="E6" s="2">
        <f t="shared" si="0"/>
        <v>58609</v>
      </c>
      <c r="F6" s="2">
        <v>56509</v>
      </c>
      <c r="G6" s="2">
        <v>0</v>
      </c>
      <c r="H6" s="2">
        <f t="shared" si="1"/>
        <v>0</v>
      </c>
      <c r="I6" s="2">
        <v>1000</v>
      </c>
      <c r="J6" s="2">
        <f t="shared" si="2"/>
        <v>57509</v>
      </c>
      <c r="K6" s="2">
        <f t="shared" si="3"/>
        <v>1100</v>
      </c>
      <c r="L6" s="2">
        <f>K6*2</f>
        <v>2200</v>
      </c>
      <c r="M6" t="s">
        <v>20</v>
      </c>
    </row>
    <row r="7" spans="1:13" x14ac:dyDescent="0.25">
      <c r="A7" t="s">
        <v>11</v>
      </c>
      <c r="B7" s="2">
        <v>62300</v>
      </c>
      <c r="C7" s="2">
        <v>1716</v>
      </c>
      <c r="D7" s="2">
        <v>600</v>
      </c>
      <c r="E7" s="2">
        <f t="shared" si="0"/>
        <v>64616</v>
      </c>
      <c r="F7" s="2">
        <v>62300</v>
      </c>
      <c r="G7" s="2">
        <v>0</v>
      </c>
      <c r="H7" s="2">
        <f t="shared" si="1"/>
        <v>0</v>
      </c>
      <c r="I7" s="2">
        <v>1000</v>
      </c>
      <c r="J7" s="2">
        <f t="shared" si="2"/>
        <v>63300</v>
      </c>
      <c r="K7" s="2">
        <f t="shared" si="3"/>
        <v>1316</v>
      </c>
      <c r="L7" s="2">
        <f>K7*2</f>
        <v>2632</v>
      </c>
      <c r="M7" t="s">
        <v>20</v>
      </c>
    </row>
    <row r="8" spans="1:13" x14ac:dyDescent="0.25">
      <c r="A8" t="s">
        <v>5</v>
      </c>
      <c r="B8" s="2">
        <v>66650</v>
      </c>
      <c r="C8" s="2">
        <v>1000</v>
      </c>
      <c r="D8" s="2">
        <v>2040</v>
      </c>
      <c r="E8" s="2">
        <f t="shared" si="0"/>
        <v>69690</v>
      </c>
      <c r="F8" s="2">
        <v>22805</v>
      </c>
      <c r="G8" s="2">
        <v>20000</v>
      </c>
      <c r="H8" s="2">
        <f t="shared" si="1"/>
        <v>20000</v>
      </c>
      <c r="I8" s="2">
        <v>1000</v>
      </c>
      <c r="J8" s="2">
        <f t="shared" si="2"/>
        <v>63805</v>
      </c>
      <c r="K8" s="2">
        <f t="shared" si="3"/>
        <v>5885</v>
      </c>
      <c r="L8" s="2">
        <f>K8*2</f>
        <v>11770</v>
      </c>
      <c r="M8" t="s">
        <v>20</v>
      </c>
    </row>
    <row r="9" spans="1:13" x14ac:dyDescent="0.25">
      <c r="A9" t="s">
        <v>25</v>
      </c>
      <c r="B9" s="2">
        <v>68868</v>
      </c>
      <c r="C9" s="2">
        <v>1518</v>
      </c>
      <c r="D9" s="2">
        <v>1785</v>
      </c>
      <c r="E9" s="2">
        <f t="shared" si="0"/>
        <v>72171</v>
      </c>
      <c r="F9" s="2">
        <v>22805</v>
      </c>
      <c r="G9" s="2">
        <v>19500</v>
      </c>
      <c r="H9" s="2">
        <f t="shared" si="1"/>
        <v>19500</v>
      </c>
      <c r="I9" s="2">
        <v>1000</v>
      </c>
      <c r="J9" s="2">
        <f t="shared" si="2"/>
        <v>62805</v>
      </c>
      <c r="K9" s="2">
        <f t="shared" si="3"/>
        <v>9366</v>
      </c>
      <c r="L9" s="2">
        <f>K9*2</f>
        <v>18732</v>
      </c>
      <c r="M9" t="s">
        <v>20</v>
      </c>
    </row>
    <row r="10" spans="1:13" x14ac:dyDescent="0.25">
      <c r="A10" t="s">
        <v>28</v>
      </c>
      <c r="B10" s="2">
        <v>65665</v>
      </c>
      <c r="C10" s="2">
        <v>1350</v>
      </c>
      <c r="D10" s="2">
        <v>3700</v>
      </c>
      <c r="E10" s="2">
        <f t="shared" si="0"/>
        <v>70715</v>
      </c>
      <c r="F10" s="2">
        <v>22805</v>
      </c>
      <c r="G10" s="2">
        <v>18000</v>
      </c>
      <c r="H10" s="2">
        <f t="shared" si="1"/>
        <v>18000</v>
      </c>
      <c r="I10" s="2">
        <v>1000</v>
      </c>
      <c r="J10" s="2">
        <f t="shared" si="2"/>
        <v>59805</v>
      </c>
      <c r="K10" s="2">
        <f t="shared" si="3"/>
        <v>10910</v>
      </c>
      <c r="L10" s="2">
        <f>K10*2</f>
        <v>21820</v>
      </c>
      <c r="M10" t="s">
        <v>20</v>
      </c>
    </row>
    <row r="11" spans="1:13" x14ac:dyDescent="0.25">
      <c r="A11" t="s">
        <v>7</v>
      </c>
      <c r="B11" s="2">
        <v>68910</v>
      </c>
      <c r="C11" s="2">
        <v>1617</v>
      </c>
      <c r="D11" s="2">
        <v>6700</v>
      </c>
      <c r="E11" s="2">
        <f t="shared" si="0"/>
        <v>77227</v>
      </c>
      <c r="F11" s="2">
        <v>22805</v>
      </c>
      <c r="G11" s="2">
        <v>20000</v>
      </c>
      <c r="H11" s="2">
        <f t="shared" si="1"/>
        <v>20000</v>
      </c>
      <c r="I11" s="2">
        <v>1000</v>
      </c>
      <c r="J11" s="2">
        <f t="shared" si="2"/>
        <v>63805</v>
      </c>
      <c r="K11" s="2">
        <f t="shared" si="3"/>
        <v>13422</v>
      </c>
      <c r="L11" s="2">
        <f>K11*2</f>
        <v>26844</v>
      </c>
      <c r="M11" t="s">
        <v>20</v>
      </c>
    </row>
    <row r="12" spans="1:13" x14ac:dyDescent="0.25">
      <c r="A12" t="s">
        <v>6</v>
      </c>
      <c r="B12" s="2">
        <v>72000</v>
      </c>
      <c r="C12" s="2">
        <v>1000</v>
      </c>
      <c r="D12" s="2">
        <v>2500</v>
      </c>
      <c r="E12" s="2">
        <f t="shared" si="0"/>
        <v>75500</v>
      </c>
      <c r="F12" s="2">
        <v>22805</v>
      </c>
      <c r="G12" s="2">
        <v>18000</v>
      </c>
      <c r="H12" s="2">
        <f t="shared" si="1"/>
        <v>18000</v>
      </c>
      <c r="I12" s="2">
        <v>1000</v>
      </c>
      <c r="J12" s="2">
        <f t="shared" si="2"/>
        <v>59805</v>
      </c>
      <c r="K12" s="2">
        <f t="shared" si="3"/>
        <v>15695</v>
      </c>
      <c r="L12" s="2">
        <f>K12*2</f>
        <v>31390</v>
      </c>
      <c r="M12" t="s">
        <v>20</v>
      </c>
    </row>
    <row r="13" spans="1:13" x14ac:dyDescent="0.25">
      <c r="A13" t="s">
        <v>27</v>
      </c>
      <c r="B13" s="2">
        <v>69200</v>
      </c>
      <c r="C13" s="2">
        <v>1200</v>
      </c>
      <c r="D13" s="2">
        <v>3600</v>
      </c>
      <c r="E13" s="2">
        <f t="shared" si="0"/>
        <v>74000</v>
      </c>
      <c r="F13" s="2">
        <v>22805</v>
      </c>
      <c r="G13" s="2">
        <v>15000</v>
      </c>
      <c r="H13" s="2">
        <f t="shared" si="1"/>
        <v>15000</v>
      </c>
      <c r="I13" s="2">
        <v>1000</v>
      </c>
      <c r="J13" s="2">
        <f t="shared" si="2"/>
        <v>53805</v>
      </c>
      <c r="K13" s="2">
        <f t="shared" si="3"/>
        <v>20195</v>
      </c>
      <c r="L13" s="2">
        <f>K13*2</f>
        <v>40390</v>
      </c>
      <c r="M13" t="s">
        <v>20</v>
      </c>
    </row>
    <row r="14" spans="1:13" x14ac:dyDescent="0.25">
      <c r="A14" t="s">
        <v>12</v>
      </c>
      <c r="B14" s="2">
        <v>68955</v>
      </c>
      <c r="C14" s="2">
        <v>1647</v>
      </c>
      <c r="D14" s="2">
        <v>3500</v>
      </c>
      <c r="E14" s="2">
        <f t="shared" si="0"/>
        <v>74102</v>
      </c>
      <c r="F14" s="2">
        <v>22805</v>
      </c>
      <c r="G14" s="2">
        <v>15000</v>
      </c>
      <c r="H14" s="2">
        <f t="shared" si="1"/>
        <v>15000</v>
      </c>
      <c r="I14" s="2">
        <v>1000</v>
      </c>
      <c r="J14" s="2">
        <f t="shared" si="2"/>
        <v>53805</v>
      </c>
      <c r="K14" s="2">
        <f t="shared" si="3"/>
        <v>20297</v>
      </c>
      <c r="L14" s="2">
        <f>K14*2</f>
        <v>40594</v>
      </c>
      <c r="M14" t="s">
        <v>20</v>
      </c>
    </row>
    <row r="15" spans="1:13" x14ac:dyDescent="0.25">
      <c r="A15" t="s">
        <v>9</v>
      </c>
      <c r="B15" s="2">
        <v>71000</v>
      </c>
      <c r="C15" s="2">
        <v>1000</v>
      </c>
      <c r="D15" s="2">
        <v>0</v>
      </c>
      <c r="E15" s="2">
        <f t="shared" si="0"/>
        <v>72000</v>
      </c>
      <c r="F15" s="2">
        <v>22805</v>
      </c>
      <c r="G15" s="2">
        <v>10000</v>
      </c>
      <c r="H15" s="2">
        <f t="shared" si="1"/>
        <v>10000</v>
      </c>
      <c r="I15" s="2">
        <v>1000</v>
      </c>
      <c r="J15" s="2">
        <f t="shared" si="2"/>
        <v>43805</v>
      </c>
      <c r="K15" s="2">
        <f t="shared" si="3"/>
        <v>28195</v>
      </c>
      <c r="L15" s="2">
        <f>K15*2</f>
        <v>56390</v>
      </c>
      <c r="M15" t="s">
        <v>20</v>
      </c>
    </row>
    <row r="16" spans="1:13" x14ac:dyDescent="0.25">
      <c r="A16" t="s">
        <v>22</v>
      </c>
      <c r="B16" s="2">
        <v>69086</v>
      </c>
      <c r="C16" s="2">
        <v>1980</v>
      </c>
      <c r="D16" s="2">
        <v>4092</v>
      </c>
      <c r="E16" s="2">
        <f t="shared" si="0"/>
        <v>75158</v>
      </c>
      <c r="F16" s="2">
        <v>22805</v>
      </c>
      <c r="G16" s="2">
        <v>10000</v>
      </c>
      <c r="H16" s="2">
        <f t="shared" si="1"/>
        <v>10000</v>
      </c>
      <c r="I16" s="2">
        <v>1000</v>
      </c>
      <c r="J16" s="2">
        <f t="shared" si="2"/>
        <v>43805</v>
      </c>
      <c r="K16" s="2">
        <f t="shared" si="3"/>
        <v>31353</v>
      </c>
      <c r="L16" s="2">
        <f>K16*2</f>
        <v>62706</v>
      </c>
      <c r="M16" t="s">
        <v>20</v>
      </c>
    </row>
    <row r="17" spans="1:13" x14ac:dyDescent="0.25">
      <c r="A17" t="s">
        <v>23</v>
      </c>
      <c r="B17" s="2">
        <v>71544</v>
      </c>
      <c r="C17" s="2">
        <v>906</v>
      </c>
      <c r="D17" s="2">
        <v>3825</v>
      </c>
      <c r="E17" s="2">
        <f t="shared" si="0"/>
        <v>76275</v>
      </c>
      <c r="F17" s="2">
        <v>22805</v>
      </c>
      <c r="G17" s="2">
        <v>10000</v>
      </c>
      <c r="H17" s="2">
        <f t="shared" si="1"/>
        <v>10000</v>
      </c>
      <c r="I17" s="2">
        <v>1000</v>
      </c>
      <c r="J17" s="2">
        <f t="shared" si="2"/>
        <v>43805</v>
      </c>
      <c r="K17" s="2">
        <f t="shared" si="3"/>
        <v>32470</v>
      </c>
      <c r="L17" s="2">
        <f>K17*2</f>
        <v>64940</v>
      </c>
      <c r="M17" t="s">
        <v>20</v>
      </c>
    </row>
    <row r="18" spans="1:13" x14ac:dyDescent="0.25">
      <c r="A18" t="s">
        <v>26</v>
      </c>
      <c r="B18" s="2">
        <v>76580</v>
      </c>
      <c r="C18" s="2">
        <v>1408</v>
      </c>
      <c r="D18" s="2">
        <v>0</v>
      </c>
      <c r="E18" s="2">
        <f t="shared" si="0"/>
        <v>77988</v>
      </c>
      <c r="F18" s="2">
        <v>22805</v>
      </c>
      <c r="G18" s="2">
        <v>10000</v>
      </c>
      <c r="H18" s="2">
        <f t="shared" si="1"/>
        <v>10000</v>
      </c>
      <c r="I18" s="2">
        <v>1000</v>
      </c>
      <c r="J18" s="2">
        <f t="shared" si="2"/>
        <v>43805</v>
      </c>
      <c r="K18" s="2">
        <f t="shared" si="3"/>
        <v>34183</v>
      </c>
      <c r="L18" s="2">
        <f>K18*2</f>
        <v>68366</v>
      </c>
      <c r="M18" t="s">
        <v>20</v>
      </c>
    </row>
  </sheetData>
  <sortState ref="A2:L18">
    <sortCondition ref="K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United States Army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AGM</dc:creator>
  <cp:lastModifiedBy>AGM</cp:lastModifiedBy>
  <dcterms:created xsi:type="dcterms:W3CDTF">2017-08-21T17:01:07Z</dcterms:created>
  <dcterms:modified xsi:type="dcterms:W3CDTF">2017-10-05T16:57:32Z</dcterms:modified>
</cp:coreProperties>
</file>