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945caa9a776b6da/MBA/GMAT/"/>
    </mc:Choice>
  </mc:AlternateContent>
  <bookViews>
    <workbookView xWindow="0" yWindow="0" windowWidth="23040" windowHeight="10452" activeTab="1"/>
  </bookViews>
  <sheets>
    <sheet name="Sheet1" sheetId="6" r:id="rId1"/>
    <sheet name="Data Input" sheetId="1" r:id="rId2"/>
    <sheet name="Analysis 1" sheetId="2" r:id="rId3"/>
    <sheet name="Analysis 2" sheetId="3" r:id="rId4"/>
    <sheet name="Analysis 3" sheetId="5" r:id="rId5"/>
  </sheets>
  <calcPr calcId="152511"/>
  <pivotCaches>
    <pivotCache cacheId="10" r:id="rId6"/>
  </pivotCaches>
</workbook>
</file>

<file path=xl/calcChain.xml><?xml version="1.0" encoding="utf-8"?>
<calcChain xmlns="http://schemas.openxmlformats.org/spreadsheetml/2006/main">
  <c r="J2" i="2" l="1"/>
  <c r="F4" i="2"/>
  <c r="O4" i="5" l="1"/>
  <c r="J3" i="5"/>
  <c r="F4" i="5"/>
  <c r="AD50" i="5"/>
  <c r="AC50" i="5"/>
  <c r="AD49" i="5"/>
  <c r="AC49" i="5"/>
  <c r="AD48" i="5"/>
  <c r="AC48" i="5"/>
  <c r="AD47" i="5"/>
  <c r="AC47" i="5"/>
  <c r="AD46" i="5"/>
  <c r="AC46" i="5"/>
  <c r="AD45" i="5"/>
  <c r="AC45" i="5"/>
  <c r="AD44" i="5"/>
  <c r="AC44" i="5"/>
  <c r="AD43" i="5"/>
  <c r="AC43" i="5"/>
  <c r="AD42" i="5"/>
  <c r="AC42" i="5"/>
  <c r="AD41" i="5"/>
  <c r="AC41" i="5"/>
  <c r="AD40" i="5"/>
  <c r="AC40" i="5"/>
  <c r="AD39" i="5"/>
  <c r="AC39" i="5"/>
  <c r="AD38" i="5"/>
  <c r="AC38" i="5"/>
  <c r="AD37" i="5"/>
  <c r="AC37" i="5"/>
  <c r="AD36" i="5"/>
  <c r="AC36" i="5"/>
  <c r="AD35" i="5"/>
  <c r="AC35" i="5"/>
  <c r="AD34" i="5"/>
  <c r="AC34" i="5"/>
  <c r="AD33" i="5"/>
  <c r="AC33" i="5"/>
  <c r="AD32" i="5"/>
  <c r="AC32" i="5"/>
  <c r="AD31" i="5"/>
  <c r="AC31" i="5"/>
  <c r="AD30" i="5"/>
  <c r="AC30" i="5"/>
  <c r="AD29" i="5"/>
  <c r="AC29" i="5"/>
  <c r="AD28" i="5"/>
  <c r="AC28" i="5"/>
  <c r="AD27" i="5"/>
  <c r="AC27" i="5"/>
  <c r="AD26" i="5"/>
  <c r="AC26" i="5"/>
  <c r="AD25" i="5"/>
  <c r="AC25" i="5"/>
  <c r="AD24" i="5"/>
  <c r="AC24" i="5"/>
  <c r="AD23" i="5"/>
  <c r="AC23" i="5"/>
  <c r="AD22" i="5"/>
  <c r="AC22" i="5"/>
  <c r="AD21" i="5"/>
  <c r="AC21" i="5"/>
  <c r="AD20" i="5"/>
  <c r="AC20" i="5"/>
  <c r="AD19" i="5"/>
  <c r="AC19" i="5"/>
  <c r="AD18" i="5"/>
  <c r="AC18" i="5"/>
  <c r="AD17" i="5"/>
  <c r="AC17" i="5"/>
  <c r="AD16" i="5"/>
  <c r="AC16" i="5"/>
  <c r="AE16" i="5" s="1"/>
  <c r="AD15" i="5"/>
  <c r="AC15" i="5"/>
  <c r="AD14" i="5"/>
  <c r="AC14" i="5"/>
  <c r="AD13" i="5"/>
  <c r="AC13" i="5"/>
  <c r="AD12" i="5"/>
  <c r="AC12" i="5"/>
  <c r="AD11" i="5"/>
  <c r="AC11" i="5"/>
  <c r="AD10" i="5"/>
  <c r="AC10" i="5"/>
  <c r="W46" i="5"/>
  <c r="V46" i="5"/>
  <c r="W45" i="5"/>
  <c r="V45" i="5"/>
  <c r="W44" i="5"/>
  <c r="V44" i="5"/>
  <c r="W43" i="5"/>
  <c r="V43" i="5"/>
  <c r="W42" i="5"/>
  <c r="V42" i="5"/>
  <c r="W41" i="5"/>
  <c r="V41" i="5"/>
  <c r="W40" i="5"/>
  <c r="V40" i="5"/>
  <c r="W39" i="5"/>
  <c r="V39" i="5"/>
  <c r="W38" i="5"/>
  <c r="V38" i="5"/>
  <c r="W37" i="5"/>
  <c r="V37" i="5"/>
  <c r="W36" i="5"/>
  <c r="V36" i="5"/>
  <c r="W35" i="5"/>
  <c r="V35" i="5"/>
  <c r="W34" i="5"/>
  <c r="V34" i="5"/>
  <c r="W33" i="5"/>
  <c r="V33" i="5"/>
  <c r="W32" i="5"/>
  <c r="V32" i="5"/>
  <c r="W31" i="5"/>
  <c r="V31" i="5"/>
  <c r="W30" i="5"/>
  <c r="V30" i="5"/>
  <c r="W29" i="5"/>
  <c r="V29" i="5"/>
  <c r="W28" i="5"/>
  <c r="V28" i="5"/>
  <c r="W27" i="5"/>
  <c r="V27" i="5"/>
  <c r="W26" i="5"/>
  <c r="V26" i="5"/>
  <c r="W25" i="5"/>
  <c r="V25" i="5"/>
  <c r="W24" i="5"/>
  <c r="V24" i="5"/>
  <c r="W23" i="5"/>
  <c r="V23" i="5"/>
  <c r="W22" i="5"/>
  <c r="V22" i="5"/>
  <c r="W21" i="5"/>
  <c r="V21" i="5"/>
  <c r="W20" i="5"/>
  <c r="V20" i="5"/>
  <c r="W19" i="5"/>
  <c r="V19" i="5"/>
  <c r="W18" i="5"/>
  <c r="V18" i="5"/>
  <c r="W17" i="5"/>
  <c r="V17" i="5"/>
  <c r="W16" i="5"/>
  <c r="V16" i="5"/>
  <c r="W15" i="5"/>
  <c r="V15" i="5"/>
  <c r="W14" i="5"/>
  <c r="V14" i="5"/>
  <c r="W13" i="5"/>
  <c r="V13" i="5"/>
  <c r="W12" i="5"/>
  <c r="V12" i="5"/>
  <c r="W11" i="5"/>
  <c r="V11" i="5"/>
  <c r="W10" i="5"/>
  <c r="V10" i="5"/>
  <c r="I2" i="3"/>
  <c r="M24" i="3"/>
  <c r="F24" i="3"/>
  <c r="F5" i="3"/>
  <c r="M5" i="3"/>
  <c r="AB26" i="3"/>
  <c r="AA26" i="3"/>
  <c r="Z26" i="3"/>
  <c r="Y26" i="3"/>
  <c r="AB25" i="3"/>
  <c r="AA25" i="3"/>
  <c r="Z25" i="3"/>
  <c r="Y25" i="3"/>
  <c r="AB19" i="3"/>
  <c r="AA19" i="3"/>
  <c r="Z19" i="3"/>
  <c r="AB18" i="3"/>
  <c r="AA18" i="3"/>
  <c r="Z18" i="3"/>
  <c r="AB17" i="3"/>
  <c r="AA17" i="3"/>
  <c r="Z17" i="3"/>
  <c r="Y19" i="3"/>
  <c r="Y18" i="3"/>
  <c r="Y17" i="3"/>
  <c r="AE12" i="3"/>
  <c r="AE11" i="3"/>
  <c r="AE10" i="3"/>
  <c r="Y11" i="3"/>
  <c r="Y10" i="3"/>
  <c r="O23" i="2"/>
  <c r="F23" i="2"/>
  <c r="O4" i="2"/>
  <c r="AI19" i="2"/>
  <c r="AI18" i="2"/>
  <c r="AI17" i="2"/>
  <c r="AI16" i="2"/>
  <c r="AF19" i="2"/>
  <c r="AF18" i="2"/>
  <c r="AF17" i="2"/>
  <c r="AF16" i="2"/>
  <c r="AI9" i="2"/>
  <c r="AI8" i="2"/>
  <c r="AI7" i="2"/>
  <c r="AI6" i="2"/>
  <c r="AF9" i="2"/>
  <c r="AF8" i="2"/>
  <c r="AF7" i="2"/>
  <c r="AF6" i="2"/>
  <c r="X17" i="5" l="1"/>
  <c r="X33" i="5"/>
  <c r="X11" i="5"/>
  <c r="X35" i="5"/>
  <c r="X43" i="5"/>
  <c r="AE10" i="5"/>
  <c r="X41" i="5"/>
  <c r="X45" i="5"/>
  <c r="AE22" i="5"/>
  <c r="AE20" i="5"/>
  <c r="AE18" i="5"/>
  <c r="AE14" i="5"/>
  <c r="AE12" i="5"/>
  <c r="X39" i="5"/>
  <c r="X37" i="5"/>
  <c r="X31" i="5"/>
  <c r="X29" i="5"/>
  <c r="X27" i="5"/>
  <c r="X25" i="5"/>
  <c r="X23" i="5"/>
  <c r="X21" i="5"/>
  <c r="X19" i="5"/>
  <c r="X15" i="5"/>
  <c r="X13" i="5"/>
  <c r="X10" i="5"/>
  <c r="X14" i="5"/>
  <c r="X18" i="5"/>
  <c r="X22" i="5"/>
  <c r="X26" i="5"/>
  <c r="X30" i="5"/>
  <c r="X34" i="5"/>
  <c r="X38" i="5"/>
  <c r="X42" i="5"/>
  <c r="X46" i="5"/>
  <c r="AE13" i="5"/>
  <c r="AE17" i="5"/>
  <c r="AE21" i="5"/>
  <c r="X12" i="5"/>
  <c r="X16" i="5"/>
  <c r="X20" i="5"/>
  <c r="X24" i="5"/>
  <c r="X28" i="5"/>
  <c r="X32" i="5"/>
  <c r="X36" i="5"/>
  <c r="X40" i="5"/>
  <c r="X44" i="5"/>
  <c r="AE11" i="5"/>
  <c r="AE15" i="5"/>
  <c r="AE19" i="5"/>
  <c r="AE23" i="5"/>
  <c r="AE24" i="5"/>
  <c r="AE25" i="5"/>
  <c r="AE26" i="5"/>
  <c r="AE27" i="5"/>
  <c r="AE28" i="5"/>
  <c r="AE29" i="5"/>
  <c r="AE30" i="5"/>
  <c r="AF7" i="5" s="1"/>
  <c r="AE31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E47" i="5"/>
  <c r="AE48" i="5"/>
  <c r="AE49" i="5"/>
  <c r="AE50" i="5"/>
  <c r="Y12" i="3"/>
  <c r="AE13" i="3"/>
  <c r="AI20" i="2"/>
  <c r="AF20" i="2"/>
  <c r="AF10" i="2"/>
  <c r="AI10" i="2"/>
  <c r="W7" i="5" l="1"/>
  <c r="AE6" i="5"/>
  <c r="AF5" i="5"/>
  <c r="X6" i="5"/>
  <c r="AF6" i="5"/>
  <c r="X7" i="5"/>
  <c r="W6" i="5"/>
  <c r="AE5" i="5"/>
  <c r="AE7" i="5"/>
</calcChain>
</file>

<file path=xl/sharedStrings.xml><?xml version="1.0" encoding="utf-8"?>
<sst xmlns="http://schemas.openxmlformats.org/spreadsheetml/2006/main" count="250" uniqueCount="38">
  <si>
    <t>Quantitative</t>
  </si>
  <si>
    <t>Verbal</t>
  </si>
  <si>
    <t>Q Q #</t>
  </si>
  <si>
    <t>Answer</t>
  </si>
  <si>
    <t>Q Type</t>
  </si>
  <si>
    <t>V Q #</t>
  </si>
  <si>
    <t>Correct</t>
  </si>
  <si>
    <t>PS</t>
  </si>
  <si>
    <t>CR</t>
  </si>
  <si>
    <t>Incorrect</t>
  </si>
  <si>
    <t>DS</t>
  </si>
  <si>
    <t>SC</t>
  </si>
  <si>
    <t>RC</t>
  </si>
  <si>
    <t>1 to 10</t>
  </si>
  <si>
    <t>11 to 20</t>
  </si>
  <si>
    <t>21 to 30</t>
  </si>
  <si>
    <t>31 to 37</t>
  </si>
  <si>
    <t>Questions</t>
  </si>
  <si>
    <t>31 to 41</t>
  </si>
  <si>
    <t>Q Score</t>
  </si>
  <si>
    <t>V Score</t>
  </si>
  <si>
    <t>Total</t>
  </si>
  <si>
    <t># of Qs</t>
  </si>
  <si>
    <t>Test 1 Run-1</t>
  </si>
  <si>
    <t>Merged</t>
  </si>
  <si>
    <t>CorrectPS</t>
  </si>
  <si>
    <t>IncorrectPS</t>
  </si>
  <si>
    <t>CorrectDS</t>
  </si>
  <si>
    <t>IncorrectDS</t>
  </si>
  <si>
    <t>CorrectCR</t>
  </si>
  <si>
    <t>IncorrectCR</t>
  </si>
  <si>
    <t>IncorrectSC</t>
  </si>
  <si>
    <t>CorrectSC</t>
  </si>
  <si>
    <t>IncorrectRC</t>
  </si>
  <si>
    <t>CorrectRC</t>
  </si>
  <si>
    <t>SCORE - 710</t>
  </si>
  <si>
    <t>GMAT Prep 5</t>
  </si>
  <si>
    <t>Sum of V Q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</si>
</sst>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  <xf numFmtId="0" fontId="2" fillId="4" borderId="0" xfId="0" applyFont="1" applyFill="1" applyBorder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1" xfId="0" applyFont="1" applyBorder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 applyAlignment="1"/>
    <xf numFmtId="0" fontId="1" fillId="0" borderId="0" xfId="0" applyFont="1" applyFill="1" applyBorder="1" applyAlignment="1"/>
    <xf numFmtId="0" fontId="1" fillId="0" borderId="5" xfId="0" applyFont="1" applyFill="1" applyBorder="1" applyAlignment="1"/>
    <xf numFmtId="0" fontId="1" fillId="4" borderId="6" xfId="0" applyFont="1" applyFill="1" applyBorder="1" applyAlignment="1"/>
    <xf numFmtId="0" fontId="1" fillId="4" borderId="7" xfId="0" applyFont="1" applyFill="1" applyBorder="1" applyAlignment="1"/>
    <xf numFmtId="0" fontId="1" fillId="4" borderId="8" xfId="0" applyFont="1" applyFill="1" applyBorder="1" applyAlignment="1"/>
    <xf numFmtId="164" fontId="1" fillId="4" borderId="6" xfId="0" applyNumberFormat="1" applyFont="1" applyFill="1" applyBorder="1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DB7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[GMAT Prep Analysis Tool-V-2.xlsx]Sheet1!PivotTable8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Sum of V Q # by Q Type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Sheet1!$A$4:$A$6</c:f>
              <c:strCache>
                <c:ptCount val="3"/>
                <c:pt idx="0">
                  <c:v>CR</c:v>
                </c:pt>
                <c:pt idx="1">
                  <c:v>RC</c:v>
                </c:pt>
                <c:pt idx="2">
                  <c:v>SC</c:v>
                </c:pt>
              </c:strCache>
            </c:strRef>
          </c:cat>
          <c:val>
            <c:numRef>
              <c:f>Sheet1!$B$4:$B$6</c:f>
              <c:numCache>
                <c:formatCode>General</c:formatCode>
                <c:ptCount val="3"/>
                <c:pt idx="0">
                  <c:v>166</c:v>
                </c:pt>
                <c:pt idx="1">
                  <c:v>223</c:v>
                </c:pt>
                <c:pt idx="2">
                  <c:v>277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8799256"/>
        <c:axId val="228797688"/>
      </c:barChart>
      <c:catAx>
        <c:axId val="22879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797688"/>
        <c:crosses val="autoZero"/>
        <c:auto val="1"/>
        <c:lblAlgn val="ctr"/>
        <c:lblOffset val="100"/>
        <c:noMultiLvlLbl val="0"/>
      </c:catAx>
      <c:valAx>
        <c:axId val="228797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799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Quantitative</a:t>
            </a:r>
            <a:r>
              <a:rPr lang="en-US" sz="1400" baseline="0"/>
              <a:t> Correct </a:t>
            </a:r>
            <a:endParaRPr lang="en-US" sz="1400"/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1'!$AF$5</c:f>
              <c:strCache>
                <c:ptCount val="1"/>
                <c:pt idx="0">
                  <c:v>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1'!$AE$6:$AE$9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1'!$AF$6:$AF$9</c:f>
              <c:numCache>
                <c:formatCode>General</c:formatCode>
                <c:ptCount val="4"/>
                <c:pt idx="0">
                  <c:v>8</c:v>
                </c:pt>
                <c:pt idx="1">
                  <c:v>6</c:v>
                </c:pt>
                <c:pt idx="2">
                  <c:v>9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69479672"/>
        <c:axId val="169474576"/>
      </c:barChart>
      <c:catAx>
        <c:axId val="16947967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69474576"/>
        <c:crosses val="autoZero"/>
        <c:auto val="1"/>
        <c:lblAlgn val="ctr"/>
        <c:lblOffset val="100"/>
        <c:noMultiLvlLbl val="0"/>
      </c:catAx>
      <c:valAx>
        <c:axId val="169474576"/>
        <c:scaling>
          <c:orientation val="minMax"/>
        </c:scaling>
        <c:delete val="0"/>
        <c:axPos val="b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# of Correct Ans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947967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Quantitative</a:t>
            </a:r>
            <a:r>
              <a:rPr lang="en-US" sz="1400" baseline="0"/>
              <a:t> InCorrect </a:t>
            </a:r>
            <a:endParaRPr lang="en-US" sz="1400"/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1'!$AI$5</c:f>
              <c:strCache>
                <c:ptCount val="1"/>
                <c:pt idx="0">
                  <c:v>Incorrect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1'!$AH$6:$AH$9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1'!$AI$6:$AI$9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69476144"/>
        <c:axId val="169480456"/>
      </c:barChart>
      <c:catAx>
        <c:axId val="16947614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69480456"/>
        <c:crosses val="autoZero"/>
        <c:auto val="1"/>
        <c:lblAlgn val="ctr"/>
        <c:lblOffset val="100"/>
        <c:noMultiLvlLbl val="0"/>
      </c:catAx>
      <c:valAx>
        <c:axId val="16948045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InCorrect Ans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947614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 baseline="0"/>
              <a:t>Verbal Correct </a:t>
            </a:r>
            <a:endParaRPr lang="en-US" sz="1400"/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1'!$AF$15</c:f>
              <c:strCache>
                <c:ptCount val="1"/>
                <c:pt idx="0">
                  <c:v>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1'!$AE$16:$AE$19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1'!$AF$16:$AF$19</c:f>
              <c:numCache>
                <c:formatCode>General</c:formatCode>
                <c:ptCount val="4"/>
                <c:pt idx="0">
                  <c:v>7</c:v>
                </c:pt>
                <c:pt idx="1">
                  <c:v>7</c:v>
                </c:pt>
                <c:pt idx="2">
                  <c:v>8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5834696"/>
        <c:axId val="115835088"/>
      </c:barChart>
      <c:catAx>
        <c:axId val="115834696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15835088"/>
        <c:crosses val="autoZero"/>
        <c:auto val="1"/>
        <c:lblAlgn val="ctr"/>
        <c:lblOffset val="100"/>
        <c:noMultiLvlLbl val="0"/>
      </c:catAx>
      <c:valAx>
        <c:axId val="11583508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Correct Ans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583469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 baseline="0"/>
              <a:t>Verbal InCorrect </a:t>
            </a:r>
            <a:endParaRPr lang="en-US" sz="1400"/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1'!$AI$15</c:f>
              <c:strCache>
                <c:ptCount val="1"/>
                <c:pt idx="0">
                  <c:v>Incorrect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1'!$AH$16:$AH$19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1'!$AI$16:$AI$19</c:f>
              <c:numCache>
                <c:formatCode>General</c:formatCode>
                <c:ptCount val="4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5830384"/>
        <c:axId val="115831168"/>
      </c:barChart>
      <c:catAx>
        <c:axId val="11583038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15831168"/>
        <c:crosses val="autoZero"/>
        <c:auto val="1"/>
        <c:lblAlgn val="ctr"/>
        <c:lblOffset val="100"/>
        <c:noMultiLvlLbl val="0"/>
      </c:catAx>
      <c:valAx>
        <c:axId val="11583116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InCorrect Ans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583038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Questions Recurrence-Verbal 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'Analysis 2'!$X$17</c:f>
              <c:strCache>
                <c:ptCount val="1"/>
                <c:pt idx="0">
                  <c:v>SC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2'!$Y$16:$AB$16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2'!$Y$17:$AB$17</c:f>
              <c:numCache>
                <c:formatCode>General</c:formatCode>
                <c:ptCount val="4"/>
                <c:pt idx="0">
                  <c:v>4</c:v>
                </c:pt>
                <c:pt idx="1">
                  <c:v>2</c:v>
                </c:pt>
                <c:pt idx="2">
                  <c:v>2</c:v>
                </c:pt>
                <c:pt idx="3">
                  <c:v>5</c:v>
                </c:pt>
              </c:numCache>
            </c:numRef>
          </c:val>
        </c:ser>
        <c:ser>
          <c:idx val="1"/>
          <c:order val="1"/>
          <c:tx>
            <c:strRef>
              <c:f>'Analysis 2'!$X$18</c:f>
              <c:strCache>
                <c:ptCount val="1"/>
                <c:pt idx="0">
                  <c:v>CR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2'!$Y$16:$AB$16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2'!$Y$18:$AB$18</c:f>
              <c:numCache>
                <c:formatCode>General</c:formatCode>
                <c:ptCount val="4"/>
                <c:pt idx="0">
                  <c:v>2</c:v>
                </c:pt>
                <c:pt idx="1">
                  <c:v>5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ser>
          <c:idx val="2"/>
          <c:order val="2"/>
          <c:tx>
            <c:strRef>
              <c:f>'Analysis 2'!$X$19</c:f>
              <c:strCache>
                <c:ptCount val="1"/>
                <c:pt idx="0">
                  <c:v>RC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2'!$Y$16:$AB$16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2'!$Y$19:$AB$19</c:f>
              <c:numCache>
                <c:formatCode>General</c:formatCode>
                <c:ptCount val="4"/>
                <c:pt idx="0">
                  <c:v>4</c:v>
                </c:pt>
                <c:pt idx="1">
                  <c:v>3</c:v>
                </c:pt>
                <c:pt idx="2">
                  <c:v>6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1504"/>
        <c:axId val="174061896"/>
      </c:barChart>
      <c:catAx>
        <c:axId val="1740615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74061896"/>
        <c:crosses val="autoZero"/>
        <c:auto val="1"/>
        <c:lblAlgn val="ctr"/>
        <c:lblOffset val="100"/>
        <c:noMultiLvlLbl val="0"/>
      </c:catAx>
      <c:valAx>
        <c:axId val="1740618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74061504"/>
        <c:crosses val="autoZero"/>
        <c:crossBetween val="between"/>
      </c:valAx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Questions Recurrence-Quant</a:t>
            </a:r>
            <a:r>
              <a:rPr lang="en-US" sz="1400" baseline="0"/>
              <a:t> </a:t>
            </a:r>
            <a:endParaRPr lang="en-US" sz="1400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'Analysis 2'!$X$25</c:f>
              <c:strCache>
                <c:ptCount val="1"/>
                <c:pt idx="0">
                  <c:v>PS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2'!$Y$24:$AB$24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2'!$Y$25:$AB$25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6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'Analysis 2'!$X$26</c:f>
              <c:strCache>
                <c:ptCount val="1"/>
                <c:pt idx="0">
                  <c:v>DS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2'!$Y$24:$AB$24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2'!$Y$26:$AB$26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4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3856"/>
        <c:axId val="174065032"/>
      </c:barChart>
      <c:catAx>
        <c:axId val="1740638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74065032"/>
        <c:crosses val="autoZero"/>
        <c:auto val="1"/>
        <c:lblAlgn val="ctr"/>
        <c:lblOffset val="100"/>
        <c:noMultiLvlLbl val="0"/>
      </c:catAx>
      <c:valAx>
        <c:axId val="17406503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74063856"/>
        <c:crosses val="autoZero"/>
        <c:crossBetween val="between"/>
      </c:valAx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# of Q Types-Verbal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'Analysis 2'!$AE$9</c:f>
              <c:strCache>
                <c:ptCount val="1"/>
                <c:pt idx="0">
                  <c:v># of Qs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2'!$AD$10:$AD$13</c:f>
              <c:strCache>
                <c:ptCount val="4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Total</c:v>
                </c:pt>
              </c:strCache>
            </c:strRef>
          </c:cat>
          <c:val>
            <c:numRef>
              <c:f>'Analysis 2'!$AE$10:$AE$13</c:f>
              <c:numCache>
                <c:formatCode>General</c:formatCode>
                <c:ptCount val="4"/>
                <c:pt idx="0">
                  <c:v>10</c:v>
                </c:pt>
                <c:pt idx="1">
                  <c:v>13</c:v>
                </c:pt>
                <c:pt idx="2">
                  <c:v>13</c:v>
                </c:pt>
                <c:pt idx="3">
                  <c:v>36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4248"/>
        <c:axId val="174059152"/>
      </c:barChart>
      <c:catAx>
        <c:axId val="1740642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4059152"/>
        <c:crosses val="autoZero"/>
        <c:auto val="1"/>
        <c:lblAlgn val="ctr"/>
        <c:lblOffset val="100"/>
        <c:noMultiLvlLbl val="0"/>
      </c:catAx>
      <c:valAx>
        <c:axId val="174059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4064248"/>
        <c:crosses val="autoZero"/>
        <c:crossBetween val="between"/>
      </c:valAx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# of Q</a:t>
            </a:r>
            <a:r>
              <a:rPr lang="en-US" sz="1400" baseline="0"/>
              <a:t> Types-Quant</a:t>
            </a:r>
            <a:endParaRPr lang="en-US" sz="1400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'Analysis 2'!$Y$9</c:f>
              <c:strCache>
                <c:ptCount val="1"/>
                <c:pt idx="0">
                  <c:v># of Qs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2'!$X$10:$X$12</c:f>
              <c:strCache>
                <c:ptCount val="3"/>
                <c:pt idx="0">
                  <c:v>PS</c:v>
                </c:pt>
                <c:pt idx="1">
                  <c:v>DS</c:v>
                </c:pt>
                <c:pt idx="2">
                  <c:v>Total</c:v>
                </c:pt>
              </c:strCache>
            </c:strRef>
          </c:cat>
          <c:val>
            <c:numRef>
              <c:f>'Analysis 2'!$Y$10:$Y$12</c:f>
              <c:numCache>
                <c:formatCode>General</c:formatCode>
                <c:ptCount val="3"/>
                <c:pt idx="0">
                  <c:v>16</c:v>
                </c:pt>
                <c:pt idx="1">
                  <c:v>15</c:v>
                </c:pt>
                <c:pt idx="2">
                  <c:v>31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0720"/>
        <c:axId val="174059544"/>
      </c:barChart>
      <c:catAx>
        <c:axId val="1740607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4059544"/>
        <c:crosses val="autoZero"/>
        <c:auto val="1"/>
        <c:lblAlgn val="ctr"/>
        <c:lblOffset val="100"/>
        <c:noMultiLvlLbl val="0"/>
      </c:catAx>
      <c:valAx>
        <c:axId val="174059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4060720"/>
        <c:crosses val="autoZero"/>
        <c:crossBetween val="between"/>
      </c:valAx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Quantitative -#</a:t>
            </a:r>
            <a:r>
              <a:rPr lang="en-US" baseline="0"/>
              <a:t> of Incorrect-Q.Type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3'!$V$6</c:f>
              <c:strCache>
                <c:ptCount val="1"/>
                <c:pt idx="0">
                  <c:v>PS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3'!$W$5:$X$5</c:f>
              <c:strCache>
                <c:ptCount val="2"/>
                <c:pt idx="0">
                  <c:v>Correct</c:v>
                </c:pt>
                <c:pt idx="1">
                  <c:v>Incorrect</c:v>
                </c:pt>
              </c:strCache>
            </c:strRef>
          </c:cat>
          <c:val>
            <c:numRef>
              <c:f>'Analysis 3'!$W$6:$X$6</c:f>
              <c:numCache>
                <c:formatCode>General</c:formatCode>
                <c:ptCount val="2"/>
                <c:pt idx="0">
                  <c:v>11</c:v>
                </c:pt>
                <c:pt idx="1">
                  <c:v>5</c:v>
                </c:pt>
              </c:numCache>
            </c:numRef>
          </c:val>
        </c:ser>
        <c:ser>
          <c:idx val="1"/>
          <c:order val="1"/>
          <c:tx>
            <c:strRef>
              <c:f>'Analysis 3'!$V$7</c:f>
              <c:strCache>
                <c:ptCount val="1"/>
                <c:pt idx="0">
                  <c:v>DS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3'!$W$5:$X$5</c:f>
              <c:strCache>
                <c:ptCount val="2"/>
                <c:pt idx="0">
                  <c:v>Correct</c:v>
                </c:pt>
                <c:pt idx="1">
                  <c:v>Incorrect</c:v>
                </c:pt>
              </c:strCache>
            </c:strRef>
          </c:cat>
          <c:val>
            <c:numRef>
              <c:f>'Analysis 3'!$W$7:$X$7</c:f>
              <c:numCache>
                <c:formatCode>General</c:formatCode>
                <c:ptCount val="2"/>
                <c:pt idx="0">
                  <c:v>12</c:v>
                </c:pt>
                <c:pt idx="1">
                  <c:v>3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2680"/>
        <c:axId val="174061112"/>
      </c:barChart>
      <c:catAx>
        <c:axId val="174062680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174061112"/>
        <c:crosses val="autoZero"/>
        <c:auto val="1"/>
        <c:lblAlgn val="ctr"/>
        <c:lblOffset val="100"/>
        <c:noMultiLvlLbl val="0"/>
      </c:catAx>
      <c:valAx>
        <c:axId val="174061112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174062680"/>
        <c:crosses val="autoZero"/>
        <c:crossBetween val="between"/>
      </c:valAx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" lastClr="FFFFFF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/>
              <a:t>Verbal -# of Incorrect-Q.Type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3'!$AE$4</c:f>
              <c:strCache>
                <c:ptCount val="1"/>
                <c:pt idx="0">
                  <c:v>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3'!$AD$5:$AD$7</c:f>
              <c:strCache>
                <c:ptCount val="3"/>
                <c:pt idx="0">
                  <c:v>SC</c:v>
                </c:pt>
                <c:pt idx="1">
                  <c:v>CR</c:v>
                </c:pt>
                <c:pt idx="2">
                  <c:v>RC</c:v>
                </c:pt>
              </c:strCache>
            </c:strRef>
          </c:cat>
          <c:val>
            <c:numRef>
              <c:f>'Analysis 3'!$AE$5:$AE$7</c:f>
              <c:numCache>
                <c:formatCode>General</c:formatCode>
                <c:ptCount val="3"/>
                <c:pt idx="0">
                  <c:v>10</c:v>
                </c:pt>
                <c:pt idx="1">
                  <c:v>6</c:v>
                </c:pt>
                <c:pt idx="2">
                  <c:v>11</c:v>
                </c:pt>
              </c:numCache>
            </c:numRef>
          </c:val>
        </c:ser>
        <c:ser>
          <c:idx val="1"/>
          <c:order val="1"/>
          <c:tx>
            <c:strRef>
              <c:f>'Analysis 3'!$AF$4</c:f>
              <c:strCache>
                <c:ptCount val="1"/>
                <c:pt idx="0">
                  <c:v>Incorrect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'Analysis 3'!$AD$5:$AD$7</c:f>
              <c:strCache>
                <c:ptCount val="3"/>
                <c:pt idx="0">
                  <c:v>SC</c:v>
                </c:pt>
                <c:pt idx="1">
                  <c:v>CR</c:v>
                </c:pt>
                <c:pt idx="2">
                  <c:v>RC</c:v>
                </c:pt>
              </c:strCache>
            </c:strRef>
          </c:cat>
          <c:val>
            <c:numRef>
              <c:f>'Analysis 3'!$AF$5:$AF$7</c:f>
              <c:numCache>
                <c:formatCode>General</c:formatCode>
                <c:ptCount val="3"/>
                <c:pt idx="0">
                  <c:v>3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3464"/>
        <c:axId val="174065816"/>
      </c:barChart>
      <c:catAx>
        <c:axId val="174063464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174065816"/>
        <c:crosses val="autoZero"/>
        <c:auto val="1"/>
        <c:lblAlgn val="ctr"/>
        <c:lblOffset val="100"/>
        <c:noMultiLvlLbl val="0"/>
      </c:catAx>
      <c:valAx>
        <c:axId val="17406581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174063464"/>
        <c:crosses val="autoZero"/>
        <c:crossBetween val="between"/>
      </c:valAx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4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541020</xdr:colOff>
      <xdr:row>12</xdr:row>
      <xdr:rowOff>110490</xdr:rowOff>
    </xdr:from>
    <xdr:to>
      <xdr:col>12</xdr:col>
      <xdr:colOff>632460</xdr:colOff>
      <xdr:row>27</xdr:row>
      <xdr:rowOff>110490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5</xdr:row>
      <xdr:rowOff>9524</xdr:rowOff>
    </xdr:from>
    <xdr:to>
      <xdr:col>9</xdr:col>
      <xdr:colOff>0</xdr:colOff>
      <xdr:row>20</xdr:row>
      <xdr:rowOff>846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5</xdr:row>
      <xdr:rowOff>0</xdr:rowOff>
    </xdr:from>
    <xdr:to>
      <xdr:col>18</xdr:col>
      <xdr:colOff>9525</xdr:colOff>
      <xdr:row>19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4234</xdr:colOff>
      <xdr:row>23</xdr:row>
      <xdr:rowOff>148168</xdr:rowOff>
    </xdr:from>
    <xdr:to>
      <xdr:col>9</xdr:col>
      <xdr:colOff>4234</xdr:colOff>
      <xdr:row>38</xdr:row>
      <xdr:rowOff>147109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23</xdr:row>
      <xdr:rowOff>178594</xdr:rowOff>
    </xdr:from>
    <xdr:to>
      <xdr:col>18</xdr:col>
      <xdr:colOff>9525</xdr:colOff>
      <xdr:row>38</xdr:row>
      <xdr:rowOff>169069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8</xdr:col>
      <xdr:colOff>9525</xdr:colOff>
      <xdr:row>20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24</xdr:row>
      <xdr:rowOff>180975</xdr:rowOff>
    </xdr:from>
    <xdr:to>
      <xdr:col>8</xdr:col>
      <xdr:colOff>9525</xdr:colOff>
      <xdr:row>39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5</xdr:row>
      <xdr:rowOff>180975</xdr:rowOff>
    </xdr:from>
    <xdr:to>
      <xdr:col>16</xdr:col>
      <xdr:colOff>23813</xdr:colOff>
      <xdr:row>19</xdr:row>
      <xdr:rowOff>178593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13607</xdr:colOff>
      <xdr:row>24</xdr:row>
      <xdr:rowOff>149680</xdr:rowOff>
    </xdr:from>
    <xdr:to>
      <xdr:col>16</xdr:col>
      <xdr:colOff>11905</xdr:colOff>
      <xdr:row>39</xdr:row>
      <xdr:rowOff>47626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9</xdr:col>
      <xdr:colOff>0</xdr:colOff>
      <xdr:row>19</xdr:row>
      <xdr:rowOff>71438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5</xdr:row>
      <xdr:rowOff>2</xdr:rowOff>
    </xdr:from>
    <xdr:to>
      <xdr:col>18</xdr:col>
      <xdr:colOff>11906</xdr:colOff>
      <xdr:row>18</xdr:row>
      <xdr:rowOff>166688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sha Dinh" refreshedDate="43334.962430208332" createdVersion="5" refreshedVersion="5" minRefreshableVersion="3" recordCount="36">
  <cacheSource type="worksheet">
    <worksheetSource ref="H10:J46" sheet="Data Input"/>
  </cacheSource>
  <cacheFields count="3">
    <cacheField name="V Q #" numFmtId="0">
      <sharedItems containsSemiMixedTypes="0" containsString="0" containsNumber="1" containsInteger="1" minValue="1" maxValue="36"/>
    </cacheField>
    <cacheField name="Answer" numFmtId="0">
      <sharedItems/>
    </cacheField>
    <cacheField name="Q Type" numFmtId="0">
      <sharedItems count="3">
        <s v="SC"/>
        <s v="CR"/>
        <s v="R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n v="1"/>
    <s v="Incorrect"/>
    <x v="0"/>
  </r>
  <r>
    <n v="2"/>
    <s v="Correct"/>
    <x v="0"/>
  </r>
  <r>
    <n v="3"/>
    <s v="Correct"/>
    <x v="0"/>
  </r>
  <r>
    <n v="4"/>
    <s v="Incorrect"/>
    <x v="1"/>
  </r>
  <r>
    <n v="5"/>
    <s v="Incorrect"/>
    <x v="1"/>
  </r>
  <r>
    <n v="6"/>
    <s v="Correct"/>
    <x v="0"/>
  </r>
  <r>
    <n v="7"/>
    <s v="Correct"/>
    <x v="2"/>
  </r>
  <r>
    <n v="8"/>
    <s v="Correct"/>
    <x v="2"/>
  </r>
  <r>
    <n v="9"/>
    <s v="Correct"/>
    <x v="2"/>
  </r>
  <r>
    <n v="10"/>
    <s v="Correct"/>
    <x v="2"/>
  </r>
  <r>
    <n v="11"/>
    <s v="Correct"/>
    <x v="1"/>
  </r>
  <r>
    <n v="12"/>
    <s v="Correct"/>
    <x v="1"/>
  </r>
  <r>
    <n v="13"/>
    <s v="Correct"/>
    <x v="2"/>
  </r>
  <r>
    <n v="14"/>
    <s v="Incorrect"/>
    <x v="2"/>
  </r>
  <r>
    <n v="15"/>
    <s v="Correct"/>
    <x v="2"/>
  </r>
  <r>
    <n v="16"/>
    <s v="Incorrect"/>
    <x v="1"/>
  </r>
  <r>
    <n v="17"/>
    <s v="Correct"/>
    <x v="1"/>
  </r>
  <r>
    <n v="18"/>
    <s v="Correct"/>
    <x v="0"/>
  </r>
  <r>
    <n v="19"/>
    <s v="Incorrect"/>
    <x v="1"/>
  </r>
  <r>
    <n v="20"/>
    <s v="Correct"/>
    <x v="0"/>
  </r>
  <r>
    <n v="21"/>
    <s v="Correct"/>
    <x v="1"/>
  </r>
  <r>
    <n v="22"/>
    <s v="Incorrect"/>
    <x v="2"/>
  </r>
  <r>
    <n v="23"/>
    <s v="Correct"/>
    <x v="2"/>
  </r>
  <r>
    <n v="24"/>
    <s v="Correct"/>
    <x v="2"/>
  </r>
  <r>
    <n v="25"/>
    <s v="Correct"/>
    <x v="2"/>
  </r>
  <r>
    <n v="26"/>
    <s v="Correct"/>
    <x v="2"/>
  </r>
  <r>
    <n v="27"/>
    <s v="Correct"/>
    <x v="2"/>
  </r>
  <r>
    <n v="28"/>
    <s v="Correct"/>
    <x v="0"/>
  </r>
  <r>
    <n v="29"/>
    <s v="Correct"/>
    <x v="1"/>
  </r>
  <r>
    <n v="30"/>
    <s v="Incorrect"/>
    <x v="0"/>
  </r>
  <r>
    <n v="31"/>
    <s v="Correct"/>
    <x v="0"/>
  </r>
  <r>
    <n v="32"/>
    <s v="Correct"/>
    <x v="1"/>
  </r>
  <r>
    <n v="33"/>
    <s v="Correct"/>
    <x v="0"/>
  </r>
  <r>
    <n v="34"/>
    <s v="Correct"/>
    <x v="0"/>
  </r>
  <r>
    <n v="35"/>
    <s v="Correct"/>
    <x v="0"/>
  </r>
  <r>
    <n v="36"/>
    <s v="Incorrect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8" cacheId="10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multipleFieldFilters="0" chartFormat="1">
  <location ref="A3:B6" firstHeaderRow="1" firstDataRow="1" firstDataCol="1"/>
  <pivotFields count="3"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3">
    <i>
      <x/>
    </i>
    <i>
      <x v="1"/>
    </i>
    <i>
      <x v="2"/>
    </i>
  </rowItems>
  <colItems count="1">
    <i/>
  </colItems>
  <dataFields count="1">
    <dataField name="Sum of V Q #" fld="0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workbookViewId="0">
      <selection activeCell="B6" sqref="B6"/>
    </sheetView>
  </sheetViews>
  <sheetFormatPr defaultRowHeight="14.4" x14ac:dyDescent="0.55000000000000004"/>
  <cols>
    <col min="1" max="1" width="8.578125" customWidth="1"/>
    <col min="2" max="2" width="11" bestFit="1" customWidth="1"/>
  </cols>
  <sheetData>
    <row r="3" spans="1:2" x14ac:dyDescent="0.55000000000000004">
      <c r="A3" s="27" t="s">
        <v>4</v>
      </c>
      <c r="B3" t="s">
        <v>37</v>
      </c>
    </row>
    <row r="4" spans="1:2" x14ac:dyDescent="0.55000000000000004">
      <c r="A4" t="s">
        <v>8</v>
      </c>
      <c r="B4" s="28">
        <v>166</v>
      </c>
    </row>
    <row r="5" spans="1:2" x14ac:dyDescent="0.55000000000000004">
      <c r="A5" t="s">
        <v>12</v>
      </c>
      <c r="B5" s="28">
        <v>223</v>
      </c>
    </row>
    <row r="6" spans="1:2" x14ac:dyDescent="0.55000000000000004">
      <c r="A6" t="s">
        <v>11</v>
      </c>
      <c r="B6" s="28">
        <v>277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showGridLines="0" tabSelected="1" zoomScaleNormal="100" workbookViewId="0">
      <selection activeCell="H10" sqref="H10:J46"/>
    </sheetView>
  </sheetViews>
  <sheetFormatPr defaultColWidth="0" defaultRowHeight="14.4" zeroHeight="1" x14ac:dyDescent="0.55000000000000004"/>
  <cols>
    <col min="1" max="2" width="0.578125" customWidth="1"/>
    <col min="3" max="3" width="9.41796875" customWidth="1"/>
    <col min="4" max="4" width="17.15625" customWidth="1"/>
    <col min="5" max="5" width="19.26171875" customWidth="1"/>
    <col min="6" max="6" width="17.15625" customWidth="1"/>
    <col min="7" max="7" width="9.15625" customWidth="1"/>
    <col min="8" max="10" width="17.15625" customWidth="1"/>
    <col min="11" max="11" width="9.15625" customWidth="1"/>
    <col min="12" max="25" width="0" hidden="1" customWidth="1"/>
    <col min="26" max="16384" width="9.15625" hidden="1"/>
  </cols>
  <sheetData>
    <row r="1" spans="4:24" ht="3" customHeight="1" x14ac:dyDescent="0.55000000000000004"/>
    <row r="2" spans="4:24" ht="3" customHeight="1" x14ac:dyDescent="0.55000000000000004"/>
    <row r="3" spans="4:24" ht="18.3" x14ac:dyDescent="0.7">
      <c r="D3" s="16" t="s">
        <v>36</v>
      </c>
      <c r="E3" s="15"/>
      <c r="F3" s="14"/>
      <c r="G3" s="14"/>
      <c r="H3" s="14"/>
      <c r="I3" s="14"/>
      <c r="J3" s="19">
        <v>43331</v>
      </c>
    </row>
    <row r="4" spans="4:24" ht="18.3" x14ac:dyDescent="0.7">
      <c r="D4" s="17" t="s">
        <v>23</v>
      </c>
      <c r="E4" s="15"/>
      <c r="F4" s="14"/>
      <c r="G4" s="14"/>
      <c r="H4" s="14"/>
      <c r="I4" s="14"/>
      <c r="J4" s="14"/>
    </row>
    <row r="5" spans="4:24" ht="18.3" x14ac:dyDescent="0.7">
      <c r="D5" s="18" t="s">
        <v>35</v>
      </c>
      <c r="E5" s="15"/>
      <c r="F5" s="14"/>
      <c r="G5" s="14"/>
      <c r="H5" s="14"/>
      <c r="I5" s="14"/>
      <c r="J5" s="14"/>
    </row>
    <row r="6" spans="4:24" x14ac:dyDescent="0.55000000000000004"/>
    <row r="7" spans="4:24" x14ac:dyDescent="0.55000000000000004"/>
    <row r="8" spans="4:24" ht="18.3" x14ac:dyDescent="0.7">
      <c r="D8" s="3" t="s">
        <v>0</v>
      </c>
      <c r="E8" s="4">
        <v>49</v>
      </c>
      <c r="H8" s="3" t="s">
        <v>1</v>
      </c>
      <c r="I8" s="4">
        <v>38</v>
      </c>
    </row>
    <row r="9" spans="4:24" x14ac:dyDescent="0.55000000000000004"/>
    <row r="10" spans="4:24" x14ac:dyDescent="0.55000000000000004">
      <c r="D10" s="5" t="s">
        <v>2</v>
      </c>
      <c r="E10" s="5" t="s">
        <v>3</v>
      </c>
      <c r="F10" s="5" t="s">
        <v>4</v>
      </c>
      <c r="H10" s="5" t="s">
        <v>5</v>
      </c>
      <c r="I10" s="5" t="s">
        <v>3</v>
      </c>
      <c r="J10" s="5" t="s">
        <v>4</v>
      </c>
    </row>
    <row r="11" spans="4:24" x14ac:dyDescent="0.55000000000000004">
      <c r="D11" s="6">
        <v>1</v>
      </c>
      <c r="E11" s="7" t="s">
        <v>6</v>
      </c>
      <c r="F11" s="7" t="s">
        <v>10</v>
      </c>
      <c r="H11" s="1">
        <v>1</v>
      </c>
      <c r="I11" s="2" t="s">
        <v>9</v>
      </c>
      <c r="J11" s="2" t="s">
        <v>11</v>
      </c>
    </row>
    <row r="12" spans="4:24" x14ac:dyDescent="0.55000000000000004">
      <c r="D12" s="6">
        <v>2</v>
      </c>
      <c r="E12" s="7" t="s">
        <v>6</v>
      </c>
      <c r="F12" s="7" t="s">
        <v>7</v>
      </c>
      <c r="H12" s="1">
        <v>2</v>
      </c>
      <c r="I12" s="2" t="s">
        <v>6</v>
      </c>
      <c r="J12" s="2" t="s">
        <v>11</v>
      </c>
      <c r="U12" t="s">
        <v>6</v>
      </c>
      <c r="W12" t="s">
        <v>7</v>
      </c>
      <c r="X12" t="s">
        <v>8</v>
      </c>
    </row>
    <row r="13" spans="4:24" x14ac:dyDescent="0.55000000000000004">
      <c r="D13" s="6">
        <v>3</v>
      </c>
      <c r="E13" s="7" t="s">
        <v>9</v>
      </c>
      <c r="F13" s="7" t="s">
        <v>7</v>
      </c>
      <c r="H13" s="1">
        <v>3</v>
      </c>
      <c r="I13" s="2" t="s">
        <v>6</v>
      </c>
      <c r="J13" s="2" t="s">
        <v>11</v>
      </c>
      <c r="U13" t="s">
        <v>9</v>
      </c>
      <c r="W13" t="s">
        <v>10</v>
      </c>
      <c r="X13" t="s">
        <v>11</v>
      </c>
    </row>
    <row r="14" spans="4:24" x14ac:dyDescent="0.55000000000000004">
      <c r="D14" s="6">
        <v>4</v>
      </c>
      <c r="E14" s="7" t="s">
        <v>6</v>
      </c>
      <c r="F14" s="7" t="s">
        <v>7</v>
      </c>
      <c r="H14" s="1">
        <v>4</v>
      </c>
      <c r="I14" s="2" t="s">
        <v>9</v>
      </c>
      <c r="J14" s="2" t="s">
        <v>8</v>
      </c>
      <c r="X14" t="s">
        <v>12</v>
      </c>
    </row>
    <row r="15" spans="4:24" x14ac:dyDescent="0.55000000000000004">
      <c r="D15" s="6">
        <v>5</v>
      </c>
      <c r="E15" s="7" t="s">
        <v>9</v>
      </c>
      <c r="F15" s="7" t="s">
        <v>7</v>
      </c>
      <c r="H15" s="1">
        <v>5</v>
      </c>
      <c r="I15" s="2" t="s">
        <v>9</v>
      </c>
      <c r="J15" s="2" t="s">
        <v>8</v>
      </c>
    </row>
    <row r="16" spans="4:24" x14ac:dyDescent="0.55000000000000004">
      <c r="D16" s="6">
        <v>6</v>
      </c>
      <c r="E16" s="7" t="s">
        <v>6</v>
      </c>
      <c r="F16" s="7" t="s">
        <v>7</v>
      </c>
      <c r="H16" s="1">
        <v>6</v>
      </c>
      <c r="I16" s="2" t="s">
        <v>6</v>
      </c>
      <c r="J16" s="2" t="s">
        <v>11</v>
      </c>
    </row>
    <row r="17" spans="4:10" x14ac:dyDescent="0.55000000000000004">
      <c r="D17" s="6">
        <v>7</v>
      </c>
      <c r="E17" s="7" t="s">
        <v>6</v>
      </c>
      <c r="F17" s="7" t="s">
        <v>10</v>
      </c>
      <c r="H17" s="1">
        <v>7</v>
      </c>
      <c r="I17" s="2" t="s">
        <v>6</v>
      </c>
      <c r="J17" s="2" t="s">
        <v>12</v>
      </c>
    </row>
    <row r="18" spans="4:10" x14ac:dyDescent="0.55000000000000004">
      <c r="D18" s="6">
        <v>8</v>
      </c>
      <c r="E18" s="7" t="s">
        <v>6</v>
      </c>
      <c r="F18" s="7" t="s">
        <v>10</v>
      </c>
      <c r="H18" s="1">
        <v>8</v>
      </c>
      <c r="I18" s="2" t="s">
        <v>6</v>
      </c>
      <c r="J18" s="2" t="s">
        <v>12</v>
      </c>
    </row>
    <row r="19" spans="4:10" x14ac:dyDescent="0.55000000000000004">
      <c r="D19" s="6">
        <v>9</v>
      </c>
      <c r="E19" s="7" t="s">
        <v>6</v>
      </c>
      <c r="F19" s="7" t="s">
        <v>10</v>
      </c>
      <c r="H19" s="1">
        <v>9</v>
      </c>
      <c r="I19" s="2" t="s">
        <v>6</v>
      </c>
      <c r="J19" s="2" t="s">
        <v>12</v>
      </c>
    </row>
    <row r="20" spans="4:10" x14ac:dyDescent="0.55000000000000004">
      <c r="D20" s="6">
        <v>10</v>
      </c>
      <c r="E20" s="7" t="s">
        <v>6</v>
      </c>
      <c r="F20" s="7" t="s">
        <v>10</v>
      </c>
      <c r="H20" s="1">
        <v>10</v>
      </c>
      <c r="I20" s="2" t="s">
        <v>6</v>
      </c>
      <c r="J20" s="2" t="s">
        <v>12</v>
      </c>
    </row>
    <row r="21" spans="4:10" x14ac:dyDescent="0.55000000000000004">
      <c r="D21" s="6">
        <v>11</v>
      </c>
      <c r="E21" s="7" t="s">
        <v>6</v>
      </c>
      <c r="F21" s="7" t="s">
        <v>10</v>
      </c>
      <c r="H21" s="1">
        <v>11</v>
      </c>
      <c r="I21" s="2" t="s">
        <v>6</v>
      </c>
      <c r="J21" s="2" t="s">
        <v>8</v>
      </c>
    </row>
    <row r="22" spans="4:10" x14ac:dyDescent="0.55000000000000004">
      <c r="D22" s="6">
        <v>12</v>
      </c>
      <c r="E22" s="7" t="s">
        <v>9</v>
      </c>
      <c r="F22" s="7" t="s">
        <v>10</v>
      </c>
      <c r="H22" s="1">
        <v>12</v>
      </c>
      <c r="I22" s="2" t="s">
        <v>6</v>
      </c>
      <c r="J22" s="2" t="s">
        <v>8</v>
      </c>
    </row>
    <row r="23" spans="4:10" x14ac:dyDescent="0.55000000000000004">
      <c r="D23" s="6">
        <v>13</v>
      </c>
      <c r="E23" s="7" t="s">
        <v>6</v>
      </c>
      <c r="F23" s="7" t="s">
        <v>10</v>
      </c>
      <c r="H23" s="1">
        <v>13</v>
      </c>
      <c r="I23" s="2" t="s">
        <v>6</v>
      </c>
      <c r="J23" s="2" t="s">
        <v>12</v>
      </c>
    </row>
    <row r="24" spans="4:10" x14ac:dyDescent="0.55000000000000004">
      <c r="D24" s="6">
        <v>14</v>
      </c>
      <c r="E24" s="7" t="s">
        <v>9</v>
      </c>
      <c r="F24" s="7" t="s">
        <v>10</v>
      </c>
      <c r="H24" s="1">
        <v>14</v>
      </c>
      <c r="I24" s="2" t="s">
        <v>9</v>
      </c>
      <c r="J24" s="2" t="s">
        <v>12</v>
      </c>
    </row>
    <row r="25" spans="4:10" x14ac:dyDescent="0.55000000000000004">
      <c r="D25" s="6">
        <v>15</v>
      </c>
      <c r="E25" s="7" t="s">
        <v>6</v>
      </c>
      <c r="F25" s="7" t="s">
        <v>10</v>
      </c>
      <c r="H25" s="1">
        <v>15</v>
      </c>
      <c r="I25" s="2" t="s">
        <v>6</v>
      </c>
      <c r="J25" s="2" t="s">
        <v>12</v>
      </c>
    </row>
    <row r="26" spans="4:10" x14ac:dyDescent="0.55000000000000004">
      <c r="D26" s="6">
        <v>16</v>
      </c>
      <c r="E26" s="7" t="s">
        <v>9</v>
      </c>
      <c r="F26" s="7" t="s">
        <v>7</v>
      </c>
      <c r="H26" s="1">
        <v>16</v>
      </c>
      <c r="I26" s="2" t="s">
        <v>9</v>
      </c>
      <c r="J26" s="2" t="s">
        <v>8</v>
      </c>
    </row>
    <row r="27" spans="4:10" x14ac:dyDescent="0.55000000000000004">
      <c r="D27" s="6">
        <v>17</v>
      </c>
      <c r="E27" s="7" t="s">
        <v>6</v>
      </c>
      <c r="F27" s="7" t="s">
        <v>7</v>
      </c>
      <c r="H27" s="1">
        <v>17</v>
      </c>
      <c r="I27" s="2" t="s">
        <v>6</v>
      </c>
      <c r="J27" s="2" t="s">
        <v>8</v>
      </c>
    </row>
    <row r="28" spans="4:10" x14ac:dyDescent="0.55000000000000004">
      <c r="D28" s="6">
        <v>18</v>
      </c>
      <c r="E28" s="7" t="s">
        <v>6</v>
      </c>
      <c r="F28" s="7" t="s">
        <v>7</v>
      </c>
      <c r="H28" s="1">
        <v>18</v>
      </c>
      <c r="I28" s="2" t="s">
        <v>6</v>
      </c>
      <c r="J28" s="2" t="s">
        <v>11</v>
      </c>
    </row>
    <row r="29" spans="4:10" x14ac:dyDescent="0.55000000000000004">
      <c r="D29" s="6">
        <v>19</v>
      </c>
      <c r="E29" s="7" t="s">
        <v>9</v>
      </c>
      <c r="F29" s="7" t="s">
        <v>7</v>
      </c>
      <c r="H29" s="1">
        <v>19</v>
      </c>
      <c r="I29" s="2" t="s">
        <v>9</v>
      </c>
      <c r="J29" s="2" t="s">
        <v>8</v>
      </c>
    </row>
    <row r="30" spans="4:10" x14ac:dyDescent="0.55000000000000004">
      <c r="D30" s="6">
        <v>20</v>
      </c>
      <c r="E30" s="7" t="s">
        <v>6</v>
      </c>
      <c r="F30" s="7" t="s">
        <v>7</v>
      </c>
      <c r="H30" s="1">
        <v>20</v>
      </c>
      <c r="I30" s="2" t="s">
        <v>6</v>
      </c>
      <c r="J30" s="2" t="s">
        <v>11</v>
      </c>
    </row>
    <row r="31" spans="4:10" x14ac:dyDescent="0.55000000000000004">
      <c r="D31" s="6">
        <v>21</v>
      </c>
      <c r="E31" s="7" t="s">
        <v>6</v>
      </c>
      <c r="F31" s="7" t="s">
        <v>7</v>
      </c>
      <c r="H31" s="1">
        <v>21</v>
      </c>
      <c r="I31" s="2" t="s">
        <v>6</v>
      </c>
      <c r="J31" s="2" t="s">
        <v>8</v>
      </c>
    </row>
    <row r="32" spans="4:10" x14ac:dyDescent="0.55000000000000004">
      <c r="D32" s="6">
        <v>22</v>
      </c>
      <c r="E32" s="7" t="s">
        <v>9</v>
      </c>
      <c r="F32" s="7" t="s">
        <v>7</v>
      </c>
      <c r="H32" s="1">
        <v>22</v>
      </c>
      <c r="I32" s="2" t="s">
        <v>9</v>
      </c>
      <c r="J32" s="2" t="s">
        <v>12</v>
      </c>
    </row>
    <row r="33" spans="4:10" x14ac:dyDescent="0.55000000000000004">
      <c r="D33" s="6">
        <v>23</v>
      </c>
      <c r="E33" s="7" t="s">
        <v>6</v>
      </c>
      <c r="F33" s="7" t="s">
        <v>10</v>
      </c>
      <c r="H33" s="1">
        <v>23</v>
      </c>
      <c r="I33" s="2" t="s">
        <v>6</v>
      </c>
      <c r="J33" s="2" t="s">
        <v>12</v>
      </c>
    </row>
    <row r="34" spans="4:10" x14ac:dyDescent="0.55000000000000004">
      <c r="D34" s="6">
        <v>24</v>
      </c>
      <c r="E34" s="7" t="s">
        <v>6</v>
      </c>
      <c r="F34" s="7" t="s">
        <v>7</v>
      </c>
      <c r="H34" s="1">
        <v>24</v>
      </c>
      <c r="I34" s="2" t="s">
        <v>6</v>
      </c>
      <c r="J34" s="2" t="s">
        <v>12</v>
      </c>
    </row>
    <row r="35" spans="4:10" x14ac:dyDescent="0.55000000000000004">
      <c r="D35" s="6">
        <v>25</v>
      </c>
      <c r="E35" s="7" t="s">
        <v>6</v>
      </c>
      <c r="F35" s="7" t="s">
        <v>7</v>
      </c>
      <c r="H35" s="1">
        <v>25</v>
      </c>
      <c r="I35" s="2" t="s">
        <v>6</v>
      </c>
      <c r="J35" s="2" t="s">
        <v>12</v>
      </c>
    </row>
    <row r="36" spans="4:10" x14ac:dyDescent="0.55000000000000004">
      <c r="D36" s="6">
        <v>26</v>
      </c>
      <c r="E36" s="7" t="s">
        <v>6</v>
      </c>
      <c r="F36" s="7" t="s">
        <v>10</v>
      </c>
      <c r="H36" s="1">
        <v>26</v>
      </c>
      <c r="I36" s="2" t="s">
        <v>6</v>
      </c>
      <c r="J36" s="2" t="s">
        <v>12</v>
      </c>
    </row>
    <row r="37" spans="4:10" x14ac:dyDescent="0.55000000000000004">
      <c r="D37" s="6">
        <v>27</v>
      </c>
      <c r="E37" s="7" t="s">
        <v>6</v>
      </c>
      <c r="F37" s="7" t="s">
        <v>10</v>
      </c>
      <c r="H37" s="1">
        <v>27</v>
      </c>
      <c r="I37" s="2" t="s">
        <v>6</v>
      </c>
      <c r="J37" s="2" t="s">
        <v>12</v>
      </c>
    </row>
    <row r="38" spans="4:10" x14ac:dyDescent="0.55000000000000004">
      <c r="D38" s="6">
        <v>28</v>
      </c>
      <c r="E38" s="7" t="s">
        <v>6</v>
      </c>
      <c r="F38" s="7" t="s">
        <v>7</v>
      </c>
      <c r="H38" s="1">
        <v>28</v>
      </c>
      <c r="I38" s="2" t="s">
        <v>6</v>
      </c>
      <c r="J38" s="2" t="s">
        <v>11</v>
      </c>
    </row>
    <row r="39" spans="4:10" x14ac:dyDescent="0.55000000000000004">
      <c r="D39" s="6">
        <v>29</v>
      </c>
      <c r="E39" s="7" t="s">
        <v>6</v>
      </c>
      <c r="F39" s="7" t="s">
        <v>10</v>
      </c>
      <c r="H39" s="1">
        <v>29</v>
      </c>
      <c r="I39" s="2" t="s">
        <v>6</v>
      </c>
      <c r="J39" s="2" t="s">
        <v>8</v>
      </c>
    </row>
    <row r="40" spans="4:10" x14ac:dyDescent="0.55000000000000004">
      <c r="D40" s="6">
        <v>30</v>
      </c>
      <c r="E40" s="7" t="s">
        <v>6</v>
      </c>
      <c r="F40" s="7" t="s">
        <v>7</v>
      </c>
      <c r="H40" s="1">
        <v>30</v>
      </c>
      <c r="I40" s="2" t="s">
        <v>9</v>
      </c>
      <c r="J40" s="2" t="s">
        <v>11</v>
      </c>
    </row>
    <row r="41" spans="4:10" x14ac:dyDescent="0.55000000000000004">
      <c r="D41" s="6">
        <v>31</v>
      </c>
      <c r="E41" s="7" t="s">
        <v>9</v>
      </c>
      <c r="F41" s="7" t="s">
        <v>10</v>
      </c>
      <c r="H41" s="1">
        <v>31</v>
      </c>
      <c r="I41" s="2" t="s">
        <v>6</v>
      </c>
      <c r="J41" s="2" t="s">
        <v>11</v>
      </c>
    </row>
    <row r="42" spans="4:10" x14ac:dyDescent="0.55000000000000004">
      <c r="H42" s="1">
        <v>32</v>
      </c>
      <c r="I42" s="2" t="s">
        <v>6</v>
      </c>
      <c r="J42" s="2" t="s">
        <v>8</v>
      </c>
    </row>
    <row r="43" spans="4:10" x14ac:dyDescent="0.55000000000000004">
      <c r="H43" s="1">
        <v>33</v>
      </c>
      <c r="I43" s="2" t="s">
        <v>6</v>
      </c>
      <c r="J43" s="2" t="s">
        <v>11</v>
      </c>
    </row>
    <row r="44" spans="4:10" x14ac:dyDescent="0.55000000000000004">
      <c r="H44" s="1">
        <v>34</v>
      </c>
      <c r="I44" s="2" t="s">
        <v>6</v>
      </c>
      <c r="J44" s="2" t="s">
        <v>11</v>
      </c>
    </row>
    <row r="45" spans="4:10" x14ac:dyDescent="0.55000000000000004">
      <c r="H45" s="1">
        <v>35</v>
      </c>
      <c r="I45" s="2" t="s">
        <v>6</v>
      </c>
      <c r="J45" s="2" t="s">
        <v>11</v>
      </c>
    </row>
    <row r="46" spans="4:10" x14ac:dyDescent="0.55000000000000004">
      <c r="H46" s="1">
        <v>36</v>
      </c>
      <c r="I46" s="2" t="s">
        <v>9</v>
      </c>
      <c r="J46" s="2" t="s">
        <v>11</v>
      </c>
    </row>
    <row r="47" spans="4:10" x14ac:dyDescent="0.55000000000000004"/>
    <row r="48" spans="4:10" x14ac:dyDescent="0.55000000000000004"/>
    <row r="49" x14ac:dyDescent="0.55000000000000004"/>
    <row r="50" x14ac:dyDescent="0.55000000000000004"/>
    <row r="51" x14ac:dyDescent="0.55000000000000004"/>
    <row r="52" x14ac:dyDescent="0.55000000000000004"/>
    <row r="53" x14ac:dyDescent="0.55000000000000004"/>
  </sheetData>
  <dataValidations count="3">
    <dataValidation type="list" allowBlank="1" showInputMessage="1" showErrorMessage="1" sqref="E11:E47 I11:I51">
      <formula1>$U$12:$U$13</formula1>
    </dataValidation>
    <dataValidation type="list" allowBlank="1" showInputMessage="1" showErrorMessage="1" sqref="F11:F47">
      <formula1>$W$12:$W$13</formula1>
    </dataValidation>
    <dataValidation type="list" allowBlank="1" showInputMessage="1" showErrorMessage="1" sqref="J11:J51">
      <formula1>$X$12:$X$14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45"/>
  <sheetViews>
    <sheetView showGridLines="0" zoomScale="90" zoomScaleNormal="90" workbookViewId="0">
      <selection activeCell="B22" sqref="B22"/>
    </sheetView>
  </sheetViews>
  <sheetFormatPr defaultColWidth="9.15625" defaultRowHeight="14.4" zeroHeight="1" x14ac:dyDescent="0.55000000000000004"/>
  <cols>
    <col min="1" max="9" width="9.15625" customWidth="1"/>
    <col min="10" max="10" width="17.15625" customWidth="1"/>
    <col min="11" max="19" width="9.15625" customWidth="1"/>
    <col min="20" max="30" width="9.15625" hidden="1" customWidth="1"/>
    <col min="31" max="31" width="11.26171875" hidden="1" customWidth="1"/>
    <col min="32" max="33" width="9.15625" hidden="1" customWidth="1"/>
    <col min="34" max="34" width="11.26171875" hidden="1" customWidth="1"/>
    <col min="35" max="16383" width="0" hidden="1" customWidth="1"/>
  </cols>
  <sheetData>
    <row r="1" spans="4:35" x14ac:dyDescent="0.55000000000000004"/>
    <row r="2" spans="4:35" ht="23.25" customHeight="1" x14ac:dyDescent="0.75">
      <c r="J2" s="12" t="str">
        <f>'Data Input'!D5</f>
        <v>SCORE - 710</v>
      </c>
    </row>
    <row r="3" spans="4:35" x14ac:dyDescent="0.55000000000000004">
      <c r="AE3" s="9"/>
      <c r="AF3" s="9"/>
      <c r="AG3" s="9"/>
      <c r="AH3" s="9"/>
      <c r="AI3" s="9"/>
    </row>
    <row r="4" spans="4:35" ht="20.399999999999999" x14ac:dyDescent="0.75">
      <c r="D4" s="22" t="s">
        <v>19</v>
      </c>
      <c r="E4" s="23"/>
      <c r="F4" s="23">
        <f>'Data Input'!E8</f>
        <v>49</v>
      </c>
      <c r="G4" s="24"/>
      <c r="M4" s="22" t="s">
        <v>19</v>
      </c>
      <c r="N4" s="23"/>
      <c r="O4" s="23">
        <f>'Data Input'!E8</f>
        <v>49</v>
      </c>
      <c r="P4" s="24"/>
      <c r="AE4" s="25" t="s">
        <v>0</v>
      </c>
      <c r="AF4" s="26"/>
      <c r="AG4" s="10"/>
      <c r="AH4" s="25" t="s">
        <v>0</v>
      </c>
      <c r="AI4" s="26"/>
    </row>
    <row r="5" spans="4:35" x14ac:dyDescent="0.55000000000000004">
      <c r="AE5" s="11" t="s">
        <v>17</v>
      </c>
      <c r="AF5" s="11" t="s">
        <v>6</v>
      </c>
      <c r="AG5" s="10"/>
      <c r="AH5" s="11" t="s">
        <v>17</v>
      </c>
      <c r="AI5" s="11" t="s">
        <v>9</v>
      </c>
    </row>
    <row r="6" spans="4:35" x14ac:dyDescent="0.55000000000000004">
      <c r="AE6" s="11" t="s">
        <v>13</v>
      </c>
      <c r="AF6" s="11">
        <f>COUNTIF('Data Input'!E11:E20,'Analysis 1'!AF5)</f>
        <v>8</v>
      </c>
      <c r="AG6" s="10"/>
      <c r="AH6" s="11" t="s">
        <v>13</v>
      </c>
      <c r="AI6" s="11">
        <f>COUNTIF('Data Input'!E11:E20,'Analysis 1'!AI5)</f>
        <v>2</v>
      </c>
    </row>
    <row r="7" spans="4:35" x14ac:dyDescent="0.55000000000000004">
      <c r="AE7" s="11" t="s">
        <v>14</v>
      </c>
      <c r="AF7" s="11">
        <f>COUNTIF('Data Input'!E21:E30,'Analysis 1'!AF5)</f>
        <v>6</v>
      </c>
      <c r="AG7" s="10"/>
      <c r="AH7" s="11" t="s">
        <v>14</v>
      </c>
      <c r="AI7" s="11">
        <f>COUNTIF('Data Input'!E21:E30,'Analysis 1'!AI5)</f>
        <v>4</v>
      </c>
    </row>
    <row r="8" spans="4:35" x14ac:dyDescent="0.55000000000000004">
      <c r="AE8" s="11" t="s">
        <v>15</v>
      </c>
      <c r="AF8" s="11">
        <f>COUNTIF('Data Input'!E31:E40,'Analysis 1'!AF5)</f>
        <v>9</v>
      </c>
      <c r="AG8" s="10"/>
      <c r="AH8" s="11" t="s">
        <v>15</v>
      </c>
      <c r="AI8" s="11">
        <f>COUNTIF('Data Input'!E31:E40,'Analysis 1'!AI5)</f>
        <v>1</v>
      </c>
    </row>
    <row r="9" spans="4:35" x14ac:dyDescent="0.55000000000000004">
      <c r="AE9" s="11" t="s">
        <v>16</v>
      </c>
      <c r="AF9" s="11">
        <f>COUNTIF('Data Input'!E41:E47,'Analysis 1'!AF5)</f>
        <v>0</v>
      </c>
      <c r="AG9" s="10"/>
      <c r="AH9" s="11" t="s">
        <v>16</v>
      </c>
      <c r="AI9" s="11">
        <f>COUNTIF('Data Input'!E41:E47,'Analysis 1'!AI5)</f>
        <v>1</v>
      </c>
    </row>
    <row r="10" spans="4:35" x14ac:dyDescent="0.55000000000000004">
      <c r="AE10" s="10"/>
      <c r="AF10" s="10">
        <f>SUM(AF6:AF9)</f>
        <v>23</v>
      </c>
      <c r="AG10" s="10"/>
      <c r="AH10" s="10"/>
      <c r="AI10" s="10">
        <f>SUM(AI6:AI9)</f>
        <v>8</v>
      </c>
    </row>
    <row r="11" spans="4:35" x14ac:dyDescent="0.55000000000000004">
      <c r="AE11" s="10"/>
      <c r="AF11" s="10"/>
      <c r="AG11" s="10"/>
      <c r="AH11" s="10"/>
      <c r="AI11" s="10"/>
    </row>
    <row r="12" spans="4:35" x14ac:dyDescent="0.55000000000000004">
      <c r="AE12" s="10"/>
      <c r="AF12" s="10"/>
      <c r="AG12" s="10"/>
      <c r="AH12" s="10"/>
      <c r="AI12" s="10"/>
    </row>
    <row r="13" spans="4:35" x14ac:dyDescent="0.55000000000000004">
      <c r="AE13" s="10"/>
      <c r="AF13" s="10"/>
      <c r="AG13" s="10"/>
      <c r="AH13" s="10"/>
      <c r="AI13" s="10"/>
    </row>
    <row r="14" spans="4:35" x14ac:dyDescent="0.55000000000000004">
      <c r="AE14" s="25" t="s">
        <v>1</v>
      </c>
      <c r="AF14" s="26"/>
      <c r="AG14" s="10"/>
      <c r="AH14" s="25" t="s">
        <v>1</v>
      </c>
      <c r="AI14" s="26"/>
    </row>
    <row r="15" spans="4:35" x14ac:dyDescent="0.55000000000000004">
      <c r="AE15" s="11" t="s">
        <v>17</v>
      </c>
      <c r="AF15" s="11" t="s">
        <v>6</v>
      </c>
      <c r="AG15" s="10"/>
      <c r="AH15" s="11" t="s">
        <v>17</v>
      </c>
      <c r="AI15" s="11" t="s">
        <v>9</v>
      </c>
    </row>
    <row r="16" spans="4:35" x14ac:dyDescent="0.55000000000000004">
      <c r="AE16" s="11" t="s">
        <v>13</v>
      </c>
      <c r="AF16" s="11">
        <f>COUNTIF('Data Input'!I11:I20,'Analysis 1'!AF15)</f>
        <v>7</v>
      </c>
      <c r="AG16" s="10"/>
      <c r="AH16" s="11" t="s">
        <v>13</v>
      </c>
      <c r="AI16" s="11">
        <f>COUNTIF('Data Input'!I11:I20,'Analysis 1'!AI15)</f>
        <v>3</v>
      </c>
    </row>
    <row r="17" spans="4:35" x14ac:dyDescent="0.55000000000000004">
      <c r="AE17" s="11" t="s">
        <v>14</v>
      </c>
      <c r="AF17" s="11">
        <f>COUNTIF('Data Input'!I21:I30,'Analysis 1'!AF15)</f>
        <v>7</v>
      </c>
      <c r="AG17" s="10"/>
      <c r="AH17" s="11" t="s">
        <v>14</v>
      </c>
      <c r="AI17" s="11">
        <f>COUNTIF('Data Input'!I21:I30,'Analysis 1'!AI15)</f>
        <v>3</v>
      </c>
    </row>
    <row r="18" spans="4:35" x14ac:dyDescent="0.55000000000000004">
      <c r="AE18" s="11" t="s">
        <v>15</v>
      </c>
      <c r="AF18" s="11">
        <f>COUNTIF('Data Input'!I31:I40,'Analysis 1'!AF15)</f>
        <v>8</v>
      </c>
      <c r="AG18" s="10"/>
      <c r="AH18" s="11" t="s">
        <v>15</v>
      </c>
      <c r="AI18" s="11">
        <f>COUNTIF('Data Input'!I31:I40,'Analysis 1'!AI15)</f>
        <v>2</v>
      </c>
    </row>
    <row r="19" spans="4:35" x14ac:dyDescent="0.55000000000000004">
      <c r="AE19" s="11" t="s">
        <v>18</v>
      </c>
      <c r="AF19" s="11">
        <f>COUNTIF('Data Input'!I41:I51,'Analysis 1'!AF15)</f>
        <v>5</v>
      </c>
      <c r="AG19" s="10"/>
      <c r="AH19" s="11" t="s">
        <v>18</v>
      </c>
      <c r="AI19" s="11">
        <f>COUNTIF('Data Input'!I41:I51,'Analysis 1'!AI15)</f>
        <v>1</v>
      </c>
    </row>
    <row r="20" spans="4:35" x14ac:dyDescent="0.55000000000000004">
      <c r="AE20" s="9"/>
      <c r="AF20" s="9">
        <f>SUM(AF16:AF19)</f>
        <v>27</v>
      </c>
      <c r="AG20" s="9"/>
      <c r="AH20" s="9"/>
      <c r="AI20" s="9">
        <f>SUM(AI16:AI19)</f>
        <v>9</v>
      </c>
    </row>
    <row r="21" spans="4:35" x14ac:dyDescent="0.55000000000000004"/>
    <row r="22" spans="4:35" x14ac:dyDescent="0.55000000000000004"/>
    <row r="23" spans="4:35" ht="20.399999999999999" x14ac:dyDescent="0.75">
      <c r="D23" s="22" t="s">
        <v>20</v>
      </c>
      <c r="E23" s="23"/>
      <c r="F23" s="23">
        <f>'Data Input'!I8</f>
        <v>38</v>
      </c>
      <c r="G23" s="24"/>
      <c r="M23" s="22" t="s">
        <v>20</v>
      </c>
      <c r="N23" s="23"/>
      <c r="O23" s="23">
        <f>'Data Input'!I8</f>
        <v>38</v>
      </c>
      <c r="P23" s="24"/>
    </row>
    <row r="24" spans="4:35" x14ac:dyDescent="0.55000000000000004"/>
    <row r="25" spans="4:35" x14ac:dyDescent="0.55000000000000004"/>
    <row r="26" spans="4:35" x14ac:dyDescent="0.55000000000000004"/>
    <row r="27" spans="4:35" x14ac:dyDescent="0.55000000000000004"/>
    <row r="28" spans="4:35" x14ac:dyDescent="0.55000000000000004"/>
    <row r="29" spans="4:35" x14ac:dyDescent="0.55000000000000004"/>
    <row r="30" spans="4:35" x14ac:dyDescent="0.55000000000000004"/>
    <row r="31" spans="4:35" x14ac:dyDescent="0.55000000000000004"/>
    <row r="32" spans="4:35" x14ac:dyDescent="0.55000000000000004"/>
    <row r="33" x14ac:dyDescent="0.55000000000000004"/>
    <row r="34" x14ac:dyDescent="0.55000000000000004"/>
    <row r="35" x14ac:dyDescent="0.55000000000000004"/>
    <row r="36" x14ac:dyDescent="0.55000000000000004"/>
    <row r="37" x14ac:dyDescent="0.55000000000000004"/>
    <row r="38" x14ac:dyDescent="0.55000000000000004"/>
    <row r="39" x14ac:dyDescent="0.55000000000000004"/>
    <row r="40" x14ac:dyDescent="0.55000000000000004"/>
    <row r="41" x14ac:dyDescent="0.55000000000000004"/>
    <row r="42" x14ac:dyDescent="0.55000000000000004"/>
    <row r="43" hidden="1" x14ac:dyDescent="0.55000000000000004"/>
    <row r="44" hidden="1" x14ac:dyDescent="0.55000000000000004"/>
    <row r="45" x14ac:dyDescent="0.55000000000000004"/>
  </sheetData>
  <mergeCells count="12">
    <mergeCell ref="AH4:AI4"/>
    <mergeCell ref="AE14:AF14"/>
    <mergeCell ref="AH14:AI14"/>
    <mergeCell ref="D4:E4"/>
    <mergeCell ref="F4:G4"/>
    <mergeCell ref="M4:N4"/>
    <mergeCell ref="O4:P4"/>
    <mergeCell ref="D23:E23"/>
    <mergeCell ref="F23:G23"/>
    <mergeCell ref="M23:N23"/>
    <mergeCell ref="O23:P23"/>
    <mergeCell ref="AE4:AF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46"/>
  <sheetViews>
    <sheetView showGridLines="0" topLeftCell="B1" zoomScale="90" zoomScaleNormal="90" workbookViewId="0">
      <selection activeCell="E23" sqref="E23"/>
    </sheetView>
  </sheetViews>
  <sheetFormatPr defaultColWidth="0" defaultRowHeight="14.4" zeroHeight="1" x14ac:dyDescent="0.55000000000000004"/>
  <cols>
    <col min="1" max="1" width="9.15625" hidden="1" customWidth="1"/>
    <col min="2" max="2" width="9.15625" customWidth="1"/>
    <col min="3" max="3" width="15.83984375" bestFit="1" customWidth="1"/>
    <col min="4" max="4" width="16" bestFit="1" customWidth="1"/>
    <col min="5" max="8" width="9.15625" customWidth="1"/>
    <col min="9" max="9" width="16.83984375" customWidth="1"/>
    <col min="10" max="10" width="16" bestFit="1" customWidth="1"/>
    <col min="11" max="17" width="9.15625" customWidth="1"/>
    <col min="18" max="23" width="9.15625" hidden="1" customWidth="1"/>
    <col min="24" max="24" width="15.83984375" hidden="1" customWidth="1"/>
    <col min="25" max="25" width="16" hidden="1" customWidth="1"/>
    <col min="26" max="30" width="9.15625" hidden="1" customWidth="1"/>
    <col min="31" max="32" width="16" hidden="1" customWidth="1"/>
    <col min="33" max="16384" width="9.15625" hidden="1"/>
  </cols>
  <sheetData>
    <row r="1" spans="4:31" x14ac:dyDescent="0.55000000000000004"/>
    <row r="2" spans="4:31" ht="20.399999999999999" x14ac:dyDescent="0.75">
      <c r="I2" s="13" t="str">
        <f>'Data Input'!D5</f>
        <v>SCORE - 710</v>
      </c>
    </row>
    <row r="3" spans="4:31" x14ac:dyDescent="0.55000000000000004"/>
    <row r="4" spans="4:31" x14ac:dyDescent="0.55000000000000004"/>
    <row r="5" spans="4:31" ht="20.399999999999999" x14ac:dyDescent="0.75">
      <c r="D5" s="22" t="s">
        <v>20</v>
      </c>
      <c r="E5" s="23"/>
      <c r="F5" s="23">
        <f>'Data Input'!I8</f>
        <v>38</v>
      </c>
      <c r="G5" s="24"/>
      <c r="K5" s="22" t="s">
        <v>20</v>
      </c>
      <c r="L5" s="23"/>
      <c r="M5" s="23">
        <f>'Data Input'!I8</f>
        <v>38</v>
      </c>
      <c r="N5" s="24"/>
    </row>
    <row r="6" spans="4:31" x14ac:dyDescent="0.55000000000000004"/>
    <row r="7" spans="4:31" ht="18.3" x14ac:dyDescent="0.7">
      <c r="X7" s="3" t="s">
        <v>0</v>
      </c>
      <c r="AD7" s="3" t="s">
        <v>1</v>
      </c>
    </row>
    <row r="8" spans="4:31" x14ac:dyDescent="0.55000000000000004"/>
    <row r="9" spans="4:31" x14ac:dyDescent="0.55000000000000004">
      <c r="X9" t="s">
        <v>4</v>
      </c>
      <c r="Y9" t="s">
        <v>22</v>
      </c>
      <c r="AD9" t="s">
        <v>4</v>
      </c>
      <c r="AE9" t="s">
        <v>22</v>
      </c>
    </row>
    <row r="10" spans="4:31" x14ac:dyDescent="0.55000000000000004">
      <c r="X10" t="s">
        <v>7</v>
      </c>
      <c r="Y10">
        <f>COUNTIF('Data Input'!$F$11:$F$47,'Analysis 2'!X10)</f>
        <v>16</v>
      </c>
      <c r="AD10" t="s">
        <v>8</v>
      </c>
      <c r="AE10">
        <f>COUNTIF('Data Input'!$J$11:$J$51,'Analysis 2'!AD10)</f>
        <v>10</v>
      </c>
    </row>
    <row r="11" spans="4:31" x14ac:dyDescent="0.55000000000000004">
      <c r="X11" t="s">
        <v>10</v>
      </c>
      <c r="Y11">
        <f>COUNTIF('Data Input'!$F$11:$F$47,'Analysis 2'!X11)</f>
        <v>15</v>
      </c>
      <c r="AD11" t="s">
        <v>12</v>
      </c>
      <c r="AE11">
        <f>COUNTIF('Data Input'!$J$11:$J$51,'Analysis 2'!AD11)</f>
        <v>13</v>
      </c>
    </row>
    <row r="12" spans="4:31" x14ac:dyDescent="0.55000000000000004">
      <c r="X12" t="s">
        <v>21</v>
      </c>
      <c r="Y12">
        <f>SUM(Y10:Y11)</f>
        <v>31</v>
      </c>
      <c r="AD12" t="s">
        <v>11</v>
      </c>
      <c r="AE12">
        <f>COUNTIF('Data Input'!$J$11:$J$51,'Analysis 2'!AD12)</f>
        <v>13</v>
      </c>
    </row>
    <row r="13" spans="4:31" x14ac:dyDescent="0.55000000000000004">
      <c r="AD13" t="s">
        <v>21</v>
      </c>
      <c r="AE13">
        <f>SUM(AE10:AE12)</f>
        <v>36</v>
      </c>
    </row>
    <row r="14" spans="4:31" x14ac:dyDescent="0.55000000000000004"/>
    <row r="15" spans="4:31" x14ac:dyDescent="0.55000000000000004"/>
    <row r="16" spans="4:31" x14ac:dyDescent="0.55000000000000004">
      <c r="X16" s="8" t="s">
        <v>4</v>
      </c>
      <c r="Y16" s="8" t="s">
        <v>13</v>
      </c>
      <c r="Z16" s="8" t="s">
        <v>14</v>
      </c>
      <c r="AA16" s="8" t="s">
        <v>15</v>
      </c>
      <c r="AB16" s="8" t="s">
        <v>18</v>
      </c>
    </row>
    <row r="17" spans="4:28" x14ac:dyDescent="0.55000000000000004">
      <c r="X17" s="8" t="s">
        <v>11</v>
      </c>
      <c r="Y17">
        <f>COUNTIF('Data Input'!$J$11:$J$20,'Analysis 2'!X17)</f>
        <v>4</v>
      </c>
      <c r="Z17">
        <f>COUNTIF('Data Input'!$J$21:$J$30,'Analysis 2'!X17)</f>
        <v>2</v>
      </c>
      <c r="AA17">
        <f>COUNTIF('Data Input'!$J$31:$J$40,'Analysis 2'!X17)</f>
        <v>2</v>
      </c>
      <c r="AB17">
        <f>COUNTIF('Data Input'!$J$41:$J$51,'Analysis 2'!X17)</f>
        <v>5</v>
      </c>
    </row>
    <row r="18" spans="4:28" x14ac:dyDescent="0.55000000000000004">
      <c r="X18" s="8" t="s">
        <v>8</v>
      </c>
      <c r="Y18">
        <f>COUNTIF('Data Input'!$J$11:$J$20,'Analysis 2'!X18)</f>
        <v>2</v>
      </c>
      <c r="Z18">
        <f>COUNTIF('Data Input'!$J$21:$J$30,'Analysis 2'!X18)</f>
        <v>5</v>
      </c>
      <c r="AA18">
        <f>COUNTIF('Data Input'!$J$31:$J$40,'Analysis 2'!X18)</f>
        <v>2</v>
      </c>
      <c r="AB18">
        <f>COUNTIF('Data Input'!$J$41:$J$51,'Analysis 2'!X18)</f>
        <v>1</v>
      </c>
    </row>
    <row r="19" spans="4:28" x14ac:dyDescent="0.55000000000000004">
      <c r="X19" s="8" t="s">
        <v>12</v>
      </c>
      <c r="Y19">
        <f>COUNTIF('Data Input'!$J$11:$J$20,'Analysis 2'!X19)</f>
        <v>4</v>
      </c>
      <c r="Z19">
        <f>COUNTIF('Data Input'!$J$21:$J$30,'Analysis 2'!X19)</f>
        <v>3</v>
      </c>
      <c r="AA19">
        <f>COUNTIF('Data Input'!$J$31:$J$40,'Analysis 2'!X19)</f>
        <v>6</v>
      </c>
      <c r="AB19">
        <f>COUNTIF('Data Input'!$J$41:$J$51,'Analysis 2'!X19)</f>
        <v>0</v>
      </c>
    </row>
    <row r="20" spans="4:28" x14ac:dyDescent="0.55000000000000004"/>
    <row r="21" spans="4:28" x14ac:dyDescent="0.55000000000000004"/>
    <row r="22" spans="4:28" x14ac:dyDescent="0.55000000000000004"/>
    <row r="23" spans="4:28" x14ac:dyDescent="0.55000000000000004"/>
    <row r="24" spans="4:28" ht="20.399999999999999" x14ac:dyDescent="0.75">
      <c r="D24" s="22" t="s">
        <v>19</v>
      </c>
      <c r="E24" s="23"/>
      <c r="F24" s="23">
        <f>'Data Input'!E8</f>
        <v>49</v>
      </c>
      <c r="G24" s="24"/>
      <c r="K24" s="22" t="s">
        <v>19</v>
      </c>
      <c r="L24" s="23"/>
      <c r="M24" s="23">
        <f>'Data Input'!E8</f>
        <v>49</v>
      </c>
      <c r="N24" s="24"/>
      <c r="X24" s="8" t="s">
        <v>4</v>
      </c>
      <c r="Y24" s="8" t="s">
        <v>13</v>
      </c>
      <c r="Z24" s="8" t="s">
        <v>14</v>
      </c>
      <c r="AA24" s="8" t="s">
        <v>15</v>
      </c>
      <c r="AB24" s="8" t="s">
        <v>16</v>
      </c>
    </row>
    <row r="25" spans="4:28" x14ac:dyDescent="0.55000000000000004">
      <c r="X25" s="8" t="s">
        <v>7</v>
      </c>
      <c r="Y25">
        <f>COUNTIF('Data Input'!$F$11:$F$20,'Analysis 2'!X25)</f>
        <v>5</v>
      </c>
      <c r="Z25">
        <f>COUNTIF('Data Input'!$F$21:$F$30,'Analysis 2'!X25)</f>
        <v>5</v>
      </c>
      <c r="AA25">
        <f>COUNTIF('Data Input'!$F$31:$F$40,'Analysis 2'!X25)</f>
        <v>6</v>
      </c>
      <c r="AB25">
        <f>COUNTIF('Data Input'!$F$41:$F$47,'Analysis 2'!X25)</f>
        <v>0</v>
      </c>
    </row>
    <row r="26" spans="4:28" x14ac:dyDescent="0.55000000000000004">
      <c r="X26" s="8" t="s">
        <v>10</v>
      </c>
      <c r="Y26">
        <f>COUNTIF('Data Input'!$F$11:$F$20,'Analysis 2'!X26)</f>
        <v>5</v>
      </c>
      <c r="Z26">
        <f>COUNTIF('Data Input'!$F$21:$F$30,'Analysis 2'!X26)</f>
        <v>5</v>
      </c>
      <c r="AA26">
        <f>COUNTIF('Data Input'!$F$31:$F$40,'Analysis 2'!X26)</f>
        <v>4</v>
      </c>
      <c r="AB26">
        <f>COUNTIF('Data Input'!$F$41:$F$47,'Analysis 2'!X26)</f>
        <v>1</v>
      </c>
    </row>
    <row r="27" spans="4:28" x14ac:dyDescent="0.55000000000000004">
      <c r="X27" s="8"/>
    </row>
    <row r="28" spans="4:28" x14ac:dyDescent="0.55000000000000004"/>
    <row r="29" spans="4:28" x14ac:dyDescent="0.55000000000000004"/>
    <row r="30" spans="4:28" x14ac:dyDescent="0.55000000000000004"/>
    <row r="31" spans="4:28" x14ac:dyDescent="0.55000000000000004"/>
    <row r="32" spans="4:28" x14ac:dyDescent="0.55000000000000004"/>
    <row r="33" x14ac:dyDescent="0.55000000000000004"/>
    <row r="34" x14ac:dyDescent="0.55000000000000004"/>
    <row r="35" x14ac:dyDescent="0.55000000000000004"/>
    <row r="36" x14ac:dyDescent="0.55000000000000004"/>
    <row r="37" x14ac:dyDescent="0.55000000000000004"/>
    <row r="38" x14ac:dyDescent="0.55000000000000004"/>
    <row r="39" x14ac:dyDescent="0.55000000000000004"/>
    <row r="40" x14ac:dyDescent="0.55000000000000004"/>
    <row r="41" x14ac:dyDescent="0.55000000000000004"/>
    <row r="42" x14ac:dyDescent="0.55000000000000004"/>
    <row r="43" hidden="1" x14ac:dyDescent="0.55000000000000004"/>
    <row r="44" hidden="1" x14ac:dyDescent="0.55000000000000004"/>
    <row r="45" hidden="1" x14ac:dyDescent="0.55000000000000004"/>
    <row r="46" hidden="1" x14ac:dyDescent="0.55000000000000004"/>
  </sheetData>
  <mergeCells count="8">
    <mergeCell ref="D5:E5"/>
    <mergeCell ref="F5:G5"/>
    <mergeCell ref="K5:L5"/>
    <mergeCell ref="M5:N5"/>
    <mergeCell ref="D24:E24"/>
    <mergeCell ref="F24:G24"/>
    <mergeCell ref="K24:L24"/>
    <mergeCell ref="M24:N2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AH50"/>
  <sheetViews>
    <sheetView showGridLines="0" zoomScale="80" zoomScaleNormal="80" workbookViewId="0">
      <selection sqref="A1:XFD1048576"/>
    </sheetView>
  </sheetViews>
  <sheetFormatPr defaultColWidth="9.15625" defaultRowHeight="14.4" zeroHeight="1" x14ac:dyDescent="0.55000000000000004"/>
  <cols>
    <col min="1" max="9" width="9.15625" customWidth="1"/>
    <col min="10" max="10" width="17.26171875" bestFit="1" customWidth="1"/>
    <col min="11" max="19" width="9.15625" customWidth="1"/>
    <col min="20" max="22" width="9.15625" hidden="1" customWidth="1"/>
    <col min="23" max="23" width="12.578125" hidden="1" customWidth="1"/>
    <col min="24" max="24" width="16.15625" hidden="1" customWidth="1"/>
    <col min="25" max="30" width="9.15625" hidden="1" customWidth="1"/>
    <col min="31" max="31" width="11.15625" hidden="1" customWidth="1"/>
    <col min="32" max="34" width="11.68359375" hidden="1" customWidth="1"/>
    <col min="35" max="16383" width="0" hidden="1" customWidth="1"/>
  </cols>
  <sheetData>
    <row r="1" spans="4:32" x14ac:dyDescent="0.55000000000000004"/>
    <row r="2" spans="4:32" x14ac:dyDescent="0.55000000000000004"/>
    <row r="3" spans="4:32" ht="20.399999999999999" x14ac:dyDescent="0.75">
      <c r="J3" s="12" t="str">
        <f>'Data Input'!D5</f>
        <v>SCORE - 710</v>
      </c>
    </row>
    <row r="4" spans="4:32" ht="20.399999999999999" x14ac:dyDescent="0.75">
      <c r="D4" s="22" t="s">
        <v>19</v>
      </c>
      <c r="E4" s="23"/>
      <c r="F4" s="23">
        <f>'Data Input'!E8</f>
        <v>49</v>
      </c>
      <c r="G4" s="24"/>
      <c r="M4" s="22" t="s">
        <v>20</v>
      </c>
      <c r="N4" s="23"/>
      <c r="O4" s="23">
        <f>'Data Input'!I8</f>
        <v>38</v>
      </c>
      <c r="P4" s="24"/>
      <c r="AD4" s="20"/>
      <c r="AE4" s="21" t="s">
        <v>6</v>
      </c>
      <c r="AF4" s="21" t="s">
        <v>9</v>
      </c>
    </row>
    <row r="5" spans="4:32" x14ac:dyDescent="0.55000000000000004">
      <c r="V5" s="20"/>
      <c r="W5" s="21" t="s">
        <v>6</v>
      </c>
      <c r="X5" s="21" t="s">
        <v>9</v>
      </c>
      <c r="AB5" s="9" t="s">
        <v>31</v>
      </c>
      <c r="AC5" s="9" t="s">
        <v>32</v>
      </c>
      <c r="AD5" s="20" t="s">
        <v>11</v>
      </c>
      <c r="AE5" s="20">
        <f>COUNTIF($AE$10:$AE$50,AC5)</f>
        <v>10</v>
      </c>
      <c r="AF5" s="20">
        <f>COUNTIF($AE$10:$AE$50,AB5)</f>
        <v>3</v>
      </c>
    </row>
    <row r="6" spans="4:32" x14ac:dyDescent="0.55000000000000004">
      <c r="R6" s="9" t="s">
        <v>26</v>
      </c>
      <c r="S6" s="9"/>
      <c r="T6" s="9"/>
      <c r="U6" s="9" t="s">
        <v>25</v>
      </c>
      <c r="V6" s="20" t="s">
        <v>7</v>
      </c>
      <c r="W6" s="20">
        <f>COUNTIF(X10:X46,U6)</f>
        <v>11</v>
      </c>
      <c r="X6" s="20">
        <f>COUNTIF(X10:X46,R6)</f>
        <v>5</v>
      </c>
      <c r="AB6" s="9" t="s">
        <v>30</v>
      </c>
      <c r="AC6" s="9" t="s">
        <v>29</v>
      </c>
      <c r="AD6" s="20" t="s">
        <v>8</v>
      </c>
      <c r="AE6" s="20">
        <f>COUNTIF($AE$10:$AE$50,AC6)</f>
        <v>6</v>
      </c>
      <c r="AF6" s="20">
        <f>COUNTIF($AE$10:$AE$50,AB6)</f>
        <v>4</v>
      </c>
    </row>
    <row r="7" spans="4:32" x14ac:dyDescent="0.55000000000000004">
      <c r="R7" s="9" t="s">
        <v>28</v>
      </c>
      <c r="S7" s="9"/>
      <c r="T7" s="9"/>
      <c r="U7" s="9" t="s">
        <v>27</v>
      </c>
      <c r="V7" s="20" t="s">
        <v>10</v>
      </c>
      <c r="W7" s="20">
        <f>COUNTIF(X10:X46,U7)</f>
        <v>12</v>
      </c>
      <c r="X7" s="20">
        <f>COUNTIF(X10:X46,R7)</f>
        <v>3</v>
      </c>
      <c r="AB7" s="9" t="s">
        <v>33</v>
      </c>
      <c r="AC7" s="9" t="s">
        <v>34</v>
      </c>
      <c r="AD7" s="20" t="s">
        <v>12</v>
      </c>
      <c r="AE7" s="20">
        <f>COUNTIF($AE$10:$AE$50,AC7)</f>
        <v>11</v>
      </c>
      <c r="AF7" s="20">
        <f>COUNTIF($AE$10:$AE$50,AB7)</f>
        <v>2</v>
      </c>
    </row>
    <row r="8" spans="4:32" x14ac:dyDescent="0.55000000000000004"/>
    <row r="9" spans="4:32" x14ac:dyDescent="0.55000000000000004">
      <c r="U9" s="5" t="s">
        <v>2</v>
      </c>
      <c r="V9" s="5" t="s">
        <v>3</v>
      </c>
      <c r="W9" s="5" t="s">
        <v>4</v>
      </c>
      <c r="X9" s="8" t="s">
        <v>24</v>
      </c>
      <c r="AB9" s="5" t="s">
        <v>5</v>
      </c>
      <c r="AC9" s="5" t="s">
        <v>3</v>
      </c>
      <c r="AD9" s="5" t="s">
        <v>4</v>
      </c>
      <c r="AE9" s="8" t="s">
        <v>24</v>
      </c>
    </row>
    <row r="10" spans="4:32" x14ac:dyDescent="0.55000000000000004">
      <c r="U10" s="6">
        <v>1</v>
      </c>
      <c r="V10" s="7" t="str">
        <f>'Data Input'!E11</f>
        <v>Correct</v>
      </c>
      <c r="W10" s="7" t="str">
        <f>'Data Input'!F11</f>
        <v>DS</v>
      </c>
      <c r="X10" s="7" t="str">
        <f>V10&amp;W10</f>
        <v>CorrectDS</v>
      </c>
      <c r="AB10" s="1">
        <v>1</v>
      </c>
      <c r="AC10" s="2" t="str">
        <f>'Data Input'!I11</f>
        <v>Incorrect</v>
      </c>
      <c r="AD10" s="2" t="str">
        <f>'Data Input'!J11</f>
        <v>SC</v>
      </c>
      <c r="AE10" s="2" t="str">
        <f>AC10&amp;AD10</f>
        <v>IncorrectSC</v>
      </c>
    </row>
    <row r="11" spans="4:32" x14ac:dyDescent="0.55000000000000004">
      <c r="U11" s="6">
        <v>2</v>
      </c>
      <c r="V11" s="7" t="str">
        <f>'Data Input'!E12</f>
        <v>Correct</v>
      </c>
      <c r="W11" s="7" t="str">
        <f>'Data Input'!F12</f>
        <v>PS</v>
      </c>
      <c r="X11" s="7" t="str">
        <f t="shared" ref="X11:X46" si="0">V11&amp;W11</f>
        <v>CorrectPS</v>
      </c>
      <c r="AB11" s="1">
        <v>2</v>
      </c>
      <c r="AC11" s="2" t="str">
        <f>'Data Input'!I12</f>
        <v>Correct</v>
      </c>
      <c r="AD11" s="2" t="str">
        <f>'Data Input'!J12</f>
        <v>SC</v>
      </c>
      <c r="AE11" s="2" t="str">
        <f t="shared" ref="AE11:AE50" si="1">AC11&amp;AD11</f>
        <v>CorrectSC</v>
      </c>
    </row>
    <row r="12" spans="4:32" x14ac:dyDescent="0.55000000000000004">
      <c r="U12" s="6">
        <v>3</v>
      </c>
      <c r="V12" s="7" t="str">
        <f>'Data Input'!E13</f>
        <v>Incorrect</v>
      </c>
      <c r="W12" s="7" t="str">
        <f>'Data Input'!F13</f>
        <v>PS</v>
      </c>
      <c r="X12" s="7" t="str">
        <f t="shared" si="0"/>
        <v>IncorrectPS</v>
      </c>
      <c r="AB12" s="1">
        <v>3</v>
      </c>
      <c r="AC12" s="2" t="str">
        <f>'Data Input'!I13</f>
        <v>Correct</v>
      </c>
      <c r="AD12" s="2" t="str">
        <f>'Data Input'!J13</f>
        <v>SC</v>
      </c>
      <c r="AE12" s="2" t="str">
        <f t="shared" si="1"/>
        <v>CorrectSC</v>
      </c>
    </row>
    <row r="13" spans="4:32" x14ac:dyDescent="0.55000000000000004">
      <c r="U13" s="6">
        <v>4</v>
      </c>
      <c r="V13" s="7" t="str">
        <f>'Data Input'!E14</f>
        <v>Correct</v>
      </c>
      <c r="W13" s="7" t="str">
        <f>'Data Input'!F14</f>
        <v>PS</v>
      </c>
      <c r="X13" s="7" t="str">
        <f t="shared" si="0"/>
        <v>CorrectPS</v>
      </c>
      <c r="AB13" s="1">
        <v>4</v>
      </c>
      <c r="AC13" s="2" t="str">
        <f>'Data Input'!I14</f>
        <v>Incorrect</v>
      </c>
      <c r="AD13" s="2" t="str">
        <f>'Data Input'!J14</f>
        <v>CR</v>
      </c>
      <c r="AE13" s="2" t="str">
        <f t="shared" si="1"/>
        <v>IncorrectCR</v>
      </c>
    </row>
    <row r="14" spans="4:32" x14ac:dyDescent="0.55000000000000004">
      <c r="U14" s="6">
        <v>5</v>
      </c>
      <c r="V14" s="7" t="str">
        <f>'Data Input'!E15</f>
        <v>Incorrect</v>
      </c>
      <c r="W14" s="7" t="str">
        <f>'Data Input'!F15</f>
        <v>PS</v>
      </c>
      <c r="X14" s="7" t="str">
        <f t="shared" si="0"/>
        <v>IncorrectPS</v>
      </c>
      <c r="AB14" s="1">
        <v>5</v>
      </c>
      <c r="AC14" s="2" t="str">
        <f>'Data Input'!I15</f>
        <v>Incorrect</v>
      </c>
      <c r="AD14" s="2" t="str">
        <f>'Data Input'!J15</f>
        <v>CR</v>
      </c>
      <c r="AE14" s="2" t="str">
        <f t="shared" si="1"/>
        <v>IncorrectCR</v>
      </c>
    </row>
    <row r="15" spans="4:32" x14ac:dyDescent="0.55000000000000004">
      <c r="U15" s="6">
        <v>6</v>
      </c>
      <c r="V15" s="7" t="str">
        <f>'Data Input'!E16</f>
        <v>Correct</v>
      </c>
      <c r="W15" s="7" t="str">
        <f>'Data Input'!F16</f>
        <v>PS</v>
      </c>
      <c r="X15" s="7" t="str">
        <f t="shared" si="0"/>
        <v>CorrectPS</v>
      </c>
      <c r="AB15" s="1">
        <v>6</v>
      </c>
      <c r="AC15" s="2" t="str">
        <f>'Data Input'!I16</f>
        <v>Correct</v>
      </c>
      <c r="AD15" s="2" t="str">
        <f>'Data Input'!J16</f>
        <v>SC</v>
      </c>
      <c r="AE15" s="2" t="str">
        <f t="shared" si="1"/>
        <v>CorrectSC</v>
      </c>
    </row>
    <row r="16" spans="4:32" x14ac:dyDescent="0.55000000000000004">
      <c r="U16" s="6">
        <v>7</v>
      </c>
      <c r="V16" s="7" t="str">
        <f>'Data Input'!E17</f>
        <v>Correct</v>
      </c>
      <c r="W16" s="7" t="str">
        <f>'Data Input'!F17</f>
        <v>DS</v>
      </c>
      <c r="X16" s="7" t="str">
        <f t="shared" si="0"/>
        <v>CorrectDS</v>
      </c>
      <c r="AB16" s="1">
        <v>7</v>
      </c>
      <c r="AC16" s="2" t="str">
        <f>'Data Input'!I17</f>
        <v>Correct</v>
      </c>
      <c r="AD16" s="2" t="str">
        <f>'Data Input'!J17</f>
        <v>RC</v>
      </c>
      <c r="AE16" s="2" t="str">
        <f t="shared" si="1"/>
        <v>CorrectRC</v>
      </c>
    </row>
    <row r="17" spans="21:31" x14ac:dyDescent="0.55000000000000004">
      <c r="U17" s="6">
        <v>8</v>
      </c>
      <c r="V17" s="7" t="str">
        <f>'Data Input'!E18</f>
        <v>Correct</v>
      </c>
      <c r="W17" s="7" t="str">
        <f>'Data Input'!F18</f>
        <v>DS</v>
      </c>
      <c r="X17" s="7" t="str">
        <f t="shared" si="0"/>
        <v>CorrectDS</v>
      </c>
      <c r="AB17" s="1">
        <v>8</v>
      </c>
      <c r="AC17" s="2" t="str">
        <f>'Data Input'!I18</f>
        <v>Correct</v>
      </c>
      <c r="AD17" s="2" t="str">
        <f>'Data Input'!J18</f>
        <v>RC</v>
      </c>
      <c r="AE17" s="2" t="str">
        <f t="shared" si="1"/>
        <v>CorrectRC</v>
      </c>
    </row>
    <row r="18" spans="21:31" x14ac:dyDescent="0.55000000000000004">
      <c r="U18" s="6">
        <v>9</v>
      </c>
      <c r="V18" s="7" t="str">
        <f>'Data Input'!E19</f>
        <v>Correct</v>
      </c>
      <c r="W18" s="7" t="str">
        <f>'Data Input'!F19</f>
        <v>DS</v>
      </c>
      <c r="X18" s="7" t="str">
        <f t="shared" si="0"/>
        <v>CorrectDS</v>
      </c>
      <c r="AB18" s="1">
        <v>9</v>
      </c>
      <c r="AC18" s="2" t="str">
        <f>'Data Input'!I19</f>
        <v>Correct</v>
      </c>
      <c r="AD18" s="2" t="str">
        <f>'Data Input'!J19</f>
        <v>RC</v>
      </c>
      <c r="AE18" s="2" t="str">
        <f t="shared" si="1"/>
        <v>CorrectRC</v>
      </c>
    </row>
    <row r="19" spans="21:31" x14ac:dyDescent="0.55000000000000004">
      <c r="U19" s="6">
        <v>10</v>
      </c>
      <c r="V19" s="7" t="str">
        <f>'Data Input'!E20</f>
        <v>Correct</v>
      </c>
      <c r="W19" s="7" t="str">
        <f>'Data Input'!F20</f>
        <v>DS</v>
      </c>
      <c r="X19" s="7" t="str">
        <f t="shared" si="0"/>
        <v>CorrectDS</v>
      </c>
      <c r="AB19" s="1">
        <v>10</v>
      </c>
      <c r="AC19" s="2" t="str">
        <f>'Data Input'!I20</f>
        <v>Correct</v>
      </c>
      <c r="AD19" s="2" t="str">
        <f>'Data Input'!J20</f>
        <v>RC</v>
      </c>
      <c r="AE19" s="2" t="str">
        <f t="shared" si="1"/>
        <v>CorrectRC</v>
      </c>
    </row>
    <row r="20" spans="21:31" x14ac:dyDescent="0.55000000000000004">
      <c r="U20" s="6">
        <v>11</v>
      </c>
      <c r="V20" s="7" t="str">
        <f>'Data Input'!E21</f>
        <v>Correct</v>
      </c>
      <c r="W20" s="7" t="str">
        <f>'Data Input'!F21</f>
        <v>DS</v>
      </c>
      <c r="X20" s="7" t="str">
        <f t="shared" si="0"/>
        <v>CorrectDS</v>
      </c>
      <c r="AB20" s="1">
        <v>11</v>
      </c>
      <c r="AC20" s="2" t="str">
        <f>'Data Input'!I21</f>
        <v>Correct</v>
      </c>
      <c r="AD20" s="2" t="str">
        <f>'Data Input'!J21</f>
        <v>CR</v>
      </c>
      <c r="AE20" s="2" t="str">
        <f t="shared" si="1"/>
        <v>CorrectCR</v>
      </c>
    </row>
    <row r="21" spans="21:31" x14ac:dyDescent="0.55000000000000004">
      <c r="U21" s="6">
        <v>12</v>
      </c>
      <c r="V21" s="7" t="str">
        <f>'Data Input'!E22</f>
        <v>Incorrect</v>
      </c>
      <c r="W21" s="7" t="str">
        <f>'Data Input'!F22</f>
        <v>DS</v>
      </c>
      <c r="X21" s="7" t="str">
        <f t="shared" si="0"/>
        <v>IncorrectDS</v>
      </c>
      <c r="AB21" s="1">
        <v>12</v>
      </c>
      <c r="AC21" s="2" t="str">
        <f>'Data Input'!I22</f>
        <v>Correct</v>
      </c>
      <c r="AD21" s="2" t="str">
        <f>'Data Input'!J22</f>
        <v>CR</v>
      </c>
      <c r="AE21" s="2" t="str">
        <f t="shared" si="1"/>
        <v>CorrectCR</v>
      </c>
    </row>
    <row r="22" spans="21:31" x14ac:dyDescent="0.55000000000000004">
      <c r="U22" s="6">
        <v>13</v>
      </c>
      <c r="V22" s="7" t="str">
        <f>'Data Input'!E23</f>
        <v>Correct</v>
      </c>
      <c r="W22" s="7" t="str">
        <f>'Data Input'!F23</f>
        <v>DS</v>
      </c>
      <c r="X22" s="7" t="str">
        <f t="shared" si="0"/>
        <v>CorrectDS</v>
      </c>
      <c r="AB22" s="1">
        <v>13</v>
      </c>
      <c r="AC22" s="2" t="str">
        <f>'Data Input'!I23</f>
        <v>Correct</v>
      </c>
      <c r="AD22" s="2" t="str">
        <f>'Data Input'!J23</f>
        <v>RC</v>
      </c>
      <c r="AE22" s="2" t="str">
        <f t="shared" si="1"/>
        <v>CorrectRC</v>
      </c>
    </row>
    <row r="23" spans="21:31" x14ac:dyDescent="0.55000000000000004">
      <c r="U23" s="6">
        <v>14</v>
      </c>
      <c r="V23" s="7" t="str">
        <f>'Data Input'!E24</f>
        <v>Incorrect</v>
      </c>
      <c r="W23" s="7" t="str">
        <f>'Data Input'!F24</f>
        <v>DS</v>
      </c>
      <c r="X23" s="7" t="str">
        <f t="shared" si="0"/>
        <v>IncorrectDS</v>
      </c>
      <c r="AB23" s="1">
        <v>14</v>
      </c>
      <c r="AC23" s="2" t="str">
        <f>'Data Input'!I24</f>
        <v>Incorrect</v>
      </c>
      <c r="AD23" s="2" t="str">
        <f>'Data Input'!J24</f>
        <v>RC</v>
      </c>
      <c r="AE23" s="2" t="str">
        <f t="shared" si="1"/>
        <v>IncorrectRC</v>
      </c>
    </row>
    <row r="24" spans="21:31" x14ac:dyDescent="0.55000000000000004">
      <c r="U24" s="6">
        <v>15</v>
      </c>
      <c r="V24" s="7" t="str">
        <f>'Data Input'!E25</f>
        <v>Correct</v>
      </c>
      <c r="W24" s="7" t="str">
        <f>'Data Input'!F25</f>
        <v>DS</v>
      </c>
      <c r="X24" s="7" t="str">
        <f t="shared" si="0"/>
        <v>CorrectDS</v>
      </c>
      <c r="AB24" s="1">
        <v>15</v>
      </c>
      <c r="AC24" s="2" t="str">
        <f>'Data Input'!I25</f>
        <v>Correct</v>
      </c>
      <c r="AD24" s="2" t="str">
        <f>'Data Input'!J25</f>
        <v>RC</v>
      </c>
      <c r="AE24" s="2" t="str">
        <f t="shared" si="1"/>
        <v>CorrectRC</v>
      </c>
    </row>
    <row r="25" spans="21:31" x14ac:dyDescent="0.55000000000000004">
      <c r="U25" s="6">
        <v>16</v>
      </c>
      <c r="V25" s="7" t="str">
        <f>'Data Input'!E26</f>
        <v>Incorrect</v>
      </c>
      <c r="W25" s="7" t="str">
        <f>'Data Input'!F26</f>
        <v>PS</v>
      </c>
      <c r="X25" s="7" t="str">
        <f t="shared" si="0"/>
        <v>IncorrectPS</v>
      </c>
      <c r="AB25" s="1">
        <v>16</v>
      </c>
      <c r="AC25" s="2" t="str">
        <f>'Data Input'!I26</f>
        <v>Incorrect</v>
      </c>
      <c r="AD25" s="2" t="str">
        <f>'Data Input'!J26</f>
        <v>CR</v>
      </c>
      <c r="AE25" s="2" t="str">
        <f t="shared" si="1"/>
        <v>IncorrectCR</v>
      </c>
    </row>
    <row r="26" spans="21:31" x14ac:dyDescent="0.55000000000000004">
      <c r="U26" s="6">
        <v>17</v>
      </c>
      <c r="V26" s="7" t="str">
        <f>'Data Input'!E27</f>
        <v>Correct</v>
      </c>
      <c r="W26" s="7" t="str">
        <f>'Data Input'!F27</f>
        <v>PS</v>
      </c>
      <c r="X26" s="7" t="str">
        <f t="shared" si="0"/>
        <v>CorrectPS</v>
      </c>
      <c r="AB26" s="1">
        <v>17</v>
      </c>
      <c r="AC26" s="2" t="str">
        <f>'Data Input'!I27</f>
        <v>Correct</v>
      </c>
      <c r="AD26" s="2" t="str">
        <f>'Data Input'!J27</f>
        <v>CR</v>
      </c>
      <c r="AE26" s="2" t="str">
        <f t="shared" si="1"/>
        <v>CorrectCR</v>
      </c>
    </row>
    <row r="27" spans="21:31" x14ac:dyDescent="0.55000000000000004">
      <c r="U27" s="6">
        <v>18</v>
      </c>
      <c r="V27" s="7" t="str">
        <f>'Data Input'!E28</f>
        <v>Correct</v>
      </c>
      <c r="W27" s="7" t="str">
        <f>'Data Input'!F28</f>
        <v>PS</v>
      </c>
      <c r="X27" s="7" t="str">
        <f t="shared" si="0"/>
        <v>CorrectPS</v>
      </c>
      <c r="AB27" s="1">
        <v>18</v>
      </c>
      <c r="AC27" s="2" t="str">
        <f>'Data Input'!I28</f>
        <v>Correct</v>
      </c>
      <c r="AD27" s="2" t="str">
        <f>'Data Input'!J28</f>
        <v>SC</v>
      </c>
      <c r="AE27" s="2" t="str">
        <f t="shared" si="1"/>
        <v>CorrectSC</v>
      </c>
    </row>
    <row r="28" spans="21:31" x14ac:dyDescent="0.55000000000000004">
      <c r="U28" s="6">
        <v>19</v>
      </c>
      <c r="V28" s="7" t="str">
        <f>'Data Input'!E29</f>
        <v>Incorrect</v>
      </c>
      <c r="W28" s="7" t="str">
        <f>'Data Input'!F29</f>
        <v>PS</v>
      </c>
      <c r="X28" s="7" t="str">
        <f t="shared" si="0"/>
        <v>IncorrectPS</v>
      </c>
      <c r="AB28" s="1">
        <v>19</v>
      </c>
      <c r="AC28" s="2" t="str">
        <f>'Data Input'!I29</f>
        <v>Incorrect</v>
      </c>
      <c r="AD28" s="2" t="str">
        <f>'Data Input'!J29</f>
        <v>CR</v>
      </c>
      <c r="AE28" s="2" t="str">
        <f t="shared" si="1"/>
        <v>IncorrectCR</v>
      </c>
    </row>
    <row r="29" spans="21:31" x14ac:dyDescent="0.55000000000000004">
      <c r="U29" s="6">
        <v>20</v>
      </c>
      <c r="V29" s="7" t="str">
        <f>'Data Input'!E30</f>
        <v>Correct</v>
      </c>
      <c r="W29" s="7" t="str">
        <f>'Data Input'!F30</f>
        <v>PS</v>
      </c>
      <c r="X29" s="7" t="str">
        <f t="shared" si="0"/>
        <v>CorrectPS</v>
      </c>
      <c r="AB29" s="1">
        <v>20</v>
      </c>
      <c r="AC29" s="2" t="str">
        <f>'Data Input'!I30</f>
        <v>Correct</v>
      </c>
      <c r="AD29" s="2" t="str">
        <f>'Data Input'!J30</f>
        <v>SC</v>
      </c>
      <c r="AE29" s="2" t="str">
        <f t="shared" si="1"/>
        <v>CorrectSC</v>
      </c>
    </row>
    <row r="30" spans="21:31" hidden="1" x14ac:dyDescent="0.55000000000000004">
      <c r="U30" s="6">
        <v>21</v>
      </c>
      <c r="V30" s="7" t="str">
        <f>'Data Input'!E31</f>
        <v>Correct</v>
      </c>
      <c r="W30" s="7" t="str">
        <f>'Data Input'!F31</f>
        <v>PS</v>
      </c>
      <c r="X30" s="7" t="str">
        <f t="shared" si="0"/>
        <v>CorrectPS</v>
      </c>
      <c r="AB30" s="1">
        <v>21</v>
      </c>
      <c r="AC30" s="2" t="str">
        <f>'Data Input'!I31</f>
        <v>Correct</v>
      </c>
      <c r="AD30" s="2" t="str">
        <f>'Data Input'!J31</f>
        <v>CR</v>
      </c>
      <c r="AE30" s="2" t="str">
        <f t="shared" si="1"/>
        <v>CorrectCR</v>
      </c>
    </row>
    <row r="31" spans="21:31" hidden="1" x14ac:dyDescent="0.55000000000000004">
      <c r="U31" s="6">
        <v>22</v>
      </c>
      <c r="V31" s="7" t="str">
        <f>'Data Input'!E32</f>
        <v>Incorrect</v>
      </c>
      <c r="W31" s="7" t="str">
        <f>'Data Input'!F32</f>
        <v>PS</v>
      </c>
      <c r="X31" s="7" t="str">
        <f t="shared" si="0"/>
        <v>IncorrectPS</v>
      </c>
      <c r="AB31" s="1">
        <v>22</v>
      </c>
      <c r="AC31" s="2" t="str">
        <f>'Data Input'!I32</f>
        <v>Incorrect</v>
      </c>
      <c r="AD31" s="2" t="str">
        <f>'Data Input'!J32</f>
        <v>RC</v>
      </c>
      <c r="AE31" s="2" t="str">
        <f t="shared" si="1"/>
        <v>IncorrectRC</v>
      </c>
    </row>
    <row r="32" spans="21:31" hidden="1" x14ac:dyDescent="0.55000000000000004">
      <c r="U32" s="6">
        <v>23</v>
      </c>
      <c r="V32" s="7" t="str">
        <f>'Data Input'!E33</f>
        <v>Correct</v>
      </c>
      <c r="W32" s="7" t="str">
        <f>'Data Input'!F33</f>
        <v>DS</v>
      </c>
      <c r="X32" s="7" t="str">
        <f t="shared" si="0"/>
        <v>CorrectDS</v>
      </c>
      <c r="AB32" s="1">
        <v>23</v>
      </c>
      <c r="AC32" s="2" t="str">
        <f>'Data Input'!I33</f>
        <v>Correct</v>
      </c>
      <c r="AD32" s="2" t="str">
        <f>'Data Input'!J33</f>
        <v>RC</v>
      </c>
      <c r="AE32" s="2" t="str">
        <f t="shared" si="1"/>
        <v>CorrectRC</v>
      </c>
    </row>
    <row r="33" spans="21:31" hidden="1" x14ac:dyDescent="0.55000000000000004">
      <c r="U33" s="6">
        <v>24</v>
      </c>
      <c r="V33" s="7" t="str">
        <f>'Data Input'!E34</f>
        <v>Correct</v>
      </c>
      <c r="W33" s="7" t="str">
        <f>'Data Input'!F34</f>
        <v>PS</v>
      </c>
      <c r="X33" s="7" t="str">
        <f t="shared" si="0"/>
        <v>CorrectPS</v>
      </c>
      <c r="AB33" s="1">
        <v>24</v>
      </c>
      <c r="AC33" s="2" t="str">
        <f>'Data Input'!I34</f>
        <v>Correct</v>
      </c>
      <c r="AD33" s="2" t="str">
        <f>'Data Input'!J34</f>
        <v>RC</v>
      </c>
      <c r="AE33" s="2" t="str">
        <f t="shared" si="1"/>
        <v>CorrectRC</v>
      </c>
    </row>
    <row r="34" spans="21:31" hidden="1" x14ac:dyDescent="0.55000000000000004">
      <c r="U34" s="6">
        <v>25</v>
      </c>
      <c r="V34" s="7" t="str">
        <f>'Data Input'!E35</f>
        <v>Correct</v>
      </c>
      <c r="W34" s="7" t="str">
        <f>'Data Input'!F35</f>
        <v>PS</v>
      </c>
      <c r="X34" s="7" t="str">
        <f t="shared" si="0"/>
        <v>CorrectPS</v>
      </c>
      <c r="AB34" s="1">
        <v>25</v>
      </c>
      <c r="AC34" s="2" t="str">
        <f>'Data Input'!I35</f>
        <v>Correct</v>
      </c>
      <c r="AD34" s="2" t="str">
        <f>'Data Input'!J35</f>
        <v>RC</v>
      </c>
      <c r="AE34" s="2" t="str">
        <f t="shared" si="1"/>
        <v>CorrectRC</v>
      </c>
    </row>
    <row r="35" spans="21:31" hidden="1" x14ac:dyDescent="0.55000000000000004">
      <c r="U35" s="6">
        <v>26</v>
      </c>
      <c r="V35" s="7" t="str">
        <f>'Data Input'!E36</f>
        <v>Correct</v>
      </c>
      <c r="W35" s="7" t="str">
        <f>'Data Input'!F36</f>
        <v>DS</v>
      </c>
      <c r="X35" s="7" t="str">
        <f t="shared" si="0"/>
        <v>CorrectDS</v>
      </c>
      <c r="AB35" s="1">
        <v>26</v>
      </c>
      <c r="AC35" s="2" t="str">
        <f>'Data Input'!I36</f>
        <v>Correct</v>
      </c>
      <c r="AD35" s="2" t="str">
        <f>'Data Input'!J36</f>
        <v>RC</v>
      </c>
      <c r="AE35" s="2" t="str">
        <f t="shared" si="1"/>
        <v>CorrectRC</v>
      </c>
    </row>
    <row r="36" spans="21:31" hidden="1" x14ac:dyDescent="0.55000000000000004">
      <c r="U36" s="6">
        <v>27</v>
      </c>
      <c r="V36" s="7" t="str">
        <f>'Data Input'!E37</f>
        <v>Correct</v>
      </c>
      <c r="W36" s="7" t="str">
        <f>'Data Input'!F37</f>
        <v>DS</v>
      </c>
      <c r="X36" s="7" t="str">
        <f t="shared" si="0"/>
        <v>CorrectDS</v>
      </c>
      <c r="AB36" s="1">
        <v>27</v>
      </c>
      <c r="AC36" s="2" t="str">
        <f>'Data Input'!I37</f>
        <v>Correct</v>
      </c>
      <c r="AD36" s="2" t="str">
        <f>'Data Input'!J37</f>
        <v>RC</v>
      </c>
      <c r="AE36" s="2" t="str">
        <f t="shared" si="1"/>
        <v>CorrectRC</v>
      </c>
    </row>
    <row r="37" spans="21:31" hidden="1" x14ac:dyDescent="0.55000000000000004">
      <c r="U37" s="6">
        <v>28</v>
      </c>
      <c r="V37" s="7" t="str">
        <f>'Data Input'!E38</f>
        <v>Correct</v>
      </c>
      <c r="W37" s="7" t="str">
        <f>'Data Input'!F38</f>
        <v>PS</v>
      </c>
      <c r="X37" s="7" t="str">
        <f t="shared" si="0"/>
        <v>CorrectPS</v>
      </c>
      <c r="AB37" s="1">
        <v>28</v>
      </c>
      <c r="AC37" s="2" t="str">
        <f>'Data Input'!I38</f>
        <v>Correct</v>
      </c>
      <c r="AD37" s="2" t="str">
        <f>'Data Input'!J38</f>
        <v>SC</v>
      </c>
      <c r="AE37" s="2" t="str">
        <f t="shared" si="1"/>
        <v>CorrectSC</v>
      </c>
    </row>
    <row r="38" spans="21:31" hidden="1" x14ac:dyDescent="0.55000000000000004">
      <c r="U38" s="6">
        <v>29</v>
      </c>
      <c r="V38" s="7" t="str">
        <f>'Data Input'!E39</f>
        <v>Correct</v>
      </c>
      <c r="W38" s="7" t="str">
        <f>'Data Input'!F39</f>
        <v>DS</v>
      </c>
      <c r="X38" s="7" t="str">
        <f t="shared" si="0"/>
        <v>CorrectDS</v>
      </c>
      <c r="AB38" s="1">
        <v>29</v>
      </c>
      <c r="AC38" s="2" t="str">
        <f>'Data Input'!I39</f>
        <v>Correct</v>
      </c>
      <c r="AD38" s="2" t="str">
        <f>'Data Input'!J39</f>
        <v>CR</v>
      </c>
      <c r="AE38" s="2" t="str">
        <f t="shared" si="1"/>
        <v>CorrectCR</v>
      </c>
    </row>
    <row r="39" spans="21:31" hidden="1" x14ac:dyDescent="0.55000000000000004">
      <c r="U39" s="6">
        <v>30</v>
      </c>
      <c r="V39" s="7" t="str">
        <f>'Data Input'!E40</f>
        <v>Correct</v>
      </c>
      <c r="W39" s="7" t="str">
        <f>'Data Input'!F40</f>
        <v>PS</v>
      </c>
      <c r="X39" s="7" t="str">
        <f t="shared" si="0"/>
        <v>CorrectPS</v>
      </c>
      <c r="AB39" s="1">
        <v>30</v>
      </c>
      <c r="AC39" s="2" t="str">
        <f>'Data Input'!I40</f>
        <v>Incorrect</v>
      </c>
      <c r="AD39" s="2" t="str">
        <f>'Data Input'!J40</f>
        <v>SC</v>
      </c>
      <c r="AE39" s="2" t="str">
        <f t="shared" si="1"/>
        <v>IncorrectSC</v>
      </c>
    </row>
    <row r="40" spans="21:31" hidden="1" x14ac:dyDescent="0.55000000000000004">
      <c r="U40" s="6">
        <v>31</v>
      </c>
      <c r="V40" s="7" t="str">
        <f>'Data Input'!E41</f>
        <v>Incorrect</v>
      </c>
      <c r="W40" s="7" t="str">
        <f>'Data Input'!F41</f>
        <v>DS</v>
      </c>
      <c r="X40" s="7" t="str">
        <f t="shared" si="0"/>
        <v>IncorrectDS</v>
      </c>
      <c r="AB40" s="1">
        <v>31</v>
      </c>
      <c r="AC40" s="2" t="str">
        <f>'Data Input'!I41</f>
        <v>Correct</v>
      </c>
      <c r="AD40" s="2" t="str">
        <f>'Data Input'!J41</f>
        <v>SC</v>
      </c>
      <c r="AE40" s="2" t="str">
        <f t="shared" si="1"/>
        <v>CorrectSC</v>
      </c>
    </row>
    <row r="41" spans="21:31" hidden="1" x14ac:dyDescent="0.55000000000000004">
      <c r="U41" s="6">
        <v>32</v>
      </c>
      <c r="V41" s="7">
        <f>'Data Input'!E42</f>
        <v>0</v>
      </c>
      <c r="W41" s="7">
        <f>'Data Input'!F42</f>
        <v>0</v>
      </c>
      <c r="X41" s="7" t="str">
        <f t="shared" si="0"/>
        <v>00</v>
      </c>
      <c r="AB41" s="1">
        <v>32</v>
      </c>
      <c r="AC41" s="2" t="str">
        <f>'Data Input'!I42</f>
        <v>Correct</v>
      </c>
      <c r="AD41" s="2" t="str">
        <f>'Data Input'!J42</f>
        <v>CR</v>
      </c>
      <c r="AE41" s="2" t="str">
        <f t="shared" si="1"/>
        <v>CorrectCR</v>
      </c>
    </row>
    <row r="42" spans="21:31" hidden="1" x14ac:dyDescent="0.55000000000000004">
      <c r="U42" s="6">
        <v>33</v>
      </c>
      <c r="V42" s="7">
        <f>'Data Input'!E43</f>
        <v>0</v>
      </c>
      <c r="W42" s="7">
        <f>'Data Input'!F43</f>
        <v>0</v>
      </c>
      <c r="X42" s="7" t="str">
        <f t="shared" si="0"/>
        <v>00</v>
      </c>
      <c r="AB42" s="1">
        <v>33</v>
      </c>
      <c r="AC42" s="2" t="str">
        <f>'Data Input'!I43</f>
        <v>Correct</v>
      </c>
      <c r="AD42" s="2" t="str">
        <f>'Data Input'!J43</f>
        <v>SC</v>
      </c>
      <c r="AE42" s="2" t="str">
        <f t="shared" si="1"/>
        <v>CorrectSC</v>
      </c>
    </row>
    <row r="43" spans="21:31" hidden="1" x14ac:dyDescent="0.55000000000000004">
      <c r="U43" s="6">
        <v>34</v>
      </c>
      <c r="V43" s="7">
        <f>'Data Input'!E44</f>
        <v>0</v>
      </c>
      <c r="W43" s="7">
        <f>'Data Input'!F44</f>
        <v>0</v>
      </c>
      <c r="X43" s="7" t="str">
        <f t="shared" si="0"/>
        <v>00</v>
      </c>
      <c r="AB43" s="1">
        <v>34</v>
      </c>
      <c r="AC43" s="2" t="str">
        <f>'Data Input'!I44</f>
        <v>Correct</v>
      </c>
      <c r="AD43" s="2" t="str">
        <f>'Data Input'!J44</f>
        <v>SC</v>
      </c>
      <c r="AE43" s="2" t="str">
        <f t="shared" si="1"/>
        <v>CorrectSC</v>
      </c>
    </row>
    <row r="44" spans="21:31" hidden="1" x14ac:dyDescent="0.55000000000000004">
      <c r="U44" s="6">
        <v>35</v>
      </c>
      <c r="V44" s="7">
        <f>'Data Input'!E45</f>
        <v>0</v>
      </c>
      <c r="W44" s="7">
        <f>'Data Input'!F45</f>
        <v>0</v>
      </c>
      <c r="X44" s="7" t="str">
        <f t="shared" si="0"/>
        <v>00</v>
      </c>
      <c r="AB44" s="1">
        <v>35</v>
      </c>
      <c r="AC44" s="2" t="str">
        <f>'Data Input'!I45</f>
        <v>Correct</v>
      </c>
      <c r="AD44" s="2" t="str">
        <f>'Data Input'!J45</f>
        <v>SC</v>
      </c>
      <c r="AE44" s="2" t="str">
        <f t="shared" si="1"/>
        <v>CorrectSC</v>
      </c>
    </row>
    <row r="45" spans="21:31" hidden="1" x14ac:dyDescent="0.55000000000000004">
      <c r="U45" s="6">
        <v>36</v>
      </c>
      <c r="V45" s="7">
        <f>'Data Input'!E46</f>
        <v>0</v>
      </c>
      <c r="W45" s="7">
        <f>'Data Input'!F46</f>
        <v>0</v>
      </c>
      <c r="X45" s="7" t="str">
        <f t="shared" si="0"/>
        <v>00</v>
      </c>
      <c r="AB45" s="1">
        <v>36</v>
      </c>
      <c r="AC45" s="2" t="str">
        <f>'Data Input'!I46</f>
        <v>Incorrect</v>
      </c>
      <c r="AD45" s="2" t="str">
        <f>'Data Input'!J46</f>
        <v>SC</v>
      </c>
      <c r="AE45" s="2" t="str">
        <f t="shared" si="1"/>
        <v>IncorrectSC</v>
      </c>
    </row>
    <row r="46" spans="21:31" hidden="1" x14ac:dyDescent="0.55000000000000004">
      <c r="U46" s="6">
        <v>37</v>
      </c>
      <c r="V46" s="7">
        <f>'Data Input'!E47</f>
        <v>0</v>
      </c>
      <c r="W46" s="7">
        <f>'Data Input'!F47</f>
        <v>0</v>
      </c>
      <c r="X46" s="7" t="str">
        <f t="shared" si="0"/>
        <v>00</v>
      </c>
      <c r="AB46" s="1">
        <v>37</v>
      </c>
      <c r="AC46" s="2">
        <f>'Data Input'!I47</f>
        <v>0</v>
      </c>
      <c r="AD46" s="2">
        <f>'Data Input'!J47</f>
        <v>0</v>
      </c>
      <c r="AE46" s="2" t="str">
        <f t="shared" si="1"/>
        <v>00</v>
      </c>
    </row>
    <row r="47" spans="21:31" hidden="1" x14ac:dyDescent="0.55000000000000004">
      <c r="AB47" s="1">
        <v>38</v>
      </c>
      <c r="AC47" s="2">
        <f>'Data Input'!I48</f>
        <v>0</v>
      </c>
      <c r="AD47" s="2">
        <f>'Data Input'!J48</f>
        <v>0</v>
      </c>
      <c r="AE47" s="2" t="str">
        <f t="shared" si="1"/>
        <v>00</v>
      </c>
    </row>
    <row r="48" spans="21:31" hidden="1" x14ac:dyDescent="0.55000000000000004">
      <c r="AB48" s="1">
        <v>39</v>
      </c>
      <c r="AC48" s="2">
        <f>'Data Input'!I49</f>
        <v>0</v>
      </c>
      <c r="AD48" s="2">
        <f>'Data Input'!J49</f>
        <v>0</v>
      </c>
      <c r="AE48" s="2" t="str">
        <f t="shared" si="1"/>
        <v>00</v>
      </c>
    </row>
    <row r="49" spans="28:31" hidden="1" x14ac:dyDescent="0.55000000000000004">
      <c r="AB49" s="1">
        <v>40</v>
      </c>
      <c r="AC49" s="2">
        <f>'Data Input'!I50</f>
        <v>0</v>
      </c>
      <c r="AD49" s="2">
        <f>'Data Input'!J50</f>
        <v>0</v>
      </c>
      <c r="AE49" s="2" t="str">
        <f t="shared" si="1"/>
        <v>00</v>
      </c>
    </row>
    <row r="50" spans="28:31" hidden="1" x14ac:dyDescent="0.55000000000000004">
      <c r="AB50" s="1">
        <v>41</v>
      </c>
      <c r="AC50" s="2">
        <f>'Data Input'!I51</f>
        <v>0</v>
      </c>
      <c r="AD50" s="2">
        <f>'Data Input'!J51</f>
        <v>0</v>
      </c>
      <c r="AE50" s="2" t="str">
        <f t="shared" si="1"/>
        <v>00</v>
      </c>
    </row>
  </sheetData>
  <mergeCells count="4">
    <mergeCell ref="D4:E4"/>
    <mergeCell ref="F4:G4"/>
    <mergeCell ref="M4:N4"/>
    <mergeCell ref="O4:P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Data Input</vt:lpstr>
      <vt:lpstr>Analysis 1</vt:lpstr>
      <vt:lpstr>Analysis 2</vt:lpstr>
      <vt:lpstr>Analysis 3</vt:lpstr>
    </vt:vector>
  </TitlesOfParts>
  <Company>Telenor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Hussain15</dc:creator>
  <cp:lastModifiedBy>Sasha Dinh</cp:lastModifiedBy>
  <dcterms:created xsi:type="dcterms:W3CDTF">2010-10-13T05:40:18Z</dcterms:created>
  <dcterms:modified xsi:type="dcterms:W3CDTF">2018-08-22T16:09:52Z</dcterms:modified>
</cp:coreProperties>
</file>