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sar\Desktop\gmat prep tests\"/>
    </mc:Choice>
  </mc:AlternateContent>
  <xr:revisionPtr revIDLastSave="0" documentId="13_ncr:1_{6372AC4C-00B7-446F-9AD0-45CF302BD9EC}" xr6:coauthVersionLast="43" xr6:coauthVersionMax="43" xr10:uidLastSave="{00000000-0000-0000-0000-000000000000}"/>
  <bookViews>
    <workbookView xWindow="-98" yWindow="-98" windowWidth="20715" windowHeight="13276" activeTab="9" xr2:uid="{00000000-000D-0000-FFFF-FFFF00000000}"/>
  </bookViews>
  <sheets>
    <sheet name="GMAT 1" sheetId="1" r:id="rId1"/>
    <sheet name="GMAT 2" sheetId="6" r:id="rId2"/>
    <sheet name="GMAT 3" sheetId="7" r:id="rId3"/>
    <sheet name="GMAT 4" sheetId="8" r:id="rId4"/>
    <sheet name="GMAT 5" sheetId="9" r:id="rId5"/>
    <sheet name="GMAT 6" sheetId="10" r:id="rId6"/>
    <sheet name="GMAT 7" sheetId="11" r:id="rId7"/>
    <sheet name="GMAT 8" sheetId="12" r:id="rId8"/>
    <sheet name="GMAT 9" sheetId="13" r:id="rId9"/>
    <sheet name="GMAT 9 (2)" sheetId="14" r:id="rId10"/>
  </sheets>
  <calcPr calcId="181029"/>
  <fileRecoveryPr repairLoad="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Q16" i="14" l="1"/>
  <c r="Z16" i="14" s="1"/>
  <c r="AI15" i="14"/>
  <c r="Q15" i="14"/>
  <c r="Z15" i="14" s="1"/>
  <c r="AI14" i="14"/>
  <c r="Q14" i="14"/>
  <c r="Z14" i="14" s="1"/>
  <c r="AI13" i="14"/>
  <c r="Q13" i="14"/>
  <c r="Z13" i="14" s="1"/>
  <c r="C10" i="14"/>
  <c r="C9" i="14"/>
  <c r="AI8" i="14"/>
  <c r="Q8" i="14"/>
  <c r="Z8" i="14" s="1"/>
  <c r="AI7" i="14"/>
  <c r="Q7" i="14"/>
  <c r="Z7" i="14" s="1"/>
  <c r="AI6" i="14"/>
  <c r="Q6" i="14"/>
  <c r="Z6" i="14" s="1"/>
  <c r="Q16" i="13" l="1"/>
  <c r="Z16" i="13" s="1"/>
  <c r="AI15" i="13"/>
  <c r="Q15" i="13"/>
  <c r="Z15" i="13" s="1"/>
  <c r="AI14" i="13"/>
  <c r="Q14" i="13"/>
  <c r="Z14" i="13" s="1"/>
  <c r="AI13" i="13"/>
  <c r="Q13" i="13"/>
  <c r="Z13" i="13" s="1"/>
  <c r="C10" i="13"/>
  <c r="C9" i="13"/>
  <c r="AI8" i="13"/>
  <c r="Q8" i="13"/>
  <c r="Z8" i="13" s="1"/>
  <c r="AI7" i="13"/>
  <c r="Q7" i="13"/>
  <c r="Z7" i="13" s="1"/>
  <c r="AI6" i="13"/>
  <c r="Q6" i="13"/>
  <c r="Z6" i="13" s="1"/>
  <c r="Q16" i="12" l="1"/>
  <c r="Z16" i="12" s="1"/>
  <c r="AI15" i="12"/>
  <c r="Q15" i="12"/>
  <c r="Z15" i="12" s="1"/>
  <c r="AI14" i="12"/>
  <c r="Q14" i="12"/>
  <c r="Z14" i="12" s="1"/>
  <c r="AI13" i="12"/>
  <c r="Q13" i="12"/>
  <c r="Z13" i="12" s="1"/>
  <c r="C10" i="12"/>
  <c r="C9" i="12"/>
  <c r="AI8" i="12"/>
  <c r="Q8" i="12"/>
  <c r="Z8" i="12" s="1"/>
  <c r="AI7" i="12"/>
  <c r="Q7" i="12"/>
  <c r="Z7" i="12" s="1"/>
  <c r="AI6" i="12"/>
  <c r="Q6" i="12"/>
  <c r="Z6" i="12" s="1"/>
  <c r="Q16" i="11"/>
  <c r="Z16" i="11" s="1"/>
  <c r="AI15" i="11"/>
  <c r="Q15" i="11"/>
  <c r="Z15" i="11" s="1"/>
  <c r="AI14" i="11"/>
  <c r="Q14" i="11"/>
  <c r="Z14" i="11" s="1"/>
  <c r="AI13" i="11"/>
  <c r="Q13" i="11"/>
  <c r="Z13" i="11" s="1"/>
  <c r="C10" i="11"/>
  <c r="C9" i="11"/>
  <c r="AI8" i="11"/>
  <c r="Q8" i="11"/>
  <c r="Z8" i="11" s="1"/>
  <c r="AI7" i="11"/>
  <c r="Q7" i="11"/>
  <c r="Z7" i="11" s="1"/>
  <c r="AI6" i="11"/>
  <c r="Q6" i="11"/>
  <c r="Z6" i="11" s="1"/>
  <c r="Q16" i="10"/>
  <c r="Z16" i="10" s="1"/>
  <c r="AI15" i="10"/>
  <c r="Q15" i="10"/>
  <c r="Z15" i="10" s="1"/>
  <c r="AI14" i="10"/>
  <c r="Q14" i="10"/>
  <c r="Z14" i="10" s="1"/>
  <c r="AI13" i="10"/>
  <c r="Q13" i="10"/>
  <c r="Z13" i="10" s="1"/>
  <c r="C10" i="10"/>
  <c r="C9" i="10"/>
  <c r="AI8" i="10"/>
  <c r="Q8" i="10"/>
  <c r="Z8" i="10" s="1"/>
  <c r="AI7" i="10"/>
  <c r="Q7" i="10"/>
  <c r="Z7" i="10" s="1"/>
  <c r="AI6" i="10"/>
  <c r="Q6" i="10"/>
  <c r="Z6" i="10" s="1"/>
  <c r="Q16" i="9"/>
  <c r="Z16" i="9" s="1"/>
  <c r="AI15" i="9"/>
  <c r="Q15" i="9"/>
  <c r="Z15" i="9" s="1"/>
  <c r="AI14" i="9"/>
  <c r="Q14" i="9"/>
  <c r="Z14" i="9" s="1"/>
  <c r="AI13" i="9"/>
  <c r="Q13" i="9"/>
  <c r="Z13" i="9" s="1"/>
  <c r="C10" i="9"/>
  <c r="C9" i="9"/>
  <c r="AI8" i="9"/>
  <c r="Q8" i="9"/>
  <c r="Z8" i="9" s="1"/>
  <c r="AI7" i="9"/>
  <c r="Q7" i="9"/>
  <c r="Z7" i="9" s="1"/>
  <c r="AI6" i="9"/>
  <c r="Q6" i="9"/>
  <c r="Z6" i="9" s="1"/>
  <c r="Q16" i="8"/>
  <c r="Z16" i="8" s="1"/>
  <c r="AI15" i="8"/>
  <c r="Q15" i="8"/>
  <c r="Z15" i="8" s="1"/>
  <c r="AI14" i="8"/>
  <c r="Q14" i="8"/>
  <c r="Z14" i="8" s="1"/>
  <c r="AI13" i="8"/>
  <c r="Q13" i="8"/>
  <c r="Z13" i="8" s="1"/>
  <c r="C10" i="8"/>
  <c r="C9" i="8"/>
  <c r="AI8" i="8"/>
  <c r="Q8" i="8"/>
  <c r="Z8" i="8" s="1"/>
  <c r="AI7" i="8"/>
  <c r="Q7" i="8"/>
  <c r="Z7" i="8" s="1"/>
  <c r="AI6" i="8"/>
  <c r="Q6" i="8"/>
  <c r="Z6" i="8" s="1"/>
  <c r="Q16" i="7"/>
  <c r="Z16" i="7" s="1"/>
  <c r="AI15" i="7"/>
  <c r="Q15" i="7"/>
  <c r="Z15" i="7" s="1"/>
  <c r="AI14" i="7"/>
  <c r="Q14" i="7"/>
  <c r="Z14" i="7" s="1"/>
  <c r="AI13" i="7"/>
  <c r="Q13" i="7"/>
  <c r="Z13" i="7" s="1"/>
  <c r="C10" i="7"/>
  <c r="C9" i="7"/>
  <c r="AI8" i="7"/>
  <c r="Q8" i="7"/>
  <c r="Z8" i="7" s="1"/>
  <c r="AI7" i="7"/>
  <c r="Q7" i="7"/>
  <c r="Z7" i="7" s="1"/>
  <c r="AI6" i="7"/>
  <c r="Q6" i="7"/>
  <c r="Z6" i="7" s="1"/>
  <c r="Q16" i="6"/>
  <c r="Z16" i="6" s="1"/>
  <c r="AI15" i="6"/>
  <c r="Q15" i="6"/>
  <c r="Z15" i="6" s="1"/>
  <c r="AI14" i="6"/>
  <c r="Q14" i="6"/>
  <c r="Z14" i="6" s="1"/>
  <c r="AI13" i="6"/>
  <c r="Q13" i="6"/>
  <c r="Z13" i="6" s="1"/>
  <c r="C10" i="6"/>
  <c r="C9" i="6"/>
  <c r="AI8" i="6"/>
  <c r="Q8" i="6"/>
  <c r="Z8" i="6" s="1"/>
  <c r="AI7" i="6"/>
  <c r="Q7" i="6"/>
  <c r="Z7" i="6" s="1"/>
  <c r="AI6" i="6"/>
  <c r="Q6" i="6"/>
  <c r="Z6" i="6" s="1"/>
  <c r="C10" i="1"/>
  <c r="C9" i="1"/>
  <c r="AI15" i="1"/>
  <c r="AI14" i="1"/>
  <c r="AI13" i="1"/>
  <c r="Q16" i="1"/>
  <c r="Z16" i="1" s="1"/>
  <c r="Q15" i="1"/>
  <c r="Z15" i="1" s="1"/>
  <c r="Q14" i="1"/>
  <c r="Z14" i="1" s="1"/>
  <c r="Q13" i="1"/>
  <c r="Z13" i="1" s="1"/>
  <c r="Q6" i="1"/>
  <c r="Z6" i="1" s="1"/>
  <c r="AI8" i="1"/>
  <c r="AI7" i="1"/>
  <c r="AI6" i="1"/>
  <c r="Q8" i="1"/>
  <c r="Z8" i="1" s="1"/>
  <c r="Q7" i="1"/>
  <c r="Z7" i="1" s="1"/>
</calcChain>
</file>

<file path=xl/sharedStrings.xml><?xml version="1.0" encoding="utf-8"?>
<sst xmlns="http://schemas.openxmlformats.org/spreadsheetml/2006/main" count="2228" uniqueCount="248">
  <si>
    <t>GMAT SIMULATION</t>
  </si>
  <si>
    <t>Simulation date</t>
  </si>
  <si>
    <t>GMAT Exam name</t>
  </si>
  <si>
    <t>AUTOMATED FIELDS</t>
  </si>
  <si>
    <t>AUTOMATED FIELDS (MATH)</t>
  </si>
  <si>
    <t>Section order</t>
  </si>
  <si>
    <t>Distribution of correct/incorrect/unanswered questions</t>
  </si>
  <si>
    <t>Total GMAT score</t>
  </si>
  <si>
    <t>Quantitative Score</t>
  </si>
  <si>
    <t>Total questions answered</t>
  </si>
  <si>
    <t>% correct Total</t>
  </si>
  <si>
    <t>Careless errors</t>
  </si>
  <si>
    <t>Total PS questions</t>
  </si>
  <si>
    <t>Verbal Score</t>
  </si>
  <si>
    <t>% correct PS</t>
  </si>
  <si>
    <t>Content errors</t>
  </si>
  <si>
    <t>Total DS questions</t>
  </si>
  <si>
    <t>% correct DS</t>
  </si>
  <si>
    <t>Technique errors</t>
  </si>
  <si>
    <t>AUTOMATED FIELDS (VERBAL)</t>
  </si>
  <si>
    <t>Question #</t>
  </si>
  <si>
    <t>Correct/Incorrect</t>
  </si>
  <si>
    <t>Question Type</t>
  </si>
  <si>
    <t>Error type</t>
  </si>
  <si>
    <t>Timing</t>
  </si>
  <si>
    <t>Key takeaways</t>
  </si>
  <si>
    <t>Comments</t>
  </si>
  <si>
    <t>Total SC questions</t>
  </si>
  <si>
    <t>% correct SC</t>
  </si>
  <si>
    <t>Total CR questions</t>
  </si>
  <si>
    <t>% correct CR</t>
  </si>
  <si>
    <t>Total RC questions</t>
  </si>
  <si>
    <t>% correct RC</t>
  </si>
  <si>
    <t>MATH</t>
  </si>
  <si>
    <t>VERBAL</t>
  </si>
  <si>
    <t>Number of Incorrect (MATH)</t>
  </si>
  <si>
    <t>Number of Incorrect (VERBAL)</t>
  </si>
  <si>
    <t>gmat club</t>
  </si>
  <si>
    <t>Verbal-Quant-AWA-IR</t>
  </si>
  <si>
    <t>Correct</t>
  </si>
  <si>
    <t>PS</t>
  </si>
  <si>
    <t>DS</t>
  </si>
  <si>
    <t>Incorrect</t>
  </si>
  <si>
    <t>Content error</t>
  </si>
  <si>
    <t>Slow</t>
  </si>
  <si>
    <t>Normal</t>
  </si>
  <si>
    <t>range problem</t>
  </si>
  <si>
    <t>consider negative terms as well</t>
  </si>
  <si>
    <t>probability of independent events</t>
  </si>
  <si>
    <t>area of parallelogram</t>
  </si>
  <si>
    <t>height* base</t>
  </si>
  <si>
    <t>median and sum</t>
  </si>
  <si>
    <t>median can/cannot repeat in 2nd half of set</t>
  </si>
  <si>
    <t>3 points/sub problem</t>
  </si>
  <si>
    <t>solve/analyse the question, hint lies in question not in points.</t>
  </si>
  <si>
    <t>Fast</t>
  </si>
  <si>
    <t xml:space="preserve">inequalities </t>
  </si>
  <si>
    <t>consider fractions to check not just integers</t>
  </si>
  <si>
    <t>Technique error</t>
  </si>
  <si>
    <t>ap gp</t>
  </si>
  <si>
    <t>substitution can be time consuming, try bynormal method first</t>
  </si>
  <si>
    <t>equation</t>
  </si>
  <si>
    <t>consider more than 1 set of x n y values. try for both yes N no.</t>
  </si>
  <si>
    <t>time speed</t>
  </si>
  <si>
    <t>range</t>
  </si>
  <si>
    <t>if range is 0 sd is 0</t>
  </si>
  <si>
    <t>logic instead of calculation</t>
  </si>
  <si>
    <t>RC</t>
  </si>
  <si>
    <t>SC</t>
  </si>
  <si>
    <t>will is for certainity</t>
  </si>
  <si>
    <t>if and will is wrong</t>
  </si>
  <si>
    <t>CR</t>
  </si>
  <si>
    <t>bold face</t>
  </si>
  <si>
    <t>id the conclusion</t>
  </si>
  <si>
    <t>eliminate</t>
  </si>
  <si>
    <t>use abcde</t>
  </si>
  <si>
    <t>modifier error</t>
  </si>
  <si>
    <t>was vs had been</t>
  </si>
  <si>
    <t>was must have a time indicator</t>
  </si>
  <si>
    <t>weaken</t>
  </si>
  <si>
    <t>parrarelism</t>
  </si>
  <si>
    <t>comparison</t>
  </si>
  <si>
    <t>time and speed</t>
  </si>
  <si>
    <t xml:space="preserve">solve neatly </t>
  </si>
  <si>
    <t>ratios of 3 variables</t>
  </si>
  <si>
    <t>find the common terms to multiply</t>
  </si>
  <si>
    <t>geometry</t>
  </si>
  <si>
    <t>solve by different methods</t>
  </si>
  <si>
    <t>venn diagram</t>
  </si>
  <si>
    <t>grouping</t>
  </si>
  <si>
    <t>try different methods like elimination</t>
  </si>
  <si>
    <t>inference</t>
  </si>
  <si>
    <t>stay within the scope</t>
  </si>
  <si>
    <t>as well as is singular</t>
  </si>
  <si>
    <t>sentence doesn’t end with helping verb 'HAVE'</t>
  </si>
  <si>
    <t>evaluate</t>
  </si>
  <si>
    <t xml:space="preserve">eliminate </t>
  </si>
  <si>
    <t>score800</t>
  </si>
  <si>
    <t>score 800</t>
  </si>
  <si>
    <t>averages</t>
  </si>
  <si>
    <t>averages of variables or equations,then divide by no. of variables</t>
  </si>
  <si>
    <t>look at whole question and search for hints. Alternate approach</t>
  </si>
  <si>
    <t>inequalities</t>
  </si>
  <si>
    <t>if guessing select e for In equalities</t>
  </si>
  <si>
    <t>mean changes with addition to each number</t>
  </si>
  <si>
    <t>all the scenarios must be considered</t>
  </si>
  <si>
    <t>parallelism</t>
  </si>
  <si>
    <t>see for difference and eliminate instead of making sense</t>
  </si>
  <si>
    <t>with' can be right</t>
  </si>
  <si>
    <t>assumption</t>
  </si>
  <si>
    <t>id the goal in hindi</t>
  </si>
  <si>
    <t>ing vs simple tense verb search if subject is plural</t>
  </si>
  <si>
    <t>between vs among</t>
  </si>
  <si>
    <t>among must be used for more than 2 items even if in group</t>
  </si>
  <si>
    <t>gmat prep 1</t>
  </si>
  <si>
    <t>Quant-Verbal-AWA-IR</t>
  </si>
  <si>
    <t>Careless error</t>
  </si>
  <si>
    <t>read question properly</t>
  </si>
  <si>
    <t xml:space="preserve">read question n options correctly, </t>
  </si>
  <si>
    <t>if not able to eliminate then understand the meaning</t>
  </si>
  <si>
    <t xml:space="preserve">inference </t>
  </si>
  <si>
    <t>remain within scope</t>
  </si>
  <si>
    <t>subordinator</t>
  </si>
  <si>
    <t>there must be 2 Ics</t>
  </si>
  <si>
    <t>with</t>
  </si>
  <si>
    <t>when last 2 options and other option has no error than avoid "with"</t>
  </si>
  <si>
    <t>gmat prep 2</t>
  </si>
  <si>
    <t>read the question properly</t>
  </si>
  <si>
    <t xml:space="preserve">simplify the question </t>
  </si>
  <si>
    <t>mean and median - 3 point</t>
  </si>
  <si>
    <t>factors</t>
  </si>
  <si>
    <t>factors or grouping</t>
  </si>
  <si>
    <t>list all factors</t>
  </si>
  <si>
    <t>think logically and then solve</t>
  </si>
  <si>
    <t>point in an equation</t>
  </si>
  <si>
    <t>n factorial + 1 is only divisible by n+1</t>
  </si>
  <si>
    <t>substitution instead of regular method</t>
  </si>
  <si>
    <t>different errors</t>
  </si>
  <si>
    <t>go with known indicators like as, while and check if the usage is justifiable.</t>
  </si>
  <si>
    <t>to be able aur ability mein check for meaning</t>
  </si>
  <si>
    <t>as vs like</t>
  </si>
  <si>
    <t>in + place, as in + place</t>
  </si>
  <si>
    <t>understand the options, mark only when cent percent sure</t>
  </si>
  <si>
    <t>same radius same angles</t>
  </si>
  <si>
    <t>probability</t>
  </si>
  <si>
    <t>both not together= total-together</t>
  </si>
  <si>
    <t>P(A B both)= P(A)*P(B)</t>
  </si>
  <si>
    <t>gmat prep 3</t>
  </si>
  <si>
    <t>work hours</t>
  </si>
  <si>
    <t>total work hours/ new no. of men</t>
  </si>
  <si>
    <t>not reading completely</t>
  </si>
  <si>
    <t>equations</t>
  </si>
  <si>
    <t>frame the equation and substitute</t>
  </si>
  <si>
    <t>ap -answered from memory despite solving problem</t>
  </si>
  <si>
    <t>geometry triangles</t>
  </si>
  <si>
    <t>2d figure not 3d unless mentioned</t>
  </si>
  <si>
    <t>squares and rectangles</t>
  </si>
  <si>
    <t>rushed to next problem, solve each question with patience</t>
  </si>
  <si>
    <t>substitute right values</t>
  </si>
  <si>
    <t>numbers</t>
  </si>
  <si>
    <t>read question properly and consider percentages for solving complex numbers</t>
  </si>
  <si>
    <t>stop using memory</t>
  </si>
  <si>
    <t>pronoun</t>
  </si>
  <si>
    <t>search for other eliminating factors instead of guessing</t>
  </si>
  <si>
    <t>wrong answer sample will be with numbers instead of percentages</t>
  </si>
  <si>
    <t xml:space="preserve">as and as </t>
  </si>
  <si>
    <t>as and as must be parallel</t>
  </si>
  <si>
    <t>percentage</t>
  </si>
  <si>
    <t>percentage in argument</t>
  </si>
  <si>
    <t>answer will be somewhere with percentage</t>
  </si>
  <si>
    <t>that</t>
  </si>
  <si>
    <t>that should go back to singular noun</t>
  </si>
  <si>
    <t xml:space="preserve">weaken </t>
  </si>
  <si>
    <t>read option completely -set goal preoperly</t>
  </si>
  <si>
    <t>set goal preoperly</t>
  </si>
  <si>
    <t>03 score 800</t>
  </si>
  <si>
    <t>Not reading the option clearly</t>
  </si>
  <si>
    <t>Probability - Not reading question properly, assuming the question, overreading.</t>
  </si>
  <si>
    <t>Consider individual occurrence for 3 selections differently</t>
  </si>
  <si>
    <t>Time speed</t>
  </si>
  <si>
    <t>Forgot to consider the time before separate caluclation</t>
  </si>
  <si>
    <t>Overlooking the target question</t>
  </si>
  <si>
    <t>Calculation</t>
  </si>
  <si>
    <t>Co ordinate geometry</t>
  </si>
  <si>
    <t>Not reading the option completely, assuming the question</t>
  </si>
  <si>
    <t>Averages</t>
  </si>
  <si>
    <t>Not solving through the question.</t>
  </si>
  <si>
    <t>memory</t>
  </si>
  <si>
    <t>Main point</t>
  </si>
  <si>
    <t>giving conclusion based on genral  life and not sticking to passage</t>
  </si>
  <si>
    <t>Strength</t>
  </si>
  <si>
    <t>Goal/Conclusion onsidered only partly, not giving time after reading passage for goal formation</t>
  </si>
  <si>
    <t>going for extreme option relating to usa</t>
  </si>
  <si>
    <t>Resolve the paradox</t>
  </si>
  <si>
    <t>It is' can be correct when all others are wrong</t>
  </si>
  <si>
    <t>mock 6</t>
  </si>
  <si>
    <t>Assuming values in ds is taking time</t>
  </si>
  <si>
    <t>Algebra</t>
  </si>
  <si>
    <t>Rate  and proportion problem</t>
  </si>
  <si>
    <t>thought a lot instead of solving because of no right method known, but followed it late.  Convert proportion to equation.</t>
  </si>
  <si>
    <t>Substituted before following solving by concepts</t>
  </si>
  <si>
    <t>Set Theory</t>
  </si>
  <si>
    <t>Solving by substitutio instead of solving by concepts - does sum give median</t>
  </si>
  <si>
    <t>Word problem</t>
  </si>
  <si>
    <t>Subtracting the component from both total and proportional value</t>
  </si>
  <si>
    <t>Substituted instead of following solving by concepts</t>
  </si>
  <si>
    <t>Fraction not tested</t>
  </si>
  <si>
    <t>when pairs are asked, order not necessary</t>
  </si>
  <si>
    <t>Word problem - negative sign pair</t>
  </si>
  <si>
    <t>Weaken</t>
  </si>
  <si>
    <t>Did not put because and therefore</t>
  </si>
  <si>
    <t>Strengthen</t>
  </si>
  <si>
    <t>because…. So...  Be specific to the goal</t>
  </si>
  <si>
    <t>Present perfect vs past</t>
  </si>
  <si>
    <t>Actions still continuing then "Have" is necessary</t>
  </si>
  <si>
    <t>IN + VERB'ING'</t>
  </si>
  <si>
    <t>is always wrong</t>
  </si>
  <si>
    <t>Parallelism - List</t>
  </si>
  <si>
    <t>In a list, the subject has to be parallel to each verb</t>
  </si>
  <si>
    <t>gmat prep 5</t>
  </si>
  <si>
    <t>Tank Problem</t>
  </si>
  <si>
    <t>Dint Read the question properly</t>
  </si>
  <si>
    <t>Range</t>
  </si>
  <si>
    <t>Assumed wrong numbers</t>
  </si>
  <si>
    <t>Circle in coordinate</t>
  </si>
  <si>
    <t>max possible value means not sticking to current condition and assuming a max value</t>
  </si>
  <si>
    <t>Variable problem</t>
  </si>
  <si>
    <t>simplfy the question by using variable, varibales can get cancelled</t>
  </si>
  <si>
    <t>Assuming wrong values</t>
  </si>
  <si>
    <t>2^20=1024*1024</t>
  </si>
  <si>
    <t>2^n</t>
  </si>
  <si>
    <t>square of negative number is positive</t>
  </si>
  <si>
    <t>Probability</t>
  </si>
  <si>
    <t>Question reading issue</t>
  </si>
  <si>
    <t xml:space="preserve">Meaning </t>
  </si>
  <si>
    <t>In the end not read the meaning and logic of sentence</t>
  </si>
  <si>
    <t>Inference</t>
  </si>
  <si>
    <t>Understand the option</t>
  </si>
  <si>
    <t>Pronoun</t>
  </si>
  <si>
    <t>Absent mindedness in hurry</t>
  </si>
  <si>
    <t>Strenthen</t>
  </si>
  <si>
    <t>gmat prep 4</t>
  </si>
  <si>
    <t>Keyword in between the passage. If no answer being found re read the passage for hint</t>
  </si>
  <si>
    <t>Strrengthen</t>
  </si>
  <si>
    <t>Memory</t>
  </si>
  <si>
    <t>C--&gt;D</t>
  </si>
  <si>
    <t>Ratio proportion</t>
  </si>
  <si>
    <t>Late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</si>
</sst>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m&quot; &quot;d"/>
  </numFmts>
  <fonts count="8" x14ac:knownFonts="1">
    <font>
      <sz val="10"/>
      <color rgb="FF000000"/>
      <name val="Arial"/>
    </font>
    <font>
      <sz val="10"/>
      <color rgb="FFFFFFFF"/>
      <name val="Arial"/>
    </font>
    <font>
      <sz val="10"/>
      <name val="Arial"/>
    </font>
    <font>
      <b/>
      <sz val="10"/>
      <color rgb="FF000000"/>
      <name val="Arial"/>
    </font>
    <font>
      <sz val="10"/>
      <color rgb="FFFFFFFF"/>
      <name val="Arial"/>
    </font>
    <font>
      <sz val="10"/>
      <name val="Arial"/>
    </font>
    <font>
      <sz val="10"/>
      <color rgb="FFFFFFFF"/>
      <name val="Arial"/>
      <family val="2"/>
    </font>
    <font>
      <sz val="10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073763"/>
        <bgColor rgb="FF073763"/>
      </patternFill>
    </fill>
    <fill>
      <patternFill patternType="solid">
        <fgColor rgb="FFEFEFEF"/>
        <bgColor rgb="FFEFEFEF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EFEFEF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EFEFEF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3" fillId="4" borderId="0" xfId="0" applyFont="1" applyFill="1" applyAlignment="1"/>
    <xf numFmtId="0" fontId="2" fillId="0" borderId="6" xfId="0" applyFont="1" applyBorder="1"/>
    <xf numFmtId="0" fontId="5" fillId="0" borderId="0" xfId="0" applyFont="1" applyAlignment="1"/>
    <xf numFmtId="0" fontId="3" fillId="4" borderId="10" xfId="0" applyFont="1" applyFill="1" applyBorder="1" applyAlignment="1"/>
    <xf numFmtId="0" fontId="3" fillId="4" borderId="0" xfId="0" applyFont="1" applyFill="1" applyAlignment="1"/>
    <xf numFmtId="0" fontId="5" fillId="0" borderId="13" xfId="0" applyFont="1" applyBorder="1" applyAlignment="1"/>
    <xf numFmtId="0" fontId="5" fillId="0" borderId="0" xfId="0" applyFont="1" applyAlignment="1">
      <alignment horizontal="right"/>
    </xf>
    <xf numFmtId="0" fontId="0" fillId="0" borderId="0" xfId="0" applyFont="1" applyAlignment="1"/>
    <xf numFmtId="0" fontId="2" fillId="3" borderId="14" xfId="0" applyFont="1" applyFill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0" fillId="0" borderId="14" xfId="0" applyFont="1" applyBorder="1" applyAlignment="1"/>
    <xf numFmtId="0" fontId="0" fillId="0" borderId="14" xfId="0" applyFont="1" applyBorder="1" applyAlignment="1"/>
    <xf numFmtId="0" fontId="0" fillId="0" borderId="14" xfId="0" applyFont="1" applyBorder="1" applyAlignment="1"/>
    <xf numFmtId="0" fontId="0" fillId="0" borderId="14" xfId="0" applyFont="1" applyBorder="1" applyAlignment="1"/>
    <xf numFmtId="0" fontId="0" fillId="0" borderId="0" xfId="0" applyFont="1" applyAlignment="1"/>
    <xf numFmtId="0" fontId="2" fillId="0" borderId="14" xfId="0" applyFont="1" applyBorder="1" applyAlignment="1">
      <alignment horizontal="center"/>
    </xf>
    <xf numFmtId="0" fontId="2" fillId="3" borderId="14" xfId="0" applyFont="1" applyFill="1" applyBorder="1" applyAlignment="1">
      <alignment horizontal="left" wrapText="1"/>
    </xf>
    <xf numFmtId="0" fontId="0" fillId="0" borderId="14" xfId="0" applyFont="1" applyBorder="1" applyAlignment="1"/>
    <xf numFmtId="10" fontId="5" fillId="3" borderId="10" xfId="0" applyNumberFormat="1" applyFont="1" applyFill="1" applyBorder="1" applyAlignment="1">
      <alignment horizontal="center"/>
    </xf>
    <xf numFmtId="0" fontId="2" fillId="0" borderId="10" xfId="0" applyFont="1" applyBorder="1"/>
    <xf numFmtId="0" fontId="2" fillId="0" borderId="12" xfId="0" applyFont="1" applyBorder="1"/>
    <xf numFmtId="0" fontId="5" fillId="0" borderId="10" xfId="0" applyFont="1" applyBorder="1" applyAlignment="1"/>
    <xf numFmtId="0" fontId="5" fillId="3" borderId="10" xfId="0" applyFont="1" applyFill="1" applyBorder="1" applyAlignment="1">
      <alignment horizontal="right"/>
    </xf>
    <xf numFmtId="10" fontId="5" fillId="3" borderId="0" xfId="0" applyNumberFormat="1" applyFont="1" applyFill="1" applyBorder="1" applyAlignment="1">
      <alignment horizontal="center"/>
    </xf>
    <xf numFmtId="0" fontId="2" fillId="0" borderId="0" xfId="0" applyFont="1" applyBorder="1"/>
    <xf numFmtId="0" fontId="2" fillId="0" borderId="1" xfId="0" applyFont="1" applyBorder="1"/>
    <xf numFmtId="0" fontId="5" fillId="3" borderId="0" xfId="0" applyFont="1" applyFill="1" applyBorder="1" applyAlignment="1">
      <alignment horizontal="right"/>
    </xf>
    <xf numFmtId="0" fontId="5" fillId="0" borderId="0" xfId="0" applyFont="1" applyBorder="1" applyAlignment="1"/>
    <xf numFmtId="0" fontId="2" fillId="0" borderId="14" xfId="0" applyFont="1" applyBorder="1" applyAlignment="1">
      <alignment horizontal="center"/>
    </xf>
    <xf numFmtId="0" fontId="0" fillId="0" borderId="16" xfId="0" applyFont="1" applyBorder="1" applyAlignment="1">
      <alignment horizontal="center"/>
    </xf>
    <xf numFmtId="0" fontId="0" fillId="0" borderId="17" xfId="0" applyFont="1" applyBorder="1" applyAlignment="1">
      <alignment horizontal="center"/>
    </xf>
    <xf numFmtId="0" fontId="2" fillId="7" borderId="14" xfId="0" applyFont="1" applyFill="1" applyBorder="1" applyAlignment="1">
      <alignment horizontal="left" wrapText="1"/>
    </xf>
    <xf numFmtId="0" fontId="0" fillId="8" borderId="14" xfId="0" applyFont="1" applyFill="1" applyBorder="1" applyAlignment="1"/>
    <xf numFmtId="0" fontId="1" fillId="2" borderId="0" xfId="0" applyFont="1" applyFill="1" applyAlignment="1">
      <alignment horizontal="center"/>
    </xf>
    <xf numFmtId="0" fontId="0" fillId="0" borderId="0" xfId="0" applyFont="1" applyAlignment="1"/>
    <xf numFmtId="0" fontId="5" fillId="0" borderId="11" xfId="0" applyFont="1" applyBorder="1" applyAlignment="1"/>
    <xf numFmtId="0" fontId="2" fillId="5" borderId="14" xfId="0" applyFont="1" applyFill="1" applyBorder="1" applyAlignment="1">
      <alignment horizontal="left" wrapText="1"/>
    </xf>
    <xf numFmtId="0" fontId="0" fillId="6" borderId="14" xfId="0" applyFont="1" applyFill="1" applyBorder="1" applyAlignment="1"/>
    <xf numFmtId="0" fontId="4" fillId="2" borderId="2" xfId="0" applyFont="1" applyFill="1" applyBorder="1" applyAlignment="1">
      <alignment horizontal="center"/>
    </xf>
    <xf numFmtId="0" fontId="2" fillId="0" borderId="3" xfId="0" applyFont="1" applyBorder="1"/>
    <xf numFmtId="0" fontId="2" fillId="0" borderId="4" xfId="0" applyFont="1" applyBorder="1"/>
    <xf numFmtId="164" fontId="2" fillId="3" borderId="14" xfId="0" applyNumberFormat="1" applyFont="1" applyFill="1" applyBorder="1" applyAlignment="1">
      <alignment horizontal="left"/>
    </xf>
    <xf numFmtId="0" fontId="1" fillId="2" borderId="2" xfId="0" applyFont="1" applyFill="1" applyBorder="1" applyAlignment="1">
      <alignment horizontal="center"/>
    </xf>
    <xf numFmtId="0" fontId="2" fillId="0" borderId="14" xfId="0" applyFont="1" applyBorder="1" applyAlignment="1"/>
    <xf numFmtId="0" fontId="2" fillId="3" borderId="14" xfId="0" applyFont="1" applyFill="1" applyBorder="1" applyAlignment="1">
      <alignment horizontal="left"/>
    </xf>
    <xf numFmtId="0" fontId="2" fillId="3" borderId="14" xfId="0" applyFont="1" applyFill="1" applyBorder="1"/>
    <xf numFmtId="0" fontId="2" fillId="0" borderId="7" xfId="0" applyFont="1" applyBorder="1" applyAlignment="1"/>
    <xf numFmtId="0" fontId="2" fillId="0" borderId="8" xfId="0" applyFont="1" applyBorder="1"/>
    <xf numFmtId="0" fontId="2" fillId="0" borderId="9" xfId="0" applyFont="1" applyBorder="1"/>
    <xf numFmtId="10" fontId="2" fillId="3" borderId="7" xfId="0" applyNumberFormat="1" applyFont="1" applyFill="1" applyBorder="1"/>
    <xf numFmtId="0" fontId="2" fillId="3" borderId="7" xfId="0" applyFont="1" applyFill="1" applyBorder="1"/>
    <xf numFmtId="0" fontId="3" fillId="4" borderId="11" xfId="0" applyFont="1" applyFill="1" applyBorder="1" applyAlignment="1"/>
    <xf numFmtId="0" fontId="5" fillId="0" borderId="5" xfId="0" applyFont="1" applyBorder="1" applyAlignment="1"/>
    <xf numFmtId="0" fontId="7" fillId="0" borderId="14" xfId="0" applyFont="1" applyBorder="1" applyAlignment="1">
      <alignment horizontal="left"/>
    </xf>
    <xf numFmtId="0" fontId="0" fillId="0" borderId="14" xfId="0" applyFont="1" applyBorder="1" applyAlignment="1">
      <alignment horizontal="left"/>
    </xf>
    <xf numFmtId="0" fontId="6" fillId="2" borderId="15" xfId="0" applyFont="1" applyFill="1" applyBorder="1" applyAlignment="1">
      <alignment horizontal="center"/>
    </xf>
    <xf numFmtId="0" fontId="3" fillId="4" borderId="5" xfId="0" applyFont="1" applyFill="1" applyBorder="1" applyAlignment="1"/>
    <xf numFmtId="0" fontId="2" fillId="3" borderId="14" xfId="0" applyFont="1" applyFill="1" applyBorder="1" applyAlignment="1">
      <alignment horizontal="left" vertical="top" wrapText="1"/>
    </xf>
    <xf numFmtId="0" fontId="0" fillId="0" borderId="14" xfId="0" applyFont="1" applyBorder="1" applyAlignment="1">
      <alignment vertical="top"/>
    </xf>
    <xf numFmtId="0" fontId="2" fillId="3" borderId="16" xfId="0" applyFont="1" applyFill="1" applyBorder="1" applyAlignment="1">
      <alignment vertical="top" wrapText="1"/>
    </xf>
    <xf numFmtId="0" fontId="2" fillId="3" borderId="17" xfId="0" applyFont="1" applyFill="1" applyBorder="1" applyAlignment="1">
      <alignment vertical="top" wrapText="1"/>
    </xf>
    <xf numFmtId="0" fontId="2" fillId="3" borderId="18" xfId="0" applyFont="1" applyFill="1" applyBorder="1" applyAlignment="1">
      <alignment vertical="top" wrapText="1"/>
    </xf>
    <xf numFmtId="0" fontId="0" fillId="0" borderId="18" xfId="0" applyFont="1" applyBorder="1" applyAlignment="1">
      <alignment horizontal="center"/>
    </xf>
    <xf numFmtId="0" fontId="2" fillId="3" borderId="14" xfId="0" quotePrefix="1" applyFont="1" applyFill="1" applyBorder="1" applyAlignment="1">
      <alignment horizontal="left" wrapText="1"/>
    </xf>
    <xf numFmtId="15" fontId="0" fillId="0" borderId="19" xfId="0" applyNumberFormat="1" applyFont="1" applyBorder="1" applyAlignment="1">
      <alignment horizontal="left"/>
    </xf>
    <xf numFmtId="0" fontId="0" fillId="0" borderId="20" xfId="0" applyFont="1" applyBorder="1" applyAlignment="1">
      <alignment horizontal="left"/>
    </xf>
    <xf numFmtId="0" fontId="0" fillId="0" borderId="21" xfId="0" applyFont="1" applyBorder="1" applyAlignment="1">
      <alignment horizontal="center"/>
    </xf>
    <xf numFmtId="0" fontId="0" fillId="0" borderId="15" xfId="0" applyFont="1" applyBorder="1" applyAlignment="1">
      <alignment horizontal="center"/>
    </xf>
    <xf numFmtId="0" fontId="0" fillId="0" borderId="22" xfId="0" applyFont="1" applyBorder="1" applyAlignment="1">
      <alignment horizontal="center"/>
    </xf>
    <xf numFmtId="0" fontId="0" fillId="0" borderId="23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0" fillId="0" borderId="24" xfId="0" applyFont="1" applyBorder="1" applyAlignment="1">
      <alignment horizontal="center"/>
    </xf>
    <xf numFmtId="0" fontId="0" fillId="0" borderId="19" xfId="0" applyFont="1" applyBorder="1" applyAlignment="1">
      <alignment horizontal="center"/>
    </xf>
    <xf numFmtId="0" fontId="0" fillId="0" borderId="20" xfId="0" applyFont="1" applyBorder="1" applyAlignment="1">
      <alignment horizontal="center"/>
    </xf>
    <xf numFmtId="0" fontId="0" fillId="0" borderId="25" xfId="0" applyFont="1" applyBorder="1" applyAlignment="1">
      <alignment horizontal="center"/>
    </xf>
    <xf numFmtId="0" fontId="0" fillId="0" borderId="16" xfId="0" applyFont="1" applyBorder="1" applyAlignment="1">
      <alignment horizontal="left"/>
    </xf>
    <xf numFmtId="0" fontId="0" fillId="0" borderId="17" xfId="0" applyFont="1" applyBorder="1" applyAlignment="1">
      <alignment horizontal="left"/>
    </xf>
    <xf numFmtId="0" fontId="2" fillId="3" borderId="16" xfId="0" applyFont="1" applyFill="1" applyBorder="1" applyAlignment="1">
      <alignment horizontal="left" wrapText="1"/>
    </xf>
    <xf numFmtId="0" fontId="2" fillId="3" borderId="17" xfId="0" applyFont="1" applyFill="1" applyBorder="1" applyAlignment="1">
      <alignment horizontal="left" wrapText="1"/>
    </xf>
    <xf numFmtId="0" fontId="2" fillId="3" borderId="18" xfId="0" applyFont="1" applyFill="1" applyBorder="1" applyAlignment="1">
      <alignment horizontal="left" wrapText="1"/>
    </xf>
  </cellXfs>
  <cellStyles count="1">
    <cellStyle name="Normal" xfId="0" builtinId="0"/>
  </cellStyles>
  <dxfs count="2020"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ont>
        <color rgb="FFFFFFFF"/>
      </font>
      <fill>
        <patternFill patternType="solid">
          <fgColor rgb="FFCC4125"/>
          <bgColor rgb="FFCC4125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ont>
        <color rgb="FFFFFFFF"/>
      </font>
      <fill>
        <patternFill patternType="solid">
          <fgColor rgb="FFCC4125"/>
          <bgColor rgb="FFCC4125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ont>
        <color rgb="FFFFFFFF"/>
      </font>
      <fill>
        <patternFill patternType="solid">
          <fgColor rgb="FFCC4125"/>
          <bgColor rgb="FFCC4125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ont>
        <color rgb="FFFFFFFF"/>
      </font>
      <fill>
        <patternFill patternType="solid">
          <fgColor rgb="FFCC4125"/>
          <bgColor rgb="FFCC4125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ont>
        <color rgb="FFFFFFFF"/>
      </font>
      <fill>
        <patternFill patternType="solid">
          <fgColor rgb="FFCC4125"/>
          <bgColor rgb="FFCC4125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ont>
        <color rgb="FFFFFFFF"/>
      </font>
      <fill>
        <patternFill patternType="solid">
          <fgColor rgb="FFCC4125"/>
          <bgColor rgb="FFCC4125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ont>
        <color rgb="FFFFFFFF"/>
      </font>
      <fill>
        <patternFill patternType="solid">
          <fgColor rgb="FFCC4125"/>
          <bgColor rgb="FFCC4125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ont>
        <color rgb="FFFFFFFF"/>
      </font>
      <fill>
        <patternFill patternType="solid">
          <fgColor rgb="FFCC4125"/>
          <bgColor rgb="FFCC4125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ont>
        <color rgb="FFFFFFFF"/>
      </font>
      <fill>
        <patternFill patternType="solid">
          <fgColor rgb="FFCC4125"/>
          <bgColor rgb="FFCC4125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ont>
        <color rgb="FFFFFFFF"/>
      </font>
      <fill>
        <patternFill patternType="solid">
          <fgColor rgb="FFCC4125"/>
          <bgColor rgb="FFCC4125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CC4125"/>
          <bgColor rgb="FFCC4125"/>
        </patternFill>
      </fill>
    </dxf>
    <dxf>
      <fill>
        <patternFill patternType="solid">
          <fgColor rgb="FF6AA84F"/>
          <bgColor rgb="FF6AA84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AQ108"/>
  <sheetViews>
    <sheetView topLeftCell="B11" workbookViewId="0">
      <selection activeCell="F19" sqref="F19:AJ43"/>
    </sheetView>
  </sheetViews>
  <sheetFormatPr defaultColWidth="14.46484375" defaultRowHeight="15.75" customHeight="1" x14ac:dyDescent="0.35"/>
  <cols>
    <col min="1" max="1" width="11" customWidth="1"/>
    <col min="2" max="2" width="15" customWidth="1"/>
    <col min="4" max="4" width="17.1328125" customWidth="1"/>
    <col min="7" max="43" width="3" customWidth="1"/>
  </cols>
  <sheetData>
    <row r="1" spans="1:43" ht="15.75" customHeight="1" x14ac:dyDescent="0.35">
      <c r="A1" s="36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  <c r="AK1" s="28"/>
      <c r="AL1" s="1"/>
      <c r="AM1" s="1"/>
      <c r="AN1" s="1"/>
      <c r="AO1" s="1"/>
      <c r="AP1" s="1"/>
      <c r="AQ1" s="1"/>
    </row>
    <row r="2" spans="1:43" ht="15.75" customHeight="1" x14ac:dyDescent="0.35">
      <c r="A2" s="46" t="s">
        <v>1</v>
      </c>
      <c r="B2" s="20"/>
      <c r="C2" s="44">
        <v>40695</v>
      </c>
      <c r="D2" s="20"/>
      <c r="E2" s="20"/>
    </row>
    <row r="3" spans="1:43" ht="15.75" customHeight="1" x14ac:dyDescent="0.35">
      <c r="A3" s="46" t="s">
        <v>2</v>
      </c>
      <c r="B3" s="20"/>
      <c r="C3" s="48" t="s">
        <v>37</v>
      </c>
      <c r="D3" s="20"/>
      <c r="E3" s="20"/>
      <c r="G3" s="45" t="s">
        <v>4</v>
      </c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42"/>
      <c r="AJ3" s="42"/>
      <c r="AK3" s="43"/>
      <c r="AL3" s="1"/>
      <c r="AM3" s="1"/>
      <c r="AN3" s="1"/>
      <c r="AO3" s="1"/>
      <c r="AP3" s="1"/>
      <c r="AQ3" s="1"/>
    </row>
    <row r="4" spans="1:43" ht="15.75" customHeight="1" x14ac:dyDescent="0.4">
      <c r="A4" s="46" t="s">
        <v>5</v>
      </c>
      <c r="B4" s="20"/>
      <c r="C4" s="48" t="s">
        <v>38</v>
      </c>
      <c r="D4" s="20"/>
      <c r="E4" s="20"/>
      <c r="G4" s="59" t="s">
        <v>6</v>
      </c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  <c r="AI4" s="37"/>
      <c r="AJ4" s="37"/>
      <c r="AK4" s="28"/>
      <c r="AL4" s="2"/>
      <c r="AM4" s="2"/>
      <c r="AN4" s="2"/>
      <c r="AO4" s="2"/>
      <c r="AP4" s="2"/>
      <c r="AQ4" s="2"/>
    </row>
    <row r="5" spans="1:43" ht="15.75" customHeight="1" x14ac:dyDescent="0.35">
      <c r="A5" s="46" t="s">
        <v>7</v>
      </c>
      <c r="B5" s="20"/>
      <c r="C5" s="47">
        <v>300</v>
      </c>
      <c r="D5" s="20"/>
      <c r="E5" s="20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</row>
    <row r="6" spans="1:43" ht="15.75" customHeight="1" x14ac:dyDescent="0.35">
      <c r="A6" s="46" t="s">
        <v>8</v>
      </c>
      <c r="B6" s="20"/>
      <c r="C6">
        <v>27</v>
      </c>
      <c r="G6" s="49" t="s">
        <v>9</v>
      </c>
      <c r="H6" s="50"/>
      <c r="I6" s="50"/>
      <c r="J6" s="50"/>
      <c r="K6" s="50"/>
      <c r="L6" s="50"/>
      <c r="M6" s="50"/>
      <c r="N6" s="50"/>
      <c r="O6" s="50"/>
      <c r="P6" s="51"/>
      <c r="Q6" s="53">
        <f>SUM(COUNTIF(B19:B49,"Correct"),COUNTIF(B19:B49,"Incorrect"))</f>
        <v>20</v>
      </c>
      <c r="R6" s="50"/>
      <c r="S6" s="51"/>
      <c r="T6" s="49" t="s">
        <v>10</v>
      </c>
      <c r="U6" s="50"/>
      <c r="V6" s="50"/>
      <c r="W6" s="50"/>
      <c r="X6" s="50"/>
      <c r="Y6" s="51"/>
      <c r="Z6" s="52">
        <f>(COUNTIF(B19:B49,"Correct")/Q6)</f>
        <v>0.5</v>
      </c>
      <c r="AA6" s="50"/>
      <c r="AB6" s="51"/>
      <c r="AC6" s="49" t="s">
        <v>11</v>
      </c>
      <c r="AD6" s="50"/>
      <c r="AE6" s="50"/>
      <c r="AF6" s="50"/>
      <c r="AG6" s="50"/>
      <c r="AH6" s="50"/>
      <c r="AI6" s="53">
        <f>COUNTIF(D19:D49,"Careless error")</f>
        <v>0</v>
      </c>
      <c r="AJ6" s="50"/>
      <c r="AK6" s="51"/>
    </row>
    <row r="7" spans="1:43" ht="15.75" customHeight="1" x14ac:dyDescent="0.35">
      <c r="A7" s="46" t="s">
        <v>13</v>
      </c>
      <c r="B7" s="20"/>
      <c r="C7" s="47">
        <v>32</v>
      </c>
      <c r="D7" s="20"/>
      <c r="E7" s="20"/>
      <c r="G7" s="49" t="s">
        <v>12</v>
      </c>
      <c r="H7" s="50"/>
      <c r="I7" s="50"/>
      <c r="J7" s="50"/>
      <c r="K7" s="50"/>
      <c r="L7" s="50"/>
      <c r="M7" s="50"/>
      <c r="N7" s="50"/>
      <c r="O7" s="50"/>
      <c r="P7" s="51"/>
      <c r="Q7" s="53">
        <f>COUNTIF(C19:C51,"PS")</f>
        <v>8</v>
      </c>
      <c r="R7" s="50"/>
      <c r="S7" s="51"/>
      <c r="T7" s="49" t="s">
        <v>14</v>
      </c>
      <c r="U7" s="50"/>
      <c r="V7" s="50"/>
      <c r="W7" s="50"/>
      <c r="X7" s="50"/>
      <c r="Y7" s="51"/>
      <c r="Z7" s="52">
        <f>(COUNTIFS(B19:B49,"Correct",C19:C49,"PS")/Q7)</f>
        <v>0.375</v>
      </c>
      <c r="AA7" s="50"/>
      <c r="AB7" s="51"/>
      <c r="AC7" s="49" t="s">
        <v>15</v>
      </c>
      <c r="AD7" s="50"/>
      <c r="AE7" s="50"/>
      <c r="AF7" s="50"/>
      <c r="AG7" s="50"/>
      <c r="AH7" s="51"/>
      <c r="AI7" s="53">
        <f>COUNTIF(D19:D49,"Content error")</f>
        <v>5</v>
      </c>
      <c r="AJ7" s="50"/>
      <c r="AK7" s="51"/>
    </row>
    <row r="8" spans="1:43" ht="15.75" customHeight="1" x14ac:dyDescent="0.35">
      <c r="A8" s="58" t="s">
        <v>3</v>
      </c>
      <c r="B8" s="58"/>
      <c r="C8" s="58"/>
      <c r="G8" s="49" t="s">
        <v>16</v>
      </c>
      <c r="H8" s="50"/>
      <c r="I8" s="50"/>
      <c r="J8" s="50"/>
      <c r="K8" s="50"/>
      <c r="L8" s="50"/>
      <c r="M8" s="50"/>
      <c r="N8" s="50"/>
      <c r="O8" s="50"/>
      <c r="P8" s="51"/>
      <c r="Q8" s="53">
        <f>COUNTIF(C19:C51,"DS")</f>
        <v>12</v>
      </c>
      <c r="R8" s="50"/>
      <c r="S8" s="51"/>
      <c r="T8" s="49" t="s">
        <v>17</v>
      </c>
      <c r="U8" s="50"/>
      <c r="V8" s="50"/>
      <c r="W8" s="50"/>
      <c r="X8" s="50"/>
      <c r="Y8" s="51"/>
      <c r="Z8" s="52">
        <f>(COUNTIFS(B19:B49,"Correct",C19:C49,"DS")/Q8)</f>
        <v>0.58333333333333337</v>
      </c>
      <c r="AA8" s="50"/>
      <c r="AB8" s="51"/>
      <c r="AC8" s="49" t="s">
        <v>18</v>
      </c>
      <c r="AD8" s="50"/>
      <c r="AE8" s="50"/>
      <c r="AF8" s="50"/>
      <c r="AG8" s="50"/>
      <c r="AH8" s="51"/>
      <c r="AI8" s="53">
        <f>COUNTIF(D19:D49,"Technique error")</f>
        <v>5</v>
      </c>
      <c r="AJ8" s="50"/>
      <c r="AK8" s="51"/>
    </row>
    <row r="9" spans="1:43" ht="15.75" customHeight="1" x14ac:dyDescent="0.35">
      <c r="A9" s="56" t="s">
        <v>35</v>
      </c>
      <c r="B9" s="57"/>
      <c r="C9" s="13">
        <f>COUNTIF(B19:B49,"Incorrect")</f>
        <v>10</v>
      </c>
    </row>
    <row r="10" spans="1:43" ht="15.75" customHeight="1" x14ac:dyDescent="0.35">
      <c r="A10" s="56" t="s">
        <v>36</v>
      </c>
      <c r="B10" s="57"/>
      <c r="C10" s="13">
        <f>COUNTIF(B51:B86,"Incorrect")</f>
        <v>14</v>
      </c>
      <c r="G10" s="41" t="s">
        <v>19</v>
      </c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42"/>
      <c r="AH10" s="42"/>
      <c r="AI10" s="42"/>
      <c r="AJ10" s="42"/>
      <c r="AK10" s="43"/>
      <c r="AL10" s="4"/>
      <c r="AM10" s="4"/>
      <c r="AN10" s="4"/>
      <c r="AO10" s="4"/>
      <c r="AP10" s="4"/>
      <c r="AQ10" s="4"/>
    </row>
    <row r="11" spans="1:43" ht="15.75" customHeight="1" x14ac:dyDescent="0.4">
      <c r="G11" s="54" t="s">
        <v>6</v>
      </c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3"/>
      <c r="AL11" s="5"/>
      <c r="AM11" s="5"/>
      <c r="AN11" s="5"/>
      <c r="AO11" s="5"/>
      <c r="AP11" s="5"/>
      <c r="AQ11" s="6"/>
    </row>
    <row r="12" spans="1:43" ht="15.75" customHeight="1" x14ac:dyDescent="0.35"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4"/>
    </row>
    <row r="13" spans="1:43" ht="15.75" customHeight="1" x14ac:dyDescent="0.35">
      <c r="G13" s="38" t="s">
        <v>9</v>
      </c>
      <c r="H13" s="22"/>
      <c r="I13" s="22"/>
      <c r="J13" s="22"/>
      <c r="K13" s="22"/>
      <c r="L13" s="22"/>
      <c r="M13" s="22"/>
      <c r="N13" s="22"/>
      <c r="O13" s="22"/>
      <c r="P13" s="23"/>
      <c r="Q13" s="25">
        <f>SUM(COUNTIF(B51:B86,"Correct"),COUNTIF(B51:B86,"Incorrect"))</f>
        <v>25</v>
      </c>
      <c r="R13" s="22"/>
      <c r="S13" s="23"/>
      <c r="T13" s="24" t="s">
        <v>10</v>
      </c>
      <c r="U13" s="22"/>
      <c r="V13" s="22"/>
      <c r="W13" s="22"/>
      <c r="X13" s="22"/>
      <c r="Y13" s="23"/>
      <c r="Z13" s="21">
        <f>(COUNTIF(B51:B86,"Correct")/Q13)</f>
        <v>0.44</v>
      </c>
      <c r="AA13" s="22"/>
      <c r="AB13" s="23"/>
      <c r="AC13" s="24" t="s">
        <v>11</v>
      </c>
      <c r="AD13" s="22"/>
      <c r="AE13" s="22"/>
      <c r="AF13" s="22"/>
      <c r="AG13" s="22"/>
      <c r="AH13" s="23"/>
      <c r="AI13" s="25">
        <f>COUNTIF(D51:D86,"Careless error")</f>
        <v>0</v>
      </c>
      <c r="AJ13" s="22"/>
      <c r="AK13" s="23"/>
      <c r="AL13" s="4"/>
      <c r="AM13" s="4"/>
      <c r="AN13" s="4"/>
      <c r="AO13" s="4"/>
      <c r="AP13" s="4"/>
      <c r="AQ13" s="4"/>
    </row>
    <row r="14" spans="1:43" ht="15.75" customHeight="1" x14ac:dyDescent="0.35">
      <c r="G14" s="38" t="s">
        <v>27</v>
      </c>
      <c r="H14" s="22"/>
      <c r="I14" s="22"/>
      <c r="J14" s="22"/>
      <c r="K14" s="22"/>
      <c r="L14" s="22"/>
      <c r="M14" s="22"/>
      <c r="N14" s="22"/>
      <c r="O14" s="22"/>
      <c r="P14" s="23"/>
      <c r="Q14" s="25">
        <f>COUNTIF(C51:C86,"SC")</f>
        <v>9</v>
      </c>
      <c r="R14" s="22"/>
      <c r="S14" s="23"/>
      <c r="T14" s="24" t="s">
        <v>28</v>
      </c>
      <c r="U14" s="22"/>
      <c r="V14" s="22"/>
      <c r="W14" s="22"/>
      <c r="X14" s="22"/>
      <c r="Y14" s="23"/>
      <c r="Z14" s="21">
        <f>(COUNTIFS(B51:B86,"Correct",C51:C86,"SC")/Q14)</f>
        <v>0.33333333333333331</v>
      </c>
      <c r="AA14" s="22"/>
      <c r="AB14" s="23"/>
      <c r="AC14" s="24" t="s">
        <v>15</v>
      </c>
      <c r="AD14" s="22"/>
      <c r="AE14" s="22"/>
      <c r="AF14" s="22"/>
      <c r="AG14" s="22"/>
      <c r="AH14" s="23"/>
      <c r="AI14" s="25">
        <f>COUNTIF(D51:D86,"Content error")</f>
        <v>2</v>
      </c>
      <c r="AJ14" s="22"/>
      <c r="AK14" s="23"/>
      <c r="AL14" s="4"/>
      <c r="AM14" s="4"/>
      <c r="AN14" s="4"/>
      <c r="AO14" s="4"/>
      <c r="AP14" s="4"/>
      <c r="AQ14" s="4"/>
    </row>
    <row r="15" spans="1:43" ht="15.75" customHeight="1" x14ac:dyDescent="0.35">
      <c r="G15" s="38" t="s">
        <v>29</v>
      </c>
      <c r="H15" s="22"/>
      <c r="I15" s="22"/>
      <c r="J15" s="22"/>
      <c r="K15" s="22"/>
      <c r="L15" s="22"/>
      <c r="M15" s="22"/>
      <c r="N15" s="22"/>
      <c r="O15" s="22"/>
      <c r="P15" s="23"/>
      <c r="Q15" s="25">
        <f>COUNTIF(C51:C86,"CR")</f>
        <v>8</v>
      </c>
      <c r="R15" s="22"/>
      <c r="S15" s="23"/>
      <c r="T15" s="24" t="s">
        <v>30</v>
      </c>
      <c r="U15" s="22"/>
      <c r="V15" s="22"/>
      <c r="W15" s="22"/>
      <c r="X15" s="22"/>
      <c r="Y15" s="23"/>
      <c r="Z15" s="21">
        <f>(COUNTIFS(B51:B86,"Correct",C51:C86,"CR")/Q15)</f>
        <v>0.5</v>
      </c>
      <c r="AA15" s="22"/>
      <c r="AB15" s="23"/>
      <c r="AC15" s="24" t="s">
        <v>18</v>
      </c>
      <c r="AD15" s="22"/>
      <c r="AE15" s="22"/>
      <c r="AF15" s="22"/>
      <c r="AG15" s="22"/>
      <c r="AH15" s="23"/>
      <c r="AI15" s="25">
        <f>COUNTIF(D51:D86,"Technique error")</f>
        <v>4</v>
      </c>
      <c r="AJ15" s="22"/>
      <c r="AK15" s="23"/>
      <c r="AL15" s="4"/>
      <c r="AM15" s="4"/>
      <c r="AN15" s="4"/>
      <c r="AO15" s="4"/>
      <c r="AP15" s="4"/>
      <c r="AQ15" s="4"/>
    </row>
    <row r="16" spans="1:43" ht="15.75" customHeight="1" x14ac:dyDescent="0.35">
      <c r="G16" s="55" t="s">
        <v>31</v>
      </c>
      <c r="H16" s="27"/>
      <c r="I16" s="27"/>
      <c r="J16" s="27"/>
      <c r="K16" s="27"/>
      <c r="L16" s="27"/>
      <c r="M16" s="27"/>
      <c r="N16" s="27"/>
      <c r="O16" s="27"/>
      <c r="P16" s="28"/>
      <c r="Q16" s="29">
        <f>COUNTIF(C51:C86,"RC")</f>
        <v>8</v>
      </c>
      <c r="R16" s="27"/>
      <c r="S16" s="28"/>
      <c r="T16" s="30" t="s">
        <v>32</v>
      </c>
      <c r="U16" s="27"/>
      <c r="V16" s="27"/>
      <c r="W16" s="27"/>
      <c r="X16" s="27"/>
      <c r="Y16" s="28"/>
      <c r="Z16" s="26">
        <f>(COUNTIFS(B51:B86,"Correct",C51:C86,"RC")/Q16)</f>
        <v>0.5</v>
      </c>
      <c r="AA16" s="27"/>
      <c r="AB16" s="28"/>
      <c r="AC16" s="4"/>
      <c r="AD16" s="4"/>
      <c r="AE16" s="4"/>
      <c r="AF16" s="4"/>
      <c r="AG16" s="4"/>
      <c r="AH16" s="4"/>
      <c r="AI16" s="8"/>
      <c r="AJ16" s="8"/>
      <c r="AK16" s="8"/>
      <c r="AL16" s="4"/>
      <c r="AM16" s="4"/>
      <c r="AN16" s="4"/>
      <c r="AO16" s="4"/>
      <c r="AP16" s="4"/>
      <c r="AQ16" s="4"/>
    </row>
    <row r="17" spans="1:36" ht="15.75" customHeight="1" x14ac:dyDescent="0.35">
      <c r="A17" s="11" t="s">
        <v>20</v>
      </c>
      <c r="B17" s="11" t="s">
        <v>21</v>
      </c>
      <c r="C17" s="11" t="s">
        <v>22</v>
      </c>
      <c r="D17" s="11" t="s">
        <v>23</v>
      </c>
      <c r="E17" s="11" t="s">
        <v>24</v>
      </c>
      <c r="F17" s="31" t="s">
        <v>25</v>
      </c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31" t="s">
        <v>26</v>
      </c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</row>
    <row r="18" spans="1:36" ht="15.75" customHeight="1" x14ac:dyDescent="0.35">
      <c r="A18" s="36" t="s">
        <v>33</v>
      </c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  <c r="AH18" s="37"/>
      <c r="AI18" s="37"/>
      <c r="AJ18" s="37"/>
    </row>
    <row r="19" spans="1:36" ht="15.75" customHeight="1" x14ac:dyDescent="0.35">
      <c r="A19" s="10">
        <v>1</v>
      </c>
      <c r="B19" s="10" t="s">
        <v>39</v>
      </c>
      <c r="C19" s="10" t="s">
        <v>41</v>
      </c>
      <c r="D19" s="10"/>
      <c r="E19" s="10" t="s">
        <v>45</v>
      </c>
      <c r="F19" s="19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19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</row>
    <row r="20" spans="1:36" ht="15.75" customHeight="1" x14ac:dyDescent="0.35">
      <c r="A20" s="10">
        <v>2</v>
      </c>
      <c r="B20" s="10" t="s">
        <v>39</v>
      </c>
      <c r="C20" s="10" t="s">
        <v>41</v>
      </c>
      <c r="D20" s="10"/>
      <c r="E20" s="10" t="s">
        <v>45</v>
      </c>
      <c r="F20" s="19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19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</row>
    <row r="21" spans="1:36" ht="15.75" customHeight="1" x14ac:dyDescent="0.35">
      <c r="A21" s="10">
        <v>3</v>
      </c>
      <c r="B21" s="10" t="s">
        <v>42</v>
      </c>
      <c r="C21" s="10" t="s">
        <v>40</v>
      </c>
      <c r="D21" s="10" t="s">
        <v>43</v>
      </c>
      <c r="E21" s="10" t="s">
        <v>45</v>
      </c>
      <c r="F21" s="19" t="s">
        <v>46</v>
      </c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32" t="s">
        <v>47</v>
      </c>
      <c r="U21" s="33"/>
      <c r="V21" s="33"/>
      <c r="W21" s="33"/>
      <c r="X21" s="33"/>
      <c r="Y21" s="33"/>
      <c r="Z21" s="33"/>
      <c r="AA21" s="33"/>
      <c r="AB21" s="33"/>
      <c r="AC21" s="33"/>
      <c r="AD21" s="33"/>
      <c r="AE21" s="33"/>
      <c r="AF21" s="33"/>
      <c r="AG21" s="33"/>
      <c r="AH21" s="33"/>
      <c r="AI21" s="33"/>
      <c r="AJ21" s="33"/>
    </row>
    <row r="22" spans="1:36" ht="15.75" customHeight="1" x14ac:dyDescent="0.35">
      <c r="A22" s="10">
        <v>4</v>
      </c>
      <c r="B22" s="10" t="s">
        <v>42</v>
      </c>
      <c r="C22" s="10" t="s">
        <v>41</v>
      </c>
      <c r="D22" s="10" t="s">
        <v>43</v>
      </c>
      <c r="E22" s="10" t="s">
        <v>45</v>
      </c>
      <c r="F22" s="19" t="s">
        <v>48</v>
      </c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34" t="s">
        <v>146</v>
      </c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  <c r="AF22" s="35"/>
      <c r="AG22" s="35"/>
      <c r="AH22" s="35"/>
      <c r="AI22" s="35"/>
      <c r="AJ22" s="35"/>
    </row>
    <row r="23" spans="1:36" ht="15.75" customHeight="1" x14ac:dyDescent="0.35">
      <c r="A23" s="10">
        <v>5</v>
      </c>
      <c r="B23" s="10" t="s">
        <v>42</v>
      </c>
      <c r="C23" s="10" t="s">
        <v>41</v>
      </c>
      <c r="D23" s="10" t="s">
        <v>43</v>
      </c>
      <c r="E23" s="10" t="s">
        <v>45</v>
      </c>
      <c r="F23" s="19" t="s">
        <v>49</v>
      </c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34" t="s">
        <v>50</v>
      </c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5"/>
      <c r="AJ23" s="35"/>
    </row>
    <row r="24" spans="1:36" ht="15.75" customHeight="1" x14ac:dyDescent="0.35">
      <c r="A24" s="10">
        <v>6</v>
      </c>
      <c r="B24" s="10" t="s">
        <v>39</v>
      </c>
      <c r="C24" s="10" t="s">
        <v>41</v>
      </c>
      <c r="D24" s="10"/>
      <c r="E24" s="10" t="s">
        <v>45</v>
      </c>
      <c r="F24" s="19" t="s">
        <v>51</v>
      </c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19" t="s">
        <v>52</v>
      </c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</row>
    <row r="25" spans="1:36" ht="15.75" customHeight="1" x14ac:dyDescent="0.35">
      <c r="A25" s="10">
        <v>7</v>
      </c>
      <c r="B25" s="10" t="s">
        <v>39</v>
      </c>
      <c r="C25" s="10" t="s">
        <v>40</v>
      </c>
      <c r="D25" s="10"/>
      <c r="E25" s="10" t="s">
        <v>44</v>
      </c>
      <c r="F25" s="19" t="s">
        <v>53</v>
      </c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19" t="s">
        <v>54</v>
      </c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</row>
    <row r="26" spans="1:36" ht="15.75" customHeight="1" x14ac:dyDescent="0.35">
      <c r="A26" s="10">
        <v>8</v>
      </c>
      <c r="B26" s="10" t="s">
        <v>39</v>
      </c>
      <c r="C26" s="10" t="s">
        <v>40</v>
      </c>
      <c r="D26" s="10"/>
      <c r="E26" s="10" t="s">
        <v>45</v>
      </c>
      <c r="F26" s="19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19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</row>
    <row r="27" spans="1:36" ht="15.75" customHeight="1" x14ac:dyDescent="0.35">
      <c r="A27" s="10">
        <v>9</v>
      </c>
      <c r="B27" s="10" t="s">
        <v>39</v>
      </c>
      <c r="C27" s="10" t="s">
        <v>40</v>
      </c>
      <c r="D27" s="10"/>
      <c r="E27" s="10" t="s">
        <v>55</v>
      </c>
      <c r="F27" s="19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19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</row>
    <row r="28" spans="1:36" ht="15.75" customHeight="1" x14ac:dyDescent="0.35">
      <c r="A28" s="10">
        <v>10</v>
      </c>
      <c r="B28" s="10" t="s">
        <v>42</v>
      </c>
      <c r="C28" s="10" t="s">
        <v>40</v>
      </c>
      <c r="D28" s="10" t="s">
        <v>58</v>
      </c>
      <c r="E28" s="10" t="s">
        <v>45</v>
      </c>
      <c r="F28" s="19" t="s">
        <v>56</v>
      </c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19" t="s">
        <v>57</v>
      </c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</row>
    <row r="29" spans="1:36" ht="15.75" customHeight="1" x14ac:dyDescent="0.35">
      <c r="A29" s="10">
        <v>11</v>
      </c>
      <c r="B29" s="10" t="s">
        <v>42</v>
      </c>
      <c r="C29" s="10" t="s">
        <v>41</v>
      </c>
      <c r="D29" s="10" t="s">
        <v>43</v>
      </c>
      <c r="E29" s="10" t="s">
        <v>44</v>
      </c>
      <c r="F29" s="19" t="s">
        <v>59</v>
      </c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19" t="s">
        <v>60</v>
      </c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</row>
    <row r="30" spans="1:36" ht="15.75" customHeight="1" x14ac:dyDescent="0.35">
      <c r="A30" s="10">
        <v>12</v>
      </c>
      <c r="B30" s="10" t="s">
        <v>39</v>
      </c>
      <c r="C30" s="10" t="s">
        <v>41</v>
      </c>
      <c r="D30" s="10"/>
      <c r="E30" s="10" t="s">
        <v>45</v>
      </c>
      <c r="F30" s="19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19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</row>
    <row r="31" spans="1:36" ht="15.75" customHeight="1" x14ac:dyDescent="0.35">
      <c r="A31" s="10">
        <v>13</v>
      </c>
      <c r="B31" s="10" t="s">
        <v>42</v>
      </c>
      <c r="C31" s="10" t="s">
        <v>41</v>
      </c>
      <c r="D31" s="10" t="s">
        <v>58</v>
      </c>
      <c r="E31" s="10" t="s">
        <v>44</v>
      </c>
      <c r="F31" s="19" t="s">
        <v>61</v>
      </c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19" t="s">
        <v>62</v>
      </c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</row>
    <row r="32" spans="1:36" ht="15.75" customHeight="1" x14ac:dyDescent="0.35">
      <c r="A32" s="10">
        <v>14</v>
      </c>
      <c r="B32" s="10" t="s">
        <v>39</v>
      </c>
      <c r="C32" s="10" t="s">
        <v>41</v>
      </c>
      <c r="D32" s="10"/>
      <c r="E32" s="10" t="s">
        <v>45</v>
      </c>
      <c r="F32" s="19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19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</row>
    <row r="33" spans="1:36" ht="15.75" customHeight="1" x14ac:dyDescent="0.35">
      <c r="A33" s="10">
        <v>15</v>
      </c>
      <c r="B33" s="10" t="s">
        <v>42</v>
      </c>
      <c r="C33" s="10" t="s">
        <v>40</v>
      </c>
      <c r="D33" s="10" t="s">
        <v>58</v>
      </c>
      <c r="E33" s="10" t="s">
        <v>45</v>
      </c>
      <c r="F33" s="19" t="s">
        <v>63</v>
      </c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19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</row>
    <row r="34" spans="1:36" ht="12.75" x14ac:dyDescent="0.35">
      <c r="A34" s="10">
        <v>16</v>
      </c>
      <c r="B34" s="10" t="s">
        <v>42</v>
      </c>
      <c r="C34" s="10" t="s">
        <v>40</v>
      </c>
      <c r="D34" s="10" t="s">
        <v>43</v>
      </c>
      <c r="E34" s="10" t="s">
        <v>45</v>
      </c>
      <c r="F34" s="19" t="s">
        <v>64</v>
      </c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19" t="s">
        <v>65</v>
      </c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</row>
    <row r="35" spans="1:36" ht="12.75" x14ac:dyDescent="0.35">
      <c r="A35" s="10">
        <v>17</v>
      </c>
      <c r="B35" s="10" t="s">
        <v>42</v>
      </c>
      <c r="C35" s="10" t="s">
        <v>40</v>
      </c>
      <c r="D35" s="10" t="s">
        <v>58</v>
      </c>
      <c r="E35" s="10" t="s">
        <v>45</v>
      </c>
      <c r="F35" s="19" t="s">
        <v>61</v>
      </c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39"/>
      <c r="U35" s="40"/>
      <c r="V35" s="40"/>
      <c r="W35" s="40"/>
      <c r="X35" s="40"/>
      <c r="Y35" s="40"/>
      <c r="Z35" s="40"/>
      <c r="AA35" s="40"/>
      <c r="AB35" s="40"/>
      <c r="AC35" s="40"/>
      <c r="AD35" s="40"/>
      <c r="AE35" s="40"/>
      <c r="AF35" s="40"/>
      <c r="AG35" s="40"/>
      <c r="AH35" s="40"/>
      <c r="AI35" s="40"/>
      <c r="AJ35" s="40"/>
    </row>
    <row r="36" spans="1:36" ht="12.75" x14ac:dyDescent="0.35">
      <c r="A36" s="10">
        <v>18</v>
      </c>
      <c r="B36" s="10" t="s">
        <v>39</v>
      </c>
      <c r="C36" s="10" t="s">
        <v>41</v>
      </c>
      <c r="D36" s="10"/>
      <c r="E36" s="10" t="s">
        <v>45</v>
      </c>
      <c r="F36" s="19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39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40"/>
      <c r="AF36" s="40"/>
      <c r="AG36" s="40"/>
      <c r="AH36" s="40"/>
      <c r="AI36" s="40"/>
      <c r="AJ36" s="40"/>
    </row>
    <row r="37" spans="1:36" ht="12.75" x14ac:dyDescent="0.35">
      <c r="A37" s="10">
        <v>19</v>
      </c>
      <c r="B37" s="10" t="s">
        <v>39</v>
      </c>
      <c r="C37" s="10" t="s">
        <v>41</v>
      </c>
      <c r="D37" s="10"/>
      <c r="E37" s="10" t="s">
        <v>45</v>
      </c>
      <c r="F37" s="19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19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</row>
    <row r="38" spans="1:36" ht="12.75" x14ac:dyDescent="0.35">
      <c r="A38" s="10">
        <v>20</v>
      </c>
      <c r="B38" s="10" t="s">
        <v>42</v>
      </c>
      <c r="C38" s="10" t="s">
        <v>41</v>
      </c>
      <c r="D38" s="10" t="s">
        <v>58</v>
      </c>
      <c r="E38" s="10" t="s">
        <v>44</v>
      </c>
      <c r="F38" s="19" t="s">
        <v>63</v>
      </c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19" t="s">
        <v>66</v>
      </c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</row>
    <row r="39" spans="1:36" ht="12.75" x14ac:dyDescent="0.35">
      <c r="A39" s="10">
        <v>21</v>
      </c>
      <c r="B39" s="10"/>
      <c r="C39" s="10"/>
      <c r="D39" s="10"/>
      <c r="E39" s="10"/>
      <c r="F39" s="19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19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</row>
    <row r="40" spans="1:36" ht="12.75" x14ac:dyDescent="0.35">
      <c r="A40" s="10">
        <v>22</v>
      </c>
      <c r="B40" s="10"/>
      <c r="C40" s="10"/>
      <c r="D40" s="10"/>
      <c r="E40" s="10"/>
      <c r="F40" s="19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19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</row>
    <row r="41" spans="1:36" ht="12.75" x14ac:dyDescent="0.35">
      <c r="A41" s="10">
        <v>23</v>
      </c>
      <c r="B41" s="10"/>
      <c r="C41" s="10"/>
      <c r="D41" s="10"/>
      <c r="E41" s="10"/>
      <c r="F41" s="19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19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</row>
    <row r="42" spans="1:36" ht="12.75" x14ac:dyDescent="0.35">
      <c r="A42" s="10">
        <v>24</v>
      </c>
      <c r="B42" s="10"/>
      <c r="C42" s="10"/>
      <c r="D42" s="10"/>
      <c r="E42" s="10"/>
      <c r="F42" s="19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19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</row>
    <row r="43" spans="1:36" ht="12.75" x14ac:dyDescent="0.35">
      <c r="A43" s="10">
        <v>25</v>
      </c>
      <c r="B43" s="10"/>
      <c r="C43" s="10"/>
      <c r="D43" s="10"/>
      <c r="E43" s="10"/>
      <c r="F43" s="19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19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</row>
    <row r="44" spans="1:36" ht="12.75" x14ac:dyDescent="0.35">
      <c r="A44" s="10">
        <v>26</v>
      </c>
      <c r="B44" s="10"/>
      <c r="C44" s="10"/>
      <c r="D44" s="10"/>
      <c r="E44" s="10"/>
      <c r="F44" s="19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19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</row>
    <row r="45" spans="1:36" ht="12.75" x14ac:dyDescent="0.35">
      <c r="A45" s="10">
        <v>27</v>
      </c>
      <c r="B45" s="10"/>
      <c r="C45" s="10"/>
      <c r="D45" s="10"/>
      <c r="E45" s="10"/>
      <c r="F45" s="19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19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</row>
    <row r="46" spans="1:36" ht="12.75" x14ac:dyDescent="0.35">
      <c r="A46" s="10">
        <v>28</v>
      </c>
      <c r="B46" s="10"/>
      <c r="C46" s="10"/>
      <c r="D46" s="10"/>
      <c r="E46" s="10"/>
      <c r="F46" s="19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19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</row>
    <row r="47" spans="1:36" ht="12.75" x14ac:dyDescent="0.35">
      <c r="A47" s="10">
        <v>29</v>
      </c>
      <c r="B47" s="10"/>
      <c r="C47" s="10"/>
      <c r="D47" s="10"/>
      <c r="E47" s="10"/>
      <c r="F47" s="19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19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</row>
    <row r="48" spans="1:36" ht="12.75" x14ac:dyDescent="0.35">
      <c r="A48" s="10">
        <v>30</v>
      </c>
      <c r="B48" s="10"/>
      <c r="C48" s="10"/>
      <c r="D48" s="10"/>
      <c r="E48" s="10"/>
      <c r="F48" s="19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19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</row>
    <row r="49" spans="1:36" ht="12.75" x14ac:dyDescent="0.35">
      <c r="A49" s="10">
        <v>31</v>
      </c>
      <c r="B49" s="10"/>
      <c r="C49" s="10"/>
      <c r="D49" s="10"/>
      <c r="E49" s="10"/>
      <c r="F49" s="19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19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</row>
    <row r="50" spans="1:36" ht="12.75" x14ac:dyDescent="0.35">
      <c r="A50" s="36" t="s">
        <v>34</v>
      </c>
      <c r="B50" s="37"/>
      <c r="C50" s="37"/>
      <c r="D50" s="37"/>
      <c r="E50" s="37"/>
      <c r="F50" s="37"/>
      <c r="G50" s="37"/>
      <c r="H50" s="37"/>
      <c r="I50" s="37"/>
      <c r="J50" s="37"/>
      <c r="K50" s="37"/>
      <c r="L50" s="37"/>
      <c r="M50" s="37"/>
      <c r="N50" s="37"/>
      <c r="O50" s="37"/>
      <c r="P50" s="37"/>
      <c r="Q50" s="37"/>
      <c r="R50" s="37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37"/>
      <c r="AH50" s="37"/>
      <c r="AI50" s="37"/>
      <c r="AJ50" s="37"/>
    </row>
    <row r="51" spans="1:36" ht="12.75" x14ac:dyDescent="0.35">
      <c r="A51" s="10">
        <v>1</v>
      </c>
      <c r="B51" s="10" t="s">
        <v>39</v>
      </c>
      <c r="C51" s="10" t="s">
        <v>67</v>
      </c>
      <c r="D51" s="10"/>
      <c r="E51" s="10" t="s">
        <v>44</v>
      </c>
      <c r="F51" s="19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19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</row>
    <row r="52" spans="1:36" ht="12.75" x14ac:dyDescent="0.35">
      <c r="A52" s="10">
        <v>2</v>
      </c>
      <c r="B52" s="10" t="s">
        <v>39</v>
      </c>
      <c r="C52" s="10" t="s">
        <v>67</v>
      </c>
      <c r="D52" s="10"/>
      <c r="E52" s="10" t="s">
        <v>44</v>
      </c>
      <c r="F52" s="19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19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</row>
    <row r="53" spans="1:36" ht="12.75" x14ac:dyDescent="0.35">
      <c r="A53" s="10">
        <v>3</v>
      </c>
      <c r="B53" s="10" t="s">
        <v>42</v>
      </c>
      <c r="C53" s="10" t="s">
        <v>68</v>
      </c>
      <c r="D53" s="10" t="s">
        <v>43</v>
      </c>
      <c r="E53" s="10" t="s">
        <v>45</v>
      </c>
      <c r="F53" s="19" t="s">
        <v>69</v>
      </c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19" t="s">
        <v>70</v>
      </c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</row>
    <row r="54" spans="1:36" ht="12.75" x14ac:dyDescent="0.35">
      <c r="A54" s="10">
        <v>4</v>
      </c>
      <c r="B54" s="10" t="s">
        <v>42</v>
      </c>
      <c r="C54" s="10" t="s">
        <v>71</v>
      </c>
      <c r="D54" s="10" t="s">
        <v>58</v>
      </c>
      <c r="E54" s="10" t="s">
        <v>45</v>
      </c>
      <c r="F54" s="19" t="s">
        <v>72</v>
      </c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19" t="s">
        <v>73</v>
      </c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</row>
    <row r="55" spans="1:36" ht="12.75" x14ac:dyDescent="0.35">
      <c r="A55" s="10">
        <v>5</v>
      </c>
      <c r="B55" s="10" t="s">
        <v>39</v>
      </c>
      <c r="C55" s="10" t="s">
        <v>71</v>
      </c>
      <c r="D55" s="10"/>
      <c r="E55" s="10" t="s">
        <v>45</v>
      </c>
      <c r="F55" s="19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19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</row>
    <row r="56" spans="1:36" ht="12.75" x14ac:dyDescent="0.35">
      <c r="A56" s="10">
        <v>6</v>
      </c>
      <c r="B56" s="10" t="s">
        <v>42</v>
      </c>
      <c r="C56" s="10" t="s">
        <v>68</v>
      </c>
      <c r="D56" s="10" t="s">
        <v>58</v>
      </c>
      <c r="E56" s="10" t="s">
        <v>45</v>
      </c>
      <c r="F56" s="19" t="s">
        <v>74</v>
      </c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19" t="s">
        <v>75</v>
      </c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</row>
    <row r="57" spans="1:36" ht="12.75" x14ac:dyDescent="0.35">
      <c r="A57" s="10">
        <v>7</v>
      </c>
      <c r="B57" s="10" t="s">
        <v>42</v>
      </c>
      <c r="C57" s="10" t="s">
        <v>68</v>
      </c>
      <c r="D57" s="10" t="s">
        <v>58</v>
      </c>
      <c r="E57" s="10" t="s">
        <v>45</v>
      </c>
      <c r="F57" s="19" t="s">
        <v>76</v>
      </c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19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</row>
    <row r="58" spans="1:36" ht="12.75" x14ac:dyDescent="0.35">
      <c r="A58" s="10">
        <v>8</v>
      </c>
      <c r="B58" s="10" t="s">
        <v>39</v>
      </c>
      <c r="C58" s="10" t="s">
        <v>68</v>
      </c>
      <c r="D58" s="10"/>
      <c r="E58" s="10" t="s">
        <v>45</v>
      </c>
      <c r="F58" s="19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19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</row>
    <row r="59" spans="1:36" ht="12.75" x14ac:dyDescent="0.35">
      <c r="A59" s="10">
        <v>9</v>
      </c>
      <c r="B59" s="10" t="s">
        <v>42</v>
      </c>
      <c r="C59" s="10" t="s">
        <v>71</v>
      </c>
      <c r="D59" s="10" t="s">
        <v>58</v>
      </c>
      <c r="E59" s="10" t="s">
        <v>45</v>
      </c>
      <c r="F59" s="19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39"/>
      <c r="U59" s="40"/>
      <c r="V59" s="40"/>
      <c r="W59" s="40"/>
      <c r="X59" s="40"/>
      <c r="Y59" s="40"/>
      <c r="Z59" s="40"/>
      <c r="AA59" s="40"/>
      <c r="AB59" s="40"/>
      <c r="AC59" s="40"/>
      <c r="AD59" s="40"/>
      <c r="AE59" s="40"/>
      <c r="AF59" s="40"/>
      <c r="AG59" s="40"/>
      <c r="AH59" s="40"/>
      <c r="AI59" s="40"/>
      <c r="AJ59" s="40"/>
    </row>
    <row r="60" spans="1:36" ht="12.75" x14ac:dyDescent="0.35">
      <c r="A60" s="10">
        <v>10</v>
      </c>
      <c r="B60" s="10" t="s">
        <v>39</v>
      </c>
      <c r="C60" s="10" t="s">
        <v>71</v>
      </c>
      <c r="D60" s="10"/>
      <c r="E60" s="10" t="s">
        <v>45</v>
      </c>
      <c r="F60" s="19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19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</row>
    <row r="61" spans="1:36" ht="12.75" x14ac:dyDescent="0.35">
      <c r="A61" s="10">
        <v>11</v>
      </c>
      <c r="B61" s="10" t="s">
        <v>42</v>
      </c>
      <c r="C61" s="10" t="s">
        <v>68</v>
      </c>
      <c r="D61" s="10" t="s">
        <v>43</v>
      </c>
      <c r="E61" s="10" t="s">
        <v>45</v>
      </c>
      <c r="F61" s="19" t="s">
        <v>77</v>
      </c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19" t="s">
        <v>78</v>
      </c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</row>
    <row r="62" spans="1:36" ht="12.75" x14ac:dyDescent="0.35">
      <c r="A62" s="10">
        <v>12</v>
      </c>
      <c r="B62" s="10" t="s">
        <v>39</v>
      </c>
      <c r="C62" s="10" t="s">
        <v>71</v>
      </c>
      <c r="D62" s="10"/>
      <c r="E62" s="10" t="s">
        <v>45</v>
      </c>
      <c r="F62" s="19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19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</row>
    <row r="63" spans="1:36" ht="12.75" x14ac:dyDescent="0.35">
      <c r="A63" s="10">
        <v>13</v>
      </c>
      <c r="B63" s="10" t="s">
        <v>39</v>
      </c>
      <c r="C63" s="10" t="s">
        <v>68</v>
      </c>
      <c r="D63" s="10"/>
      <c r="E63" s="10" t="s">
        <v>45</v>
      </c>
      <c r="F63" s="19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19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</row>
    <row r="64" spans="1:36" ht="12.75" x14ac:dyDescent="0.35">
      <c r="A64" s="10">
        <v>14</v>
      </c>
      <c r="B64" s="10" t="s">
        <v>39</v>
      </c>
      <c r="C64" s="10" t="s">
        <v>67</v>
      </c>
      <c r="D64" s="10"/>
      <c r="E64" s="10" t="s">
        <v>45</v>
      </c>
      <c r="F64" s="19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19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</row>
    <row r="65" spans="1:36" ht="12.75" x14ac:dyDescent="0.35">
      <c r="A65" s="10">
        <v>15</v>
      </c>
      <c r="B65" s="10" t="s">
        <v>42</v>
      </c>
      <c r="C65" s="10" t="s">
        <v>67</v>
      </c>
      <c r="D65" s="10"/>
      <c r="E65" s="10" t="s">
        <v>45</v>
      </c>
      <c r="F65" s="19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19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</row>
    <row r="66" spans="1:36" ht="12.75" x14ac:dyDescent="0.35">
      <c r="A66" s="10">
        <v>16</v>
      </c>
      <c r="B66" s="10" t="s">
        <v>42</v>
      </c>
      <c r="C66" s="10" t="s">
        <v>67</v>
      </c>
      <c r="D66" s="10"/>
      <c r="E66" s="10" t="s">
        <v>45</v>
      </c>
      <c r="F66" s="19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19"/>
      <c r="U66" s="20"/>
      <c r="V66" s="20"/>
      <c r="W66" s="20"/>
      <c r="X66" s="20"/>
      <c r="Y66" s="20"/>
      <c r="Z66" s="20"/>
      <c r="AA66" s="20"/>
      <c r="AB66" s="20"/>
      <c r="AC66" s="20"/>
      <c r="AD66" s="20"/>
      <c r="AE66" s="20"/>
      <c r="AF66" s="20"/>
      <c r="AG66" s="20"/>
      <c r="AH66" s="20"/>
      <c r="AI66" s="20"/>
      <c r="AJ66" s="20"/>
    </row>
    <row r="67" spans="1:36" ht="12.75" x14ac:dyDescent="0.35">
      <c r="A67" s="10">
        <v>17</v>
      </c>
      <c r="B67" s="10" t="s">
        <v>39</v>
      </c>
      <c r="C67" s="10" t="s">
        <v>67</v>
      </c>
      <c r="D67" s="10"/>
      <c r="E67" s="10" t="s">
        <v>45</v>
      </c>
      <c r="F67" s="19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19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  <c r="AF67" s="20"/>
      <c r="AG67" s="20"/>
      <c r="AH67" s="20"/>
      <c r="AI67" s="20"/>
      <c r="AJ67" s="20"/>
    </row>
    <row r="68" spans="1:36" ht="12.75" x14ac:dyDescent="0.35">
      <c r="A68" s="10">
        <v>18</v>
      </c>
      <c r="B68" s="10" t="s">
        <v>42</v>
      </c>
      <c r="C68" s="10" t="s">
        <v>71</v>
      </c>
      <c r="D68" s="10"/>
      <c r="E68" s="10" t="s">
        <v>45</v>
      </c>
      <c r="F68" s="19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39"/>
      <c r="U68" s="40"/>
      <c r="V68" s="40"/>
      <c r="W68" s="40"/>
      <c r="X68" s="40"/>
      <c r="Y68" s="40"/>
      <c r="Z68" s="40"/>
      <c r="AA68" s="40"/>
      <c r="AB68" s="40"/>
      <c r="AC68" s="40"/>
      <c r="AD68" s="40"/>
      <c r="AE68" s="40"/>
      <c r="AF68" s="40"/>
      <c r="AG68" s="40"/>
      <c r="AH68" s="40"/>
      <c r="AI68" s="40"/>
      <c r="AJ68" s="40"/>
    </row>
    <row r="69" spans="1:36" ht="12.75" x14ac:dyDescent="0.35">
      <c r="A69" s="10">
        <v>19</v>
      </c>
      <c r="B69" s="10" t="s">
        <v>42</v>
      </c>
      <c r="C69" s="10" t="s">
        <v>67</v>
      </c>
      <c r="D69" s="10"/>
      <c r="E69" s="10" t="s">
        <v>45</v>
      </c>
      <c r="F69" s="19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19"/>
      <c r="U69" s="20"/>
      <c r="V69" s="20"/>
      <c r="W69" s="20"/>
      <c r="X69" s="20"/>
      <c r="Y69" s="20"/>
      <c r="Z69" s="20"/>
      <c r="AA69" s="20"/>
      <c r="AB69" s="20"/>
      <c r="AC69" s="20"/>
      <c r="AD69" s="20"/>
      <c r="AE69" s="20"/>
      <c r="AF69" s="20"/>
      <c r="AG69" s="20"/>
      <c r="AH69" s="20"/>
      <c r="AI69" s="20"/>
      <c r="AJ69" s="20"/>
    </row>
    <row r="70" spans="1:36" ht="12.75" x14ac:dyDescent="0.35">
      <c r="A70" s="10">
        <v>20</v>
      </c>
      <c r="B70" s="10" t="s">
        <v>42</v>
      </c>
      <c r="C70" s="10" t="s">
        <v>67</v>
      </c>
      <c r="D70" s="10"/>
      <c r="E70" s="10" t="s">
        <v>45</v>
      </c>
      <c r="F70" s="19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  <c r="S70" s="20"/>
      <c r="T70" s="19"/>
      <c r="U70" s="20"/>
      <c r="V70" s="20"/>
      <c r="W70" s="20"/>
      <c r="X70" s="20"/>
      <c r="Y70" s="20"/>
      <c r="Z70" s="20"/>
      <c r="AA70" s="20"/>
      <c r="AB70" s="20"/>
      <c r="AC70" s="20"/>
      <c r="AD70" s="20"/>
      <c r="AE70" s="20"/>
      <c r="AF70" s="20"/>
      <c r="AG70" s="20"/>
      <c r="AH70" s="20"/>
      <c r="AI70" s="20"/>
      <c r="AJ70" s="20"/>
    </row>
    <row r="71" spans="1:36" ht="12.75" x14ac:dyDescent="0.35">
      <c r="A71" s="10">
        <v>21</v>
      </c>
      <c r="B71" s="10" t="s">
        <v>42</v>
      </c>
      <c r="C71" s="10" t="s">
        <v>68</v>
      </c>
      <c r="D71" s="10"/>
      <c r="E71" s="10" t="s">
        <v>45</v>
      </c>
      <c r="F71" s="19" t="s">
        <v>80</v>
      </c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19"/>
      <c r="U71" s="20"/>
      <c r="V71" s="20"/>
      <c r="W71" s="20"/>
      <c r="X71" s="20"/>
      <c r="Y71" s="20"/>
      <c r="Z71" s="20"/>
      <c r="AA71" s="20"/>
      <c r="AB71" s="20"/>
      <c r="AC71" s="20"/>
      <c r="AD71" s="20"/>
      <c r="AE71" s="20"/>
      <c r="AF71" s="20"/>
      <c r="AG71" s="20"/>
      <c r="AH71" s="20"/>
      <c r="AI71" s="20"/>
      <c r="AJ71" s="20"/>
    </row>
    <row r="72" spans="1:36" ht="12.75" x14ac:dyDescent="0.35">
      <c r="A72" s="10">
        <v>22</v>
      </c>
      <c r="B72" s="10" t="s">
        <v>42</v>
      </c>
      <c r="C72" s="10" t="s">
        <v>68</v>
      </c>
      <c r="D72" s="10"/>
      <c r="E72" s="10" t="s">
        <v>45</v>
      </c>
      <c r="F72" s="19" t="s">
        <v>81</v>
      </c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19"/>
      <c r="U72" s="20"/>
      <c r="V72" s="20"/>
      <c r="W72" s="20"/>
      <c r="X72" s="20"/>
      <c r="Y72" s="20"/>
      <c r="Z72" s="20"/>
      <c r="AA72" s="20"/>
      <c r="AB72" s="20"/>
      <c r="AC72" s="20"/>
      <c r="AD72" s="20"/>
      <c r="AE72" s="20"/>
      <c r="AF72" s="20"/>
      <c r="AG72" s="20"/>
      <c r="AH72" s="20"/>
      <c r="AI72" s="20"/>
      <c r="AJ72" s="20"/>
    </row>
    <row r="73" spans="1:36" ht="12.75" x14ac:dyDescent="0.35">
      <c r="A73" s="10">
        <v>23</v>
      </c>
      <c r="B73" s="10" t="s">
        <v>42</v>
      </c>
      <c r="C73" s="10" t="s">
        <v>71</v>
      </c>
      <c r="D73" s="10"/>
      <c r="E73" s="10" t="s">
        <v>45</v>
      </c>
      <c r="F73" s="19" t="s">
        <v>79</v>
      </c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19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20"/>
      <c r="AH73" s="20"/>
      <c r="AI73" s="20"/>
      <c r="AJ73" s="20"/>
    </row>
    <row r="74" spans="1:36" ht="12.75" x14ac:dyDescent="0.35">
      <c r="A74" s="10">
        <v>24</v>
      </c>
      <c r="B74" s="10" t="s">
        <v>39</v>
      </c>
      <c r="C74" s="10" t="s">
        <v>71</v>
      </c>
      <c r="D74" s="10"/>
      <c r="E74" s="10" t="s">
        <v>55</v>
      </c>
      <c r="F74" s="19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19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  <c r="AG74" s="20"/>
      <c r="AH74" s="20"/>
      <c r="AI74" s="20"/>
      <c r="AJ74" s="20"/>
    </row>
    <row r="75" spans="1:36" ht="12.75" x14ac:dyDescent="0.35">
      <c r="A75" s="10">
        <v>25</v>
      </c>
      <c r="B75" s="10" t="s">
        <v>39</v>
      </c>
      <c r="C75" s="10" t="s">
        <v>68</v>
      </c>
      <c r="D75" s="10"/>
      <c r="E75" s="10" t="s">
        <v>45</v>
      </c>
      <c r="F75" s="19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0"/>
      <c r="S75" s="20"/>
      <c r="T75" s="19"/>
      <c r="U75" s="20"/>
      <c r="V75" s="20"/>
      <c r="W75" s="20"/>
      <c r="X75" s="20"/>
      <c r="Y75" s="20"/>
      <c r="Z75" s="20"/>
      <c r="AA75" s="20"/>
      <c r="AB75" s="20"/>
      <c r="AC75" s="20"/>
      <c r="AD75" s="20"/>
      <c r="AE75" s="20"/>
      <c r="AF75" s="20"/>
      <c r="AG75" s="20"/>
      <c r="AH75" s="20"/>
      <c r="AI75" s="20"/>
      <c r="AJ75" s="20"/>
    </row>
    <row r="76" spans="1:36" ht="12.75" x14ac:dyDescent="0.35">
      <c r="A76" s="10">
        <v>26</v>
      </c>
      <c r="B76" s="10"/>
      <c r="C76" s="10"/>
      <c r="D76" s="10"/>
      <c r="E76" s="10"/>
      <c r="F76" s="19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19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20"/>
      <c r="AJ76" s="20"/>
    </row>
    <row r="77" spans="1:36" ht="12.75" x14ac:dyDescent="0.35">
      <c r="A77" s="10">
        <v>27</v>
      </c>
      <c r="B77" s="10"/>
      <c r="C77" s="10"/>
      <c r="D77" s="10"/>
      <c r="E77" s="10"/>
      <c r="F77" s="19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19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  <c r="AF77" s="20"/>
      <c r="AG77" s="20"/>
      <c r="AH77" s="20"/>
      <c r="AI77" s="20"/>
      <c r="AJ77" s="20"/>
    </row>
    <row r="78" spans="1:36" ht="12.75" x14ac:dyDescent="0.35">
      <c r="A78" s="10">
        <v>28</v>
      </c>
      <c r="B78" s="10"/>
      <c r="C78" s="10"/>
      <c r="D78" s="10"/>
      <c r="E78" s="10"/>
      <c r="F78" s="19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19"/>
      <c r="U78" s="20"/>
      <c r="V78" s="20"/>
      <c r="W78" s="20"/>
      <c r="X78" s="20"/>
      <c r="Y78" s="20"/>
      <c r="Z78" s="20"/>
      <c r="AA78" s="20"/>
      <c r="AB78" s="20"/>
      <c r="AC78" s="20"/>
      <c r="AD78" s="20"/>
      <c r="AE78" s="20"/>
      <c r="AF78" s="20"/>
      <c r="AG78" s="20"/>
      <c r="AH78" s="20"/>
      <c r="AI78" s="20"/>
      <c r="AJ78" s="20"/>
    </row>
    <row r="79" spans="1:36" ht="12.75" x14ac:dyDescent="0.35">
      <c r="A79" s="10">
        <v>29</v>
      </c>
      <c r="B79" s="10"/>
      <c r="C79" s="10"/>
      <c r="D79" s="10"/>
      <c r="E79" s="10"/>
      <c r="F79" s="19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19"/>
      <c r="U79" s="20"/>
      <c r="V79" s="20"/>
      <c r="W79" s="20"/>
      <c r="X79" s="20"/>
      <c r="Y79" s="20"/>
      <c r="Z79" s="20"/>
      <c r="AA79" s="20"/>
      <c r="AB79" s="20"/>
      <c r="AC79" s="20"/>
      <c r="AD79" s="20"/>
      <c r="AE79" s="20"/>
      <c r="AF79" s="20"/>
      <c r="AG79" s="20"/>
      <c r="AH79" s="20"/>
      <c r="AI79" s="20"/>
      <c r="AJ79" s="20"/>
    </row>
    <row r="80" spans="1:36" ht="12.75" x14ac:dyDescent="0.35">
      <c r="A80" s="10">
        <v>30</v>
      </c>
      <c r="B80" s="10"/>
      <c r="C80" s="10"/>
      <c r="D80" s="10"/>
      <c r="E80" s="10"/>
      <c r="F80" s="19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  <c r="R80" s="20"/>
      <c r="S80" s="20"/>
      <c r="T80" s="19"/>
      <c r="U80" s="20"/>
      <c r="V80" s="20"/>
      <c r="W80" s="20"/>
      <c r="X80" s="20"/>
      <c r="Y80" s="20"/>
      <c r="Z80" s="20"/>
      <c r="AA80" s="20"/>
      <c r="AB80" s="20"/>
      <c r="AC80" s="20"/>
      <c r="AD80" s="20"/>
      <c r="AE80" s="20"/>
      <c r="AF80" s="20"/>
      <c r="AG80" s="20"/>
      <c r="AH80" s="20"/>
      <c r="AI80" s="20"/>
      <c r="AJ80" s="20"/>
    </row>
    <row r="81" spans="1:36" ht="12.75" x14ac:dyDescent="0.35">
      <c r="A81" s="10">
        <v>31</v>
      </c>
      <c r="B81" s="10"/>
      <c r="C81" s="10"/>
      <c r="D81" s="10"/>
      <c r="E81" s="10"/>
      <c r="F81" s="19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19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0"/>
      <c r="AI81" s="20"/>
      <c r="AJ81" s="20"/>
    </row>
    <row r="82" spans="1:36" ht="12.75" x14ac:dyDescent="0.35">
      <c r="A82" s="10">
        <v>32</v>
      </c>
      <c r="B82" s="10"/>
      <c r="C82" s="10"/>
      <c r="D82" s="10"/>
      <c r="E82" s="10"/>
      <c r="F82" s="19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20"/>
      <c r="T82" s="19"/>
      <c r="U82" s="20"/>
      <c r="V82" s="20"/>
      <c r="W82" s="20"/>
      <c r="X82" s="20"/>
      <c r="Y82" s="20"/>
      <c r="Z82" s="20"/>
      <c r="AA82" s="20"/>
      <c r="AB82" s="20"/>
      <c r="AC82" s="20"/>
      <c r="AD82" s="20"/>
      <c r="AE82" s="20"/>
      <c r="AF82" s="20"/>
      <c r="AG82" s="20"/>
      <c r="AH82" s="20"/>
      <c r="AI82" s="20"/>
      <c r="AJ82" s="20"/>
    </row>
    <row r="83" spans="1:36" ht="12.75" x14ac:dyDescent="0.35">
      <c r="A83" s="10">
        <v>33</v>
      </c>
      <c r="B83" s="10"/>
      <c r="C83" s="10"/>
      <c r="D83" s="10"/>
      <c r="E83" s="10"/>
      <c r="F83" s="19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0"/>
      <c r="T83" s="19"/>
      <c r="U83" s="20"/>
      <c r="V83" s="20"/>
      <c r="W83" s="20"/>
      <c r="X83" s="20"/>
      <c r="Y83" s="20"/>
      <c r="Z83" s="20"/>
      <c r="AA83" s="20"/>
      <c r="AB83" s="20"/>
      <c r="AC83" s="20"/>
      <c r="AD83" s="20"/>
      <c r="AE83" s="20"/>
      <c r="AF83" s="20"/>
      <c r="AG83" s="20"/>
      <c r="AH83" s="20"/>
      <c r="AI83" s="20"/>
      <c r="AJ83" s="20"/>
    </row>
    <row r="84" spans="1:36" ht="12.75" x14ac:dyDescent="0.35">
      <c r="A84" s="10">
        <v>34</v>
      </c>
      <c r="B84" s="10"/>
      <c r="C84" s="10"/>
      <c r="D84" s="10"/>
      <c r="E84" s="10"/>
      <c r="F84" s="19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19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  <c r="AF84" s="20"/>
      <c r="AG84" s="20"/>
      <c r="AH84" s="20"/>
      <c r="AI84" s="20"/>
      <c r="AJ84" s="20"/>
    </row>
    <row r="85" spans="1:36" ht="12.75" x14ac:dyDescent="0.35">
      <c r="A85" s="10">
        <v>35</v>
      </c>
      <c r="B85" s="10"/>
      <c r="C85" s="10"/>
      <c r="D85" s="10"/>
      <c r="E85" s="10"/>
      <c r="F85" s="19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  <c r="R85" s="20"/>
      <c r="S85" s="20"/>
      <c r="T85" s="19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  <c r="AF85" s="20"/>
      <c r="AG85" s="20"/>
      <c r="AH85" s="20"/>
      <c r="AI85" s="20"/>
      <c r="AJ85" s="20"/>
    </row>
    <row r="86" spans="1:36" ht="12.75" x14ac:dyDescent="0.35">
      <c r="A86" s="10">
        <v>36</v>
      </c>
      <c r="B86" s="10"/>
      <c r="C86" s="10"/>
      <c r="D86" s="10"/>
      <c r="E86" s="10"/>
      <c r="F86" s="19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20"/>
      <c r="S86" s="20"/>
      <c r="T86" s="19"/>
      <c r="U86" s="20"/>
      <c r="V86" s="20"/>
      <c r="W86" s="20"/>
      <c r="X86" s="20"/>
      <c r="Y86" s="20"/>
      <c r="Z86" s="20"/>
      <c r="AA86" s="20"/>
      <c r="AB86" s="20"/>
      <c r="AC86" s="20"/>
      <c r="AD86" s="20"/>
      <c r="AE86" s="20"/>
      <c r="AF86" s="20"/>
      <c r="AG86" s="20"/>
      <c r="AH86" s="20"/>
      <c r="AI86" s="20"/>
      <c r="AJ86" s="20"/>
    </row>
    <row r="87" spans="1:36" ht="15.75" customHeight="1" x14ac:dyDescent="0.35">
      <c r="F87" s="37"/>
      <c r="G87" s="37"/>
      <c r="H87" s="37"/>
      <c r="I87" s="37"/>
      <c r="J87" s="37"/>
      <c r="K87" s="37"/>
      <c r="L87" s="37"/>
      <c r="M87" s="37"/>
      <c r="N87" s="37"/>
      <c r="O87" s="37"/>
      <c r="P87" s="37"/>
      <c r="Q87" s="37"/>
      <c r="R87" s="37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  <c r="AF87" s="37"/>
      <c r="AG87" s="37"/>
      <c r="AH87" s="37"/>
      <c r="AI87" s="37"/>
      <c r="AJ87" s="37"/>
    </row>
    <row r="88" spans="1:36" ht="15.75" customHeight="1" x14ac:dyDescent="0.35">
      <c r="F88" s="37"/>
      <c r="G88" s="37"/>
      <c r="H88" s="37"/>
      <c r="I88" s="37"/>
      <c r="J88" s="37"/>
      <c r="K88" s="37"/>
      <c r="L88" s="37"/>
      <c r="M88" s="37"/>
      <c r="N88" s="37"/>
      <c r="O88" s="37"/>
      <c r="P88" s="37"/>
      <c r="Q88" s="37"/>
      <c r="R88" s="37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  <c r="AF88" s="37"/>
      <c r="AG88" s="37"/>
      <c r="AH88" s="37"/>
      <c r="AI88" s="37"/>
      <c r="AJ88" s="37"/>
    </row>
    <row r="89" spans="1:36" ht="15.75" customHeight="1" x14ac:dyDescent="0.35">
      <c r="F89" s="37"/>
      <c r="G89" s="37"/>
      <c r="H89" s="37"/>
      <c r="I89" s="37"/>
      <c r="J89" s="37"/>
      <c r="K89" s="37"/>
      <c r="L89" s="37"/>
      <c r="M89" s="37"/>
      <c r="N89" s="37"/>
      <c r="O89" s="37"/>
      <c r="P89" s="37"/>
      <c r="Q89" s="37"/>
      <c r="R89" s="37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  <c r="AF89" s="37"/>
      <c r="AG89" s="37"/>
      <c r="AH89" s="37"/>
      <c r="AI89" s="37"/>
      <c r="AJ89" s="37"/>
    </row>
    <row r="90" spans="1:36" ht="15.75" customHeight="1" x14ac:dyDescent="0.35">
      <c r="F90" s="37"/>
      <c r="G90" s="37"/>
      <c r="H90" s="37"/>
      <c r="I90" s="37"/>
      <c r="J90" s="37"/>
      <c r="K90" s="37"/>
      <c r="L90" s="37"/>
      <c r="M90" s="37"/>
      <c r="N90" s="37"/>
      <c r="O90" s="37"/>
      <c r="P90" s="37"/>
      <c r="Q90" s="37"/>
      <c r="R90" s="37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  <c r="AF90" s="37"/>
      <c r="AG90" s="37"/>
      <c r="AH90" s="37"/>
      <c r="AI90" s="37"/>
      <c r="AJ90" s="37"/>
    </row>
    <row r="91" spans="1:36" ht="15.75" customHeight="1" x14ac:dyDescent="0.35">
      <c r="F91" s="37"/>
      <c r="G91" s="37"/>
      <c r="H91" s="37"/>
      <c r="I91" s="37"/>
      <c r="J91" s="37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F91" s="37"/>
      <c r="AG91" s="37"/>
      <c r="AH91" s="37"/>
      <c r="AI91" s="37"/>
      <c r="AJ91" s="37"/>
    </row>
    <row r="92" spans="1:36" ht="15.75" customHeight="1" x14ac:dyDescent="0.35">
      <c r="F92" s="37"/>
      <c r="G92" s="37"/>
      <c r="H92" s="37"/>
      <c r="I92" s="37"/>
      <c r="J92" s="37"/>
      <c r="K92" s="37"/>
      <c r="L92" s="37"/>
      <c r="M92" s="37"/>
      <c r="N92" s="37"/>
      <c r="O92" s="37"/>
      <c r="P92" s="37"/>
      <c r="Q92" s="37"/>
      <c r="R92" s="37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  <c r="AF92" s="37"/>
      <c r="AG92" s="37"/>
      <c r="AH92" s="37"/>
      <c r="AI92" s="37"/>
      <c r="AJ92" s="37"/>
    </row>
    <row r="93" spans="1:36" ht="15.75" customHeight="1" x14ac:dyDescent="0.35">
      <c r="F93" s="37"/>
      <c r="G93" s="37"/>
      <c r="H93" s="37"/>
      <c r="I93" s="37"/>
      <c r="J93" s="37"/>
      <c r="K93" s="37"/>
      <c r="L93" s="37"/>
      <c r="M93" s="37"/>
      <c r="N93" s="37"/>
      <c r="O93" s="37"/>
      <c r="P93" s="37"/>
      <c r="Q93" s="37"/>
      <c r="R93" s="37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  <c r="AF93" s="37"/>
      <c r="AG93" s="37"/>
      <c r="AH93" s="37"/>
      <c r="AI93" s="37"/>
      <c r="AJ93" s="37"/>
    </row>
    <row r="94" spans="1:36" ht="15.75" customHeight="1" x14ac:dyDescent="0.35">
      <c r="F94" s="37"/>
      <c r="G94" s="37"/>
      <c r="H94" s="37"/>
      <c r="I94" s="37"/>
      <c r="J94" s="37"/>
      <c r="K94" s="37"/>
      <c r="L94" s="37"/>
      <c r="M94" s="37"/>
      <c r="N94" s="37"/>
      <c r="O94" s="37"/>
      <c r="P94" s="37"/>
      <c r="Q94" s="37"/>
      <c r="R94" s="37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  <c r="AF94" s="37"/>
      <c r="AG94" s="37"/>
      <c r="AH94" s="37"/>
      <c r="AI94" s="37"/>
      <c r="AJ94" s="37"/>
    </row>
    <row r="95" spans="1:36" ht="15.75" customHeight="1" x14ac:dyDescent="0.35">
      <c r="F95" s="37"/>
      <c r="G95" s="37"/>
      <c r="H95" s="37"/>
      <c r="I95" s="37"/>
      <c r="J95" s="37"/>
      <c r="K95" s="37"/>
      <c r="L95" s="37"/>
      <c r="M95" s="37"/>
      <c r="N95" s="37"/>
      <c r="O95" s="37"/>
      <c r="P95" s="37"/>
      <c r="Q95" s="37"/>
      <c r="R95" s="37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  <c r="AF95" s="37"/>
      <c r="AG95" s="37"/>
      <c r="AH95" s="37"/>
      <c r="AI95" s="37"/>
      <c r="AJ95" s="37"/>
    </row>
    <row r="96" spans="1:36" ht="15.75" customHeight="1" x14ac:dyDescent="0.35">
      <c r="F96" s="37"/>
      <c r="G96" s="37"/>
      <c r="H96" s="37"/>
      <c r="I96" s="37"/>
      <c r="J96" s="37"/>
      <c r="K96" s="37"/>
      <c r="L96" s="37"/>
      <c r="M96" s="37"/>
      <c r="N96" s="37"/>
      <c r="O96" s="37"/>
      <c r="P96" s="37"/>
      <c r="Q96" s="37"/>
      <c r="R96" s="37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F96" s="37"/>
      <c r="AG96" s="37"/>
      <c r="AH96" s="37"/>
      <c r="AI96" s="37"/>
      <c r="AJ96" s="37"/>
    </row>
    <row r="97" spans="6:36" ht="15.75" customHeight="1" x14ac:dyDescent="0.35">
      <c r="F97" s="37"/>
      <c r="G97" s="37"/>
      <c r="H97" s="37"/>
      <c r="I97" s="37"/>
      <c r="J97" s="37"/>
      <c r="K97" s="37"/>
      <c r="L97" s="37"/>
      <c r="M97" s="37"/>
      <c r="N97" s="37"/>
      <c r="O97" s="37"/>
      <c r="P97" s="37"/>
      <c r="Q97" s="37"/>
      <c r="R97" s="37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  <c r="AF97" s="37"/>
      <c r="AG97" s="37"/>
      <c r="AH97" s="37"/>
      <c r="AI97" s="37"/>
      <c r="AJ97" s="37"/>
    </row>
    <row r="98" spans="6:36" ht="15.75" customHeight="1" x14ac:dyDescent="0.35">
      <c r="F98" s="37"/>
      <c r="G98" s="37"/>
      <c r="H98" s="37"/>
      <c r="I98" s="37"/>
      <c r="J98" s="37"/>
      <c r="K98" s="37"/>
      <c r="L98" s="37"/>
      <c r="M98" s="37"/>
      <c r="N98" s="37"/>
      <c r="O98" s="37"/>
      <c r="P98" s="37"/>
      <c r="Q98" s="37"/>
      <c r="R98" s="37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F98" s="37"/>
      <c r="AG98" s="37"/>
      <c r="AH98" s="37"/>
      <c r="AI98" s="37"/>
      <c r="AJ98" s="37"/>
    </row>
    <row r="99" spans="6:36" ht="15.75" customHeight="1" x14ac:dyDescent="0.35">
      <c r="F99" s="37"/>
      <c r="G99" s="37"/>
      <c r="H99" s="37"/>
      <c r="I99" s="37"/>
      <c r="J99" s="37"/>
      <c r="K99" s="37"/>
      <c r="L99" s="37"/>
      <c r="M99" s="37"/>
      <c r="N99" s="37"/>
      <c r="O99" s="37"/>
      <c r="P99" s="37"/>
      <c r="Q99" s="37"/>
      <c r="R99" s="37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  <c r="AF99" s="37"/>
      <c r="AG99" s="37"/>
      <c r="AH99" s="37"/>
      <c r="AI99" s="37"/>
      <c r="AJ99" s="37"/>
    </row>
    <row r="100" spans="6:36" ht="15.75" customHeight="1" x14ac:dyDescent="0.35">
      <c r="F100" s="37"/>
      <c r="G100" s="37"/>
      <c r="H100" s="37"/>
      <c r="I100" s="37"/>
      <c r="J100" s="37"/>
      <c r="K100" s="37"/>
      <c r="L100" s="37"/>
      <c r="M100" s="37"/>
      <c r="N100" s="37"/>
      <c r="O100" s="37"/>
      <c r="P100" s="37"/>
      <c r="Q100" s="37"/>
      <c r="R100" s="37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F100" s="37"/>
      <c r="AG100" s="37"/>
      <c r="AH100" s="37"/>
      <c r="AI100" s="37"/>
      <c r="AJ100" s="37"/>
    </row>
    <row r="101" spans="6:36" ht="15.75" customHeight="1" x14ac:dyDescent="0.35">
      <c r="F101" s="37"/>
      <c r="G101" s="37"/>
      <c r="H101" s="37"/>
      <c r="I101" s="37"/>
      <c r="J101" s="37"/>
      <c r="K101" s="37"/>
      <c r="L101" s="37"/>
      <c r="M101" s="37"/>
      <c r="N101" s="37"/>
      <c r="O101" s="37"/>
      <c r="P101" s="37"/>
      <c r="Q101" s="37"/>
      <c r="R101" s="37"/>
      <c r="S101" s="37"/>
      <c r="T101" s="37"/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37"/>
      <c r="AF101" s="37"/>
      <c r="AG101" s="37"/>
      <c r="AH101" s="37"/>
      <c r="AI101" s="37"/>
      <c r="AJ101" s="37"/>
    </row>
    <row r="102" spans="6:36" ht="15.75" customHeight="1" x14ac:dyDescent="0.35">
      <c r="F102" s="37"/>
      <c r="G102" s="37"/>
      <c r="H102" s="37"/>
      <c r="I102" s="37"/>
      <c r="J102" s="37"/>
      <c r="K102" s="37"/>
      <c r="L102" s="37"/>
      <c r="M102" s="37"/>
      <c r="N102" s="37"/>
      <c r="O102" s="37"/>
      <c r="P102" s="37"/>
      <c r="Q102" s="37"/>
      <c r="R102" s="37"/>
      <c r="S102" s="37"/>
      <c r="T102" s="37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  <c r="AF102" s="37"/>
      <c r="AG102" s="37"/>
      <c r="AH102" s="37"/>
      <c r="AI102" s="37"/>
      <c r="AJ102" s="37"/>
    </row>
    <row r="103" spans="6:36" ht="15.75" customHeight="1" x14ac:dyDescent="0.35">
      <c r="F103" s="37"/>
      <c r="G103" s="37"/>
      <c r="H103" s="37"/>
      <c r="I103" s="37"/>
      <c r="J103" s="37"/>
      <c r="K103" s="37"/>
      <c r="L103" s="37"/>
      <c r="M103" s="37"/>
      <c r="N103" s="37"/>
      <c r="O103" s="37"/>
      <c r="P103" s="37"/>
      <c r="Q103" s="37"/>
      <c r="R103" s="37"/>
      <c r="S103" s="37"/>
      <c r="T103" s="37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  <c r="AF103" s="37"/>
      <c r="AG103" s="37"/>
      <c r="AH103" s="37"/>
      <c r="AI103" s="37"/>
      <c r="AJ103" s="37"/>
    </row>
    <row r="104" spans="6:36" ht="15.75" customHeight="1" x14ac:dyDescent="0.35">
      <c r="F104" s="37"/>
      <c r="G104" s="37"/>
      <c r="H104" s="37"/>
      <c r="I104" s="37"/>
      <c r="J104" s="37"/>
      <c r="K104" s="37"/>
      <c r="L104" s="37"/>
      <c r="M104" s="37"/>
      <c r="N104" s="37"/>
      <c r="O104" s="37"/>
      <c r="P104" s="37"/>
      <c r="Q104" s="37"/>
      <c r="R104" s="37"/>
      <c r="S104" s="37"/>
      <c r="T104" s="37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  <c r="AF104" s="37"/>
      <c r="AG104" s="37"/>
      <c r="AH104" s="37"/>
      <c r="AI104" s="37"/>
      <c r="AJ104" s="37"/>
    </row>
    <row r="105" spans="6:36" ht="15.75" customHeight="1" x14ac:dyDescent="0.35">
      <c r="F105" s="37"/>
      <c r="G105" s="37"/>
      <c r="H105" s="37"/>
      <c r="I105" s="37"/>
      <c r="J105" s="37"/>
      <c r="K105" s="37"/>
      <c r="L105" s="37"/>
      <c r="M105" s="37"/>
      <c r="N105" s="37"/>
      <c r="O105" s="37"/>
      <c r="P105" s="37"/>
      <c r="Q105" s="37"/>
      <c r="R105" s="37"/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  <c r="AF105" s="37"/>
      <c r="AG105" s="37"/>
      <c r="AH105" s="37"/>
      <c r="AI105" s="37"/>
      <c r="AJ105" s="37"/>
    </row>
    <row r="106" spans="6:36" ht="15.75" customHeight="1" x14ac:dyDescent="0.35">
      <c r="F106" s="37"/>
      <c r="G106" s="37"/>
      <c r="H106" s="37"/>
      <c r="I106" s="37"/>
      <c r="J106" s="37"/>
      <c r="K106" s="37"/>
      <c r="L106" s="37"/>
      <c r="M106" s="37"/>
      <c r="N106" s="37"/>
      <c r="O106" s="37"/>
      <c r="P106" s="37"/>
      <c r="Q106" s="37"/>
      <c r="R106" s="37"/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  <c r="AF106" s="37"/>
      <c r="AG106" s="37"/>
      <c r="AH106" s="37"/>
      <c r="AI106" s="37"/>
      <c r="AJ106" s="37"/>
    </row>
    <row r="107" spans="6:36" ht="15.75" customHeight="1" x14ac:dyDescent="0.35">
      <c r="F107" s="37"/>
      <c r="G107" s="37"/>
      <c r="H107" s="37"/>
      <c r="I107" s="37"/>
      <c r="J107" s="37"/>
      <c r="K107" s="37"/>
      <c r="L107" s="37"/>
      <c r="M107" s="37"/>
      <c r="N107" s="37"/>
      <c r="O107" s="37"/>
      <c r="P107" s="37"/>
      <c r="Q107" s="37"/>
      <c r="R107" s="37"/>
      <c r="S107" s="37"/>
      <c r="T107" s="37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  <c r="AF107" s="37"/>
      <c r="AG107" s="37"/>
      <c r="AH107" s="37"/>
      <c r="AI107" s="37"/>
      <c r="AJ107" s="37"/>
    </row>
    <row r="108" spans="6:36" ht="15.75" customHeight="1" x14ac:dyDescent="0.35">
      <c r="F108" s="37"/>
      <c r="G108" s="37"/>
      <c r="H108" s="37"/>
      <c r="I108" s="37"/>
      <c r="J108" s="37"/>
      <c r="K108" s="37"/>
      <c r="L108" s="37"/>
      <c r="M108" s="37"/>
      <c r="N108" s="37"/>
      <c r="O108" s="37"/>
      <c r="P108" s="37"/>
      <c r="Q108" s="37"/>
      <c r="R108" s="37"/>
      <c r="S108" s="37"/>
      <c r="T108" s="37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  <c r="AF108" s="37"/>
      <c r="AG108" s="37"/>
      <c r="AH108" s="37"/>
      <c r="AI108" s="37"/>
      <c r="AJ108" s="37"/>
    </row>
  </sheetData>
  <mergeCells count="241">
    <mergeCell ref="T71:AJ71"/>
    <mergeCell ref="T73:AJ73"/>
    <mergeCell ref="T72:AJ72"/>
    <mergeCell ref="T74:AJ74"/>
    <mergeCell ref="T97:AJ97"/>
    <mergeCell ref="T96:AJ96"/>
    <mergeCell ref="T94:AJ94"/>
    <mergeCell ref="T95:AJ95"/>
    <mergeCell ref="T93:AJ93"/>
    <mergeCell ref="T92:AJ92"/>
    <mergeCell ref="T91:AJ91"/>
    <mergeCell ref="T64:AJ64"/>
    <mergeCell ref="T65:AJ65"/>
    <mergeCell ref="T63:AJ63"/>
    <mergeCell ref="T62:AJ62"/>
    <mergeCell ref="T66:AJ66"/>
    <mergeCell ref="T67:AJ67"/>
    <mergeCell ref="T69:AJ69"/>
    <mergeCell ref="T70:AJ70"/>
    <mergeCell ref="T68:AJ68"/>
    <mergeCell ref="T54:AJ54"/>
    <mergeCell ref="T55:AJ55"/>
    <mergeCell ref="T53:AJ53"/>
    <mergeCell ref="T56:AJ56"/>
    <mergeCell ref="T59:AJ59"/>
    <mergeCell ref="T58:AJ58"/>
    <mergeCell ref="T57:AJ57"/>
    <mergeCell ref="T60:AJ60"/>
    <mergeCell ref="T61:AJ61"/>
    <mergeCell ref="T48:AJ48"/>
    <mergeCell ref="T49:AJ49"/>
    <mergeCell ref="T51:AJ51"/>
    <mergeCell ref="T52:AJ52"/>
    <mergeCell ref="T40:AJ40"/>
    <mergeCell ref="T41:AJ41"/>
    <mergeCell ref="T44:AJ44"/>
    <mergeCell ref="T42:AJ42"/>
    <mergeCell ref="T43:AJ43"/>
    <mergeCell ref="T47:AJ47"/>
    <mergeCell ref="F79:S79"/>
    <mergeCell ref="F80:S80"/>
    <mergeCell ref="F82:S82"/>
    <mergeCell ref="F83:S83"/>
    <mergeCell ref="F81:S81"/>
    <mergeCell ref="F92:S92"/>
    <mergeCell ref="F91:S91"/>
    <mergeCell ref="T106:AJ106"/>
    <mergeCell ref="T107:AJ107"/>
    <mergeCell ref="T105:AJ105"/>
    <mergeCell ref="T104:AJ104"/>
    <mergeCell ref="T98:AJ98"/>
    <mergeCell ref="T99:AJ99"/>
    <mergeCell ref="T100:AJ100"/>
    <mergeCell ref="T102:AJ102"/>
    <mergeCell ref="T101:AJ101"/>
    <mergeCell ref="T103:AJ103"/>
    <mergeCell ref="T89:AJ89"/>
    <mergeCell ref="T90:AJ90"/>
    <mergeCell ref="F100:S100"/>
    <mergeCell ref="F101:S101"/>
    <mergeCell ref="F103:S103"/>
    <mergeCell ref="F107:S107"/>
    <mergeCell ref="F89:S89"/>
    <mergeCell ref="F87:S87"/>
    <mergeCell ref="F86:S86"/>
    <mergeCell ref="F88:S88"/>
    <mergeCell ref="F108:S108"/>
    <mergeCell ref="F105:S105"/>
    <mergeCell ref="F106:S106"/>
    <mergeCell ref="F104:S104"/>
    <mergeCell ref="F95:S95"/>
    <mergeCell ref="F99:S99"/>
    <mergeCell ref="F98:S98"/>
    <mergeCell ref="F102:S102"/>
    <mergeCell ref="F93:S93"/>
    <mergeCell ref="F94:S94"/>
    <mergeCell ref="F97:S97"/>
    <mergeCell ref="F96:S96"/>
    <mergeCell ref="F67:S67"/>
    <mergeCell ref="F70:S70"/>
    <mergeCell ref="F68:S68"/>
    <mergeCell ref="F69:S69"/>
    <mergeCell ref="F90:S90"/>
    <mergeCell ref="T108:AJ108"/>
    <mergeCell ref="T46:AJ46"/>
    <mergeCell ref="A50:AJ50"/>
    <mergeCell ref="F20:S20"/>
    <mergeCell ref="F21:S21"/>
    <mergeCell ref="T77:AJ77"/>
    <mergeCell ref="T78:AJ78"/>
    <mergeCell ref="T79:AJ79"/>
    <mergeCell ref="T88:AJ88"/>
    <mergeCell ref="T87:AJ87"/>
    <mergeCell ref="T85:AJ85"/>
    <mergeCell ref="T86:AJ86"/>
    <mergeCell ref="T83:AJ83"/>
    <mergeCell ref="T84:AJ84"/>
    <mergeCell ref="T76:AJ76"/>
    <mergeCell ref="T75:AJ75"/>
    <mergeCell ref="T80:AJ80"/>
    <mergeCell ref="T82:AJ82"/>
    <mergeCell ref="T81:AJ81"/>
    <mergeCell ref="T36:AJ36"/>
    <mergeCell ref="T37:AJ37"/>
    <mergeCell ref="T28:AJ28"/>
    <mergeCell ref="T25:AJ25"/>
    <mergeCell ref="T26:AJ26"/>
    <mergeCell ref="F84:S84"/>
    <mergeCell ref="F85:S85"/>
    <mergeCell ref="F30:S30"/>
    <mergeCell ref="F31:S31"/>
    <mergeCell ref="F32:S32"/>
    <mergeCell ref="F33:S33"/>
    <mergeCell ref="F34:S34"/>
    <mergeCell ref="F35:S35"/>
    <mergeCell ref="F54:S54"/>
    <mergeCell ref="F55:S55"/>
    <mergeCell ref="F53:S53"/>
    <mergeCell ref="F56:S56"/>
    <mergeCell ref="F58:S58"/>
    <mergeCell ref="F59:S59"/>
    <mergeCell ref="F57:S57"/>
    <mergeCell ref="F77:S77"/>
    <mergeCell ref="F76:S76"/>
    <mergeCell ref="F75:S75"/>
    <mergeCell ref="F66:S66"/>
    <mergeCell ref="G11:AK11"/>
    <mergeCell ref="A1:AK1"/>
    <mergeCell ref="F26:S26"/>
    <mergeCell ref="F27:S27"/>
    <mergeCell ref="F17:S17"/>
    <mergeCell ref="F19:S19"/>
    <mergeCell ref="Q15:S15"/>
    <mergeCell ref="T15:Y15"/>
    <mergeCell ref="G15:P15"/>
    <mergeCell ref="G16:P16"/>
    <mergeCell ref="Q8:S8"/>
    <mergeCell ref="Q6:S6"/>
    <mergeCell ref="Q7:S7"/>
    <mergeCell ref="A9:B9"/>
    <mergeCell ref="A10:B10"/>
    <mergeCell ref="A8:C8"/>
    <mergeCell ref="G7:P7"/>
    <mergeCell ref="G6:P6"/>
    <mergeCell ref="G4:AK4"/>
    <mergeCell ref="A5:B5"/>
    <mergeCell ref="Z7:AB7"/>
    <mergeCell ref="Z8:AB8"/>
    <mergeCell ref="T6:Y6"/>
    <mergeCell ref="F23:S23"/>
    <mergeCell ref="G10:AK10"/>
    <mergeCell ref="F78:S78"/>
    <mergeCell ref="C2:E2"/>
    <mergeCell ref="G3:AK3"/>
    <mergeCell ref="A7:B7"/>
    <mergeCell ref="A3:B3"/>
    <mergeCell ref="A2:B2"/>
    <mergeCell ref="A6:B6"/>
    <mergeCell ref="A4:B4"/>
    <mergeCell ref="C5:E5"/>
    <mergeCell ref="C7:E7"/>
    <mergeCell ref="C4:E4"/>
    <mergeCell ref="C3:E3"/>
    <mergeCell ref="T7:Y7"/>
    <mergeCell ref="T8:Y8"/>
    <mergeCell ref="Z6:AB6"/>
    <mergeCell ref="AC6:AH6"/>
    <mergeCell ref="AI6:AK6"/>
    <mergeCell ref="AI8:AK8"/>
    <mergeCell ref="AI7:AK7"/>
    <mergeCell ref="AC7:AH7"/>
    <mergeCell ref="AC8:AH8"/>
    <mergeCell ref="G8:P8"/>
    <mergeCell ref="F40:S40"/>
    <mergeCell ref="F74:S74"/>
    <mergeCell ref="T39:AJ39"/>
    <mergeCell ref="T31:AJ31"/>
    <mergeCell ref="T38:AJ38"/>
    <mergeCell ref="F60:S60"/>
    <mergeCell ref="F61:S61"/>
    <mergeCell ref="F65:S65"/>
    <mergeCell ref="F63:S63"/>
    <mergeCell ref="F64:S64"/>
    <mergeCell ref="F62:S62"/>
    <mergeCell ref="F42:S42"/>
    <mergeCell ref="F43:S43"/>
    <mergeCell ref="F44:S44"/>
    <mergeCell ref="F47:S47"/>
    <mergeCell ref="F45:S45"/>
    <mergeCell ref="F46:S46"/>
    <mergeCell ref="F49:S49"/>
    <mergeCell ref="F48:S48"/>
    <mergeCell ref="F51:S51"/>
    <mergeCell ref="F52:S52"/>
    <mergeCell ref="F36:S36"/>
    <mergeCell ref="T45:AJ45"/>
    <mergeCell ref="F37:S37"/>
    <mergeCell ref="F39:S39"/>
    <mergeCell ref="Z13:AB13"/>
    <mergeCell ref="Z14:AB14"/>
    <mergeCell ref="AC14:AH14"/>
    <mergeCell ref="AI14:AK14"/>
    <mergeCell ref="AC13:AH13"/>
    <mergeCell ref="AI13:AK13"/>
    <mergeCell ref="F71:S71"/>
    <mergeCell ref="F73:S73"/>
    <mergeCell ref="F72:S72"/>
    <mergeCell ref="F29:S29"/>
    <mergeCell ref="F28:S28"/>
    <mergeCell ref="F22:S22"/>
    <mergeCell ref="F25:S25"/>
    <mergeCell ref="Q13:S13"/>
    <mergeCell ref="T13:Y13"/>
    <mergeCell ref="G13:P13"/>
    <mergeCell ref="Q14:S14"/>
    <mergeCell ref="T14:Y14"/>
    <mergeCell ref="G14:P14"/>
    <mergeCell ref="F38:S38"/>
    <mergeCell ref="F41:S41"/>
    <mergeCell ref="T35:AJ35"/>
    <mergeCell ref="T33:AJ33"/>
    <mergeCell ref="T34:AJ34"/>
    <mergeCell ref="T32:AJ32"/>
    <mergeCell ref="Z15:AB15"/>
    <mergeCell ref="AC15:AH15"/>
    <mergeCell ref="AI15:AK15"/>
    <mergeCell ref="Z16:AB16"/>
    <mergeCell ref="Q16:S16"/>
    <mergeCell ref="T16:Y16"/>
    <mergeCell ref="T20:AJ20"/>
    <mergeCell ref="T19:AJ19"/>
    <mergeCell ref="T17:AJ17"/>
    <mergeCell ref="T27:AJ27"/>
    <mergeCell ref="T30:AJ30"/>
    <mergeCell ref="T29:AJ29"/>
    <mergeCell ref="T21:AJ21"/>
    <mergeCell ref="T24:AJ24"/>
    <mergeCell ref="T22:AJ22"/>
    <mergeCell ref="T23:AJ23"/>
    <mergeCell ref="F24:S24"/>
    <mergeCell ref="A18:AJ18"/>
  </mergeCells>
  <conditionalFormatting sqref="G5">
    <cfRule type="expression" dxfId="2019" priority="106">
      <formula>$B19="Correct"</formula>
    </cfRule>
  </conditionalFormatting>
  <conditionalFormatting sqref="G5">
    <cfRule type="expression" dxfId="2018" priority="107">
      <formula>$B19="Incorrect"</formula>
    </cfRule>
  </conditionalFormatting>
  <conditionalFormatting sqref="G5">
    <cfRule type="expression" dxfId="2017" priority="108">
      <formula>$B19="Unanswered"</formula>
    </cfRule>
  </conditionalFormatting>
  <conditionalFormatting sqref="H5">
    <cfRule type="expression" dxfId="2016" priority="109">
      <formula>$B20="Correct"</formula>
    </cfRule>
  </conditionalFormatting>
  <conditionalFormatting sqref="H5">
    <cfRule type="expression" dxfId="2015" priority="110">
      <formula>$B20="Incorrect"</formula>
    </cfRule>
  </conditionalFormatting>
  <conditionalFormatting sqref="H5">
    <cfRule type="expression" dxfId="2014" priority="111">
      <formula>$B20="Unanswered"</formula>
    </cfRule>
  </conditionalFormatting>
  <conditionalFormatting sqref="I5">
    <cfRule type="expression" dxfId="2013" priority="112">
      <formula>$B21="Correct"</formula>
    </cfRule>
  </conditionalFormatting>
  <conditionalFormatting sqref="I5">
    <cfRule type="expression" dxfId="2012" priority="113">
      <formula>$B21="Incorrect"</formula>
    </cfRule>
  </conditionalFormatting>
  <conditionalFormatting sqref="I5">
    <cfRule type="expression" dxfId="2011" priority="114">
      <formula>$B21="Unanswered"</formula>
    </cfRule>
  </conditionalFormatting>
  <conditionalFormatting sqref="J5">
    <cfRule type="expression" dxfId="2010" priority="115">
      <formula>$B22="Correct"</formula>
    </cfRule>
  </conditionalFormatting>
  <conditionalFormatting sqref="J5">
    <cfRule type="expression" dxfId="2009" priority="116">
      <formula>$B22="Incorrect"</formula>
    </cfRule>
  </conditionalFormatting>
  <conditionalFormatting sqref="J5">
    <cfRule type="expression" dxfId="2008" priority="117">
      <formula>$B22="Unanswered"</formula>
    </cfRule>
  </conditionalFormatting>
  <conditionalFormatting sqref="K5">
    <cfRule type="expression" dxfId="2007" priority="118">
      <formula>$B23="Correct"</formula>
    </cfRule>
  </conditionalFormatting>
  <conditionalFormatting sqref="K5">
    <cfRule type="expression" dxfId="2006" priority="119">
      <formula>$B23="Incorrect"</formula>
    </cfRule>
  </conditionalFormatting>
  <conditionalFormatting sqref="K5">
    <cfRule type="expression" dxfId="2005" priority="120">
      <formula>$B23="Unanswered"</formula>
    </cfRule>
  </conditionalFormatting>
  <conditionalFormatting sqref="L5">
    <cfRule type="expression" dxfId="2004" priority="121">
      <formula>$B24="Correct"</formula>
    </cfRule>
  </conditionalFormatting>
  <conditionalFormatting sqref="L5">
    <cfRule type="expression" dxfId="2003" priority="122">
      <formula>$B24="Incorrect"</formula>
    </cfRule>
  </conditionalFormatting>
  <conditionalFormatting sqref="L5">
    <cfRule type="expression" dxfId="2002" priority="123">
      <formula>$B24="Unanswered"</formula>
    </cfRule>
  </conditionalFormatting>
  <conditionalFormatting sqref="M5">
    <cfRule type="expression" dxfId="2001" priority="124">
      <formula>$B25="Correct"</formula>
    </cfRule>
  </conditionalFormatting>
  <conditionalFormatting sqref="M5">
    <cfRule type="expression" dxfId="2000" priority="125">
      <formula>$B25="Incorrect"</formula>
    </cfRule>
  </conditionalFormatting>
  <conditionalFormatting sqref="M5">
    <cfRule type="expression" dxfId="1999" priority="126">
      <formula>$B25="Unanswered"</formula>
    </cfRule>
  </conditionalFormatting>
  <conditionalFormatting sqref="N5">
    <cfRule type="expression" dxfId="1998" priority="127">
      <formula>$B26="Correct"</formula>
    </cfRule>
  </conditionalFormatting>
  <conditionalFormatting sqref="N5">
    <cfRule type="expression" dxfId="1997" priority="128">
      <formula>$B26="Incorrect"</formula>
    </cfRule>
  </conditionalFormatting>
  <conditionalFormatting sqref="N5">
    <cfRule type="expression" dxfId="1996" priority="129">
      <formula>$B26="Unanswered"</formula>
    </cfRule>
  </conditionalFormatting>
  <conditionalFormatting sqref="O5">
    <cfRule type="expression" dxfId="1995" priority="130">
      <formula>$B27="Correct"</formula>
    </cfRule>
  </conditionalFormatting>
  <conditionalFormatting sqref="O5">
    <cfRule type="expression" dxfId="1994" priority="131">
      <formula>$B27="Incorrect"</formula>
    </cfRule>
  </conditionalFormatting>
  <conditionalFormatting sqref="O5">
    <cfRule type="expression" dxfId="1993" priority="132">
      <formula>$B27="Unanswered"</formula>
    </cfRule>
  </conditionalFormatting>
  <conditionalFormatting sqref="P5">
    <cfRule type="expression" dxfId="1992" priority="133">
      <formula>$B28="Correct"</formula>
    </cfRule>
  </conditionalFormatting>
  <conditionalFormatting sqref="P5">
    <cfRule type="expression" dxfId="1991" priority="134">
      <formula>$B28="Incorrect"</formula>
    </cfRule>
  </conditionalFormatting>
  <conditionalFormatting sqref="P5">
    <cfRule type="expression" dxfId="1990" priority="135">
      <formula>$B28="Unanswered"</formula>
    </cfRule>
  </conditionalFormatting>
  <conditionalFormatting sqref="Q5">
    <cfRule type="expression" dxfId="1989" priority="136">
      <formula>$B29="Correct"</formula>
    </cfRule>
  </conditionalFormatting>
  <conditionalFormatting sqref="Q5">
    <cfRule type="expression" dxfId="1988" priority="137">
      <formula>$B29="Incorrect"</formula>
    </cfRule>
  </conditionalFormatting>
  <conditionalFormatting sqref="Q5">
    <cfRule type="expression" dxfId="1987" priority="138">
      <formula>$B29="Unanswered"</formula>
    </cfRule>
  </conditionalFormatting>
  <conditionalFormatting sqref="R5">
    <cfRule type="expression" dxfId="1986" priority="139">
      <formula>$B30="Correct"</formula>
    </cfRule>
  </conditionalFormatting>
  <conditionalFormatting sqref="R5">
    <cfRule type="expression" dxfId="1985" priority="140">
      <formula>$B30="Incorrect"</formula>
    </cfRule>
  </conditionalFormatting>
  <conditionalFormatting sqref="R5">
    <cfRule type="expression" dxfId="1984" priority="141">
      <formula>$B30="Unanswered"</formula>
    </cfRule>
  </conditionalFormatting>
  <conditionalFormatting sqref="S5">
    <cfRule type="expression" dxfId="1983" priority="142">
      <formula>$B31="Correct"</formula>
    </cfRule>
  </conditionalFormatting>
  <conditionalFormatting sqref="S5">
    <cfRule type="expression" dxfId="1982" priority="143">
      <formula>$B31="Incorrect"</formula>
    </cfRule>
  </conditionalFormatting>
  <conditionalFormatting sqref="T5">
    <cfRule type="expression" dxfId="1981" priority="144">
      <formula>$B32="Correct"</formula>
    </cfRule>
  </conditionalFormatting>
  <conditionalFormatting sqref="U5">
    <cfRule type="expression" dxfId="1980" priority="145">
      <formula>$B33="Correct"</formula>
    </cfRule>
  </conditionalFormatting>
  <conditionalFormatting sqref="V5">
    <cfRule type="expression" dxfId="1979" priority="146">
      <formula>$B34="Correct"</formula>
    </cfRule>
  </conditionalFormatting>
  <conditionalFormatting sqref="W5">
    <cfRule type="expression" dxfId="1978" priority="147">
      <formula>$B35="Correct"</formula>
    </cfRule>
  </conditionalFormatting>
  <conditionalFormatting sqref="X5">
    <cfRule type="expression" dxfId="1977" priority="148">
      <formula>$B36="Correct"</formula>
    </cfRule>
  </conditionalFormatting>
  <conditionalFormatting sqref="Y5">
    <cfRule type="expression" dxfId="1976" priority="149">
      <formula>$B37="Correct"</formula>
    </cfRule>
  </conditionalFormatting>
  <conditionalFormatting sqref="Z5">
    <cfRule type="expression" dxfId="1975" priority="150">
      <formula>$B38="Correct"</formula>
    </cfRule>
  </conditionalFormatting>
  <conditionalFormatting sqref="AA5">
    <cfRule type="expression" dxfId="1974" priority="151">
      <formula>$B39="Correct"</formula>
    </cfRule>
  </conditionalFormatting>
  <conditionalFormatting sqref="AB5">
    <cfRule type="expression" dxfId="1973" priority="152">
      <formula>$B40="Correct"</formula>
    </cfRule>
  </conditionalFormatting>
  <conditionalFormatting sqref="AC5">
    <cfRule type="expression" dxfId="1972" priority="153">
      <formula>$B41="Correct"</formula>
    </cfRule>
  </conditionalFormatting>
  <conditionalFormatting sqref="AD5">
    <cfRule type="expression" dxfId="1971" priority="154">
      <formula>$B42="Correct"</formula>
    </cfRule>
  </conditionalFormatting>
  <conditionalFormatting sqref="AE5">
    <cfRule type="expression" dxfId="1970" priority="155">
      <formula>$B43="Correct"</formula>
    </cfRule>
  </conditionalFormatting>
  <conditionalFormatting sqref="AF5">
    <cfRule type="expression" dxfId="1969" priority="156">
      <formula>$B44="Correct"</formula>
    </cfRule>
  </conditionalFormatting>
  <conditionalFormatting sqref="AG5">
    <cfRule type="expression" dxfId="1968" priority="157">
      <formula>$B45="Correct"</formula>
    </cfRule>
  </conditionalFormatting>
  <conditionalFormatting sqref="AH5">
    <cfRule type="expression" dxfId="1967" priority="158">
      <formula>$B46="Correct"</formula>
    </cfRule>
  </conditionalFormatting>
  <conditionalFormatting sqref="AI5">
    <cfRule type="expression" dxfId="1966" priority="159">
      <formula>$B47="Correct"</formula>
    </cfRule>
  </conditionalFormatting>
  <conditionalFormatting sqref="AJ5">
    <cfRule type="expression" dxfId="1965" priority="160">
      <formula>$B48="Correct"</formula>
    </cfRule>
  </conditionalFormatting>
  <conditionalFormatting sqref="AK5">
    <cfRule type="expression" dxfId="1964" priority="161">
      <formula>$B49="Correct"</formula>
    </cfRule>
  </conditionalFormatting>
  <conditionalFormatting sqref="T5">
    <cfRule type="expression" dxfId="1963" priority="162">
      <formula>$B32="Incorrect"</formula>
    </cfRule>
  </conditionalFormatting>
  <conditionalFormatting sqref="U5">
    <cfRule type="expression" dxfId="1962" priority="163">
      <formula>$B33="Incorrect"</formula>
    </cfRule>
  </conditionalFormatting>
  <conditionalFormatting sqref="V5">
    <cfRule type="expression" dxfId="1961" priority="164">
      <formula>$B34="Incorrect"</formula>
    </cfRule>
  </conditionalFormatting>
  <conditionalFormatting sqref="W5">
    <cfRule type="expression" dxfId="1960" priority="165">
      <formula>$B35="Incorrect"</formula>
    </cfRule>
  </conditionalFormatting>
  <conditionalFormatting sqref="X5">
    <cfRule type="expression" dxfId="1959" priority="166">
      <formula>$B36="Incorrect"</formula>
    </cfRule>
  </conditionalFormatting>
  <conditionalFormatting sqref="Y5">
    <cfRule type="expression" dxfId="1958" priority="167">
      <formula>$B37="Incorrect"</formula>
    </cfRule>
  </conditionalFormatting>
  <conditionalFormatting sqref="Z5">
    <cfRule type="expression" dxfId="1957" priority="168">
      <formula>$B38="Incorrect"</formula>
    </cfRule>
  </conditionalFormatting>
  <conditionalFormatting sqref="AA5">
    <cfRule type="expression" dxfId="1956" priority="169">
      <formula>$B39="Incorrect"</formula>
    </cfRule>
  </conditionalFormatting>
  <conditionalFormatting sqref="AB5">
    <cfRule type="expression" dxfId="1955" priority="170">
      <formula>$B40="Incorrect"</formula>
    </cfRule>
  </conditionalFormatting>
  <conditionalFormatting sqref="AC5">
    <cfRule type="expression" dxfId="1954" priority="171">
      <formula>$B41="Incorrect"</formula>
    </cfRule>
  </conditionalFormatting>
  <conditionalFormatting sqref="AD5">
    <cfRule type="expression" dxfId="1953" priority="172">
      <formula>$B42="Incorrect"</formula>
    </cfRule>
  </conditionalFormatting>
  <conditionalFormatting sqref="AE5">
    <cfRule type="expression" dxfId="1952" priority="173">
      <formula>$B43="Incorrect"</formula>
    </cfRule>
  </conditionalFormatting>
  <conditionalFormatting sqref="AF5">
    <cfRule type="expression" dxfId="1951" priority="174">
      <formula>$B44="Incorrect"</formula>
    </cfRule>
  </conditionalFormatting>
  <conditionalFormatting sqref="AG5">
    <cfRule type="expression" dxfId="1950" priority="175">
      <formula>$B45="Incorrect"</formula>
    </cfRule>
  </conditionalFormatting>
  <conditionalFormatting sqref="AH5">
    <cfRule type="expression" dxfId="1949" priority="176">
      <formula>$B46="Incorrect"</formula>
    </cfRule>
  </conditionalFormatting>
  <conditionalFormatting sqref="AI5">
    <cfRule type="expression" dxfId="1948" priority="177">
      <formula>$B47="Incorrect"</formula>
    </cfRule>
  </conditionalFormatting>
  <conditionalFormatting sqref="AJ5">
    <cfRule type="expression" dxfId="1947" priority="178">
      <formula>$B48="Incorrect"</formula>
    </cfRule>
  </conditionalFormatting>
  <conditionalFormatting sqref="AK5">
    <cfRule type="expression" dxfId="1946" priority="179">
      <formula>$B49="Incorrect"</formula>
    </cfRule>
  </conditionalFormatting>
  <conditionalFormatting sqref="S5">
    <cfRule type="expression" dxfId="1945" priority="180">
      <formula>$B31="Unanswered"</formula>
    </cfRule>
  </conditionalFormatting>
  <conditionalFormatting sqref="T5">
    <cfRule type="expression" dxfId="1944" priority="181">
      <formula>$B32="Unanswered"</formula>
    </cfRule>
  </conditionalFormatting>
  <conditionalFormatting sqref="U5">
    <cfRule type="expression" dxfId="1943" priority="182">
      <formula>$B33="Unanswered"</formula>
    </cfRule>
  </conditionalFormatting>
  <conditionalFormatting sqref="V5">
    <cfRule type="expression" dxfId="1942" priority="183">
      <formula>$B34="Unanswered"</formula>
    </cfRule>
  </conditionalFormatting>
  <conditionalFormatting sqref="W5">
    <cfRule type="expression" dxfId="1941" priority="184">
      <formula>$B35="Unanswered"</formula>
    </cfRule>
  </conditionalFormatting>
  <conditionalFormatting sqref="X5">
    <cfRule type="expression" dxfId="1940" priority="185">
      <formula>$B36="Unanswered"</formula>
    </cfRule>
  </conditionalFormatting>
  <conditionalFormatting sqref="Y5">
    <cfRule type="expression" dxfId="1939" priority="186">
      <formula>$B37="Unanswered"</formula>
    </cfRule>
  </conditionalFormatting>
  <conditionalFormatting sqref="Z5">
    <cfRule type="expression" dxfId="1938" priority="187">
      <formula>$B38="Unanswered"</formula>
    </cfRule>
  </conditionalFormatting>
  <conditionalFormatting sqref="AA5">
    <cfRule type="expression" dxfId="1937" priority="188">
      <formula>$B39="Unanswered"</formula>
    </cfRule>
  </conditionalFormatting>
  <conditionalFormatting sqref="AB5">
    <cfRule type="expression" dxfId="1936" priority="189">
      <formula>$B40="Unanswered"</formula>
    </cfRule>
  </conditionalFormatting>
  <conditionalFormatting sqref="AC5">
    <cfRule type="expression" dxfId="1935" priority="190">
      <formula>$B41="Unanswered"</formula>
    </cfRule>
  </conditionalFormatting>
  <conditionalFormatting sqref="AD5">
    <cfRule type="expression" dxfId="1934" priority="191">
      <formula>$B42="Unanswered"</formula>
    </cfRule>
  </conditionalFormatting>
  <conditionalFormatting sqref="AE5">
    <cfRule type="expression" dxfId="1933" priority="192">
      <formula>$B43="Unanswered"</formula>
    </cfRule>
  </conditionalFormatting>
  <conditionalFormatting sqref="AF5">
    <cfRule type="expression" dxfId="1932" priority="193">
      <formula>$B44="Unanswered"</formula>
    </cfRule>
  </conditionalFormatting>
  <conditionalFormatting sqref="AG5">
    <cfRule type="expression" dxfId="1931" priority="194">
      <formula>$B45="Unanswered"</formula>
    </cfRule>
  </conditionalFormatting>
  <conditionalFormatting sqref="AH5">
    <cfRule type="expression" dxfId="1930" priority="195">
      <formula>$B46="Unanswered"</formula>
    </cfRule>
  </conditionalFormatting>
  <conditionalFormatting sqref="AI5">
    <cfRule type="expression" dxfId="1929" priority="196">
      <formula>$B47="Unanswered"</formula>
    </cfRule>
  </conditionalFormatting>
  <conditionalFormatting sqref="AJ5">
    <cfRule type="expression" dxfId="1928" priority="197">
      <formula>$B48="Unanswered"</formula>
    </cfRule>
  </conditionalFormatting>
  <conditionalFormatting sqref="AK5">
    <cfRule type="expression" dxfId="1927" priority="198">
      <formula>$B49="Unanswered"</formula>
    </cfRule>
  </conditionalFormatting>
  <conditionalFormatting sqref="E19:E49 E51:E86">
    <cfRule type="cellIs" dxfId="1926" priority="199" operator="equal">
      <formula>"Slow"</formula>
    </cfRule>
  </conditionalFormatting>
  <conditionalFormatting sqref="G12">
    <cfRule type="expression" dxfId="1925" priority="200">
      <formula>$B51="Correct"</formula>
    </cfRule>
    <cfRule type="expression" dxfId="1924" priority="201">
      <formula>$B51="Incorrect"</formula>
    </cfRule>
    <cfRule type="expression" dxfId="1923" priority="202">
      <formula>$B51="Unanswered"</formula>
    </cfRule>
  </conditionalFormatting>
  <conditionalFormatting sqref="H12">
    <cfRule type="expression" dxfId="1922" priority="103">
      <formula>$B52="Correct"</formula>
    </cfRule>
    <cfRule type="expression" dxfId="1921" priority="104">
      <formula>$B52="Incorrect"</formula>
    </cfRule>
    <cfRule type="expression" dxfId="1920" priority="105">
      <formula>$B52="Unanswered"</formula>
    </cfRule>
  </conditionalFormatting>
  <conditionalFormatting sqref="I12">
    <cfRule type="expression" dxfId="1919" priority="100">
      <formula>$B53="Correct"</formula>
    </cfRule>
    <cfRule type="expression" dxfId="1918" priority="101">
      <formula>$B53="Incorrect"</formula>
    </cfRule>
    <cfRule type="expression" dxfId="1917" priority="102">
      <formula>$B53="Unanswered"</formula>
    </cfRule>
  </conditionalFormatting>
  <conditionalFormatting sqref="J12">
    <cfRule type="expression" dxfId="1916" priority="97">
      <formula>$B54="Correct"</formula>
    </cfRule>
    <cfRule type="expression" dxfId="1915" priority="98">
      <formula>$B54="Incorrect"</formula>
    </cfRule>
    <cfRule type="expression" dxfId="1914" priority="99">
      <formula>$B54="Unanswered"</formula>
    </cfRule>
  </conditionalFormatting>
  <conditionalFormatting sqref="K12">
    <cfRule type="expression" dxfId="1913" priority="94">
      <formula>$B55="Correct"</formula>
    </cfRule>
    <cfRule type="expression" dxfId="1912" priority="95">
      <formula>$B55="Incorrect"</formula>
    </cfRule>
    <cfRule type="expression" dxfId="1911" priority="96">
      <formula>$B55="Unanswered"</formula>
    </cfRule>
  </conditionalFormatting>
  <conditionalFormatting sqref="L12">
    <cfRule type="expression" dxfId="1910" priority="91">
      <formula>$B56="Correct"</formula>
    </cfRule>
    <cfRule type="expression" dxfId="1909" priority="92">
      <formula>$B56="Incorrect"</formula>
    </cfRule>
    <cfRule type="expression" dxfId="1908" priority="93">
      <formula>$B56="Unanswered"</formula>
    </cfRule>
  </conditionalFormatting>
  <conditionalFormatting sqref="M12">
    <cfRule type="expression" dxfId="1907" priority="88">
      <formula>$B57="Correct"</formula>
    </cfRule>
    <cfRule type="expression" dxfId="1906" priority="89">
      <formula>$B57="Incorrect"</formula>
    </cfRule>
    <cfRule type="expression" dxfId="1905" priority="90">
      <formula>$B57="Unanswered"</formula>
    </cfRule>
  </conditionalFormatting>
  <conditionalFormatting sqref="N12">
    <cfRule type="expression" dxfId="1904" priority="85">
      <formula>$B58="Correct"</formula>
    </cfRule>
    <cfRule type="expression" dxfId="1903" priority="86">
      <formula>$B58="Incorrect"</formula>
    </cfRule>
    <cfRule type="expression" dxfId="1902" priority="87">
      <formula>$B58="Unanswered"</formula>
    </cfRule>
  </conditionalFormatting>
  <conditionalFormatting sqref="O12">
    <cfRule type="expression" dxfId="1901" priority="82">
      <formula>$B59="Correct"</formula>
    </cfRule>
    <cfRule type="expression" dxfId="1900" priority="83">
      <formula>$B59="Incorrect"</formula>
    </cfRule>
    <cfRule type="expression" dxfId="1899" priority="84">
      <formula>$B59="Unanswered"</formula>
    </cfRule>
  </conditionalFormatting>
  <conditionalFormatting sqref="P12">
    <cfRule type="expression" dxfId="1898" priority="79">
      <formula>$B60="Correct"</formula>
    </cfRule>
    <cfRule type="expression" dxfId="1897" priority="80">
      <formula>$B60="Incorrect"</formula>
    </cfRule>
    <cfRule type="expression" dxfId="1896" priority="81">
      <formula>$B60="Unanswered"</formula>
    </cfRule>
  </conditionalFormatting>
  <conditionalFormatting sqref="Q12">
    <cfRule type="expression" dxfId="1895" priority="76">
      <formula>$B61="Correct"</formula>
    </cfRule>
    <cfRule type="expression" dxfId="1894" priority="77">
      <formula>$B61="Incorrect"</formula>
    </cfRule>
    <cfRule type="expression" dxfId="1893" priority="78">
      <formula>$B61="Unanswered"</formula>
    </cfRule>
  </conditionalFormatting>
  <conditionalFormatting sqref="R12">
    <cfRule type="expression" dxfId="1892" priority="73">
      <formula>$B62="Correct"</formula>
    </cfRule>
    <cfRule type="expression" dxfId="1891" priority="74">
      <formula>$B62="Incorrect"</formula>
    </cfRule>
    <cfRule type="expression" dxfId="1890" priority="75">
      <formula>$B62="Unanswered"</formula>
    </cfRule>
  </conditionalFormatting>
  <conditionalFormatting sqref="S12">
    <cfRule type="expression" dxfId="1889" priority="70">
      <formula>$B63="Correct"</formula>
    </cfRule>
    <cfRule type="expression" dxfId="1888" priority="71">
      <formula>$B63="Incorrect"</formula>
    </cfRule>
    <cfRule type="expression" dxfId="1887" priority="72">
      <formula>$B63="Unanswered"</formula>
    </cfRule>
  </conditionalFormatting>
  <conditionalFormatting sqref="T12">
    <cfRule type="expression" dxfId="1886" priority="67">
      <formula>$B64="Correct"</formula>
    </cfRule>
    <cfRule type="expression" dxfId="1885" priority="68">
      <formula>$B64="Incorrect"</formula>
    </cfRule>
    <cfRule type="expression" dxfId="1884" priority="69">
      <formula>$B64="Unanswered"</formula>
    </cfRule>
  </conditionalFormatting>
  <conditionalFormatting sqref="U12">
    <cfRule type="expression" dxfId="1883" priority="64">
      <formula>$B65="Correct"</formula>
    </cfRule>
    <cfRule type="expression" dxfId="1882" priority="65">
      <formula>$B65="Incorrect"</formula>
    </cfRule>
    <cfRule type="expression" dxfId="1881" priority="66">
      <formula>$B65="Unanswered"</formula>
    </cfRule>
  </conditionalFormatting>
  <conditionalFormatting sqref="V12">
    <cfRule type="expression" dxfId="1880" priority="61">
      <formula>$B66="Correct"</formula>
    </cfRule>
    <cfRule type="expression" dxfId="1879" priority="62">
      <formula>$B66="Incorrect"</formula>
    </cfRule>
    <cfRule type="expression" dxfId="1878" priority="63">
      <formula>$B66="Unanswered"</formula>
    </cfRule>
  </conditionalFormatting>
  <conditionalFormatting sqref="W12">
    <cfRule type="expression" dxfId="1877" priority="58">
      <formula>$B67="Correct"</formula>
    </cfRule>
    <cfRule type="expression" dxfId="1876" priority="59">
      <formula>$B67="Incorrect"</formula>
    </cfRule>
    <cfRule type="expression" dxfId="1875" priority="60">
      <formula>$B67="Unanswered"</formula>
    </cfRule>
  </conditionalFormatting>
  <conditionalFormatting sqref="X12">
    <cfRule type="expression" dxfId="1874" priority="55">
      <formula>$B68="Correct"</formula>
    </cfRule>
    <cfRule type="expression" dxfId="1873" priority="56">
      <formula>$B68="Incorrect"</formula>
    </cfRule>
    <cfRule type="expression" dxfId="1872" priority="57">
      <formula>$B68="Unanswered"</formula>
    </cfRule>
  </conditionalFormatting>
  <conditionalFormatting sqref="Y12">
    <cfRule type="expression" dxfId="1871" priority="52">
      <formula>$B69="Correct"</formula>
    </cfRule>
    <cfRule type="expression" dxfId="1870" priority="53">
      <formula>$B69="Incorrect"</formula>
    </cfRule>
    <cfRule type="expression" dxfId="1869" priority="54">
      <formula>$B69="Unanswered"</formula>
    </cfRule>
  </conditionalFormatting>
  <conditionalFormatting sqref="Z12">
    <cfRule type="expression" dxfId="1868" priority="49">
      <formula>$B70="Correct"</formula>
    </cfRule>
    <cfRule type="expression" dxfId="1867" priority="50">
      <formula>$B70="Incorrect"</formula>
    </cfRule>
    <cfRule type="expression" dxfId="1866" priority="51">
      <formula>$B70="Unanswered"</formula>
    </cfRule>
  </conditionalFormatting>
  <conditionalFormatting sqref="AA12">
    <cfRule type="expression" dxfId="1865" priority="46">
      <formula>$B71="Correct"</formula>
    </cfRule>
    <cfRule type="expression" dxfId="1864" priority="47">
      <formula>$B71="Incorrect"</formula>
    </cfRule>
    <cfRule type="expression" dxfId="1863" priority="48">
      <formula>$B71="Unanswered"</formula>
    </cfRule>
  </conditionalFormatting>
  <conditionalFormatting sqref="AB12">
    <cfRule type="expression" dxfId="1862" priority="43">
      <formula>$B72="Correct"</formula>
    </cfRule>
    <cfRule type="expression" dxfId="1861" priority="44">
      <formula>$B72="Incorrect"</formula>
    </cfRule>
    <cfRule type="expression" dxfId="1860" priority="45">
      <formula>$B72="Unanswered"</formula>
    </cfRule>
  </conditionalFormatting>
  <conditionalFormatting sqref="AC12">
    <cfRule type="expression" dxfId="1859" priority="40">
      <formula>$B73="Correct"</formula>
    </cfRule>
    <cfRule type="expression" dxfId="1858" priority="41">
      <formula>$B73="Incorrect"</formula>
    </cfRule>
    <cfRule type="expression" dxfId="1857" priority="42">
      <formula>$B73="Unanswered"</formula>
    </cfRule>
  </conditionalFormatting>
  <conditionalFormatting sqref="AD12">
    <cfRule type="expression" dxfId="1856" priority="37">
      <formula>$B74="Correct"</formula>
    </cfRule>
    <cfRule type="expression" dxfId="1855" priority="38">
      <formula>$B74="Incorrect"</formula>
    </cfRule>
    <cfRule type="expression" dxfId="1854" priority="39">
      <formula>$B74="Unanswered"</formula>
    </cfRule>
  </conditionalFormatting>
  <conditionalFormatting sqref="AE12">
    <cfRule type="expression" dxfId="1853" priority="34">
      <formula>$B75="Correct"</formula>
    </cfRule>
    <cfRule type="expression" dxfId="1852" priority="35">
      <formula>$B75="Incorrect"</formula>
    </cfRule>
    <cfRule type="expression" dxfId="1851" priority="36">
      <formula>$B75="Unanswered"</formula>
    </cfRule>
  </conditionalFormatting>
  <conditionalFormatting sqref="AF12">
    <cfRule type="expression" dxfId="1850" priority="31">
      <formula>$B76="Correct"</formula>
    </cfRule>
    <cfRule type="expression" dxfId="1849" priority="32">
      <formula>$B76="Incorrect"</formula>
    </cfRule>
    <cfRule type="expression" dxfId="1848" priority="33">
      <formula>$B76="Unanswered"</formula>
    </cfRule>
  </conditionalFormatting>
  <conditionalFormatting sqref="AG12">
    <cfRule type="expression" dxfId="1847" priority="28">
      <formula>$B77="Correct"</formula>
    </cfRule>
    <cfRule type="expression" dxfId="1846" priority="29">
      <formula>$B77="Incorrect"</formula>
    </cfRule>
    <cfRule type="expression" dxfId="1845" priority="30">
      <formula>$B77="Unanswered"</formula>
    </cfRule>
  </conditionalFormatting>
  <conditionalFormatting sqref="AH12">
    <cfRule type="expression" dxfId="1844" priority="25">
      <formula>$B78="Correct"</formula>
    </cfRule>
    <cfRule type="expression" dxfId="1843" priority="26">
      <formula>$B78="Incorrect"</formula>
    </cfRule>
    <cfRule type="expression" dxfId="1842" priority="27">
      <formula>$B78="Unanswered"</formula>
    </cfRule>
  </conditionalFormatting>
  <conditionalFormatting sqref="AI12">
    <cfRule type="expression" dxfId="1841" priority="22">
      <formula>$B79="Correct"</formula>
    </cfRule>
    <cfRule type="expression" dxfId="1840" priority="23">
      <formula>$B79="Incorrect"</formula>
    </cfRule>
    <cfRule type="expression" dxfId="1839" priority="24">
      <formula>$B79="Unanswered"</formula>
    </cfRule>
  </conditionalFormatting>
  <conditionalFormatting sqref="AJ12">
    <cfRule type="expression" dxfId="1838" priority="19">
      <formula>$B80="Correct"</formula>
    </cfRule>
    <cfRule type="expression" dxfId="1837" priority="20">
      <formula>$B80="Incorrect"</formula>
    </cfRule>
    <cfRule type="expression" dxfId="1836" priority="21">
      <formula>$B80="Unanswered"</formula>
    </cfRule>
  </conditionalFormatting>
  <conditionalFormatting sqref="AK12">
    <cfRule type="expression" dxfId="1835" priority="16">
      <formula>$B81="Correct"</formula>
    </cfRule>
    <cfRule type="expression" dxfId="1834" priority="17">
      <formula>$B81="Incorrect"</formula>
    </cfRule>
    <cfRule type="expression" dxfId="1833" priority="18">
      <formula>$B81="Unanswered"</formula>
    </cfRule>
  </conditionalFormatting>
  <conditionalFormatting sqref="AL12">
    <cfRule type="expression" dxfId="1832" priority="13">
      <formula>$B82="Correct"</formula>
    </cfRule>
    <cfRule type="expression" dxfId="1831" priority="14">
      <formula>$B82="Incorrect"</formula>
    </cfRule>
    <cfRule type="expression" dxfId="1830" priority="15">
      <formula>$B82="Unanswered"</formula>
    </cfRule>
  </conditionalFormatting>
  <conditionalFormatting sqref="AM12">
    <cfRule type="expression" dxfId="1829" priority="10">
      <formula>$B83="Correct"</formula>
    </cfRule>
    <cfRule type="expression" dxfId="1828" priority="11">
      <formula>$B83="Incorrect"</formula>
    </cfRule>
    <cfRule type="expression" dxfId="1827" priority="12">
      <formula>$B83="Unanswered"</formula>
    </cfRule>
  </conditionalFormatting>
  <conditionalFormatting sqref="AN12">
    <cfRule type="expression" dxfId="1826" priority="7">
      <formula>$B84="Correct"</formula>
    </cfRule>
    <cfRule type="expression" dxfId="1825" priority="8">
      <formula>$B84="Incorrect"</formula>
    </cfRule>
    <cfRule type="expression" dxfId="1824" priority="9">
      <formula>$B84="Unanswered"</formula>
    </cfRule>
  </conditionalFormatting>
  <conditionalFormatting sqref="AO12">
    <cfRule type="expression" dxfId="1823" priority="4">
      <formula>$B85="Correct"</formula>
    </cfRule>
    <cfRule type="expression" dxfId="1822" priority="5">
      <formula>$B85="Incorrect"</formula>
    </cfRule>
    <cfRule type="expression" dxfId="1821" priority="6">
      <formula>$B85="Unanswered"</formula>
    </cfRule>
  </conditionalFormatting>
  <conditionalFormatting sqref="AP12">
    <cfRule type="expression" dxfId="1820" priority="1">
      <formula>$B86="Correct"</formula>
    </cfRule>
    <cfRule type="expression" dxfId="1819" priority="2">
      <formula>$B86="Incorrect"</formula>
    </cfRule>
    <cfRule type="expression" dxfId="1818" priority="3">
      <formula>$B86="Unanswered"</formula>
    </cfRule>
  </conditionalFormatting>
  <dataValidations count="6">
    <dataValidation type="list" allowBlank="1" sqref="C19:C49" xr:uid="{00000000-0002-0000-0000-000000000000}">
      <formula1>"PS,DS"</formula1>
    </dataValidation>
    <dataValidation type="list" allowBlank="1" sqref="E19:E49 E51:E86" xr:uid="{00000000-0002-0000-0000-000001000000}">
      <formula1>"Fast,Normal,Slow"</formula1>
    </dataValidation>
    <dataValidation type="list" allowBlank="1" sqref="B19:B49 B51:B86" xr:uid="{00000000-0002-0000-0000-000002000000}">
      <formula1>"Correct,Incorrect,Unanswered"</formula1>
    </dataValidation>
    <dataValidation type="list" allowBlank="1" sqref="C4" xr:uid="{00000000-0002-0000-0000-000003000000}">
      <formula1>"AWA-IR-Quant-Verbal,Quant-Verbal-AWA-IR,Verbal-Quant-AWA-IR"</formula1>
    </dataValidation>
    <dataValidation type="list" allowBlank="1" sqref="D19:D49 D51:D86" xr:uid="{00000000-0002-0000-0000-000004000000}">
      <formula1>"Careless error,Content error,Technique error"</formula1>
    </dataValidation>
    <dataValidation type="list" allowBlank="1" sqref="C51:C86" xr:uid="{724F49A7-A0FC-441A-9182-296BA8E60B2C}">
      <formula1>"SC,CR,RC"</formula1>
    </dataValidation>
  </dataValidations>
  <pageMargins left="0.7" right="0.7" top="0.75" bottom="0.75" header="0.3" footer="0.3"/>
  <pageSetup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6992EC-EE63-42ED-A62B-9763418D313F}">
  <sheetPr>
    <outlinePr summaryBelow="0" summaryRight="0"/>
  </sheetPr>
  <dimension ref="A1:AQ108"/>
  <sheetViews>
    <sheetView workbookViewId="0">
      <selection activeCell="F40" sqref="F21:AJ40"/>
    </sheetView>
  </sheetViews>
  <sheetFormatPr defaultColWidth="14.46484375" defaultRowHeight="15.75" customHeight="1" x14ac:dyDescent="0.35"/>
  <cols>
    <col min="1" max="1" width="11" customWidth="1"/>
    <col min="2" max="2" width="15" customWidth="1"/>
    <col min="4" max="4" width="17.1328125" customWidth="1"/>
    <col min="7" max="43" width="3" customWidth="1"/>
  </cols>
  <sheetData>
    <row r="1" spans="1:43" ht="15.75" customHeight="1" x14ac:dyDescent="0.35">
      <c r="A1" s="36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  <c r="AK1" s="28"/>
      <c r="AL1" s="1"/>
      <c r="AM1" s="1"/>
      <c r="AN1" s="1"/>
      <c r="AO1" s="1"/>
      <c r="AP1" s="1"/>
      <c r="AQ1" s="1"/>
    </row>
    <row r="2" spans="1:43" ht="15.75" customHeight="1" x14ac:dyDescent="0.35">
      <c r="A2" s="46" t="s">
        <v>1</v>
      </c>
      <c r="B2" s="20"/>
      <c r="C2" s="44">
        <v>43616</v>
      </c>
      <c r="D2" s="20"/>
      <c r="E2" s="20"/>
    </row>
    <row r="3" spans="1:43" ht="15.75" customHeight="1" x14ac:dyDescent="0.35">
      <c r="A3" s="46" t="s">
        <v>2</v>
      </c>
      <c r="B3" s="20"/>
      <c r="C3" s="48" t="s">
        <v>98</v>
      </c>
      <c r="D3" s="20"/>
      <c r="E3" s="20"/>
      <c r="G3" s="45" t="s">
        <v>4</v>
      </c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42"/>
      <c r="AJ3" s="42"/>
      <c r="AK3" s="43"/>
      <c r="AL3" s="1"/>
      <c r="AM3" s="1"/>
      <c r="AN3" s="1"/>
      <c r="AO3" s="1"/>
      <c r="AP3" s="1"/>
      <c r="AQ3" s="1"/>
    </row>
    <row r="4" spans="1:43" ht="15.75" customHeight="1" x14ac:dyDescent="0.4">
      <c r="A4" s="46" t="s">
        <v>5</v>
      </c>
      <c r="B4" s="20"/>
      <c r="C4" s="48" t="s">
        <v>38</v>
      </c>
      <c r="D4" s="20"/>
      <c r="E4" s="20"/>
      <c r="G4" s="59" t="s">
        <v>6</v>
      </c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  <c r="AI4" s="37"/>
      <c r="AJ4" s="37"/>
      <c r="AK4" s="28"/>
      <c r="AL4" s="6"/>
      <c r="AM4" s="6"/>
      <c r="AN4" s="6"/>
      <c r="AO4" s="6"/>
      <c r="AP4" s="6"/>
      <c r="AQ4" s="6"/>
    </row>
    <row r="5" spans="1:43" ht="15.75" customHeight="1" x14ac:dyDescent="0.35">
      <c r="A5" s="46" t="s">
        <v>7</v>
      </c>
      <c r="B5" s="20"/>
      <c r="C5" s="47">
        <v>500</v>
      </c>
      <c r="D5" s="20"/>
      <c r="E5" s="20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</row>
    <row r="6" spans="1:43" ht="15.75" customHeight="1" x14ac:dyDescent="0.35">
      <c r="A6" s="46" t="s">
        <v>8</v>
      </c>
      <c r="B6" s="20"/>
      <c r="C6" s="47">
        <v>27</v>
      </c>
      <c r="D6" s="20"/>
      <c r="E6" s="20"/>
      <c r="G6" s="49" t="s">
        <v>9</v>
      </c>
      <c r="H6" s="50"/>
      <c r="I6" s="50"/>
      <c r="J6" s="50"/>
      <c r="K6" s="50"/>
      <c r="L6" s="50"/>
      <c r="M6" s="50"/>
      <c r="N6" s="50"/>
      <c r="O6" s="50"/>
      <c r="P6" s="51"/>
      <c r="Q6" s="53">
        <f>SUM(COUNTIF(B19:B49,"Correct"),COUNTIF(B19:B49,"Incorrect"))</f>
        <v>20</v>
      </c>
      <c r="R6" s="50"/>
      <c r="S6" s="51"/>
      <c r="T6" s="49" t="s">
        <v>10</v>
      </c>
      <c r="U6" s="50"/>
      <c r="V6" s="50"/>
      <c r="W6" s="50"/>
      <c r="X6" s="50"/>
      <c r="Y6" s="51"/>
      <c r="Z6" s="52">
        <f>(COUNTIF(B19:B49,"Correct")/Q6)</f>
        <v>0.75</v>
      </c>
      <c r="AA6" s="50"/>
      <c r="AB6" s="51"/>
      <c r="AC6" s="49" t="s">
        <v>11</v>
      </c>
      <c r="AD6" s="50"/>
      <c r="AE6" s="50"/>
      <c r="AF6" s="50"/>
      <c r="AG6" s="50"/>
      <c r="AH6" s="50"/>
      <c r="AI6" s="53">
        <f>COUNTIF(D19:D49,"Careless error")</f>
        <v>0</v>
      </c>
      <c r="AJ6" s="50"/>
      <c r="AK6" s="51"/>
    </row>
    <row r="7" spans="1:43" ht="15.75" customHeight="1" x14ac:dyDescent="0.35">
      <c r="A7" s="46" t="s">
        <v>13</v>
      </c>
      <c r="B7" s="20"/>
      <c r="C7" s="47">
        <v>32</v>
      </c>
      <c r="D7" s="20"/>
      <c r="E7" s="20"/>
      <c r="G7" s="49" t="s">
        <v>12</v>
      </c>
      <c r="H7" s="50"/>
      <c r="I7" s="50"/>
      <c r="J7" s="50"/>
      <c r="K7" s="50"/>
      <c r="L7" s="50"/>
      <c r="M7" s="50"/>
      <c r="N7" s="50"/>
      <c r="O7" s="50"/>
      <c r="P7" s="51"/>
      <c r="Q7" s="53">
        <f>COUNTIF(C19:C51,"PS")</f>
        <v>9</v>
      </c>
      <c r="R7" s="50"/>
      <c r="S7" s="51"/>
      <c r="T7" s="49" t="s">
        <v>14</v>
      </c>
      <c r="U7" s="50"/>
      <c r="V7" s="50"/>
      <c r="W7" s="50"/>
      <c r="X7" s="50"/>
      <c r="Y7" s="51"/>
      <c r="Z7" s="52">
        <f>(COUNTIFS(B19:B49,"Correct",C19:C49,"PS")/Q7)</f>
        <v>0.66666666666666663</v>
      </c>
      <c r="AA7" s="50"/>
      <c r="AB7" s="51"/>
      <c r="AC7" s="49" t="s">
        <v>15</v>
      </c>
      <c r="AD7" s="50"/>
      <c r="AE7" s="50"/>
      <c r="AF7" s="50"/>
      <c r="AG7" s="50"/>
      <c r="AH7" s="51"/>
      <c r="AI7" s="53">
        <f>COUNTIF(D19:D49,"Content error")</f>
        <v>4</v>
      </c>
      <c r="AJ7" s="50"/>
      <c r="AK7" s="51"/>
    </row>
    <row r="8" spans="1:43" ht="15.75" customHeight="1" x14ac:dyDescent="0.35">
      <c r="A8" s="58" t="s">
        <v>3</v>
      </c>
      <c r="B8" s="58"/>
      <c r="C8" s="58"/>
      <c r="G8" s="49" t="s">
        <v>16</v>
      </c>
      <c r="H8" s="50"/>
      <c r="I8" s="50"/>
      <c r="J8" s="50"/>
      <c r="K8" s="50"/>
      <c r="L8" s="50"/>
      <c r="M8" s="50"/>
      <c r="N8" s="50"/>
      <c r="O8" s="50"/>
      <c r="P8" s="51"/>
      <c r="Q8" s="53">
        <f>COUNTIF(C19:C51,"DS")</f>
        <v>11</v>
      </c>
      <c r="R8" s="50"/>
      <c r="S8" s="51"/>
      <c r="T8" s="49" t="s">
        <v>17</v>
      </c>
      <c r="U8" s="50"/>
      <c r="V8" s="50"/>
      <c r="W8" s="50"/>
      <c r="X8" s="50"/>
      <c r="Y8" s="51"/>
      <c r="Z8" s="52">
        <f>(COUNTIFS(B19:B49,"Correct",C19:C49,"DS")/Q8)</f>
        <v>0.81818181818181823</v>
      </c>
      <c r="AA8" s="50"/>
      <c r="AB8" s="51"/>
      <c r="AC8" s="49" t="s">
        <v>18</v>
      </c>
      <c r="AD8" s="50"/>
      <c r="AE8" s="50"/>
      <c r="AF8" s="50"/>
      <c r="AG8" s="50"/>
      <c r="AH8" s="51"/>
      <c r="AI8" s="53">
        <f>COUNTIF(D19:D49,"Technique error")</f>
        <v>3</v>
      </c>
      <c r="AJ8" s="50"/>
      <c r="AK8" s="51"/>
    </row>
    <row r="9" spans="1:43" ht="15.75" customHeight="1" x14ac:dyDescent="0.35">
      <c r="A9" s="56" t="s">
        <v>35</v>
      </c>
      <c r="B9" s="57"/>
      <c r="C9" s="13">
        <f>COUNTIF(B19:B49,"Incorrect")</f>
        <v>5</v>
      </c>
    </row>
    <row r="10" spans="1:43" ht="15.75" customHeight="1" x14ac:dyDescent="0.35">
      <c r="A10" s="56" t="s">
        <v>36</v>
      </c>
      <c r="B10" s="57"/>
      <c r="C10" s="13">
        <f>COUNTIF(B51:B86,"Incorrect")</f>
        <v>8</v>
      </c>
      <c r="G10" s="41" t="s">
        <v>19</v>
      </c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42"/>
      <c r="AH10" s="42"/>
      <c r="AI10" s="42"/>
      <c r="AJ10" s="42"/>
      <c r="AK10" s="43"/>
      <c r="AL10" s="4"/>
      <c r="AM10" s="4"/>
      <c r="AN10" s="4"/>
      <c r="AO10" s="4"/>
      <c r="AP10" s="4"/>
      <c r="AQ10" s="4"/>
    </row>
    <row r="11" spans="1:43" ht="15.75" customHeight="1" x14ac:dyDescent="0.4">
      <c r="G11" s="54" t="s">
        <v>6</v>
      </c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3"/>
      <c r="AL11" s="5"/>
      <c r="AM11" s="5"/>
      <c r="AN11" s="5"/>
      <c r="AO11" s="5"/>
      <c r="AP11" s="5"/>
      <c r="AQ11" s="6"/>
    </row>
    <row r="12" spans="1:43" ht="15.75" customHeight="1" x14ac:dyDescent="0.35"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4"/>
    </row>
    <row r="13" spans="1:43" ht="15.75" customHeight="1" x14ac:dyDescent="0.35">
      <c r="G13" s="38" t="s">
        <v>9</v>
      </c>
      <c r="H13" s="22"/>
      <c r="I13" s="22"/>
      <c r="J13" s="22"/>
      <c r="K13" s="22"/>
      <c r="L13" s="22"/>
      <c r="M13" s="22"/>
      <c r="N13" s="22"/>
      <c r="O13" s="22"/>
      <c r="P13" s="23"/>
      <c r="Q13" s="25">
        <f>SUM(COUNTIF(B51:B86,"Correct"),COUNTIF(B51:B86,"Incorrect"))</f>
        <v>31</v>
      </c>
      <c r="R13" s="22"/>
      <c r="S13" s="23"/>
      <c r="T13" s="24" t="s">
        <v>10</v>
      </c>
      <c r="U13" s="22"/>
      <c r="V13" s="22"/>
      <c r="W13" s="22"/>
      <c r="X13" s="22"/>
      <c r="Y13" s="23"/>
      <c r="Z13" s="21">
        <f>(COUNTIF(B51:B86,"Correct")/Q13)</f>
        <v>0.74193548387096775</v>
      </c>
      <c r="AA13" s="22"/>
      <c r="AB13" s="23"/>
      <c r="AC13" s="24" t="s">
        <v>11</v>
      </c>
      <c r="AD13" s="22"/>
      <c r="AE13" s="22"/>
      <c r="AF13" s="22"/>
      <c r="AG13" s="22"/>
      <c r="AH13" s="23"/>
      <c r="AI13" s="25">
        <f>COUNTIF(D51:D86,"Careless error")</f>
        <v>0</v>
      </c>
      <c r="AJ13" s="22"/>
      <c r="AK13" s="23"/>
      <c r="AL13" s="4"/>
      <c r="AM13" s="4"/>
      <c r="AN13" s="4"/>
      <c r="AO13" s="4"/>
      <c r="AP13" s="4"/>
      <c r="AQ13" s="4"/>
    </row>
    <row r="14" spans="1:43" ht="15.75" customHeight="1" x14ac:dyDescent="0.35">
      <c r="G14" s="38" t="s">
        <v>27</v>
      </c>
      <c r="H14" s="22"/>
      <c r="I14" s="22"/>
      <c r="J14" s="22"/>
      <c r="K14" s="22"/>
      <c r="L14" s="22"/>
      <c r="M14" s="22"/>
      <c r="N14" s="22"/>
      <c r="O14" s="22"/>
      <c r="P14" s="23"/>
      <c r="Q14" s="25">
        <f>COUNTIF(C51:C86,"SC")</f>
        <v>11</v>
      </c>
      <c r="R14" s="22"/>
      <c r="S14" s="23"/>
      <c r="T14" s="24" t="s">
        <v>28</v>
      </c>
      <c r="U14" s="22"/>
      <c r="V14" s="22"/>
      <c r="W14" s="22"/>
      <c r="X14" s="22"/>
      <c r="Y14" s="23"/>
      <c r="Z14" s="21">
        <f>(COUNTIFS(B51:B86,"Correct",C51:C86,"SC")/Q14)</f>
        <v>0.81818181818181823</v>
      </c>
      <c r="AA14" s="22"/>
      <c r="AB14" s="23"/>
      <c r="AC14" s="24" t="s">
        <v>15</v>
      </c>
      <c r="AD14" s="22"/>
      <c r="AE14" s="22"/>
      <c r="AF14" s="22"/>
      <c r="AG14" s="22"/>
      <c r="AH14" s="23"/>
      <c r="AI14" s="25">
        <f>COUNTIF(D51:D86,"Content error")</f>
        <v>1</v>
      </c>
      <c r="AJ14" s="22"/>
      <c r="AK14" s="23"/>
      <c r="AL14" s="4"/>
      <c r="AM14" s="4"/>
      <c r="AN14" s="4"/>
      <c r="AO14" s="4"/>
      <c r="AP14" s="4"/>
      <c r="AQ14" s="4"/>
    </row>
    <row r="15" spans="1:43" ht="15.75" customHeight="1" x14ac:dyDescent="0.35">
      <c r="G15" s="38" t="s">
        <v>29</v>
      </c>
      <c r="H15" s="22"/>
      <c r="I15" s="22"/>
      <c r="J15" s="22"/>
      <c r="K15" s="22"/>
      <c r="L15" s="22"/>
      <c r="M15" s="22"/>
      <c r="N15" s="22"/>
      <c r="O15" s="22"/>
      <c r="P15" s="23"/>
      <c r="Q15" s="25">
        <f>COUNTIF(C51:C86,"CR")</f>
        <v>10</v>
      </c>
      <c r="R15" s="22"/>
      <c r="S15" s="23"/>
      <c r="T15" s="24" t="s">
        <v>30</v>
      </c>
      <c r="U15" s="22"/>
      <c r="V15" s="22"/>
      <c r="W15" s="22"/>
      <c r="X15" s="22"/>
      <c r="Y15" s="23"/>
      <c r="Z15" s="21">
        <f>(COUNTIFS(B51:B86,"Correct",C51:C86,"CR")/Q15)</f>
        <v>0.6</v>
      </c>
      <c r="AA15" s="22"/>
      <c r="AB15" s="23"/>
      <c r="AC15" s="24" t="s">
        <v>18</v>
      </c>
      <c r="AD15" s="22"/>
      <c r="AE15" s="22"/>
      <c r="AF15" s="22"/>
      <c r="AG15" s="22"/>
      <c r="AH15" s="23"/>
      <c r="AI15" s="25">
        <f>COUNTIF(D51:D86,"Technique error")</f>
        <v>5</v>
      </c>
      <c r="AJ15" s="22"/>
      <c r="AK15" s="23"/>
      <c r="AL15" s="4"/>
      <c r="AM15" s="4"/>
      <c r="AN15" s="4"/>
      <c r="AO15" s="4"/>
      <c r="AP15" s="4"/>
      <c r="AQ15" s="4"/>
    </row>
    <row r="16" spans="1:43" ht="15.75" customHeight="1" x14ac:dyDescent="0.35">
      <c r="G16" s="55" t="s">
        <v>31</v>
      </c>
      <c r="H16" s="27"/>
      <c r="I16" s="27"/>
      <c r="J16" s="27"/>
      <c r="K16" s="27"/>
      <c r="L16" s="27"/>
      <c r="M16" s="27"/>
      <c r="N16" s="27"/>
      <c r="O16" s="27"/>
      <c r="P16" s="28"/>
      <c r="Q16" s="29">
        <f>COUNTIF(C51:C86,"RC")</f>
        <v>10</v>
      </c>
      <c r="R16" s="27"/>
      <c r="S16" s="28"/>
      <c r="T16" s="30" t="s">
        <v>32</v>
      </c>
      <c r="U16" s="27"/>
      <c r="V16" s="27"/>
      <c r="W16" s="27"/>
      <c r="X16" s="27"/>
      <c r="Y16" s="28"/>
      <c r="Z16" s="26">
        <f>(COUNTIFS(B51:B86,"Correct",C51:C86,"RC")/Q16)</f>
        <v>0.8</v>
      </c>
      <c r="AA16" s="27"/>
      <c r="AB16" s="28"/>
      <c r="AC16" s="4"/>
      <c r="AD16" s="4"/>
      <c r="AE16" s="4"/>
      <c r="AF16" s="4"/>
      <c r="AG16" s="4"/>
      <c r="AH16" s="4"/>
      <c r="AI16" s="8"/>
      <c r="AJ16" s="8"/>
      <c r="AK16" s="8"/>
      <c r="AL16" s="4"/>
      <c r="AM16" s="4"/>
      <c r="AN16" s="4"/>
      <c r="AO16" s="4"/>
      <c r="AP16" s="4"/>
      <c r="AQ16" s="4"/>
    </row>
    <row r="17" spans="1:36" ht="15.75" customHeight="1" x14ac:dyDescent="0.35">
      <c r="A17" s="11" t="s">
        <v>20</v>
      </c>
      <c r="B17" s="11" t="s">
        <v>21</v>
      </c>
      <c r="C17" s="11" t="s">
        <v>22</v>
      </c>
      <c r="D17" s="11" t="s">
        <v>23</v>
      </c>
      <c r="E17" s="11" t="s">
        <v>24</v>
      </c>
      <c r="F17" s="31" t="s">
        <v>25</v>
      </c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31" t="s">
        <v>26</v>
      </c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</row>
    <row r="18" spans="1:36" ht="15.75" customHeight="1" x14ac:dyDescent="0.35">
      <c r="A18" s="36" t="s">
        <v>33</v>
      </c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  <c r="AH18" s="37"/>
      <c r="AI18" s="37"/>
      <c r="AJ18" s="37"/>
    </row>
    <row r="19" spans="1:36" ht="15.75" customHeight="1" x14ac:dyDescent="0.35">
      <c r="A19" s="10">
        <v>1</v>
      </c>
      <c r="B19" s="10" t="s">
        <v>39</v>
      </c>
      <c r="C19" s="10" t="s">
        <v>40</v>
      </c>
      <c r="D19" s="10"/>
      <c r="E19" s="10"/>
      <c r="F19" s="19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19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</row>
    <row r="20" spans="1:36" ht="15.75" customHeight="1" x14ac:dyDescent="0.35">
      <c r="A20" s="10">
        <v>2</v>
      </c>
      <c r="B20" s="10" t="s">
        <v>39</v>
      </c>
      <c r="C20" s="10" t="s">
        <v>41</v>
      </c>
      <c r="D20" s="10"/>
      <c r="E20" s="10"/>
      <c r="F20" s="19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19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</row>
    <row r="21" spans="1:36" ht="15.75" customHeight="1" x14ac:dyDescent="0.35">
      <c r="A21" s="10">
        <v>3</v>
      </c>
      <c r="B21" s="10" t="s">
        <v>39</v>
      </c>
      <c r="C21" s="10" t="s">
        <v>40</v>
      </c>
      <c r="D21" s="10" t="s">
        <v>43</v>
      </c>
      <c r="E21" s="10" t="s">
        <v>44</v>
      </c>
      <c r="F21" s="19" t="s">
        <v>82</v>
      </c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19" t="s">
        <v>83</v>
      </c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</row>
    <row r="22" spans="1:36" ht="15.75" customHeight="1" x14ac:dyDescent="0.35">
      <c r="A22" s="10">
        <v>4</v>
      </c>
      <c r="B22" s="10" t="s">
        <v>39</v>
      </c>
      <c r="C22" s="10" t="s">
        <v>41</v>
      </c>
      <c r="D22" s="10"/>
      <c r="E22" s="10"/>
      <c r="F22" s="19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19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</row>
    <row r="23" spans="1:36" ht="15.75" customHeight="1" x14ac:dyDescent="0.35">
      <c r="A23" s="10">
        <v>5</v>
      </c>
      <c r="B23" s="10" t="s">
        <v>42</v>
      </c>
      <c r="C23" s="10" t="s">
        <v>40</v>
      </c>
      <c r="D23" s="10" t="s">
        <v>43</v>
      </c>
      <c r="E23" s="10" t="s">
        <v>44</v>
      </c>
      <c r="F23" s="19" t="s">
        <v>84</v>
      </c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19" t="s">
        <v>85</v>
      </c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</row>
    <row r="24" spans="1:36" ht="15.75" customHeight="1" x14ac:dyDescent="0.35">
      <c r="A24" s="10">
        <v>6</v>
      </c>
      <c r="B24" s="10" t="s">
        <v>39</v>
      </c>
      <c r="C24" s="10" t="s">
        <v>40</v>
      </c>
      <c r="D24" s="10"/>
      <c r="E24" s="10" t="s">
        <v>44</v>
      </c>
      <c r="F24" s="19" t="s">
        <v>86</v>
      </c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19" t="s">
        <v>87</v>
      </c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</row>
    <row r="25" spans="1:36" ht="15.75" customHeight="1" x14ac:dyDescent="0.35">
      <c r="A25" s="10">
        <v>7</v>
      </c>
      <c r="B25" s="10" t="s">
        <v>39</v>
      </c>
      <c r="C25" s="10" t="s">
        <v>40</v>
      </c>
      <c r="D25" s="10"/>
      <c r="E25" s="10"/>
      <c r="F25" s="19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19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</row>
    <row r="26" spans="1:36" ht="15.75" customHeight="1" x14ac:dyDescent="0.35">
      <c r="A26" s="10">
        <v>8</v>
      </c>
      <c r="B26" s="10" t="s">
        <v>39</v>
      </c>
      <c r="C26" s="10" t="s">
        <v>41</v>
      </c>
      <c r="D26" s="10"/>
      <c r="E26" s="10" t="s">
        <v>55</v>
      </c>
      <c r="F26" s="19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19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</row>
    <row r="27" spans="1:36" ht="15.75" customHeight="1" x14ac:dyDescent="0.35">
      <c r="A27" s="10">
        <v>9</v>
      </c>
      <c r="B27" s="10" t="s">
        <v>39</v>
      </c>
      <c r="C27" s="10" t="s">
        <v>40</v>
      </c>
      <c r="D27" s="10"/>
      <c r="E27" s="10"/>
      <c r="F27" s="19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19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</row>
    <row r="28" spans="1:36" ht="15.75" customHeight="1" x14ac:dyDescent="0.35">
      <c r="A28" s="10">
        <v>10</v>
      </c>
      <c r="B28" s="10" t="s">
        <v>39</v>
      </c>
      <c r="C28" s="10" t="s">
        <v>41</v>
      </c>
      <c r="D28" s="10"/>
      <c r="E28" s="10"/>
      <c r="F28" s="19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19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</row>
    <row r="29" spans="1:36" ht="15.75" customHeight="1" x14ac:dyDescent="0.35">
      <c r="A29" s="10">
        <v>11</v>
      </c>
      <c r="B29" s="10" t="s">
        <v>39</v>
      </c>
      <c r="C29" s="10" t="s">
        <v>41</v>
      </c>
      <c r="D29" s="10"/>
      <c r="E29" s="10"/>
      <c r="F29" s="19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19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</row>
    <row r="30" spans="1:36" ht="15.75" customHeight="1" x14ac:dyDescent="0.35">
      <c r="A30" s="10">
        <v>12</v>
      </c>
      <c r="B30" s="10" t="s">
        <v>39</v>
      </c>
      <c r="C30" s="10" t="s">
        <v>41</v>
      </c>
      <c r="D30" s="10"/>
      <c r="E30" s="10"/>
      <c r="F30" s="19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19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</row>
    <row r="31" spans="1:36" ht="15.75" customHeight="1" x14ac:dyDescent="0.35">
      <c r="A31" s="10">
        <v>13</v>
      </c>
      <c r="B31" s="10" t="s">
        <v>42</v>
      </c>
      <c r="C31" s="10" t="s">
        <v>40</v>
      </c>
      <c r="D31" s="10" t="s">
        <v>58</v>
      </c>
      <c r="E31" s="10" t="s">
        <v>44</v>
      </c>
      <c r="F31" s="19" t="s">
        <v>88</v>
      </c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19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</row>
    <row r="32" spans="1:36" ht="15.75" customHeight="1" x14ac:dyDescent="0.35">
      <c r="A32" s="10">
        <v>14</v>
      </c>
      <c r="B32" s="10" t="s">
        <v>42</v>
      </c>
      <c r="C32" s="10" t="s">
        <v>41</v>
      </c>
      <c r="D32" s="10" t="s">
        <v>43</v>
      </c>
      <c r="E32" s="10" t="s">
        <v>44</v>
      </c>
      <c r="F32" s="19" t="s">
        <v>89</v>
      </c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19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</row>
    <row r="33" spans="1:36" ht="15.75" customHeight="1" x14ac:dyDescent="0.35">
      <c r="A33" s="10">
        <v>15</v>
      </c>
      <c r="B33" s="10" t="s">
        <v>39</v>
      </c>
      <c r="C33" s="10" t="s">
        <v>40</v>
      </c>
      <c r="D33" s="10"/>
      <c r="E33" s="10"/>
      <c r="F33" s="19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19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</row>
    <row r="34" spans="1:36" ht="12.75" x14ac:dyDescent="0.35">
      <c r="A34" s="10">
        <v>16</v>
      </c>
      <c r="B34" s="10" t="s">
        <v>42</v>
      </c>
      <c r="C34" s="10" t="s">
        <v>40</v>
      </c>
      <c r="D34" s="10" t="s">
        <v>58</v>
      </c>
      <c r="E34" s="10" t="s">
        <v>45</v>
      </c>
      <c r="F34" s="19" t="s">
        <v>61</v>
      </c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19" t="s">
        <v>90</v>
      </c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</row>
    <row r="35" spans="1:36" ht="12.75" x14ac:dyDescent="0.35">
      <c r="A35" s="10">
        <v>17</v>
      </c>
      <c r="B35" s="10" t="s">
        <v>39</v>
      </c>
      <c r="C35" s="10" t="s">
        <v>41</v>
      </c>
      <c r="D35" s="10"/>
      <c r="E35" s="10" t="s">
        <v>55</v>
      </c>
      <c r="F35" s="19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19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</row>
    <row r="36" spans="1:36" ht="12.75" x14ac:dyDescent="0.35">
      <c r="A36" s="10">
        <v>18</v>
      </c>
      <c r="B36" s="10" t="s">
        <v>39</v>
      </c>
      <c r="C36" s="10" t="s">
        <v>41</v>
      </c>
      <c r="D36" s="10"/>
      <c r="E36" s="10" t="s">
        <v>55</v>
      </c>
      <c r="F36" s="19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19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</row>
    <row r="37" spans="1:36" ht="12.75" x14ac:dyDescent="0.35">
      <c r="A37" s="10">
        <v>19</v>
      </c>
      <c r="B37" s="10" t="s">
        <v>39</v>
      </c>
      <c r="C37" s="10" t="s">
        <v>41</v>
      </c>
      <c r="D37" s="10" t="s">
        <v>43</v>
      </c>
      <c r="E37" s="10" t="s">
        <v>45</v>
      </c>
      <c r="F37" s="19" t="s">
        <v>63</v>
      </c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19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</row>
    <row r="38" spans="1:36" ht="12.75" x14ac:dyDescent="0.35">
      <c r="A38" s="10">
        <v>20</v>
      </c>
      <c r="B38" s="10" t="s">
        <v>42</v>
      </c>
      <c r="C38" s="10" t="s">
        <v>41</v>
      </c>
      <c r="D38" s="10" t="s">
        <v>58</v>
      </c>
      <c r="E38" s="10" t="s">
        <v>45</v>
      </c>
      <c r="F38" s="19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19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</row>
    <row r="39" spans="1:36" ht="12.75" x14ac:dyDescent="0.35">
      <c r="A39" s="10">
        <v>21</v>
      </c>
      <c r="B39" s="10"/>
      <c r="C39" s="10"/>
      <c r="D39" s="10"/>
      <c r="E39" s="10"/>
      <c r="F39" s="19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19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</row>
    <row r="40" spans="1:36" ht="12.75" x14ac:dyDescent="0.35">
      <c r="A40" s="10">
        <v>22</v>
      </c>
      <c r="B40" s="10"/>
      <c r="C40" s="10"/>
      <c r="D40" s="10"/>
      <c r="E40" s="10"/>
      <c r="F40" s="19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19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</row>
    <row r="41" spans="1:36" ht="12.75" x14ac:dyDescent="0.35">
      <c r="A41" s="10">
        <v>23</v>
      </c>
      <c r="B41" s="10"/>
      <c r="C41" s="10"/>
      <c r="D41" s="10"/>
      <c r="E41" s="10"/>
      <c r="F41" s="19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19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</row>
    <row r="42" spans="1:36" ht="12.75" x14ac:dyDescent="0.35">
      <c r="A42" s="10">
        <v>24</v>
      </c>
      <c r="B42" s="10"/>
      <c r="C42" s="10"/>
      <c r="D42" s="10"/>
      <c r="E42" s="10"/>
      <c r="F42" s="19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19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</row>
    <row r="43" spans="1:36" ht="12.75" x14ac:dyDescent="0.35">
      <c r="A43" s="10">
        <v>25</v>
      </c>
      <c r="B43" s="10"/>
      <c r="C43" s="10"/>
      <c r="D43" s="10"/>
      <c r="E43" s="10"/>
      <c r="F43" s="19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19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</row>
    <row r="44" spans="1:36" ht="12.75" x14ac:dyDescent="0.35">
      <c r="A44" s="10">
        <v>26</v>
      </c>
      <c r="B44" s="10"/>
      <c r="C44" s="10"/>
      <c r="D44" s="10"/>
      <c r="E44" s="10"/>
      <c r="F44" s="19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19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</row>
    <row r="45" spans="1:36" ht="12.75" x14ac:dyDescent="0.35">
      <c r="A45" s="10">
        <v>27</v>
      </c>
      <c r="B45" s="10"/>
      <c r="C45" s="10"/>
      <c r="D45" s="10"/>
      <c r="E45" s="10"/>
      <c r="F45" s="19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19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</row>
    <row r="46" spans="1:36" ht="12.75" x14ac:dyDescent="0.35">
      <c r="A46" s="10">
        <v>28</v>
      </c>
      <c r="B46" s="10"/>
      <c r="C46" s="10"/>
      <c r="D46" s="10"/>
      <c r="E46" s="10"/>
      <c r="F46" s="19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19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</row>
    <row r="47" spans="1:36" ht="12.75" x14ac:dyDescent="0.35">
      <c r="A47" s="10">
        <v>29</v>
      </c>
      <c r="B47" s="10"/>
      <c r="C47" s="10"/>
      <c r="D47" s="10"/>
      <c r="E47" s="10"/>
      <c r="F47" s="19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19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</row>
    <row r="48" spans="1:36" ht="12.75" x14ac:dyDescent="0.35">
      <c r="A48" s="10">
        <v>30</v>
      </c>
      <c r="B48" s="10"/>
      <c r="C48" s="10"/>
      <c r="D48" s="10"/>
      <c r="E48" s="10"/>
      <c r="F48" s="19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19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</row>
    <row r="49" spans="1:36" ht="12.75" x14ac:dyDescent="0.35">
      <c r="A49" s="10">
        <v>31</v>
      </c>
      <c r="B49" s="10"/>
      <c r="C49" s="10"/>
      <c r="D49" s="10"/>
      <c r="E49" s="10"/>
      <c r="F49" s="19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19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</row>
    <row r="50" spans="1:36" ht="12.75" x14ac:dyDescent="0.35">
      <c r="A50" s="36" t="s">
        <v>34</v>
      </c>
      <c r="B50" s="37"/>
      <c r="C50" s="37"/>
      <c r="D50" s="37"/>
      <c r="E50" s="37"/>
      <c r="F50" s="37"/>
      <c r="G50" s="37"/>
      <c r="H50" s="37"/>
      <c r="I50" s="37"/>
      <c r="J50" s="37"/>
      <c r="K50" s="37"/>
      <c r="L50" s="37"/>
      <c r="M50" s="37"/>
      <c r="N50" s="37"/>
      <c r="O50" s="37"/>
      <c r="P50" s="37"/>
      <c r="Q50" s="37"/>
      <c r="R50" s="37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37"/>
      <c r="AH50" s="37"/>
      <c r="AI50" s="37"/>
      <c r="AJ50" s="37"/>
    </row>
    <row r="51" spans="1:36" ht="12.75" x14ac:dyDescent="0.35">
      <c r="A51" s="10">
        <v>1</v>
      </c>
      <c r="B51" s="10" t="s">
        <v>39</v>
      </c>
      <c r="C51" s="10" t="s">
        <v>68</v>
      </c>
      <c r="D51" s="10"/>
      <c r="E51" s="10" t="s">
        <v>45</v>
      </c>
      <c r="F51" s="19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19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</row>
    <row r="52" spans="1:36" ht="12.75" x14ac:dyDescent="0.35">
      <c r="A52" s="10">
        <v>2</v>
      </c>
      <c r="B52" s="10" t="s">
        <v>42</v>
      </c>
      <c r="C52" s="10" t="s">
        <v>67</v>
      </c>
      <c r="D52" s="10" t="s">
        <v>58</v>
      </c>
      <c r="E52" s="10" t="s">
        <v>45</v>
      </c>
      <c r="F52" s="19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19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</row>
    <row r="53" spans="1:36" ht="12.75" x14ac:dyDescent="0.35">
      <c r="A53" s="10">
        <v>3</v>
      </c>
      <c r="B53" s="10" t="s">
        <v>39</v>
      </c>
      <c r="C53" s="10" t="s">
        <v>67</v>
      </c>
      <c r="D53" s="10"/>
      <c r="E53" s="10" t="s">
        <v>45</v>
      </c>
      <c r="F53" s="19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19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</row>
    <row r="54" spans="1:36" ht="12.75" x14ac:dyDescent="0.35">
      <c r="A54" s="10">
        <v>4</v>
      </c>
      <c r="B54" s="10" t="s">
        <v>39</v>
      </c>
      <c r="C54" s="10" t="s">
        <v>67</v>
      </c>
      <c r="D54" s="10"/>
      <c r="E54" s="10" t="s">
        <v>45</v>
      </c>
      <c r="F54" s="19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19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</row>
    <row r="55" spans="1:36" ht="12.75" x14ac:dyDescent="0.35">
      <c r="A55" s="10">
        <v>5</v>
      </c>
      <c r="B55" s="10" t="s">
        <v>39</v>
      </c>
      <c r="C55" s="10" t="s">
        <v>68</v>
      </c>
      <c r="D55" s="10"/>
      <c r="E55" s="10" t="s">
        <v>45</v>
      </c>
      <c r="F55" s="19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19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</row>
    <row r="56" spans="1:36" ht="12.75" x14ac:dyDescent="0.35">
      <c r="A56" s="10">
        <v>6</v>
      </c>
      <c r="B56" s="10" t="s">
        <v>42</v>
      </c>
      <c r="C56" s="10" t="s">
        <v>71</v>
      </c>
      <c r="D56" s="10" t="s">
        <v>58</v>
      </c>
      <c r="E56" s="10" t="s">
        <v>45</v>
      </c>
      <c r="F56" s="19" t="s">
        <v>91</v>
      </c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19" t="s">
        <v>92</v>
      </c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</row>
    <row r="57" spans="1:36" ht="12.75" x14ac:dyDescent="0.35">
      <c r="A57" s="10">
        <v>7</v>
      </c>
      <c r="B57" s="10" t="s">
        <v>42</v>
      </c>
      <c r="C57" s="10" t="s">
        <v>71</v>
      </c>
      <c r="D57" s="10" t="s">
        <v>58</v>
      </c>
      <c r="E57" s="10" t="s">
        <v>45</v>
      </c>
      <c r="F57" s="19" t="s">
        <v>91</v>
      </c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19" t="s">
        <v>92</v>
      </c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</row>
    <row r="58" spans="1:36" ht="12.75" x14ac:dyDescent="0.35">
      <c r="A58" s="10">
        <v>8</v>
      </c>
      <c r="B58" s="10" t="s">
        <v>39</v>
      </c>
      <c r="C58" s="10" t="s">
        <v>68</v>
      </c>
      <c r="D58" s="10"/>
      <c r="E58" s="10" t="s">
        <v>45</v>
      </c>
      <c r="F58" s="19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19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</row>
    <row r="59" spans="1:36" ht="12.75" x14ac:dyDescent="0.35">
      <c r="A59" s="10">
        <v>9</v>
      </c>
      <c r="B59" s="10" t="s">
        <v>39</v>
      </c>
      <c r="C59" s="10" t="s">
        <v>68</v>
      </c>
      <c r="D59" s="10"/>
      <c r="E59" s="10" t="s">
        <v>45</v>
      </c>
      <c r="F59" s="19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19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</row>
    <row r="60" spans="1:36" ht="12.75" x14ac:dyDescent="0.35">
      <c r="A60" s="10">
        <v>10</v>
      </c>
      <c r="B60" s="10" t="s">
        <v>39</v>
      </c>
      <c r="C60" s="10" t="s">
        <v>68</v>
      </c>
      <c r="D60" s="10"/>
      <c r="E60" s="10" t="s">
        <v>45</v>
      </c>
      <c r="F60" s="19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19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</row>
    <row r="61" spans="1:36" ht="12.75" x14ac:dyDescent="0.35">
      <c r="A61" s="10">
        <v>11</v>
      </c>
      <c r="B61" s="10" t="s">
        <v>39</v>
      </c>
      <c r="C61" s="10" t="s">
        <v>71</v>
      </c>
      <c r="D61" s="10"/>
      <c r="E61" s="10" t="s">
        <v>45</v>
      </c>
      <c r="F61" s="19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19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</row>
    <row r="62" spans="1:36" ht="12.75" x14ac:dyDescent="0.35">
      <c r="A62" s="10">
        <v>12</v>
      </c>
      <c r="B62" s="10" t="s">
        <v>39</v>
      </c>
      <c r="C62" s="10" t="s">
        <v>67</v>
      </c>
      <c r="D62" s="10"/>
      <c r="E62" s="10" t="s">
        <v>45</v>
      </c>
      <c r="F62" s="19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19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</row>
    <row r="63" spans="1:36" ht="12.75" x14ac:dyDescent="0.35">
      <c r="A63" s="10">
        <v>13</v>
      </c>
      <c r="B63" s="10" t="s">
        <v>39</v>
      </c>
      <c r="C63" s="10" t="s">
        <v>67</v>
      </c>
      <c r="D63" s="10"/>
      <c r="E63" s="10" t="s">
        <v>45</v>
      </c>
      <c r="F63" s="19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19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</row>
    <row r="64" spans="1:36" ht="12.75" x14ac:dyDescent="0.35">
      <c r="A64" s="10">
        <v>14</v>
      </c>
      <c r="B64" s="10" t="s">
        <v>39</v>
      </c>
      <c r="C64" s="10" t="s">
        <v>67</v>
      </c>
      <c r="D64" s="10"/>
      <c r="E64" s="10" t="s">
        <v>45</v>
      </c>
      <c r="F64" s="19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19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</row>
    <row r="65" spans="1:36" ht="12.75" x14ac:dyDescent="0.35">
      <c r="A65" s="10">
        <v>15</v>
      </c>
      <c r="B65" s="10" t="s">
        <v>39</v>
      </c>
      <c r="C65" s="10" t="s">
        <v>71</v>
      </c>
      <c r="D65" s="10"/>
      <c r="E65" s="10" t="s">
        <v>45</v>
      </c>
      <c r="F65" s="19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19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</row>
    <row r="66" spans="1:36" ht="12.75" x14ac:dyDescent="0.35">
      <c r="A66" s="10">
        <v>16</v>
      </c>
      <c r="B66" s="10" t="s">
        <v>42</v>
      </c>
      <c r="C66" s="10" t="s">
        <v>71</v>
      </c>
      <c r="D66" s="10"/>
      <c r="E66" s="10" t="s">
        <v>45</v>
      </c>
      <c r="F66" s="19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19"/>
      <c r="U66" s="20"/>
      <c r="V66" s="20"/>
      <c r="W66" s="20"/>
      <c r="X66" s="20"/>
      <c r="Y66" s="20"/>
      <c r="Z66" s="20"/>
      <c r="AA66" s="20"/>
      <c r="AB66" s="20"/>
      <c r="AC66" s="20"/>
      <c r="AD66" s="20"/>
      <c r="AE66" s="20"/>
      <c r="AF66" s="20"/>
      <c r="AG66" s="20"/>
      <c r="AH66" s="20"/>
      <c r="AI66" s="20"/>
      <c r="AJ66" s="20"/>
    </row>
    <row r="67" spans="1:36" ht="12.75" x14ac:dyDescent="0.35">
      <c r="A67" s="10">
        <v>17</v>
      </c>
      <c r="B67" s="10" t="s">
        <v>39</v>
      </c>
      <c r="C67" s="10" t="s">
        <v>71</v>
      </c>
      <c r="D67" s="10"/>
      <c r="E67" s="10" t="s">
        <v>45</v>
      </c>
      <c r="F67" s="19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19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  <c r="AF67" s="20"/>
      <c r="AG67" s="20"/>
      <c r="AH67" s="20"/>
      <c r="AI67" s="20"/>
      <c r="AJ67" s="20"/>
    </row>
    <row r="68" spans="1:36" ht="12.75" x14ac:dyDescent="0.35">
      <c r="A68" s="10">
        <v>18</v>
      </c>
      <c r="B68" s="10" t="s">
        <v>39</v>
      </c>
      <c r="C68" s="10" t="s">
        <v>68</v>
      </c>
      <c r="D68" s="10"/>
      <c r="E68" s="10" t="s">
        <v>44</v>
      </c>
      <c r="F68" s="19" t="s">
        <v>93</v>
      </c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19"/>
      <c r="U68" s="20"/>
      <c r="V68" s="20"/>
      <c r="W68" s="20"/>
      <c r="X68" s="20"/>
      <c r="Y68" s="20"/>
      <c r="Z68" s="20"/>
      <c r="AA68" s="20"/>
      <c r="AB68" s="20"/>
      <c r="AC68" s="20"/>
      <c r="AD68" s="20"/>
      <c r="AE68" s="20"/>
      <c r="AF68" s="20"/>
      <c r="AG68" s="20"/>
      <c r="AH68" s="20"/>
      <c r="AI68" s="20"/>
      <c r="AJ68" s="20"/>
    </row>
    <row r="69" spans="1:36" ht="12.75" x14ac:dyDescent="0.35">
      <c r="A69" s="10">
        <v>19</v>
      </c>
      <c r="B69" s="10" t="s">
        <v>39</v>
      </c>
      <c r="C69" s="10" t="s">
        <v>68</v>
      </c>
      <c r="D69" s="10"/>
      <c r="E69" s="10" t="s">
        <v>45</v>
      </c>
      <c r="T69" s="19"/>
      <c r="U69" s="20"/>
      <c r="V69" s="20"/>
      <c r="W69" s="20"/>
      <c r="X69" s="20"/>
      <c r="Y69" s="20"/>
      <c r="Z69" s="20"/>
      <c r="AA69" s="20"/>
      <c r="AB69" s="20"/>
      <c r="AC69" s="20"/>
      <c r="AD69" s="20"/>
      <c r="AE69" s="20"/>
      <c r="AF69" s="20"/>
      <c r="AG69" s="20"/>
      <c r="AH69" s="20"/>
      <c r="AI69" s="20"/>
      <c r="AJ69" s="20"/>
    </row>
    <row r="70" spans="1:36" ht="12.75" x14ac:dyDescent="0.35">
      <c r="A70" s="10">
        <v>20</v>
      </c>
      <c r="B70" s="10" t="s">
        <v>42</v>
      </c>
      <c r="C70" s="10" t="s">
        <v>68</v>
      </c>
      <c r="D70" s="10" t="s">
        <v>43</v>
      </c>
      <c r="E70" s="10" t="s">
        <v>45</v>
      </c>
      <c r="F70" s="19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  <c r="S70" s="20"/>
      <c r="T70" s="19" t="s">
        <v>94</v>
      </c>
      <c r="U70" s="20"/>
      <c r="V70" s="20"/>
      <c r="W70" s="20"/>
      <c r="X70" s="20"/>
      <c r="Y70" s="20"/>
      <c r="Z70" s="20"/>
      <c r="AA70" s="20"/>
      <c r="AB70" s="20"/>
      <c r="AC70" s="20"/>
      <c r="AD70" s="20"/>
      <c r="AE70" s="20"/>
      <c r="AF70" s="20"/>
      <c r="AG70" s="20"/>
      <c r="AH70" s="20"/>
      <c r="AI70" s="20"/>
      <c r="AJ70" s="20"/>
    </row>
    <row r="71" spans="1:36" ht="12.75" x14ac:dyDescent="0.35">
      <c r="A71" s="10">
        <v>21</v>
      </c>
      <c r="B71" s="10" t="s">
        <v>39</v>
      </c>
      <c r="C71" s="10" t="s">
        <v>71</v>
      </c>
      <c r="D71" s="10"/>
      <c r="E71" s="10" t="s">
        <v>45</v>
      </c>
      <c r="F71" s="19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19"/>
      <c r="U71" s="20"/>
      <c r="V71" s="20"/>
      <c r="W71" s="20"/>
      <c r="X71" s="20"/>
      <c r="Y71" s="20"/>
      <c r="Z71" s="20"/>
      <c r="AA71" s="20"/>
      <c r="AB71" s="20"/>
      <c r="AC71" s="20"/>
      <c r="AD71" s="20"/>
      <c r="AE71" s="20"/>
      <c r="AF71" s="20"/>
      <c r="AG71" s="20"/>
      <c r="AH71" s="20"/>
      <c r="AI71" s="20"/>
      <c r="AJ71" s="20"/>
    </row>
    <row r="72" spans="1:36" ht="12.75" x14ac:dyDescent="0.35">
      <c r="A72" s="10">
        <v>22</v>
      </c>
      <c r="B72" s="10" t="s">
        <v>39</v>
      </c>
      <c r="C72" s="10" t="s">
        <v>67</v>
      </c>
      <c r="D72" s="10"/>
      <c r="E72" s="10" t="s">
        <v>45</v>
      </c>
      <c r="F72" s="19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19"/>
      <c r="U72" s="20"/>
      <c r="V72" s="20"/>
      <c r="W72" s="20"/>
      <c r="X72" s="20"/>
      <c r="Y72" s="20"/>
      <c r="Z72" s="20"/>
      <c r="AA72" s="20"/>
      <c r="AB72" s="20"/>
      <c r="AC72" s="20"/>
      <c r="AD72" s="20"/>
      <c r="AE72" s="20"/>
      <c r="AF72" s="20"/>
      <c r="AG72" s="20"/>
      <c r="AH72" s="20"/>
      <c r="AI72" s="20"/>
      <c r="AJ72" s="20"/>
    </row>
    <row r="73" spans="1:36" ht="12.75" x14ac:dyDescent="0.35">
      <c r="A73" s="10">
        <v>23</v>
      </c>
      <c r="B73" s="10" t="s">
        <v>42</v>
      </c>
      <c r="C73" s="10" t="s">
        <v>67</v>
      </c>
      <c r="D73" s="10"/>
      <c r="E73" s="10" t="s">
        <v>45</v>
      </c>
      <c r="F73" s="19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19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20"/>
      <c r="AH73" s="20"/>
      <c r="AI73" s="20"/>
      <c r="AJ73" s="20"/>
    </row>
    <row r="74" spans="1:36" ht="12.75" x14ac:dyDescent="0.35">
      <c r="A74" s="10">
        <v>24</v>
      </c>
      <c r="B74" s="10" t="s">
        <v>39</v>
      </c>
      <c r="C74" s="10" t="s">
        <v>67</v>
      </c>
      <c r="D74" s="10"/>
      <c r="E74" s="10" t="s">
        <v>45</v>
      </c>
      <c r="F74" s="19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19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  <c r="AG74" s="20"/>
      <c r="AH74" s="20"/>
      <c r="AI74" s="20"/>
      <c r="AJ74" s="20"/>
    </row>
    <row r="75" spans="1:36" ht="12.75" x14ac:dyDescent="0.35">
      <c r="A75" s="10">
        <v>25</v>
      </c>
      <c r="B75" s="10" t="s">
        <v>39</v>
      </c>
      <c r="C75" s="10" t="s">
        <v>67</v>
      </c>
      <c r="D75" s="10"/>
      <c r="E75" s="10" t="s">
        <v>45</v>
      </c>
      <c r="F75" s="19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0"/>
      <c r="S75" s="20"/>
      <c r="T75" s="19"/>
      <c r="U75" s="20"/>
      <c r="V75" s="20"/>
      <c r="W75" s="20"/>
      <c r="X75" s="20"/>
      <c r="Y75" s="20"/>
      <c r="Z75" s="20"/>
      <c r="AA75" s="20"/>
      <c r="AB75" s="20"/>
      <c r="AC75" s="20"/>
      <c r="AD75" s="20"/>
      <c r="AE75" s="20"/>
      <c r="AF75" s="20"/>
      <c r="AG75" s="20"/>
      <c r="AH75" s="20"/>
      <c r="AI75" s="20"/>
      <c r="AJ75" s="20"/>
    </row>
    <row r="76" spans="1:36" ht="12.75" x14ac:dyDescent="0.35">
      <c r="A76" s="10">
        <v>26</v>
      </c>
      <c r="B76" s="10" t="s">
        <v>39</v>
      </c>
      <c r="C76" s="10" t="s">
        <v>71</v>
      </c>
      <c r="D76" s="10"/>
      <c r="E76" s="10" t="s">
        <v>45</v>
      </c>
      <c r="F76" s="19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19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20"/>
      <c r="AJ76" s="20"/>
    </row>
    <row r="77" spans="1:36" ht="12.75" x14ac:dyDescent="0.35">
      <c r="A77" s="10">
        <v>27</v>
      </c>
      <c r="B77" s="10" t="s">
        <v>42</v>
      </c>
      <c r="C77" s="10" t="s">
        <v>71</v>
      </c>
      <c r="D77" s="10" t="s">
        <v>58</v>
      </c>
      <c r="E77" s="10" t="s">
        <v>45</v>
      </c>
      <c r="F77" s="19" t="s">
        <v>95</v>
      </c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20"/>
    </row>
    <row r="78" spans="1:36" ht="12.75" x14ac:dyDescent="0.35">
      <c r="A78" s="10">
        <v>28</v>
      </c>
      <c r="B78" s="10" t="s">
        <v>39</v>
      </c>
      <c r="C78" s="10" t="s">
        <v>68</v>
      </c>
      <c r="D78" s="10"/>
      <c r="E78" s="10" t="s">
        <v>45</v>
      </c>
      <c r="F78" s="19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19"/>
      <c r="U78" s="20"/>
      <c r="V78" s="20"/>
      <c r="W78" s="20"/>
      <c r="X78" s="20"/>
      <c r="Y78" s="20"/>
      <c r="Z78" s="20"/>
      <c r="AA78" s="20"/>
      <c r="AB78" s="20"/>
      <c r="AC78" s="20"/>
      <c r="AD78" s="20"/>
      <c r="AE78" s="20"/>
      <c r="AF78" s="20"/>
      <c r="AG78" s="20"/>
      <c r="AH78" s="20"/>
      <c r="AI78" s="20"/>
      <c r="AJ78" s="20"/>
    </row>
    <row r="79" spans="1:36" ht="12.75" x14ac:dyDescent="0.35">
      <c r="A79" s="10">
        <v>29</v>
      </c>
      <c r="B79" s="10" t="s">
        <v>39</v>
      </c>
      <c r="C79" s="10" t="s">
        <v>68</v>
      </c>
      <c r="D79" s="10"/>
      <c r="E79" s="10" t="s">
        <v>45</v>
      </c>
      <c r="F79" s="19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19"/>
      <c r="U79" s="20"/>
      <c r="V79" s="20"/>
      <c r="W79" s="20"/>
      <c r="X79" s="20"/>
      <c r="Y79" s="20"/>
      <c r="Z79" s="20"/>
      <c r="AA79" s="20"/>
      <c r="AB79" s="20"/>
      <c r="AC79" s="20"/>
      <c r="AD79" s="20"/>
      <c r="AE79" s="20"/>
      <c r="AF79" s="20"/>
      <c r="AG79" s="20"/>
      <c r="AH79" s="20"/>
      <c r="AI79" s="20"/>
      <c r="AJ79" s="20"/>
    </row>
    <row r="80" spans="1:36" ht="12.75" x14ac:dyDescent="0.35">
      <c r="A80" s="10">
        <v>30</v>
      </c>
      <c r="B80" s="10" t="s">
        <v>42</v>
      </c>
      <c r="C80" s="10" t="s">
        <v>68</v>
      </c>
      <c r="D80" s="10" t="s">
        <v>58</v>
      </c>
      <c r="E80" s="10" t="s">
        <v>45</v>
      </c>
      <c r="F80" s="19" t="s">
        <v>96</v>
      </c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  <c r="R80" s="20"/>
      <c r="S80" s="20"/>
      <c r="T80" s="19"/>
      <c r="U80" s="20"/>
      <c r="V80" s="20"/>
      <c r="W80" s="20"/>
      <c r="X80" s="20"/>
      <c r="Y80" s="20"/>
      <c r="Z80" s="20"/>
      <c r="AA80" s="20"/>
      <c r="AB80" s="20"/>
      <c r="AC80" s="20"/>
      <c r="AD80" s="20"/>
      <c r="AE80" s="20"/>
      <c r="AF80" s="20"/>
      <c r="AG80" s="20"/>
      <c r="AH80" s="20"/>
      <c r="AI80" s="20"/>
      <c r="AJ80" s="20"/>
    </row>
    <row r="81" spans="1:36" ht="12.75" x14ac:dyDescent="0.35">
      <c r="A81" s="10">
        <v>31</v>
      </c>
      <c r="B81" s="10" t="s">
        <v>39</v>
      </c>
      <c r="C81" s="10" t="s">
        <v>71</v>
      </c>
      <c r="D81" s="10"/>
      <c r="E81" s="10" t="s">
        <v>45</v>
      </c>
      <c r="F81" s="19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19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0"/>
      <c r="AI81" s="20"/>
      <c r="AJ81" s="20"/>
    </row>
    <row r="82" spans="1:36" ht="12.75" x14ac:dyDescent="0.35">
      <c r="A82" s="10">
        <v>32</v>
      </c>
      <c r="B82" s="10"/>
      <c r="C82" s="10"/>
      <c r="D82" s="10"/>
      <c r="E82" s="10"/>
      <c r="F82" s="19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20"/>
      <c r="T82" s="19"/>
      <c r="U82" s="20"/>
      <c r="V82" s="20"/>
      <c r="W82" s="20"/>
      <c r="X82" s="20"/>
      <c r="Y82" s="20"/>
      <c r="Z82" s="20"/>
      <c r="AA82" s="20"/>
      <c r="AB82" s="20"/>
      <c r="AC82" s="20"/>
      <c r="AD82" s="20"/>
      <c r="AE82" s="20"/>
      <c r="AF82" s="20"/>
      <c r="AG82" s="20"/>
      <c r="AH82" s="20"/>
      <c r="AI82" s="20"/>
      <c r="AJ82" s="20"/>
    </row>
    <row r="83" spans="1:36" ht="12.75" x14ac:dyDescent="0.35">
      <c r="A83" s="10">
        <v>33</v>
      </c>
      <c r="B83" s="10"/>
      <c r="C83" s="10"/>
      <c r="D83" s="10"/>
      <c r="E83" s="10"/>
      <c r="F83" s="19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0"/>
      <c r="T83" s="19"/>
      <c r="U83" s="20"/>
      <c r="V83" s="20"/>
      <c r="W83" s="20"/>
      <c r="X83" s="20"/>
      <c r="Y83" s="20"/>
      <c r="Z83" s="20"/>
      <c r="AA83" s="20"/>
      <c r="AB83" s="20"/>
      <c r="AC83" s="20"/>
      <c r="AD83" s="20"/>
      <c r="AE83" s="20"/>
      <c r="AF83" s="20"/>
      <c r="AG83" s="20"/>
      <c r="AH83" s="20"/>
      <c r="AI83" s="20"/>
      <c r="AJ83" s="20"/>
    </row>
    <row r="84" spans="1:36" ht="12.75" x14ac:dyDescent="0.35">
      <c r="A84" s="10">
        <v>34</v>
      </c>
      <c r="B84" s="10"/>
      <c r="C84" s="10"/>
      <c r="D84" s="10"/>
      <c r="E84" s="10"/>
      <c r="F84" s="19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19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  <c r="AF84" s="20"/>
      <c r="AG84" s="20"/>
      <c r="AH84" s="20"/>
      <c r="AI84" s="20"/>
      <c r="AJ84" s="20"/>
    </row>
    <row r="85" spans="1:36" ht="12.75" x14ac:dyDescent="0.35">
      <c r="A85" s="10">
        <v>35</v>
      </c>
      <c r="B85" s="10"/>
      <c r="C85" s="10"/>
      <c r="D85" s="10"/>
      <c r="E85" s="10"/>
      <c r="F85" s="19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  <c r="R85" s="20"/>
      <c r="S85" s="20"/>
      <c r="T85" s="19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  <c r="AF85" s="20"/>
      <c r="AG85" s="20"/>
      <c r="AH85" s="20"/>
      <c r="AI85" s="20"/>
      <c r="AJ85" s="20"/>
    </row>
    <row r="86" spans="1:36" ht="12.75" x14ac:dyDescent="0.35">
      <c r="A86" s="10">
        <v>36</v>
      </c>
      <c r="B86" s="10"/>
      <c r="C86" s="10"/>
      <c r="D86" s="10"/>
      <c r="E86" s="10"/>
      <c r="F86" s="19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20"/>
      <c r="S86" s="20"/>
      <c r="T86" s="19"/>
      <c r="U86" s="20"/>
      <c r="V86" s="20"/>
      <c r="W86" s="20"/>
      <c r="X86" s="20"/>
      <c r="Y86" s="20"/>
      <c r="Z86" s="20"/>
      <c r="AA86" s="20"/>
      <c r="AB86" s="20"/>
      <c r="AC86" s="20"/>
      <c r="AD86" s="20"/>
      <c r="AE86" s="20"/>
      <c r="AF86" s="20"/>
      <c r="AG86" s="20"/>
      <c r="AH86" s="20"/>
      <c r="AI86" s="20"/>
      <c r="AJ86" s="20"/>
    </row>
    <row r="87" spans="1:36" ht="15.75" customHeight="1" x14ac:dyDescent="0.35">
      <c r="F87" s="37"/>
      <c r="G87" s="37"/>
      <c r="H87" s="37"/>
      <c r="I87" s="37"/>
      <c r="J87" s="37"/>
      <c r="K87" s="37"/>
      <c r="L87" s="37"/>
      <c r="M87" s="37"/>
      <c r="N87" s="37"/>
      <c r="O87" s="37"/>
      <c r="P87" s="37"/>
      <c r="Q87" s="37"/>
      <c r="R87" s="37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  <c r="AF87" s="37"/>
      <c r="AG87" s="37"/>
      <c r="AH87" s="37"/>
      <c r="AI87" s="37"/>
      <c r="AJ87" s="37"/>
    </row>
    <row r="88" spans="1:36" ht="15.75" customHeight="1" x14ac:dyDescent="0.35">
      <c r="F88" s="37"/>
      <c r="G88" s="37"/>
      <c r="H88" s="37"/>
      <c r="I88" s="37"/>
      <c r="J88" s="37"/>
      <c r="K88" s="37"/>
      <c r="L88" s="37"/>
      <c r="M88" s="37"/>
      <c r="N88" s="37"/>
      <c r="O88" s="37"/>
      <c r="P88" s="37"/>
      <c r="Q88" s="37"/>
      <c r="R88" s="37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  <c r="AF88" s="37"/>
      <c r="AG88" s="37"/>
      <c r="AH88" s="37"/>
      <c r="AI88" s="37"/>
      <c r="AJ88" s="37"/>
    </row>
    <row r="89" spans="1:36" ht="15.75" customHeight="1" x14ac:dyDescent="0.35">
      <c r="F89" s="37"/>
      <c r="G89" s="37"/>
      <c r="H89" s="37"/>
      <c r="I89" s="37"/>
      <c r="J89" s="37"/>
      <c r="K89" s="37"/>
      <c r="L89" s="37"/>
      <c r="M89" s="37"/>
      <c r="N89" s="37"/>
      <c r="O89" s="37"/>
      <c r="P89" s="37"/>
      <c r="Q89" s="37"/>
      <c r="R89" s="37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  <c r="AF89" s="37"/>
      <c r="AG89" s="37"/>
      <c r="AH89" s="37"/>
      <c r="AI89" s="37"/>
      <c r="AJ89" s="37"/>
    </row>
    <row r="90" spans="1:36" ht="15.75" customHeight="1" x14ac:dyDescent="0.35">
      <c r="F90" s="37"/>
      <c r="G90" s="37"/>
      <c r="H90" s="37"/>
      <c r="I90" s="37"/>
      <c r="J90" s="37"/>
      <c r="K90" s="37"/>
      <c r="L90" s="37"/>
      <c r="M90" s="37"/>
      <c r="N90" s="37"/>
      <c r="O90" s="37"/>
      <c r="P90" s="37"/>
      <c r="Q90" s="37"/>
      <c r="R90" s="37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  <c r="AF90" s="37"/>
      <c r="AG90" s="37"/>
      <c r="AH90" s="37"/>
      <c r="AI90" s="37"/>
      <c r="AJ90" s="37"/>
    </row>
    <row r="91" spans="1:36" ht="15.75" customHeight="1" x14ac:dyDescent="0.35">
      <c r="F91" s="37"/>
      <c r="G91" s="37"/>
      <c r="H91" s="37"/>
      <c r="I91" s="37"/>
      <c r="J91" s="37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F91" s="37"/>
      <c r="AG91" s="37"/>
      <c r="AH91" s="37"/>
      <c r="AI91" s="37"/>
      <c r="AJ91" s="37"/>
    </row>
    <row r="92" spans="1:36" ht="15.75" customHeight="1" x14ac:dyDescent="0.35">
      <c r="F92" s="37"/>
      <c r="G92" s="37"/>
      <c r="H92" s="37"/>
      <c r="I92" s="37"/>
      <c r="J92" s="37"/>
      <c r="K92" s="37"/>
      <c r="L92" s="37"/>
      <c r="M92" s="37"/>
      <c r="N92" s="37"/>
      <c r="O92" s="37"/>
      <c r="P92" s="37"/>
      <c r="Q92" s="37"/>
      <c r="R92" s="37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  <c r="AF92" s="37"/>
      <c r="AG92" s="37"/>
      <c r="AH92" s="37"/>
      <c r="AI92" s="37"/>
      <c r="AJ92" s="37"/>
    </row>
    <row r="93" spans="1:36" ht="15.75" customHeight="1" x14ac:dyDescent="0.35">
      <c r="F93" s="37"/>
      <c r="G93" s="37"/>
      <c r="H93" s="37"/>
      <c r="I93" s="37"/>
      <c r="J93" s="37"/>
      <c r="K93" s="37"/>
      <c r="L93" s="37"/>
      <c r="M93" s="37"/>
      <c r="N93" s="37"/>
      <c r="O93" s="37"/>
      <c r="P93" s="37"/>
      <c r="Q93" s="37"/>
      <c r="R93" s="37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  <c r="AF93" s="37"/>
      <c r="AG93" s="37"/>
      <c r="AH93" s="37"/>
      <c r="AI93" s="37"/>
      <c r="AJ93" s="37"/>
    </row>
    <row r="94" spans="1:36" ht="15.75" customHeight="1" x14ac:dyDescent="0.35">
      <c r="F94" s="37"/>
      <c r="G94" s="37"/>
      <c r="H94" s="37"/>
      <c r="I94" s="37"/>
      <c r="J94" s="37"/>
      <c r="K94" s="37"/>
      <c r="L94" s="37"/>
      <c r="M94" s="37"/>
      <c r="N94" s="37"/>
      <c r="O94" s="37"/>
      <c r="P94" s="37"/>
      <c r="Q94" s="37"/>
      <c r="R94" s="37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  <c r="AF94" s="37"/>
      <c r="AG94" s="37"/>
      <c r="AH94" s="37"/>
      <c r="AI94" s="37"/>
      <c r="AJ94" s="37"/>
    </row>
    <row r="95" spans="1:36" ht="15.75" customHeight="1" x14ac:dyDescent="0.35">
      <c r="F95" s="37"/>
      <c r="G95" s="37"/>
      <c r="H95" s="37"/>
      <c r="I95" s="37"/>
      <c r="J95" s="37"/>
      <c r="K95" s="37"/>
      <c r="L95" s="37"/>
      <c r="M95" s="37"/>
      <c r="N95" s="37"/>
      <c r="O95" s="37"/>
      <c r="P95" s="37"/>
      <c r="Q95" s="37"/>
      <c r="R95" s="37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  <c r="AF95" s="37"/>
      <c r="AG95" s="37"/>
      <c r="AH95" s="37"/>
      <c r="AI95" s="37"/>
      <c r="AJ95" s="37"/>
    </row>
    <row r="96" spans="1:36" ht="15.75" customHeight="1" x14ac:dyDescent="0.35">
      <c r="F96" s="37"/>
      <c r="G96" s="37"/>
      <c r="H96" s="37"/>
      <c r="I96" s="37"/>
      <c r="J96" s="37"/>
      <c r="K96" s="37"/>
      <c r="L96" s="37"/>
      <c r="M96" s="37"/>
      <c r="N96" s="37"/>
      <c r="O96" s="37"/>
      <c r="P96" s="37"/>
      <c r="Q96" s="37"/>
      <c r="R96" s="37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F96" s="37"/>
      <c r="AG96" s="37"/>
      <c r="AH96" s="37"/>
      <c r="AI96" s="37"/>
      <c r="AJ96" s="37"/>
    </row>
    <row r="97" spans="6:36" ht="15.75" customHeight="1" x14ac:dyDescent="0.35">
      <c r="F97" s="37"/>
      <c r="G97" s="37"/>
      <c r="H97" s="37"/>
      <c r="I97" s="37"/>
      <c r="J97" s="37"/>
      <c r="K97" s="37"/>
      <c r="L97" s="37"/>
      <c r="M97" s="37"/>
      <c r="N97" s="37"/>
      <c r="O97" s="37"/>
      <c r="P97" s="37"/>
      <c r="Q97" s="37"/>
      <c r="R97" s="37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  <c r="AF97" s="37"/>
      <c r="AG97" s="37"/>
      <c r="AH97" s="37"/>
      <c r="AI97" s="37"/>
      <c r="AJ97" s="37"/>
    </row>
    <row r="98" spans="6:36" ht="15.75" customHeight="1" x14ac:dyDescent="0.35">
      <c r="F98" s="37"/>
      <c r="G98" s="37"/>
      <c r="H98" s="37"/>
      <c r="I98" s="37"/>
      <c r="J98" s="37"/>
      <c r="K98" s="37"/>
      <c r="L98" s="37"/>
      <c r="M98" s="37"/>
      <c r="N98" s="37"/>
      <c r="O98" s="37"/>
      <c r="P98" s="37"/>
      <c r="Q98" s="37"/>
      <c r="R98" s="37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F98" s="37"/>
      <c r="AG98" s="37"/>
      <c r="AH98" s="37"/>
      <c r="AI98" s="37"/>
      <c r="AJ98" s="37"/>
    </row>
    <row r="99" spans="6:36" ht="15.75" customHeight="1" x14ac:dyDescent="0.35">
      <c r="F99" s="37"/>
      <c r="G99" s="37"/>
      <c r="H99" s="37"/>
      <c r="I99" s="37"/>
      <c r="J99" s="37"/>
      <c r="K99" s="37"/>
      <c r="L99" s="37"/>
      <c r="M99" s="37"/>
      <c r="N99" s="37"/>
      <c r="O99" s="37"/>
      <c r="P99" s="37"/>
      <c r="Q99" s="37"/>
      <c r="R99" s="37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  <c r="AF99" s="37"/>
      <c r="AG99" s="37"/>
      <c r="AH99" s="37"/>
      <c r="AI99" s="37"/>
      <c r="AJ99" s="37"/>
    </row>
    <row r="100" spans="6:36" ht="15.75" customHeight="1" x14ac:dyDescent="0.35">
      <c r="F100" s="37"/>
      <c r="G100" s="37"/>
      <c r="H100" s="37"/>
      <c r="I100" s="37"/>
      <c r="J100" s="37"/>
      <c r="K100" s="37"/>
      <c r="L100" s="37"/>
      <c r="M100" s="37"/>
      <c r="N100" s="37"/>
      <c r="O100" s="37"/>
      <c r="P100" s="37"/>
      <c r="Q100" s="37"/>
      <c r="R100" s="37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F100" s="37"/>
      <c r="AG100" s="37"/>
      <c r="AH100" s="37"/>
      <c r="AI100" s="37"/>
      <c r="AJ100" s="37"/>
    </row>
    <row r="101" spans="6:36" ht="15.75" customHeight="1" x14ac:dyDescent="0.35">
      <c r="F101" s="37"/>
      <c r="G101" s="37"/>
      <c r="H101" s="37"/>
      <c r="I101" s="37"/>
      <c r="J101" s="37"/>
      <c r="K101" s="37"/>
      <c r="L101" s="37"/>
      <c r="M101" s="37"/>
      <c r="N101" s="37"/>
      <c r="O101" s="37"/>
      <c r="P101" s="37"/>
      <c r="Q101" s="37"/>
      <c r="R101" s="37"/>
      <c r="S101" s="37"/>
      <c r="T101" s="37"/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37"/>
      <c r="AF101" s="37"/>
      <c r="AG101" s="37"/>
      <c r="AH101" s="37"/>
      <c r="AI101" s="37"/>
      <c r="AJ101" s="37"/>
    </row>
    <row r="102" spans="6:36" ht="15.75" customHeight="1" x14ac:dyDescent="0.35">
      <c r="F102" s="37"/>
      <c r="G102" s="37"/>
      <c r="H102" s="37"/>
      <c r="I102" s="37"/>
      <c r="J102" s="37"/>
      <c r="K102" s="37"/>
      <c r="L102" s="37"/>
      <c r="M102" s="37"/>
      <c r="N102" s="37"/>
      <c r="O102" s="37"/>
      <c r="P102" s="37"/>
      <c r="Q102" s="37"/>
      <c r="R102" s="37"/>
      <c r="S102" s="37"/>
      <c r="T102" s="37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  <c r="AF102" s="37"/>
      <c r="AG102" s="37"/>
      <c r="AH102" s="37"/>
      <c r="AI102" s="37"/>
      <c r="AJ102" s="37"/>
    </row>
    <row r="103" spans="6:36" ht="15.75" customHeight="1" x14ac:dyDescent="0.35">
      <c r="F103" s="37"/>
      <c r="G103" s="37"/>
      <c r="H103" s="37"/>
      <c r="I103" s="37"/>
      <c r="J103" s="37"/>
      <c r="K103" s="37"/>
      <c r="L103" s="37"/>
      <c r="M103" s="37"/>
      <c r="N103" s="37"/>
      <c r="O103" s="37"/>
      <c r="P103" s="37"/>
      <c r="Q103" s="37"/>
      <c r="R103" s="37"/>
      <c r="S103" s="37"/>
      <c r="T103" s="37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  <c r="AF103" s="37"/>
      <c r="AG103" s="37"/>
      <c r="AH103" s="37"/>
      <c r="AI103" s="37"/>
      <c r="AJ103" s="37"/>
    </row>
    <row r="104" spans="6:36" ht="15.75" customHeight="1" x14ac:dyDescent="0.35">
      <c r="F104" s="37"/>
      <c r="G104" s="37"/>
      <c r="H104" s="37"/>
      <c r="I104" s="37"/>
      <c r="J104" s="37"/>
      <c r="K104" s="37"/>
      <c r="L104" s="37"/>
      <c r="M104" s="37"/>
      <c r="N104" s="37"/>
      <c r="O104" s="37"/>
      <c r="P104" s="37"/>
      <c r="Q104" s="37"/>
      <c r="R104" s="37"/>
      <c r="S104" s="37"/>
      <c r="T104" s="37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  <c r="AF104" s="37"/>
      <c r="AG104" s="37"/>
      <c r="AH104" s="37"/>
      <c r="AI104" s="37"/>
      <c r="AJ104" s="37"/>
    </row>
    <row r="105" spans="6:36" ht="15.75" customHeight="1" x14ac:dyDescent="0.35">
      <c r="F105" s="37"/>
      <c r="G105" s="37"/>
      <c r="H105" s="37"/>
      <c r="I105" s="37"/>
      <c r="J105" s="37"/>
      <c r="K105" s="37"/>
      <c r="L105" s="37"/>
      <c r="M105" s="37"/>
      <c r="N105" s="37"/>
      <c r="O105" s="37"/>
      <c r="P105" s="37"/>
      <c r="Q105" s="37"/>
      <c r="R105" s="37"/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  <c r="AF105" s="37"/>
      <c r="AG105" s="37"/>
      <c r="AH105" s="37"/>
      <c r="AI105" s="37"/>
      <c r="AJ105" s="37"/>
    </row>
    <row r="106" spans="6:36" ht="15.75" customHeight="1" x14ac:dyDescent="0.35">
      <c r="F106" s="37"/>
      <c r="G106" s="37"/>
      <c r="H106" s="37"/>
      <c r="I106" s="37"/>
      <c r="J106" s="37"/>
      <c r="K106" s="37"/>
      <c r="L106" s="37"/>
      <c r="M106" s="37"/>
      <c r="N106" s="37"/>
      <c r="O106" s="37"/>
      <c r="P106" s="37"/>
      <c r="Q106" s="37"/>
      <c r="R106" s="37"/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  <c r="AF106" s="37"/>
      <c r="AG106" s="37"/>
      <c r="AH106" s="37"/>
      <c r="AI106" s="37"/>
      <c r="AJ106" s="37"/>
    </row>
    <row r="107" spans="6:36" ht="15.75" customHeight="1" x14ac:dyDescent="0.35">
      <c r="F107" s="37"/>
      <c r="G107" s="37"/>
      <c r="H107" s="37"/>
      <c r="I107" s="37"/>
      <c r="J107" s="37"/>
      <c r="K107" s="37"/>
      <c r="L107" s="37"/>
      <c r="M107" s="37"/>
      <c r="N107" s="37"/>
      <c r="O107" s="37"/>
      <c r="P107" s="37"/>
      <c r="Q107" s="37"/>
      <c r="R107" s="37"/>
      <c r="S107" s="37"/>
      <c r="T107" s="37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  <c r="AF107" s="37"/>
      <c r="AG107" s="37"/>
      <c r="AH107" s="37"/>
      <c r="AI107" s="37"/>
      <c r="AJ107" s="37"/>
    </row>
    <row r="108" spans="6:36" ht="15.75" customHeight="1" x14ac:dyDescent="0.35">
      <c r="F108" s="37"/>
      <c r="G108" s="37"/>
      <c r="H108" s="37"/>
      <c r="I108" s="37"/>
      <c r="J108" s="37"/>
      <c r="K108" s="37"/>
      <c r="L108" s="37"/>
      <c r="M108" s="37"/>
      <c r="N108" s="37"/>
      <c r="O108" s="37"/>
      <c r="P108" s="37"/>
      <c r="Q108" s="37"/>
      <c r="R108" s="37"/>
      <c r="S108" s="37"/>
      <c r="T108" s="37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  <c r="AF108" s="37"/>
      <c r="AG108" s="37"/>
      <c r="AH108" s="37"/>
      <c r="AI108" s="37"/>
      <c r="AJ108" s="37"/>
    </row>
  </sheetData>
  <mergeCells count="240">
    <mergeCell ref="F107:S107"/>
    <mergeCell ref="T107:AJ107"/>
    <mergeCell ref="F108:S108"/>
    <mergeCell ref="T108:AJ108"/>
    <mergeCell ref="F104:S104"/>
    <mergeCell ref="T104:AJ104"/>
    <mergeCell ref="F105:S105"/>
    <mergeCell ref="T105:AJ105"/>
    <mergeCell ref="F106:S106"/>
    <mergeCell ref="T106:AJ106"/>
    <mergeCell ref="F101:S101"/>
    <mergeCell ref="T101:AJ101"/>
    <mergeCell ref="F102:S102"/>
    <mergeCell ref="T102:AJ102"/>
    <mergeCell ref="F103:S103"/>
    <mergeCell ref="T103:AJ103"/>
    <mergeCell ref="F98:S98"/>
    <mergeCell ref="T98:AJ98"/>
    <mergeCell ref="F99:S99"/>
    <mergeCell ref="T99:AJ99"/>
    <mergeCell ref="F100:S100"/>
    <mergeCell ref="T100:AJ100"/>
    <mergeCell ref="F95:S95"/>
    <mergeCell ref="T95:AJ95"/>
    <mergeCell ref="F96:S96"/>
    <mergeCell ref="T96:AJ96"/>
    <mergeCell ref="F97:S97"/>
    <mergeCell ref="T97:AJ97"/>
    <mergeCell ref="F92:S92"/>
    <mergeCell ref="T92:AJ92"/>
    <mergeCell ref="F93:S93"/>
    <mergeCell ref="T93:AJ93"/>
    <mergeCell ref="F94:S94"/>
    <mergeCell ref="T94:AJ94"/>
    <mergeCell ref="F89:S89"/>
    <mergeCell ref="T89:AJ89"/>
    <mergeCell ref="F90:S90"/>
    <mergeCell ref="T90:AJ90"/>
    <mergeCell ref="F91:S91"/>
    <mergeCell ref="T91:AJ91"/>
    <mergeCell ref="F86:S86"/>
    <mergeCell ref="T86:AJ86"/>
    <mergeCell ref="F87:S87"/>
    <mergeCell ref="T87:AJ87"/>
    <mergeCell ref="F88:S88"/>
    <mergeCell ref="T88:AJ88"/>
    <mergeCell ref="F83:S83"/>
    <mergeCell ref="T83:AJ83"/>
    <mergeCell ref="F84:S84"/>
    <mergeCell ref="T84:AJ84"/>
    <mergeCell ref="F85:S85"/>
    <mergeCell ref="T85:AJ85"/>
    <mergeCell ref="F80:S80"/>
    <mergeCell ref="T80:AJ80"/>
    <mergeCell ref="F81:S81"/>
    <mergeCell ref="T81:AJ81"/>
    <mergeCell ref="F82:S82"/>
    <mergeCell ref="T82:AJ82"/>
    <mergeCell ref="F77:S77"/>
    <mergeCell ref="F78:S78"/>
    <mergeCell ref="T78:AJ78"/>
    <mergeCell ref="F79:S79"/>
    <mergeCell ref="T79:AJ79"/>
    <mergeCell ref="F74:S74"/>
    <mergeCell ref="T74:AJ74"/>
    <mergeCell ref="F75:S75"/>
    <mergeCell ref="T75:AJ75"/>
    <mergeCell ref="F76:S76"/>
    <mergeCell ref="T76:AJ76"/>
    <mergeCell ref="F71:S71"/>
    <mergeCell ref="T71:AJ71"/>
    <mergeCell ref="F72:S72"/>
    <mergeCell ref="T72:AJ72"/>
    <mergeCell ref="F73:S73"/>
    <mergeCell ref="T73:AJ73"/>
    <mergeCell ref="F68:S68"/>
    <mergeCell ref="T68:AJ68"/>
    <mergeCell ref="F70:S70"/>
    <mergeCell ref="T69:AJ69"/>
    <mergeCell ref="T70:AJ70"/>
    <mergeCell ref="F65:S65"/>
    <mergeCell ref="T65:AJ65"/>
    <mergeCell ref="F66:S66"/>
    <mergeCell ref="T66:AJ66"/>
    <mergeCell ref="F67:S67"/>
    <mergeCell ref="T67:AJ67"/>
    <mergeCell ref="F62:S62"/>
    <mergeCell ref="T62:AJ62"/>
    <mergeCell ref="F63:S63"/>
    <mergeCell ref="T63:AJ63"/>
    <mergeCell ref="F64:S64"/>
    <mergeCell ref="T64:AJ64"/>
    <mergeCell ref="F59:S59"/>
    <mergeCell ref="T59:AJ59"/>
    <mergeCell ref="F60:S60"/>
    <mergeCell ref="T60:AJ60"/>
    <mergeCell ref="F61:S61"/>
    <mergeCell ref="T61:AJ61"/>
    <mergeCell ref="F56:S56"/>
    <mergeCell ref="T56:AJ56"/>
    <mergeCell ref="F57:S57"/>
    <mergeCell ref="T57:AJ57"/>
    <mergeCell ref="F58:S58"/>
    <mergeCell ref="T58:AJ58"/>
    <mergeCell ref="F53:S53"/>
    <mergeCell ref="T53:AJ53"/>
    <mergeCell ref="F54:S54"/>
    <mergeCell ref="T54:AJ54"/>
    <mergeCell ref="F55:S55"/>
    <mergeCell ref="T55:AJ55"/>
    <mergeCell ref="F49:S49"/>
    <mergeCell ref="T49:AJ49"/>
    <mergeCell ref="A50:AJ50"/>
    <mergeCell ref="F51:S51"/>
    <mergeCell ref="T51:AJ51"/>
    <mergeCell ref="F52:S52"/>
    <mergeCell ref="T52:AJ52"/>
    <mergeCell ref="F46:S46"/>
    <mergeCell ref="T46:AJ46"/>
    <mergeCell ref="F47:S47"/>
    <mergeCell ref="T47:AJ47"/>
    <mergeCell ref="F48:S48"/>
    <mergeCell ref="T48:AJ48"/>
    <mergeCell ref="F43:S43"/>
    <mergeCell ref="T43:AJ43"/>
    <mergeCell ref="F44:S44"/>
    <mergeCell ref="T44:AJ44"/>
    <mergeCell ref="F45:S45"/>
    <mergeCell ref="T45:AJ45"/>
    <mergeCell ref="F40:S40"/>
    <mergeCell ref="T40:AJ40"/>
    <mergeCell ref="F41:S41"/>
    <mergeCell ref="T41:AJ41"/>
    <mergeCell ref="F42:S42"/>
    <mergeCell ref="T42:AJ42"/>
    <mergeCell ref="F37:S37"/>
    <mergeCell ref="T37:AJ37"/>
    <mergeCell ref="F38:S38"/>
    <mergeCell ref="T38:AJ38"/>
    <mergeCell ref="F39:S39"/>
    <mergeCell ref="T39:AJ39"/>
    <mergeCell ref="F34:S34"/>
    <mergeCell ref="T34:AJ34"/>
    <mergeCell ref="F35:S35"/>
    <mergeCell ref="T35:AJ35"/>
    <mergeCell ref="F36:S36"/>
    <mergeCell ref="T36:AJ36"/>
    <mergeCell ref="F31:S31"/>
    <mergeCell ref="T31:AJ31"/>
    <mergeCell ref="F32:S32"/>
    <mergeCell ref="T32:AJ32"/>
    <mergeCell ref="F33:S33"/>
    <mergeCell ref="T33:AJ33"/>
    <mergeCell ref="F28:S28"/>
    <mergeCell ref="T28:AJ28"/>
    <mergeCell ref="F29:S29"/>
    <mergeCell ref="T29:AJ29"/>
    <mergeCell ref="F30:S30"/>
    <mergeCell ref="T30:AJ30"/>
    <mergeCell ref="F25:S25"/>
    <mergeCell ref="T25:AJ25"/>
    <mergeCell ref="F26:S26"/>
    <mergeCell ref="T26:AJ26"/>
    <mergeCell ref="F27:S27"/>
    <mergeCell ref="T27:AJ27"/>
    <mergeCell ref="F22:S22"/>
    <mergeCell ref="T22:AJ22"/>
    <mergeCell ref="F23:S23"/>
    <mergeCell ref="T23:AJ23"/>
    <mergeCell ref="F24:S24"/>
    <mergeCell ref="T24:AJ24"/>
    <mergeCell ref="A18:AJ18"/>
    <mergeCell ref="F19:S19"/>
    <mergeCell ref="T19:AJ19"/>
    <mergeCell ref="F20:S20"/>
    <mergeCell ref="T20:AJ20"/>
    <mergeCell ref="F21:S21"/>
    <mergeCell ref="T21:AJ21"/>
    <mergeCell ref="G16:P16"/>
    <mergeCell ref="Q16:S16"/>
    <mergeCell ref="T16:Y16"/>
    <mergeCell ref="Z16:AB16"/>
    <mergeCell ref="F17:S17"/>
    <mergeCell ref="T17:AJ17"/>
    <mergeCell ref="G15:P15"/>
    <mergeCell ref="Q15:S15"/>
    <mergeCell ref="T15:Y15"/>
    <mergeCell ref="Z15:AB15"/>
    <mergeCell ref="AC15:AH15"/>
    <mergeCell ref="AI15:AK15"/>
    <mergeCell ref="AC7:AH7"/>
    <mergeCell ref="G14:P14"/>
    <mergeCell ref="Q14:S14"/>
    <mergeCell ref="T14:Y14"/>
    <mergeCell ref="Z14:AB14"/>
    <mergeCell ref="AC14:AH14"/>
    <mergeCell ref="AI14:AK14"/>
    <mergeCell ref="A9:B9"/>
    <mergeCell ref="A10:B10"/>
    <mergeCell ref="G10:AK10"/>
    <mergeCell ref="G11:AK11"/>
    <mergeCell ref="G13:P13"/>
    <mergeCell ref="Q13:S13"/>
    <mergeCell ref="T13:Y13"/>
    <mergeCell ref="Z13:AB13"/>
    <mergeCell ref="AC13:AH13"/>
    <mergeCell ref="AI13:AK13"/>
    <mergeCell ref="A5:B5"/>
    <mergeCell ref="C5:E5"/>
    <mergeCell ref="A6:B6"/>
    <mergeCell ref="C6:E6"/>
    <mergeCell ref="G6:P6"/>
    <mergeCell ref="Q6:S6"/>
    <mergeCell ref="T6:Y6"/>
    <mergeCell ref="AI7:AK7"/>
    <mergeCell ref="A8:C8"/>
    <mergeCell ref="G8:P8"/>
    <mergeCell ref="Q8:S8"/>
    <mergeCell ref="T8:Y8"/>
    <mergeCell ref="Z8:AB8"/>
    <mergeCell ref="AC8:AH8"/>
    <mergeCell ref="AI8:AK8"/>
    <mergeCell ref="Z6:AB6"/>
    <mergeCell ref="AC6:AH6"/>
    <mergeCell ref="AI6:AK6"/>
    <mergeCell ref="A7:B7"/>
    <mergeCell ref="C7:E7"/>
    <mergeCell ref="G7:P7"/>
    <mergeCell ref="Q7:S7"/>
    <mergeCell ref="T7:Y7"/>
    <mergeCell ref="Z7:AB7"/>
    <mergeCell ref="A1:AK1"/>
    <mergeCell ref="A2:B2"/>
    <mergeCell ref="C2:E2"/>
    <mergeCell ref="A3:B3"/>
    <mergeCell ref="C3:E3"/>
    <mergeCell ref="G3:AK3"/>
    <mergeCell ref="A4:B4"/>
    <mergeCell ref="C4:E4"/>
    <mergeCell ref="G4:AK4"/>
  </mergeCells>
  <conditionalFormatting sqref="G5">
    <cfRule type="expression" dxfId="1817" priority="106">
      <formula>$B19="Correct"</formula>
    </cfRule>
  </conditionalFormatting>
  <conditionalFormatting sqref="G5">
    <cfRule type="expression" dxfId="1816" priority="107">
      <formula>$B19="Incorrect"</formula>
    </cfRule>
  </conditionalFormatting>
  <conditionalFormatting sqref="G5">
    <cfRule type="expression" dxfId="1815" priority="108">
      <formula>$B19="Unanswered"</formula>
    </cfRule>
  </conditionalFormatting>
  <conditionalFormatting sqref="H5">
    <cfRule type="expression" dxfId="1814" priority="109">
      <formula>$B20="Correct"</formula>
    </cfRule>
  </conditionalFormatting>
  <conditionalFormatting sqref="H5">
    <cfRule type="expression" dxfId="1813" priority="110">
      <formula>$B20="Incorrect"</formula>
    </cfRule>
  </conditionalFormatting>
  <conditionalFormatting sqref="H5">
    <cfRule type="expression" dxfId="1812" priority="111">
      <formula>$B20="Unanswered"</formula>
    </cfRule>
  </conditionalFormatting>
  <conditionalFormatting sqref="I5">
    <cfRule type="expression" dxfId="1811" priority="112">
      <formula>$B21="Correct"</formula>
    </cfRule>
  </conditionalFormatting>
  <conditionalFormatting sqref="I5">
    <cfRule type="expression" dxfId="1810" priority="113">
      <formula>$B21="Incorrect"</formula>
    </cfRule>
  </conditionalFormatting>
  <conditionalFormatting sqref="I5">
    <cfRule type="expression" dxfId="1809" priority="114">
      <formula>$B21="Unanswered"</formula>
    </cfRule>
  </conditionalFormatting>
  <conditionalFormatting sqref="J5">
    <cfRule type="expression" dxfId="1808" priority="115">
      <formula>$B22="Correct"</formula>
    </cfRule>
  </conditionalFormatting>
  <conditionalFormatting sqref="J5">
    <cfRule type="expression" dxfId="1807" priority="116">
      <formula>$B22="Incorrect"</formula>
    </cfRule>
  </conditionalFormatting>
  <conditionalFormatting sqref="J5">
    <cfRule type="expression" dxfId="1806" priority="117">
      <formula>$B22="Unanswered"</formula>
    </cfRule>
  </conditionalFormatting>
  <conditionalFormatting sqref="K5">
    <cfRule type="expression" dxfId="1805" priority="118">
      <formula>$B23="Correct"</formula>
    </cfRule>
  </conditionalFormatting>
  <conditionalFormatting sqref="K5">
    <cfRule type="expression" dxfId="1804" priority="119">
      <formula>$B23="Incorrect"</formula>
    </cfRule>
  </conditionalFormatting>
  <conditionalFormatting sqref="K5">
    <cfRule type="expression" dxfId="1803" priority="120">
      <formula>$B23="Unanswered"</formula>
    </cfRule>
  </conditionalFormatting>
  <conditionalFormatting sqref="L5">
    <cfRule type="expression" dxfId="1802" priority="121">
      <formula>$B24="Correct"</formula>
    </cfRule>
  </conditionalFormatting>
  <conditionalFormatting sqref="L5">
    <cfRule type="expression" dxfId="1801" priority="122">
      <formula>$B24="Incorrect"</formula>
    </cfRule>
  </conditionalFormatting>
  <conditionalFormatting sqref="L5">
    <cfRule type="expression" dxfId="1800" priority="123">
      <formula>$B24="Unanswered"</formula>
    </cfRule>
  </conditionalFormatting>
  <conditionalFormatting sqref="M5">
    <cfRule type="expression" dxfId="1799" priority="124">
      <formula>$B25="Correct"</formula>
    </cfRule>
  </conditionalFormatting>
  <conditionalFormatting sqref="M5">
    <cfRule type="expression" dxfId="1798" priority="125">
      <formula>$B25="Incorrect"</formula>
    </cfRule>
  </conditionalFormatting>
  <conditionalFormatting sqref="M5">
    <cfRule type="expression" dxfId="1797" priority="126">
      <formula>$B25="Unanswered"</formula>
    </cfRule>
  </conditionalFormatting>
  <conditionalFormatting sqref="N5">
    <cfRule type="expression" dxfId="1796" priority="127">
      <formula>$B26="Correct"</formula>
    </cfRule>
  </conditionalFormatting>
  <conditionalFormatting sqref="N5">
    <cfRule type="expression" dxfId="1795" priority="128">
      <formula>$B26="Incorrect"</formula>
    </cfRule>
  </conditionalFormatting>
  <conditionalFormatting sqref="N5">
    <cfRule type="expression" dxfId="1794" priority="129">
      <formula>$B26="Unanswered"</formula>
    </cfRule>
  </conditionalFormatting>
  <conditionalFormatting sqref="O5">
    <cfRule type="expression" dxfId="1793" priority="130">
      <formula>$B27="Correct"</formula>
    </cfRule>
  </conditionalFormatting>
  <conditionalFormatting sqref="O5">
    <cfRule type="expression" dxfId="1792" priority="131">
      <formula>$B27="Incorrect"</formula>
    </cfRule>
  </conditionalFormatting>
  <conditionalFormatting sqref="O5">
    <cfRule type="expression" dxfId="1791" priority="132">
      <formula>$B27="Unanswered"</formula>
    </cfRule>
  </conditionalFormatting>
  <conditionalFormatting sqref="P5">
    <cfRule type="expression" dxfId="1790" priority="133">
      <formula>$B28="Correct"</formula>
    </cfRule>
  </conditionalFormatting>
  <conditionalFormatting sqref="P5">
    <cfRule type="expression" dxfId="1789" priority="134">
      <formula>$B28="Incorrect"</formula>
    </cfRule>
  </conditionalFormatting>
  <conditionalFormatting sqref="P5">
    <cfRule type="expression" dxfId="1788" priority="135">
      <formula>$B28="Unanswered"</formula>
    </cfRule>
  </conditionalFormatting>
  <conditionalFormatting sqref="Q5">
    <cfRule type="expression" dxfId="1787" priority="136">
      <formula>$B29="Correct"</formula>
    </cfRule>
  </conditionalFormatting>
  <conditionalFormatting sqref="Q5">
    <cfRule type="expression" dxfId="1786" priority="137">
      <formula>$B29="Incorrect"</formula>
    </cfRule>
  </conditionalFormatting>
  <conditionalFormatting sqref="Q5">
    <cfRule type="expression" dxfId="1785" priority="138">
      <formula>$B29="Unanswered"</formula>
    </cfRule>
  </conditionalFormatting>
  <conditionalFormatting sqref="R5">
    <cfRule type="expression" dxfId="1784" priority="139">
      <formula>$B30="Correct"</formula>
    </cfRule>
  </conditionalFormatting>
  <conditionalFormatting sqref="R5">
    <cfRule type="expression" dxfId="1783" priority="140">
      <formula>$B30="Incorrect"</formula>
    </cfRule>
  </conditionalFormatting>
  <conditionalFormatting sqref="R5">
    <cfRule type="expression" dxfId="1782" priority="141">
      <formula>$B30="Unanswered"</formula>
    </cfRule>
  </conditionalFormatting>
  <conditionalFormatting sqref="S5">
    <cfRule type="expression" dxfId="1781" priority="142">
      <formula>$B31="Correct"</formula>
    </cfRule>
  </conditionalFormatting>
  <conditionalFormatting sqref="S5">
    <cfRule type="expression" dxfId="1780" priority="143">
      <formula>$B31="Incorrect"</formula>
    </cfRule>
  </conditionalFormatting>
  <conditionalFormatting sqref="T5">
    <cfRule type="expression" dxfId="1779" priority="144">
      <formula>$B32="Correct"</formula>
    </cfRule>
  </conditionalFormatting>
  <conditionalFormatting sqref="U5">
    <cfRule type="expression" dxfId="1778" priority="145">
      <formula>$B33="Correct"</formula>
    </cfRule>
  </conditionalFormatting>
  <conditionalFormatting sqref="V5">
    <cfRule type="expression" dxfId="1777" priority="146">
      <formula>$B34="Correct"</formula>
    </cfRule>
  </conditionalFormatting>
  <conditionalFormatting sqref="W5">
    <cfRule type="expression" dxfId="1776" priority="147">
      <formula>$B35="Correct"</formula>
    </cfRule>
  </conditionalFormatting>
  <conditionalFormatting sqref="X5">
    <cfRule type="expression" dxfId="1775" priority="148">
      <formula>$B36="Correct"</formula>
    </cfRule>
  </conditionalFormatting>
  <conditionalFormatting sqref="Y5">
    <cfRule type="expression" dxfId="1774" priority="149">
      <formula>$B37="Correct"</formula>
    </cfRule>
  </conditionalFormatting>
  <conditionalFormatting sqref="Z5">
    <cfRule type="expression" dxfId="1773" priority="150">
      <formula>$B38="Correct"</formula>
    </cfRule>
  </conditionalFormatting>
  <conditionalFormatting sqref="AA5">
    <cfRule type="expression" dxfId="1772" priority="151">
      <formula>$B39="Correct"</formula>
    </cfRule>
  </conditionalFormatting>
  <conditionalFormatting sqref="AB5">
    <cfRule type="expression" dxfId="1771" priority="152">
      <formula>$B40="Correct"</formula>
    </cfRule>
  </conditionalFormatting>
  <conditionalFormatting sqref="AC5">
    <cfRule type="expression" dxfId="1770" priority="153">
      <formula>$B41="Correct"</formula>
    </cfRule>
  </conditionalFormatting>
  <conditionalFormatting sqref="AD5">
    <cfRule type="expression" dxfId="1769" priority="154">
      <formula>$B42="Correct"</formula>
    </cfRule>
  </conditionalFormatting>
  <conditionalFormatting sqref="AE5">
    <cfRule type="expression" dxfId="1768" priority="155">
      <formula>$B43="Correct"</formula>
    </cfRule>
  </conditionalFormatting>
  <conditionalFormatting sqref="AF5">
    <cfRule type="expression" dxfId="1767" priority="156">
      <formula>$B44="Correct"</formula>
    </cfRule>
  </conditionalFormatting>
  <conditionalFormatting sqref="AG5">
    <cfRule type="expression" dxfId="1766" priority="157">
      <formula>$B45="Correct"</formula>
    </cfRule>
  </conditionalFormatting>
  <conditionalFormatting sqref="AH5">
    <cfRule type="expression" dxfId="1765" priority="158">
      <formula>$B46="Correct"</formula>
    </cfRule>
  </conditionalFormatting>
  <conditionalFormatting sqref="AI5">
    <cfRule type="expression" dxfId="1764" priority="159">
      <formula>$B47="Correct"</formula>
    </cfRule>
  </conditionalFormatting>
  <conditionalFormatting sqref="AJ5">
    <cfRule type="expression" dxfId="1763" priority="160">
      <formula>$B48="Correct"</formula>
    </cfRule>
  </conditionalFormatting>
  <conditionalFormatting sqref="AK5">
    <cfRule type="expression" dxfId="1762" priority="161">
      <formula>$B49="Correct"</formula>
    </cfRule>
  </conditionalFormatting>
  <conditionalFormatting sqref="T5">
    <cfRule type="expression" dxfId="1761" priority="162">
      <formula>$B32="Incorrect"</formula>
    </cfRule>
  </conditionalFormatting>
  <conditionalFormatting sqref="U5">
    <cfRule type="expression" dxfId="1760" priority="163">
      <formula>$B33="Incorrect"</formula>
    </cfRule>
  </conditionalFormatting>
  <conditionalFormatting sqref="V5">
    <cfRule type="expression" dxfId="1759" priority="164">
      <formula>$B34="Incorrect"</formula>
    </cfRule>
  </conditionalFormatting>
  <conditionalFormatting sqref="W5">
    <cfRule type="expression" dxfId="1758" priority="165">
      <formula>$B35="Incorrect"</formula>
    </cfRule>
  </conditionalFormatting>
  <conditionalFormatting sqref="X5">
    <cfRule type="expression" dxfId="1757" priority="166">
      <formula>$B36="Incorrect"</formula>
    </cfRule>
  </conditionalFormatting>
  <conditionalFormatting sqref="Y5">
    <cfRule type="expression" dxfId="1756" priority="167">
      <formula>$B37="Incorrect"</formula>
    </cfRule>
  </conditionalFormatting>
  <conditionalFormatting sqref="Z5">
    <cfRule type="expression" dxfId="1755" priority="168">
      <formula>$B38="Incorrect"</formula>
    </cfRule>
  </conditionalFormatting>
  <conditionalFormatting sqref="AA5">
    <cfRule type="expression" dxfId="1754" priority="169">
      <formula>$B39="Incorrect"</formula>
    </cfRule>
  </conditionalFormatting>
  <conditionalFormatting sqref="AB5">
    <cfRule type="expression" dxfId="1753" priority="170">
      <formula>$B40="Incorrect"</formula>
    </cfRule>
  </conditionalFormatting>
  <conditionalFormatting sqref="AC5">
    <cfRule type="expression" dxfId="1752" priority="171">
      <formula>$B41="Incorrect"</formula>
    </cfRule>
  </conditionalFormatting>
  <conditionalFormatting sqref="AD5">
    <cfRule type="expression" dxfId="1751" priority="172">
      <formula>$B42="Incorrect"</formula>
    </cfRule>
  </conditionalFormatting>
  <conditionalFormatting sqref="AE5">
    <cfRule type="expression" dxfId="1750" priority="173">
      <formula>$B43="Incorrect"</formula>
    </cfRule>
  </conditionalFormatting>
  <conditionalFormatting sqref="AF5">
    <cfRule type="expression" dxfId="1749" priority="174">
      <formula>$B44="Incorrect"</formula>
    </cfRule>
  </conditionalFormatting>
  <conditionalFormatting sqref="AG5">
    <cfRule type="expression" dxfId="1748" priority="175">
      <formula>$B45="Incorrect"</formula>
    </cfRule>
  </conditionalFormatting>
  <conditionalFormatting sqref="AH5">
    <cfRule type="expression" dxfId="1747" priority="176">
      <formula>$B46="Incorrect"</formula>
    </cfRule>
  </conditionalFormatting>
  <conditionalFormatting sqref="AI5">
    <cfRule type="expression" dxfId="1746" priority="177">
      <formula>$B47="Incorrect"</formula>
    </cfRule>
  </conditionalFormatting>
  <conditionalFormatting sqref="AJ5">
    <cfRule type="expression" dxfId="1745" priority="178">
      <formula>$B48="Incorrect"</formula>
    </cfRule>
  </conditionalFormatting>
  <conditionalFormatting sqref="AK5">
    <cfRule type="expression" dxfId="1744" priority="179">
      <formula>$B49="Incorrect"</formula>
    </cfRule>
  </conditionalFormatting>
  <conditionalFormatting sqref="S5">
    <cfRule type="expression" dxfId="1743" priority="180">
      <formula>$B31="Unanswered"</formula>
    </cfRule>
  </conditionalFormatting>
  <conditionalFormatting sqref="T5">
    <cfRule type="expression" dxfId="1742" priority="181">
      <formula>$B32="Unanswered"</formula>
    </cfRule>
  </conditionalFormatting>
  <conditionalFormatting sqref="U5">
    <cfRule type="expression" dxfId="1741" priority="182">
      <formula>$B33="Unanswered"</formula>
    </cfRule>
  </conditionalFormatting>
  <conditionalFormatting sqref="V5">
    <cfRule type="expression" dxfId="1740" priority="183">
      <formula>$B34="Unanswered"</formula>
    </cfRule>
  </conditionalFormatting>
  <conditionalFormatting sqref="W5">
    <cfRule type="expression" dxfId="1739" priority="184">
      <formula>$B35="Unanswered"</formula>
    </cfRule>
  </conditionalFormatting>
  <conditionalFormatting sqref="X5">
    <cfRule type="expression" dxfId="1738" priority="185">
      <formula>$B36="Unanswered"</formula>
    </cfRule>
  </conditionalFormatting>
  <conditionalFormatting sqref="Y5">
    <cfRule type="expression" dxfId="1737" priority="186">
      <formula>$B37="Unanswered"</formula>
    </cfRule>
  </conditionalFormatting>
  <conditionalFormatting sqref="Z5">
    <cfRule type="expression" dxfId="1736" priority="187">
      <formula>$B38="Unanswered"</formula>
    </cfRule>
  </conditionalFormatting>
  <conditionalFormatting sqref="AA5">
    <cfRule type="expression" dxfId="1735" priority="188">
      <formula>$B39="Unanswered"</formula>
    </cfRule>
  </conditionalFormatting>
  <conditionalFormatting sqref="AB5">
    <cfRule type="expression" dxfId="1734" priority="189">
      <formula>$B40="Unanswered"</formula>
    </cfRule>
  </conditionalFormatting>
  <conditionalFormatting sqref="AC5">
    <cfRule type="expression" dxfId="1733" priority="190">
      <formula>$B41="Unanswered"</formula>
    </cfRule>
  </conditionalFormatting>
  <conditionalFormatting sqref="AD5">
    <cfRule type="expression" dxfId="1732" priority="191">
      <formula>$B42="Unanswered"</formula>
    </cfRule>
  </conditionalFormatting>
  <conditionalFormatting sqref="AE5">
    <cfRule type="expression" dxfId="1731" priority="192">
      <formula>$B43="Unanswered"</formula>
    </cfRule>
  </conditionalFormatting>
  <conditionalFormatting sqref="AF5">
    <cfRule type="expression" dxfId="1730" priority="193">
      <formula>$B44="Unanswered"</formula>
    </cfRule>
  </conditionalFormatting>
  <conditionalFormatting sqref="AG5">
    <cfRule type="expression" dxfId="1729" priority="194">
      <formula>$B45="Unanswered"</formula>
    </cfRule>
  </conditionalFormatting>
  <conditionalFormatting sqref="AH5">
    <cfRule type="expression" dxfId="1728" priority="195">
      <formula>$B46="Unanswered"</formula>
    </cfRule>
  </conditionalFormatting>
  <conditionalFormatting sqref="AI5">
    <cfRule type="expression" dxfId="1727" priority="196">
      <formula>$B47="Unanswered"</formula>
    </cfRule>
  </conditionalFormatting>
  <conditionalFormatting sqref="AJ5">
    <cfRule type="expression" dxfId="1726" priority="197">
      <formula>$B48="Unanswered"</formula>
    </cfRule>
  </conditionalFormatting>
  <conditionalFormatting sqref="AK5">
    <cfRule type="expression" dxfId="1725" priority="198">
      <formula>$B49="Unanswered"</formula>
    </cfRule>
  </conditionalFormatting>
  <conditionalFormatting sqref="E19:E49 E51:E86">
    <cfRule type="cellIs" dxfId="1724" priority="199" operator="equal">
      <formula>"Slow"</formula>
    </cfRule>
  </conditionalFormatting>
  <conditionalFormatting sqref="G12">
    <cfRule type="expression" dxfId="1723" priority="200">
      <formula>$B51="Correct"</formula>
    </cfRule>
    <cfRule type="expression" dxfId="1722" priority="201">
      <formula>$B51="Incorrect"</formula>
    </cfRule>
    <cfRule type="expression" dxfId="1721" priority="202">
      <formula>$B51="Unanswered"</formula>
    </cfRule>
  </conditionalFormatting>
  <conditionalFormatting sqref="H12">
    <cfRule type="expression" dxfId="1720" priority="103">
      <formula>$B52="Correct"</formula>
    </cfRule>
    <cfRule type="expression" dxfId="1719" priority="104">
      <formula>$B52="Incorrect"</formula>
    </cfRule>
    <cfRule type="expression" dxfId="1718" priority="105">
      <formula>$B52="Unanswered"</formula>
    </cfRule>
  </conditionalFormatting>
  <conditionalFormatting sqref="I12">
    <cfRule type="expression" dxfId="1717" priority="100">
      <formula>$B53="Correct"</formula>
    </cfRule>
    <cfRule type="expression" dxfId="1716" priority="101">
      <formula>$B53="Incorrect"</formula>
    </cfRule>
    <cfRule type="expression" dxfId="1715" priority="102">
      <formula>$B53="Unanswered"</formula>
    </cfRule>
  </conditionalFormatting>
  <conditionalFormatting sqref="J12">
    <cfRule type="expression" dxfId="1714" priority="97">
      <formula>$B54="Correct"</formula>
    </cfRule>
    <cfRule type="expression" dxfId="1713" priority="98">
      <formula>$B54="Incorrect"</formula>
    </cfRule>
    <cfRule type="expression" dxfId="1712" priority="99">
      <formula>$B54="Unanswered"</formula>
    </cfRule>
  </conditionalFormatting>
  <conditionalFormatting sqref="K12">
    <cfRule type="expression" dxfId="1711" priority="94">
      <formula>$B55="Correct"</formula>
    </cfRule>
    <cfRule type="expression" dxfId="1710" priority="95">
      <formula>$B55="Incorrect"</formula>
    </cfRule>
    <cfRule type="expression" dxfId="1709" priority="96">
      <formula>$B55="Unanswered"</formula>
    </cfRule>
  </conditionalFormatting>
  <conditionalFormatting sqref="L12">
    <cfRule type="expression" dxfId="1708" priority="91">
      <formula>$B56="Correct"</formula>
    </cfRule>
    <cfRule type="expression" dxfId="1707" priority="92">
      <formula>$B56="Incorrect"</formula>
    </cfRule>
    <cfRule type="expression" dxfId="1706" priority="93">
      <formula>$B56="Unanswered"</formula>
    </cfRule>
  </conditionalFormatting>
  <conditionalFormatting sqref="M12">
    <cfRule type="expression" dxfId="1705" priority="88">
      <formula>$B57="Correct"</formula>
    </cfRule>
    <cfRule type="expression" dxfId="1704" priority="89">
      <formula>$B57="Incorrect"</formula>
    </cfRule>
    <cfRule type="expression" dxfId="1703" priority="90">
      <formula>$B57="Unanswered"</formula>
    </cfRule>
  </conditionalFormatting>
  <conditionalFormatting sqref="N12">
    <cfRule type="expression" dxfId="1702" priority="85">
      <formula>$B58="Correct"</formula>
    </cfRule>
    <cfRule type="expression" dxfId="1701" priority="86">
      <formula>$B58="Incorrect"</formula>
    </cfRule>
    <cfRule type="expression" dxfId="1700" priority="87">
      <formula>$B58="Unanswered"</formula>
    </cfRule>
  </conditionalFormatting>
  <conditionalFormatting sqref="O12">
    <cfRule type="expression" dxfId="1699" priority="82">
      <formula>$B59="Correct"</formula>
    </cfRule>
    <cfRule type="expression" dxfId="1698" priority="83">
      <formula>$B59="Incorrect"</formula>
    </cfRule>
    <cfRule type="expression" dxfId="1697" priority="84">
      <formula>$B59="Unanswered"</formula>
    </cfRule>
  </conditionalFormatting>
  <conditionalFormatting sqref="P12">
    <cfRule type="expression" dxfId="1696" priority="79">
      <formula>$B60="Correct"</formula>
    </cfRule>
    <cfRule type="expression" dxfId="1695" priority="80">
      <formula>$B60="Incorrect"</formula>
    </cfRule>
    <cfRule type="expression" dxfId="1694" priority="81">
      <formula>$B60="Unanswered"</formula>
    </cfRule>
  </conditionalFormatting>
  <conditionalFormatting sqref="Q12">
    <cfRule type="expression" dxfId="1693" priority="76">
      <formula>$B61="Correct"</formula>
    </cfRule>
    <cfRule type="expression" dxfId="1692" priority="77">
      <formula>$B61="Incorrect"</formula>
    </cfRule>
    <cfRule type="expression" dxfId="1691" priority="78">
      <formula>$B61="Unanswered"</formula>
    </cfRule>
  </conditionalFormatting>
  <conditionalFormatting sqref="R12">
    <cfRule type="expression" dxfId="1690" priority="73">
      <formula>$B62="Correct"</formula>
    </cfRule>
    <cfRule type="expression" dxfId="1689" priority="74">
      <formula>$B62="Incorrect"</formula>
    </cfRule>
    <cfRule type="expression" dxfId="1688" priority="75">
      <formula>$B62="Unanswered"</formula>
    </cfRule>
  </conditionalFormatting>
  <conditionalFormatting sqref="S12">
    <cfRule type="expression" dxfId="1687" priority="70">
      <formula>$B63="Correct"</formula>
    </cfRule>
    <cfRule type="expression" dxfId="1686" priority="71">
      <formula>$B63="Incorrect"</formula>
    </cfRule>
    <cfRule type="expression" dxfId="1685" priority="72">
      <formula>$B63="Unanswered"</formula>
    </cfRule>
  </conditionalFormatting>
  <conditionalFormatting sqref="T12">
    <cfRule type="expression" dxfId="1684" priority="67">
      <formula>$B64="Correct"</formula>
    </cfRule>
    <cfRule type="expression" dxfId="1683" priority="68">
      <formula>$B64="Incorrect"</formula>
    </cfRule>
    <cfRule type="expression" dxfId="1682" priority="69">
      <formula>$B64="Unanswered"</formula>
    </cfRule>
  </conditionalFormatting>
  <conditionalFormatting sqref="U12">
    <cfRule type="expression" dxfId="1681" priority="64">
      <formula>$B65="Correct"</formula>
    </cfRule>
    <cfRule type="expression" dxfId="1680" priority="65">
      <formula>$B65="Incorrect"</formula>
    </cfRule>
    <cfRule type="expression" dxfId="1679" priority="66">
      <formula>$B65="Unanswered"</formula>
    </cfRule>
  </conditionalFormatting>
  <conditionalFormatting sqref="V12">
    <cfRule type="expression" dxfId="1678" priority="61">
      <formula>$B66="Correct"</formula>
    </cfRule>
    <cfRule type="expression" dxfId="1677" priority="62">
      <formula>$B66="Incorrect"</formula>
    </cfRule>
    <cfRule type="expression" dxfId="1676" priority="63">
      <formula>$B66="Unanswered"</formula>
    </cfRule>
  </conditionalFormatting>
  <conditionalFormatting sqref="W12">
    <cfRule type="expression" dxfId="1675" priority="58">
      <formula>$B67="Correct"</formula>
    </cfRule>
    <cfRule type="expression" dxfId="1674" priority="59">
      <formula>$B67="Incorrect"</formula>
    </cfRule>
    <cfRule type="expression" dxfId="1673" priority="60">
      <formula>$B67="Unanswered"</formula>
    </cfRule>
  </conditionalFormatting>
  <conditionalFormatting sqref="X12">
    <cfRule type="expression" dxfId="1672" priority="55">
      <formula>$B68="Correct"</formula>
    </cfRule>
    <cfRule type="expression" dxfId="1671" priority="56">
      <formula>$B68="Incorrect"</formula>
    </cfRule>
    <cfRule type="expression" dxfId="1670" priority="57">
      <formula>$B68="Unanswered"</formula>
    </cfRule>
  </conditionalFormatting>
  <conditionalFormatting sqref="Y12">
    <cfRule type="expression" dxfId="1669" priority="52">
      <formula>$B69="Correct"</formula>
    </cfRule>
    <cfRule type="expression" dxfId="1668" priority="53">
      <formula>$B69="Incorrect"</formula>
    </cfRule>
    <cfRule type="expression" dxfId="1667" priority="54">
      <formula>$B69="Unanswered"</formula>
    </cfRule>
  </conditionalFormatting>
  <conditionalFormatting sqref="Z12">
    <cfRule type="expression" dxfId="1666" priority="49">
      <formula>$B70="Correct"</formula>
    </cfRule>
    <cfRule type="expression" dxfId="1665" priority="50">
      <formula>$B70="Incorrect"</formula>
    </cfRule>
    <cfRule type="expression" dxfId="1664" priority="51">
      <formula>$B70="Unanswered"</formula>
    </cfRule>
  </conditionalFormatting>
  <conditionalFormatting sqref="AA12">
    <cfRule type="expression" dxfId="1663" priority="46">
      <formula>$B71="Correct"</formula>
    </cfRule>
    <cfRule type="expression" dxfId="1662" priority="47">
      <formula>$B71="Incorrect"</formula>
    </cfRule>
    <cfRule type="expression" dxfId="1661" priority="48">
      <formula>$B71="Unanswered"</formula>
    </cfRule>
  </conditionalFormatting>
  <conditionalFormatting sqref="AB12">
    <cfRule type="expression" dxfId="1660" priority="43">
      <formula>$B72="Correct"</formula>
    </cfRule>
    <cfRule type="expression" dxfId="1659" priority="44">
      <formula>$B72="Incorrect"</formula>
    </cfRule>
    <cfRule type="expression" dxfId="1658" priority="45">
      <formula>$B72="Unanswered"</formula>
    </cfRule>
  </conditionalFormatting>
  <conditionalFormatting sqref="AC12">
    <cfRule type="expression" dxfId="1657" priority="40">
      <formula>$B73="Correct"</formula>
    </cfRule>
    <cfRule type="expression" dxfId="1656" priority="41">
      <formula>$B73="Incorrect"</formula>
    </cfRule>
    <cfRule type="expression" dxfId="1655" priority="42">
      <formula>$B73="Unanswered"</formula>
    </cfRule>
  </conditionalFormatting>
  <conditionalFormatting sqref="AD12">
    <cfRule type="expression" dxfId="1654" priority="37">
      <formula>$B74="Correct"</formula>
    </cfRule>
    <cfRule type="expression" dxfId="1653" priority="38">
      <formula>$B74="Incorrect"</formula>
    </cfRule>
    <cfRule type="expression" dxfId="1652" priority="39">
      <formula>$B74="Unanswered"</formula>
    </cfRule>
  </conditionalFormatting>
  <conditionalFormatting sqref="AE12">
    <cfRule type="expression" dxfId="1651" priority="34">
      <formula>$B75="Correct"</formula>
    </cfRule>
    <cfRule type="expression" dxfId="1650" priority="35">
      <formula>$B75="Incorrect"</formula>
    </cfRule>
    <cfRule type="expression" dxfId="1649" priority="36">
      <formula>$B75="Unanswered"</formula>
    </cfRule>
  </conditionalFormatting>
  <conditionalFormatting sqref="AF12">
    <cfRule type="expression" dxfId="1648" priority="31">
      <formula>$B76="Correct"</formula>
    </cfRule>
    <cfRule type="expression" dxfId="1647" priority="32">
      <formula>$B76="Incorrect"</formula>
    </cfRule>
    <cfRule type="expression" dxfId="1646" priority="33">
      <formula>$B76="Unanswered"</formula>
    </cfRule>
  </conditionalFormatting>
  <conditionalFormatting sqref="AG12">
    <cfRule type="expression" dxfId="1645" priority="28">
      <formula>$B77="Correct"</formula>
    </cfRule>
    <cfRule type="expression" dxfId="1644" priority="29">
      <formula>$B77="Incorrect"</formula>
    </cfRule>
    <cfRule type="expression" dxfId="1643" priority="30">
      <formula>$B77="Unanswered"</formula>
    </cfRule>
  </conditionalFormatting>
  <conditionalFormatting sqref="AH12">
    <cfRule type="expression" dxfId="1642" priority="25">
      <formula>$B78="Correct"</formula>
    </cfRule>
    <cfRule type="expression" dxfId="1641" priority="26">
      <formula>$B78="Incorrect"</formula>
    </cfRule>
    <cfRule type="expression" dxfId="1640" priority="27">
      <formula>$B78="Unanswered"</formula>
    </cfRule>
  </conditionalFormatting>
  <conditionalFormatting sqref="AI12">
    <cfRule type="expression" dxfId="1639" priority="22">
      <formula>$B79="Correct"</formula>
    </cfRule>
    <cfRule type="expression" dxfId="1638" priority="23">
      <formula>$B79="Incorrect"</formula>
    </cfRule>
    <cfRule type="expression" dxfId="1637" priority="24">
      <formula>$B79="Unanswered"</formula>
    </cfRule>
  </conditionalFormatting>
  <conditionalFormatting sqref="AJ12">
    <cfRule type="expression" dxfId="1636" priority="19">
      <formula>$B80="Correct"</formula>
    </cfRule>
    <cfRule type="expression" dxfId="1635" priority="20">
      <formula>$B80="Incorrect"</formula>
    </cfRule>
    <cfRule type="expression" dxfId="1634" priority="21">
      <formula>$B80="Unanswered"</formula>
    </cfRule>
  </conditionalFormatting>
  <conditionalFormatting sqref="AK12">
    <cfRule type="expression" dxfId="1633" priority="16">
      <formula>$B81="Correct"</formula>
    </cfRule>
    <cfRule type="expression" dxfId="1632" priority="17">
      <formula>$B81="Incorrect"</formula>
    </cfRule>
    <cfRule type="expression" dxfId="1631" priority="18">
      <formula>$B81="Unanswered"</formula>
    </cfRule>
  </conditionalFormatting>
  <conditionalFormatting sqref="AL12">
    <cfRule type="expression" dxfId="1630" priority="13">
      <formula>$B82="Correct"</formula>
    </cfRule>
    <cfRule type="expression" dxfId="1629" priority="14">
      <formula>$B82="Incorrect"</formula>
    </cfRule>
    <cfRule type="expression" dxfId="1628" priority="15">
      <formula>$B82="Unanswered"</formula>
    </cfRule>
  </conditionalFormatting>
  <conditionalFormatting sqref="AM12">
    <cfRule type="expression" dxfId="1627" priority="10">
      <formula>$B83="Correct"</formula>
    </cfRule>
    <cfRule type="expression" dxfId="1626" priority="11">
      <formula>$B83="Incorrect"</formula>
    </cfRule>
    <cfRule type="expression" dxfId="1625" priority="12">
      <formula>$B83="Unanswered"</formula>
    </cfRule>
  </conditionalFormatting>
  <conditionalFormatting sqref="AN12">
    <cfRule type="expression" dxfId="1624" priority="7">
      <formula>$B84="Correct"</formula>
    </cfRule>
    <cfRule type="expression" dxfId="1623" priority="8">
      <formula>$B84="Incorrect"</formula>
    </cfRule>
    <cfRule type="expression" dxfId="1622" priority="9">
      <formula>$B84="Unanswered"</formula>
    </cfRule>
  </conditionalFormatting>
  <conditionalFormatting sqref="AO12">
    <cfRule type="expression" dxfId="1621" priority="4">
      <formula>$B85="Correct"</formula>
    </cfRule>
    <cfRule type="expression" dxfId="1620" priority="5">
      <formula>$B85="Incorrect"</formula>
    </cfRule>
    <cfRule type="expression" dxfId="1619" priority="6">
      <formula>$B85="Unanswered"</formula>
    </cfRule>
  </conditionalFormatting>
  <conditionalFormatting sqref="AP12">
    <cfRule type="expression" dxfId="1618" priority="1">
      <formula>$B86="Correct"</formula>
    </cfRule>
    <cfRule type="expression" dxfId="1617" priority="2">
      <formula>$B86="Incorrect"</formula>
    </cfRule>
    <cfRule type="expression" dxfId="1616" priority="3">
      <formula>$B86="Unanswered"</formula>
    </cfRule>
  </conditionalFormatting>
  <dataValidations count="6">
    <dataValidation type="list" allowBlank="1" sqref="C51:C86" xr:uid="{46FBADF7-F239-453F-ACA6-5DEB75CCD8F6}">
      <formula1>"SC,CR,RC"</formula1>
    </dataValidation>
    <dataValidation type="list" allowBlank="1" sqref="D19:D49 D51:D86" xr:uid="{DBF4A283-C5DA-486E-BF68-F4DD670D0C7B}">
      <formula1>"Careless error,Content error,Technique error"</formula1>
    </dataValidation>
    <dataValidation type="list" allowBlank="1" sqref="C4" xr:uid="{9B6F34B6-E524-4DD0-A53F-6952487A776D}">
      <formula1>"AWA-IR-Quant-Verbal,Quant-Verbal-AWA-IR,Verbal-Quant-AWA-IR"</formula1>
    </dataValidation>
    <dataValidation type="list" allowBlank="1" sqref="B19:B49 B51:B86" xr:uid="{171417E3-5817-48FC-932D-E3C8D4A388BE}">
      <formula1>"Correct,Incorrect,Unanswered"</formula1>
    </dataValidation>
    <dataValidation type="list" allowBlank="1" sqref="E19:E49 E51:E86" xr:uid="{85010D81-C620-452C-9CC7-26187F71ABB9}">
      <formula1>"Fast,Normal,Slow"</formula1>
    </dataValidation>
    <dataValidation type="list" allowBlank="1" sqref="C19:C49" xr:uid="{FEA8379C-1675-4C48-91A3-B39A19E429F5}">
      <formula1>"PS,DS"</formula1>
    </dataValidation>
  </dataValidations>
  <pageMargins left="0.7" right="0.7" top="0.75" bottom="0.75" header="0.3" footer="0.3"/>
  <pageSetup orientation="portrait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B97F8E-D04D-4BD5-883E-D38AA592E979}">
  <sheetPr>
    <outlinePr summaryBelow="0" summaryRight="0"/>
  </sheetPr>
  <dimension ref="A1:AQ108"/>
  <sheetViews>
    <sheetView topLeftCell="A21" workbookViewId="0">
      <selection activeCell="F23" sqref="F23:AJ44"/>
    </sheetView>
  </sheetViews>
  <sheetFormatPr defaultColWidth="14.46484375" defaultRowHeight="15.75" customHeight="1" x14ac:dyDescent="0.35"/>
  <cols>
    <col min="1" max="1" width="11" customWidth="1"/>
    <col min="2" max="2" width="15" customWidth="1"/>
    <col min="4" max="4" width="17.1328125" customWidth="1"/>
    <col min="7" max="43" width="3" customWidth="1"/>
  </cols>
  <sheetData>
    <row r="1" spans="1:43" ht="15.75" customHeight="1" x14ac:dyDescent="0.35">
      <c r="A1" s="36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  <c r="AK1" s="28"/>
      <c r="AL1" s="1"/>
      <c r="AM1" s="1"/>
      <c r="AN1" s="1"/>
      <c r="AO1" s="1"/>
      <c r="AP1" s="1"/>
      <c r="AQ1" s="1"/>
    </row>
    <row r="2" spans="1:43" ht="15.75" customHeight="1" x14ac:dyDescent="0.35">
      <c r="A2" s="46" t="s">
        <v>1</v>
      </c>
      <c r="B2" s="20"/>
      <c r="C2" s="44">
        <v>43622</v>
      </c>
      <c r="D2" s="20"/>
      <c r="E2" s="20"/>
    </row>
    <row r="3" spans="1:43" ht="15.75" customHeight="1" x14ac:dyDescent="0.35">
      <c r="A3" s="46" t="s">
        <v>2</v>
      </c>
      <c r="B3" s="20"/>
      <c r="C3" s="48" t="s">
        <v>97</v>
      </c>
      <c r="D3" s="20"/>
      <c r="E3" s="20"/>
      <c r="G3" s="45" t="s">
        <v>4</v>
      </c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42"/>
      <c r="AJ3" s="42"/>
      <c r="AK3" s="43"/>
      <c r="AL3" s="1"/>
      <c r="AM3" s="1"/>
      <c r="AN3" s="1"/>
      <c r="AO3" s="1"/>
      <c r="AP3" s="1"/>
      <c r="AQ3" s="1"/>
    </row>
    <row r="4" spans="1:43" ht="15.75" customHeight="1" x14ac:dyDescent="0.4">
      <c r="A4" s="46" t="s">
        <v>5</v>
      </c>
      <c r="B4" s="20"/>
      <c r="C4" s="48" t="s">
        <v>38</v>
      </c>
      <c r="D4" s="20"/>
      <c r="E4" s="20"/>
      <c r="G4" s="59" t="s">
        <v>6</v>
      </c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  <c r="AI4" s="37"/>
      <c r="AJ4" s="37"/>
      <c r="AK4" s="28"/>
      <c r="AL4" s="6"/>
      <c r="AM4" s="6"/>
      <c r="AN4" s="6"/>
      <c r="AO4" s="6"/>
      <c r="AP4" s="6"/>
      <c r="AQ4" s="6"/>
    </row>
    <row r="5" spans="1:43" ht="15.75" customHeight="1" x14ac:dyDescent="0.35">
      <c r="A5" s="46" t="s">
        <v>7</v>
      </c>
      <c r="B5" s="20"/>
      <c r="C5" s="47">
        <v>480</v>
      </c>
      <c r="D5" s="20"/>
      <c r="E5" s="20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</row>
    <row r="6" spans="1:43" ht="15.75" customHeight="1" x14ac:dyDescent="0.35">
      <c r="A6" s="46" t="s">
        <v>8</v>
      </c>
      <c r="B6" s="20"/>
      <c r="C6" s="47">
        <v>32</v>
      </c>
      <c r="D6" s="20"/>
      <c r="E6" s="20"/>
      <c r="G6" s="49" t="s">
        <v>9</v>
      </c>
      <c r="H6" s="50"/>
      <c r="I6" s="50"/>
      <c r="J6" s="50"/>
      <c r="K6" s="50"/>
      <c r="L6" s="50"/>
      <c r="M6" s="50"/>
      <c r="N6" s="50"/>
      <c r="O6" s="50"/>
      <c r="P6" s="51"/>
      <c r="Q6" s="53">
        <f>SUM(COUNTIF(B19:B49,"Correct"),COUNTIF(B19:B49,"Incorrect"))</f>
        <v>20</v>
      </c>
      <c r="R6" s="50"/>
      <c r="S6" s="51"/>
      <c r="T6" s="49" t="s">
        <v>10</v>
      </c>
      <c r="U6" s="50"/>
      <c r="V6" s="50"/>
      <c r="W6" s="50"/>
      <c r="X6" s="50"/>
      <c r="Y6" s="51"/>
      <c r="Z6" s="52">
        <f>(COUNTIF(B19:B49,"Correct")/Q6)</f>
        <v>0.75</v>
      </c>
      <c r="AA6" s="50"/>
      <c r="AB6" s="51"/>
      <c r="AC6" s="49" t="s">
        <v>11</v>
      </c>
      <c r="AD6" s="50"/>
      <c r="AE6" s="50"/>
      <c r="AF6" s="50"/>
      <c r="AG6" s="50"/>
      <c r="AH6" s="50"/>
      <c r="AI6" s="53">
        <f>COUNTIF(D19:D49,"Careless error")</f>
        <v>0</v>
      </c>
      <c r="AJ6" s="50"/>
      <c r="AK6" s="51"/>
    </row>
    <row r="7" spans="1:43" ht="15.75" customHeight="1" x14ac:dyDescent="0.35">
      <c r="A7" s="46" t="s">
        <v>13</v>
      </c>
      <c r="B7" s="20"/>
      <c r="C7" s="47">
        <v>27</v>
      </c>
      <c r="D7" s="20"/>
      <c r="E7" s="20"/>
      <c r="G7" s="49" t="s">
        <v>12</v>
      </c>
      <c r="H7" s="50"/>
      <c r="I7" s="50"/>
      <c r="J7" s="50"/>
      <c r="K7" s="50"/>
      <c r="L7" s="50"/>
      <c r="M7" s="50"/>
      <c r="N7" s="50"/>
      <c r="O7" s="50"/>
      <c r="P7" s="51"/>
      <c r="Q7" s="53">
        <f>COUNTIF(C19:C51,"PS")</f>
        <v>13</v>
      </c>
      <c r="R7" s="50"/>
      <c r="S7" s="51"/>
      <c r="T7" s="49" t="s">
        <v>14</v>
      </c>
      <c r="U7" s="50"/>
      <c r="V7" s="50"/>
      <c r="W7" s="50"/>
      <c r="X7" s="50"/>
      <c r="Y7" s="51"/>
      <c r="Z7" s="52">
        <f>(COUNTIFS(B19:B49,"Correct",C19:C49,"PS")/Q7)</f>
        <v>0.84615384615384615</v>
      </c>
      <c r="AA7" s="50"/>
      <c r="AB7" s="51"/>
      <c r="AC7" s="49" t="s">
        <v>15</v>
      </c>
      <c r="AD7" s="50"/>
      <c r="AE7" s="50"/>
      <c r="AF7" s="50"/>
      <c r="AG7" s="50"/>
      <c r="AH7" s="51"/>
      <c r="AI7" s="53">
        <f>COUNTIF(D19:D49,"Content error")</f>
        <v>3</v>
      </c>
      <c r="AJ7" s="50"/>
      <c r="AK7" s="51"/>
    </row>
    <row r="8" spans="1:43" ht="15.75" customHeight="1" x14ac:dyDescent="0.35">
      <c r="A8" s="58" t="s">
        <v>3</v>
      </c>
      <c r="B8" s="58"/>
      <c r="C8" s="58"/>
      <c r="G8" s="49" t="s">
        <v>16</v>
      </c>
      <c r="H8" s="50"/>
      <c r="I8" s="50"/>
      <c r="J8" s="50"/>
      <c r="K8" s="50"/>
      <c r="L8" s="50"/>
      <c r="M8" s="50"/>
      <c r="N8" s="50"/>
      <c r="O8" s="50"/>
      <c r="P8" s="51"/>
      <c r="Q8" s="53">
        <f>COUNTIF(C19:C51,"DS")</f>
        <v>7</v>
      </c>
      <c r="R8" s="50"/>
      <c r="S8" s="51"/>
      <c r="T8" s="49" t="s">
        <v>17</v>
      </c>
      <c r="U8" s="50"/>
      <c r="V8" s="50"/>
      <c r="W8" s="50"/>
      <c r="X8" s="50"/>
      <c r="Y8" s="51"/>
      <c r="Z8" s="52">
        <f>(COUNTIFS(B19:B49,"Correct",C19:C49,"DS")/Q8)</f>
        <v>0.5714285714285714</v>
      </c>
      <c r="AA8" s="50"/>
      <c r="AB8" s="51"/>
      <c r="AC8" s="49" t="s">
        <v>18</v>
      </c>
      <c r="AD8" s="50"/>
      <c r="AE8" s="50"/>
      <c r="AF8" s="50"/>
      <c r="AG8" s="50"/>
      <c r="AH8" s="51"/>
      <c r="AI8" s="53">
        <f>COUNTIF(D19:D49,"Technique error")</f>
        <v>2</v>
      </c>
      <c r="AJ8" s="50"/>
      <c r="AK8" s="51"/>
    </row>
    <row r="9" spans="1:43" ht="15.75" customHeight="1" x14ac:dyDescent="0.35">
      <c r="A9" s="56" t="s">
        <v>35</v>
      </c>
      <c r="B9" s="57"/>
      <c r="C9" s="13">
        <f>COUNTIF(B19:B49,"Incorrect")</f>
        <v>5</v>
      </c>
    </row>
    <row r="10" spans="1:43" ht="15.75" customHeight="1" x14ac:dyDescent="0.35">
      <c r="A10" s="56" t="s">
        <v>36</v>
      </c>
      <c r="B10" s="57"/>
      <c r="C10" s="13">
        <f>COUNTIF(B51:B86,"Incorrect")</f>
        <v>9</v>
      </c>
      <c r="G10" s="41" t="s">
        <v>19</v>
      </c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42"/>
      <c r="AH10" s="42"/>
      <c r="AI10" s="42"/>
      <c r="AJ10" s="42"/>
      <c r="AK10" s="43"/>
      <c r="AL10" s="4"/>
      <c r="AM10" s="4"/>
      <c r="AN10" s="4"/>
      <c r="AO10" s="4"/>
      <c r="AP10" s="4"/>
      <c r="AQ10" s="4"/>
    </row>
    <row r="11" spans="1:43" ht="15.75" customHeight="1" x14ac:dyDescent="0.4">
      <c r="G11" s="54" t="s">
        <v>6</v>
      </c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3"/>
      <c r="AL11" s="5"/>
      <c r="AM11" s="5"/>
      <c r="AN11" s="5"/>
      <c r="AO11" s="5"/>
      <c r="AP11" s="5"/>
      <c r="AQ11" s="6"/>
    </row>
    <row r="12" spans="1:43" ht="15.75" customHeight="1" x14ac:dyDescent="0.35"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4"/>
    </row>
    <row r="13" spans="1:43" ht="15.75" customHeight="1" x14ac:dyDescent="0.35">
      <c r="G13" s="38" t="s">
        <v>9</v>
      </c>
      <c r="H13" s="22"/>
      <c r="I13" s="22"/>
      <c r="J13" s="22"/>
      <c r="K13" s="22"/>
      <c r="L13" s="22"/>
      <c r="M13" s="22"/>
      <c r="N13" s="22"/>
      <c r="O13" s="22"/>
      <c r="P13" s="23"/>
      <c r="Q13" s="25">
        <f>SUM(COUNTIF(B51:B86,"Correct"),COUNTIF(B51:B86,"Incorrect"))</f>
        <v>23</v>
      </c>
      <c r="R13" s="22"/>
      <c r="S13" s="23"/>
      <c r="T13" s="24" t="s">
        <v>10</v>
      </c>
      <c r="U13" s="22"/>
      <c r="V13" s="22"/>
      <c r="W13" s="22"/>
      <c r="X13" s="22"/>
      <c r="Y13" s="23"/>
      <c r="Z13" s="21">
        <f>(COUNTIF(B51:B86,"Correct")/Q13)</f>
        <v>0.60869565217391308</v>
      </c>
      <c r="AA13" s="22"/>
      <c r="AB13" s="23"/>
      <c r="AC13" s="24" t="s">
        <v>11</v>
      </c>
      <c r="AD13" s="22"/>
      <c r="AE13" s="22"/>
      <c r="AF13" s="22"/>
      <c r="AG13" s="22"/>
      <c r="AH13" s="23"/>
      <c r="AI13" s="25">
        <f>COUNTIF(D51:D86,"Careless error")</f>
        <v>0</v>
      </c>
      <c r="AJ13" s="22"/>
      <c r="AK13" s="23"/>
      <c r="AL13" s="4"/>
      <c r="AM13" s="4"/>
      <c r="AN13" s="4"/>
      <c r="AO13" s="4"/>
      <c r="AP13" s="4"/>
      <c r="AQ13" s="4"/>
    </row>
    <row r="14" spans="1:43" ht="15.75" customHeight="1" x14ac:dyDescent="0.35">
      <c r="G14" s="38" t="s">
        <v>27</v>
      </c>
      <c r="H14" s="22"/>
      <c r="I14" s="22"/>
      <c r="J14" s="22"/>
      <c r="K14" s="22"/>
      <c r="L14" s="22"/>
      <c r="M14" s="22"/>
      <c r="N14" s="22"/>
      <c r="O14" s="22"/>
      <c r="P14" s="23"/>
      <c r="Q14" s="25">
        <f>COUNTIF(C51:C86,"SC")</f>
        <v>10</v>
      </c>
      <c r="R14" s="22"/>
      <c r="S14" s="23"/>
      <c r="T14" s="24" t="s">
        <v>28</v>
      </c>
      <c r="U14" s="22"/>
      <c r="V14" s="22"/>
      <c r="W14" s="22"/>
      <c r="X14" s="22"/>
      <c r="Y14" s="23"/>
      <c r="Z14" s="21">
        <f>(COUNTIFS(B51:B86,"Correct",C51:C86,"SC")/Q14)</f>
        <v>0.5</v>
      </c>
      <c r="AA14" s="22"/>
      <c r="AB14" s="23"/>
      <c r="AC14" s="24" t="s">
        <v>15</v>
      </c>
      <c r="AD14" s="22"/>
      <c r="AE14" s="22"/>
      <c r="AF14" s="22"/>
      <c r="AG14" s="22"/>
      <c r="AH14" s="23"/>
      <c r="AI14" s="25">
        <f>COUNTIF(D51:D86,"Content error")</f>
        <v>4</v>
      </c>
      <c r="AJ14" s="22"/>
      <c r="AK14" s="23"/>
      <c r="AL14" s="4"/>
      <c r="AM14" s="4"/>
      <c r="AN14" s="4"/>
      <c r="AO14" s="4"/>
      <c r="AP14" s="4"/>
      <c r="AQ14" s="4"/>
    </row>
    <row r="15" spans="1:43" ht="15.75" customHeight="1" x14ac:dyDescent="0.35">
      <c r="G15" s="38" t="s">
        <v>29</v>
      </c>
      <c r="H15" s="22"/>
      <c r="I15" s="22"/>
      <c r="J15" s="22"/>
      <c r="K15" s="22"/>
      <c r="L15" s="22"/>
      <c r="M15" s="22"/>
      <c r="N15" s="22"/>
      <c r="O15" s="22"/>
      <c r="P15" s="23"/>
      <c r="Q15" s="25">
        <f>COUNTIF(C51:C86,"CR")</f>
        <v>7</v>
      </c>
      <c r="R15" s="22"/>
      <c r="S15" s="23"/>
      <c r="T15" s="24" t="s">
        <v>30</v>
      </c>
      <c r="U15" s="22"/>
      <c r="V15" s="22"/>
      <c r="W15" s="22"/>
      <c r="X15" s="22"/>
      <c r="Y15" s="23"/>
      <c r="Z15" s="21">
        <f>(COUNTIFS(B51:B86,"Correct",C51:C86,"CR")/Q15)</f>
        <v>0.7142857142857143</v>
      </c>
      <c r="AA15" s="22"/>
      <c r="AB15" s="23"/>
      <c r="AC15" s="24" t="s">
        <v>18</v>
      </c>
      <c r="AD15" s="22"/>
      <c r="AE15" s="22"/>
      <c r="AF15" s="22"/>
      <c r="AG15" s="22"/>
      <c r="AH15" s="23"/>
      <c r="AI15" s="25">
        <f>COUNTIF(D51:D86,"Technique error")</f>
        <v>3</v>
      </c>
      <c r="AJ15" s="22"/>
      <c r="AK15" s="23"/>
      <c r="AL15" s="4"/>
      <c r="AM15" s="4"/>
      <c r="AN15" s="4"/>
      <c r="AO15" s="4"/>
      <c r="AP15" s="4"/>
      <c r="AQ15" s="4"/>
    </row>
    <row r="16" spans="1:43" ht="15.75" customHeight="1" x14ac:dyDescent="0.35">
      <c r="G16" s="55" t="s">
        <v>31</v>
      </c>
      <c r="H16" s="27"/>
      <c r="I16" s="27"/>
      <c r="J16" s="27"/>
      <c r="K16" s="27"/>
      <c r="L16" s="27"/>
      <c r="M16" s="27"/>
      <c r="N16" s="27"/>
      <c r="O16" s="27"/>
      <c r="P16" s="28"/>
      <c r="Q16" s="29">
        <f>COUNTIF(C51:C86,"RC")</f>
        <v>6</v>
      </c>
      <c r="R16" s="27"/>
      <c r="S16" s="28"/>
      <c r="T16" s="30" t="s">
        <v>32</v>
      </c>
      <c r="U16" s="27"/>
      <c r="V16" s="27"/>
      <c r="W16" s="27"/>
      <c r="X16" s="27"/>
      <c r="Y16" s="28"/>
      <c r="Z16" s="26">
        <f>(COUNTIFS(B51:B86,"Correct",C51:C86,"RC")/Q16)</f>
        <v>0.66666666666666663</v>
      </c>
      <c r="AA16" s="27"/>
      <c r="AB16" s="28"/>
      <c r="AC16" s="4"/>
      <c r="AD16" s="4"/>
      <c r="AE16" s="4"/>
      <c r="AF16" s="4"/>
      <c r="AG16" s="4"/>
      <c r="AH16" s="4"/>
      <c r="AI16" s="8"/>
      <c r="AJ16" s="8"/>
      <c r="AK16" s="8"/>
      <c r="AL16" s="4"/>
      <c r="AM16" s="4"/>
      <c r="AN16" s="4"/>
      <c r="AO16" s="4"/>
      <c r="AP16" s="4"/>
      <c r="AQ16" s="4"/>
    </row>
    <row r="17" spans="1:36" ht="15.75" customHeight="1" x14ac:dyDescent="0.35">
      <c r="A17" s="11" t="s">
        <v>20</v>
      </c>
      <c r="B17" s="11" t="s">
        <v>21</v>
      </c>
      <c r="C17" s="11" t="s">
        <v>22</v>
      </c>
      <c r="D17" s="11" t="s">
        <v>23</v>
      </c>
      <c r="E17" s="11" t="s">
        <v>24</v>
      </c>
      <c r="F17" s="31" t="s">
        <v>25</v>
      </c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31" t="s">
        <v>26</v>
      </c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</row>
    <row r="18" spans="1:36" ht="15.75" customHeight="1" x14ac:dyDescent="0.35">
      <c r="A18" s="36" t="s">
        <v>33</v>
      </c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  <c r="AH18" s="37"/>
      <c r="AI18" s="37"/>
      <c r="AJ18" s="37"/>
    </row>
    <row r="19" spans="1:36" ht="15.75" customHeight="1" x14ac:dyDescent="0.35">
      <c r="A19" s="10">
        <v>1</v>
      </c>
      <c r="B19" s="10" t="s">
        <v>39</v>
      </c>
      <c r="C19" s="10" t="s">
        <v>40</v>
      </c>
      <c r="D19" s="10"/>
      <c r="E19" s="10" t="s">
        <v>45</v>
      </c>
      <c r="F19" s="19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19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</row>
    <row r="20" spans="1:36" ht="15.75" customHeight="1" x14ac:dyDescent="0.35">
      <c r="A20" s="10">
        <v>2</v>
      </c>
      <c r="B20" s="10" t="s">
        <v>39</v>
      </c>
      <c r="C20" s="10" t="s">
        <v>40</v>
      </c>
      <c r="D20" s="10"/>
      <c r="E20" s="10" t="s">
        <v>45</v>
      </c>
      <c r="F20" s="19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19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</row>
    <row r="21" spans="1:36" ht="15.75" customHeight="1" x14ac:dyDescent="0.35">
      <c r="A21" s="10">
        <v>3</v>
      </c>
      <c r="B21" s="10" t="s">
        <v>39</v>
      </c>
      <c r="C21" s="10" t="s">
        <v>40</v>
      </c>
      <c r="D21" s="10"/>
      <c r="E21" s="10" t="s">
        <v>45</v>
      </c>
      <c r="F21" s="19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19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</row>
    <row r="22" spans="1:36" ht="15.75" customHeight="1" x14ac:dyDescent="0.35">
      <c r="A22" s="10">
        <v>4</v>
      </c>
      <c r="B22" s="10" t="s">
        <v>39</v>
      </c>
      <c r="C22" s="10" t="s">
        <v>41</v>
      </c>
      <c r="D22" s="10"/>
      <c r="E22" s="10" t="s">
        <v>45</v>
      </c>
      <c r="F22" s="19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19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</row>
    <row r="23" spans="1:36" ht="15.75" customHeight="1" x14ac:dyDescent="0.35">
      <c r="A23" s="10">
        <v>5</v>
      </c>
      <c r="B23" s="10" t="s">
        <v>39</v>
      </c>
      <c r="C23" s="10" t="s">
        <v>40</v>
      </c>
      <c r="D23" s="10"/>
      <c r="E23" s="10" t="s">
        <v>45</v>
      </c>
      <c r="F23" s="19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19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</row>
    <row r="24" spans="1:36" ht="15.75" customHeight="1" x14ac:dyDescent="0.35">
      <c r="A24" s="10">
        <v>6</v>
      </c>
      <c r="B24" s="10" t="s">
        <v>39</v>
      </c>
      <c r="C24" s="10" t="s">
        <v>40</v>
      </c>
      <c r="D24" s="10"/>
      <c r="E24" s="10" t="s">
        <v>45</v>
      </c>
      <c r="F24" s="19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19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</row>
    <row r="25" spans="1:36" ht="15.75" customHeight="1" x14ac:dyDescent="0.35">
      <c r="A25" s="10">
        <v>7</v>
      </c>
      <c r="B25" s="10" t="s">
        <v>42</v>
      </c>
      <c r="C25" s="10" t="s">
        <v>41</v>
      </c>
      <c r="D25" s="10" t="s">
        <v>43</v>
      </c>
      <c r="E25" s="10" t="s">
        <v>44</v>
      </c>
      <c r="F25" s="19" t="s">
        <v>99</v>
      </c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62" t="s">
        <v>100</v>
      </c>
      <c r="U25" s="63"/>
      <c r="V25" s="63"/>
      <c r="W25" s="63"/>
      <c r="X25" s="63"/>
      <c r="Y25" s="63"/>
      <c r="Z25" s="63"/>
      <c r="AA25" s="63"/>
      <c r="AB25" s="63"/>
      <c r="AC25" s="63"/>
      <c r="AD25" s="63"/>
      <c r="AE25" s="63"/>
      <c r="AF25" s="63"/>
      <c r="AG25" s="63"/>
      <c r="AH25" s="63"/>
      <c r="AI25" s="63"/>
      <c r="AJ25" s="64"/>
    </row>
    <row r="26" spans="1:36" ht="15.75" customHeight="1" x14ac:dyDescent="0.35">
      <c r="A26" s="10">
        <v>8</v>
      </c>
      <c r="B26" s="10" t="s">
        <v>39</v>
      </c>
      <c r="C26" s="10" t="s">
        <v>41</v>
      </c>
      <c r="D26" s="10"/>
      <c r="E26" s="10" t="s">
        <v>45</v>
      </c>
      <c r="F26" s="19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19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</row>
    <row r="27" spans="1:36" ht="15.75" customHeight="1" x14ac:dyDescent="0.35">
      <c r="A27" s="10">
        <v>9</v>
      </c>
      <c r="B27" s="10" t="s">
        <v>39</v>
      </c>
      <c r="C27" s="10" t="s">
        <v>40</v>
      </c>
      <c r="D27" s="10" t="s">
        <v>58</v>
      </c>
      <c r="E27" s="10" t="s">
        <v>44</v>
      </c>
      <c r="F27" s="19" t="s">
        <v>86</v>
      </c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60" t="s">
        <v>101</v>
      </c>
      <c r="U27" s="61"/>
      <c r="V27" s="61"/>
      <c r="W27" s="61"/>
      <c r="X27" s="61"/>
      <c r="Y27" s="61"/>
      <c r="Z27" s="61"/>
      <c r="AA27" s="61"/>
      <c r="AB27" s="61"/>
      <c r="AC27" s="61"/>
      <c r="AD27" s="61"/>
      <c r="AE27" s="61"/>
      <c r="AF27" s="61"/>
      <c r="AG27" s="61"/>
      <c r="AH27" s="61"/>
      <c r="AI27" s="61"/>
      <c r="AJ27" s="61"/>
    </row>
    <row r="28" spans="1:36" ht="15.75" customHeight="1" x14ac:dyDescent="0.35">
      <c r="A28" s="10">
        <v>10</v>
      </c>
      <c r="B28" s="10" t="s">
        <v>42</v>
      </c>
      <c r="C28" s="10" t="s">
        <v>41</v>
      </c>
      <c r="D28" s="10" t="s">
        <v>58</v>
      </c>
      <c r="E28" s="10" t="s">
        <v>44</v>
      </c>
      <c r="F28" s="19" t="s">
        <v>86</v>
      </c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60" t="s">
        <v>101</v>
      </c>
      <c r="U28" s="61"/>
      <c r="V28" s="61"/>
      <c r="W28" s="61"/>
      <c r="X28" s="61"/>
      <c r="Y28" s="61"/>
      <c r="Z28" s="61"/>
      <c r="AA28" s="61"/>
      <c r="AB28" s="61"/>
      <c r="AC28" s="61"/>
      <c r="AD28" s="61"/>
      <c r="AE28" s="61"/>
      <c r="AF28" s="61"/>
      <c r="AG28" s="61"/>
      <c r="AH28" s="61"/>
      <c r="AI28" s="61"/>
      <c r="AJ28" s="61"/>
    </row>
    <row r="29" spans="1:36" ht="15.75" customHeight="1" x14ac:dyDescent="0.35">
      <c r="A29" s="10">
        <v>11</v>
      </c>
      <c r="B29" s="10" t="s">
        <v>42</v>
      </c>
      <c r="C29" s="10" t="s">
        <v>40</v>
      </c>
      <c r="D29" s="10"/>
      <c r="E29" s="10" t="s">
        <v>44</v>
      </c>
      <c r="F29" s="32" t="s">
        <v>102</v>
      </c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  <c r="S29" s="65"/>
      <c r="T29" s="19" t="s">
        <v>103</v>
      </c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</row>
    <row r="30" spans="1:36" ht="15.75" customHeight="1" x14ac:dyDescent="0.35">
      <c r="A30" s="10">
        <v>12</v>
      </c>
      <c r="B30" s="10" t="s">
        <v>39</v>
      </c>
      <c r="C30" s="10" t="s">
        <v>40</v>
      </c>
      <c r="D30" s="10"/>
      <c r="E30" s="10" t="s">
        <v>45</v>
      </c>
      <c r="F30" s="19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19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</row>
    <row r="31" spans="1:36" ht="15.75" customHeight="1" x14ac:dyDescent="0.35">
      <c r="A31" s="10">
        <v>13</v>
      </c>
      <c r="B31" s="10" t="s">
        <v>42</v>
      </c>
      <c r="C31" s="10" t="s">
        <v>41</v>
      </c>
      <c r="D31" s="10" t="s">
        <v>43</v>
      </c>
      <c r="E31" s="10" t="s">
        <v>44</v>
      </c>
      <c r="F31" s="19" t="s">
        <v>64</v>
      </c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19" t="s">
        <v>104</v>
      </c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</row>
    <row r="32" spans="1:36" ht="15.75" customHeight="1" x14ac:dyDescent="0.35">
      <c r="A32" s="10">
        <v>14</v>
      </c>
      <c r="B32" s="10" t="s">
        <v>42</v>
      </c>
      <c r="C32" s="10" t="s">
        <v>40</v>
      </c>
      <c r="D32" s="10" t="s">
        <v>43</v>
      </c>
      <c r="E32" s="10" t="s">
        <v>45</v>
      </c>
      <c r="F32" s="19" t="s">
        <v>89</v>
      </c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19" t="s">
        <v>105</v>
      </c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</row>
    <row r="33" spans="1:36" ht="15.75" customHeight="1" x14ac:dyDescent="0.35">
      <c r="A33" s="10">
        <v>15</v>
      </c>
      <c r="B33" s="10" t="s">
        <v>39</v>
      </c>
      <c r="C33" s="10" t="s">
        <v>40</v>
      </c>
      <c r="D33" s="10"/>
      <c r="E33" s="10" t="s">
        <v>44</v>
      </c>
      <c r="F33" s="19" t="s">
        <v>86</v>
      </c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19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</row>
    <row r="34" spans="1:36" ht="12.75" x14ac:dyDescent="0.35">
      <c r="A34" s="10">
        <v>16</v>
      </c>
      <c r="B34" s="10" t="s">
        <v>39</v>
      </c>
      <c r="C34" s="10" t="s">
        <v>40</v>
      </c>
      <c r="D34" s="10"/>
      <c r="E34" s="10" t="s">
        <v>44</v>
      </c>
      <c r="F34" s="19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19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</row>
    <row r="35" spans="1:36" ht="12.75" x14ac:dyDescent="0.35">
      <c r="A35" s="10">
        <v>17</v>
      </c>
      <c r="B35" s="10" t="s">
        <v>39</v>
      </c>
      <c r="C35" s="10" t="s">
        <v>40</v>
      </c>
      <c r="D35" s="10"/>
      <c r="E35" s="10" t="s">
        <v>45</v>
      </c>
      <c r="F35" s="19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19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</row>
    <row r="36" spans="1:36" ht="12.75" x14ac:dyDescent="0.35">
      <c r="A36" s="10">
        <v>18</v>
      </c>
      <c r="B36" s="10" t="s">
        <v>39</v>
      </c>
      <c r="C36" s="10" t="s">
        <v>41</v>
      </c>
      <c r="D36" s="10"/>
      <c r="E36" s="10" t="s">
        <v>44</v>
      </c>
      <c r="F36" s="19" t="s">
        <v>102</v>
      </c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19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</row>
    <row r="37" spans="1:36" ht="12.75" x14ac:dyDescent="0.35">
      <c r="A37" s="10">
        <v>19</v>
      </c>
      <c r="B37" s="10" t="s">
        <v>39</v>
      </c>
      <c r="C37" s="10" t="s">
        <v>40</v>
      </c>
      <c r="D37" s="10"/>
      <c r="E37" s="10" t="s">
        <v>45</v>
      </c>
      <c r="F37" s="19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19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</row>
    <row r="38" spans="1:36" ht="12.75" x14ac:dyDescent="0.35">
      <c r="A38" s="10">
        <v>20</v>
      </c>
      <c r="B38" s="10" t="s">
        <v>39</v>
      </c>
      <c r="C38" s="10" t="s">
        <v>41</v>
      </c>
      <c r="D38" s="10"/>
      <c r="E38" s="10" t="s">
        <v>45</v>
      </c>
      <c r="F38" s="19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19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</row>
    <row r="39" spans="1:36" ht="12.75" x14ac:dyDescent="0.35">
      <c r="A39" s="10">
        <v>21</v>
      </c>
      <c r="B39" s="10"/>
      <c r="C39" s="10"/>
      <c r="D39" s="10"/>
      <c r="E39" s="10"/>
      <c r="F39" s="19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19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</row>
    <row r="40" spans="1:36" ht="12.75" x14ac:dyDescent="0.35">
      <c r="A40" s="10">
        <v>22</v>
      </c>
      <c r="B40" s="10"/>
      <c r="C40" s="10"/>
      <c r="D40" s="10"/>
      <c r="E40" s="10"/>
      <c r="F40" s="19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19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</row>
    <row r="41" spans="1:36" ht="12.75" x14ac:dyDescent="0.35">
      <c r="A41" s="10">
        <v>23</v>
      </c>
      <c r="B41" s="10"/>
      <c r="C41" s="10"/>
      <c r="D41" s="10"/>
      <c r="E41" s="10"/>
      <c r="F41" s="19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19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</row>
    <row r="42" spans="1:36" ht="12.75" x14ac:dyDescent="0.35">
      <c r="A42" s="10">
        <v>24</v>
      </c>
      <c r="B42" s="10"/>
      <c r="C42" s="10"/>
      <c r="D42" s="10"/>
      <c r="E42" s="10"/>
      <c r="F42" s="19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19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</row>
    <row r="43" spans="1:36" ht="12.75" x14ac:dyDescent="0.35">
      <c r="A43" s="10">
        <v>25</v>
      </c>
      <c r="B43" s="10"/>
      <c r="C43" s="10"/>
      <c r="D43" s="10"/>
      <c r="E43" s="10"/>
      <c r="F43" s="19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19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</row>
    <row r="44" spans="1:36" ht="12.75" x14ac:dyDescent="0.35">
      <c r="A44" s="10">
        <v>26</v>
      </c>
      <c r="B44" s="10"/>
      <c r="C44" s="10"/>
      <c r="D44" s="10"/>
      <c r="E44" s="10"/>
      <c r="F44" s="19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19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</row>
    <row r="45" spans="1:36" ht="12.75" x14ac:dyDescent="0.35">
      <c r="A45" s="10">
        <v>27</v>
      </c>
      <c r="B45" s="10"/>
      <c r="C45" s="10"/>
      <c r="D45" s="10"/>
      <c r="E45" s="10"/>
      <c r="F45" s="19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19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</row>
    <row r="46" spans="1:36" ht="12.75" x14ac:dyDescent="0.35">
      <c r="A46" s="10">
        <v>28</v>
      </c>
      <c r="B46" s="10"/>
      <c r="C46" s="10"/>
      <c r="D46" s="10"/>
      <c r="E46" s="10"/>
      <c r="F46" s="19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19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</row>
    <row r="47" spans="1:36" ht="12.75" x14ac:dyDescent="0.35">
      <c r="A47" s="10">
        <v>29</v>
      </c>
      <c r="B47" s="10"/>
      <c r="C47" s="10"/>
      <c r="D47" s="10"/>
      <c r="E47" s="10"/>
      <c r="F47" s="19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19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</row>
    <row r="48" spans="1:36" ht="12.75" x14ac:dyDescent="0.35">
      <c r="A48" s="10">
        <v>30</v>
      </c>
      <c r="B48" s="10"/>
      <c r="C48" s="10"/>
      <c r="D48" s="10"/>
      <c r="E48" s="10"/>
      <c r="F48" s="19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19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</row>
    <row r="49" spans="1:36" ht="12.75" x14ac:dyDescent="0.35">
      <c r="A49" s="10">
        <v>31</v>
      </c>
      <c r="B49" s="10"/>
      <c r="C49" s="10"/>
      <c r="D49" s="10"/>
      <c r="E49" s="10"/>
      <c r="F49" s="19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19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</row>
    <row r="50" spans="1:36" ht="12.75" x14ac:dyDescent="0.35">
      <c r="A50" s="36" t="s">
        <v>34</v>
      </c>
      <c r="B50" s="37"/>
      <c r="C50" s="37"/>
      <c r="D50" s="37"/>
      <c r="E50" s="37"/>
      <c r="F50" s="37"/>
      <c r="G50" s="37"/>
      <c r="H50" s="37"/>
      <c r="I50" s="37"/>
      <c r="J50" s="37"/>
      <c r="K50" s="37"/>
      <c r="L50" s="37"/>
      <c r="M50" s="37"/>
      <c r="N50" s="37"/>
      <c r="O50" s="37"/>
      <c r="P50" s="37"/>
      <c r="Q50" s="37"/>
      <c r="R50" s="37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37"/>
      <c r="AH50" s="37"/>
      <c r="AI50" s="37"/>
      <c r="AJ50" s="37"/>
    </row>
    <row r="51" spans="1:36" ht="12.75" x14ac:dyDescent="0.35">
      <c r="A51" s="10">
        <v>1</v>
      </c>
      <c r="B51" s="10" t="s">
        <v>39</v>
      </c>
      <c r="C51" s="10" t="s">
        <v>68</v>
      </c>
      <c r="D51" s="10"/>
      <c r="E51" s="10" t="s">
        <v>44</v>
      </c>
      <c r="F51" s="19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19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</row>
    <row r="52" spans="1:36" ht="12.75" x14ac:dyDescent="0.35">
      <c r="A52" s="10">
        <v>2</v>
      </c>
      <c r="B52" s="10" t="s">
        <v>39</v>
      </c>
      <c r="C52" s="10" t="s">
        <v>67</v>
      </c>
      <c r="D52" s="10"/>
      <c r="E52" s="10" t="s">
        <v>45</v>
      </c>
      <c r="F52" s="19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19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</row>
    <row r="53" spans="1:36" ht="12.75" x14ac:dyDescent="0.35">
      <c r="A53" s="10">
        <v>3</v>
      </c>
      <c r="B53" s="10" t="s">
        <v>39</v>
      </c>
      <c r="C53" s="10" t="s">
        <v>67</v>
      </c>
      <c r="D53" s="10"/>
      <c r="E53" s="10" t="s">
        <v>45</v>
      </c>
      <c r="F53" s="19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19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</row>
    <row r="54" spans="1:36" ht="12.75" x14ac:dyDescent="0.35">
      <c r="A54" s="10">
        <v>4</v>
      </c>
      <c r="B54" s="10" t="s">
        <v>39</v>
      </c>
      <c r="C54" s="10" t="s">
        <v>67</v>
      </c>
      <c r="D54" s="10"/>
      <c r="E54" s="10" t="s">
        <v>45</v>
      </c>
      <c r="F54" s="19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19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</row>
    <row r="55" spans="1:36" ht="12.75" x14ac:dyDescent="0.35">
      <c r="A55" s="10">
        <v>5</v>
      </c>
      <c r="B55" s="10" t="s">
        <v>42</v>
      </c>
      <c r="C55" s="10" t="s">
        <v>68</v>
      </c>
      <c r="D55" s="10" t="s">
        <v>58</v>
      </c>
      <c r="E55" s="10" t="s">
        <v>45</v>
      </c>
      <c r="F55" s="19" t="s">
        <v>106</v>
      </c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19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</row>
    <row r="56" spans="1:36" ht="12.75" x14ac:dyDescent="0.35">
      <c r="A56" s="10">
        <v>6</v>
      </c>
      <c r="B56" s="10" t="s">
        <v>42</v>
      </c>
      <c r="C56" s="10" t="s">
        <v>71</v>
      </c>
      <c r="D56" s="10" t="s">
        <v>58</v>
      </c>
      <c r="E56" s="10" t="s">
        <v>45</v>
      </c>
      <c r="F56" s="19" t="s">
        <v>72</v>
      </c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19" t="s">
        <v>73</v>
      </c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</row>
    <row r="57" spans="1:36" ht="12.75" x14ac:dyDescent="0.35">
      <c r="A57" s="10">
        <v>7</v>
      </c>
      <c r="B57" s="10" t="s">
        <v>39</v>
      </c>
      <c r="C57" s="10" t="s">
        <v>71</v>
      </c>
      <c r="D57" s="10"/>
      <c r="E57" s="10" t="s">
        <v>45</v>
      </c>
      <c r="F57" s="19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19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</row>
    <row r="58" spans="1:36" ht="12.75" x14ac:dyDescent="0.35">
      <c r="A58" s="10">
        <v>8</v>
      </c>
      <c r="B58" s="10" t="s">
        <v>39</v>
      </c>
      <c r="C58" s="10" t="s">
        <v>68</v>
      </c>
      <c r="D58" s="10"/>
      <c r="E58" s="10" t="s">
        <v>44</v>
      </c>
      <c r="F58" s="19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19" t="s">
        <v>107</v>
      </c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</row>
    <row r="59" spans="1:36" ht="12.75" x14ac:dyDescent="0.35">
      <c r="A59" s="10">
        <v>9</v>
      </c>
      <c r="B59" s="10" t="s">
        <v>42</v>
      </c>
      <c r="C59" s="10" t="s">
        <v>68</v>
      </c>
      <c r="D59" s="10" t="s">
        <v>43</v>
      </c>
      <c r="E59" s="10" t="s">
        <v>44</v>
      </c>
      <c r="F59" s="19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66" t="s">
        <v>108</v>
      </c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</row>
    <row r="60" spans="1:36" ht="12.75" x14ac:dyDescent="0.35">
      <c r="A60" s="10">
        <v>10</v>
      </c>
      <c r="B60" s="10" t="s">
        <v>42</v>
      </c>
      <c r="C60" s="10" t="s">
        <v>68</v>
      </c>
      <c r="D60" s="10" t="s">
        <v>43</v>
      </c>
      <c r="E60" s="10" t="s">
        <v>44</v>
      </c>
      <c r="F60" s="19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66" t="s">
        <v>108</v>
      </c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</row>
    <row r="61" spans="1:36" ht="12.75" x14ac:dyDescent="0.35">
      <c r="A61" s="10">
        <v>11</v>
      </c>
      <c r="B61" s="10" t="s">
        <v>42</v>
      </c>
      <c r="C61" s="10" t="s">
        <v>71</v>
      </c>
      <c r="D61" s="10" t="s">
        <v>58</v>
      </c>
      <c r="E61" s="10" t="s">
        <v>45</v>
      </c>
      <c r="F61" s="19" t="s">
        <v>109</v>
      </c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19" t="s">
        <v>110</v>
      </c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</row>
    <row r="62" spans="1:36" ht="12.75" x14ac:dyDescent="0.35">
      <c r="A62" s="10">
        <v>12</v>
      </c>
      <c r="B62" s="10" t="s">
        <v>42</v>
      </c>
      <c r="C62" s="10" t="s">
        <v>67</v>
      </c>
      <c r="D62" s="10"/>
      <c r="E62" s="10" t="s">
        <v>44</v>
      </c>
      <c r="F62" s="19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19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</row>
    <row r="63" spans="1:36" ht="12.75" x14ac:dyDescent="0.35">
      <c r="A63" s="10">
        <v>13</v>
      </c>
      <c r="B63" s="10" t="s">
        <v>39</v>
      </c>
      <c r="C63" s="10" t="s">
        <v>67</v>
      </c>
      <c r="D63" s="10"/>
      <c r="E63" s="10" t="s">
        <v>44</v>
      </c>
      <c r="F63" s="19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19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</row>
    <row r="64" spans="1:36" ht="12.75" x14ac:dyDescent="0.35">
      <c r="A64" s="10">
        <v>14</v>
      </c>
      <c r="B64" s="10" t="s">
        <v>42</v>
      </c>
      <c r="C64" s="10" t="s">
        <v>67</v>
      </c>
      <c r="D64" s="10"/>
      <c r="E64" s="10" t="s">
        <v>44</v>
      </c>
      <c r="F64" s="19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19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</row>
    <row r="65" spans="1:36" ht="12.75" x14ac:dyDescent="0.35">
      <c r="A65" s="10">
        <v>15</v>
      </c>
      <c r="B65" s="10" t="s">
        <v>39</v>
      </c>
      <c r="C65" s="10" t="s">
        <v>71</v>
      </c>
      <c r="D65" s="10"/>
      <c r="E65" s="10" t="s">
        <v>45</v>
      </c>
      <c r="F65" s="19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19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</row>
    <row r="66" spans="1:36" ht="12.75" x14ac:dyDescent="0.35">
      <c r="A66" s="10">
        <v>16</v>
      </c>
      <c r="B66" s="10" t="s">
        <v>39</v>
      </c>
      <c r="C66" s="10" t="s">
        <v>71</v>
      </c>
      <c r="D66" s="10"/>
      <c r="E66" s="10" t="s">
        <v>45</v>
      </c>
      <c r="F66" s="19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19"/>
      <c r="U66" s="20"/>
      <c r="V66" s="20"/>
      <c r="W66" s="20"/>
      <c r="X66" s="20"/>
      <c r="Y66" s="20"/>
      <c r="Z66" s="20"/>
      <c r="AA66" s="20"/>
      <c r="AB66" s="20"/>
      <c r="AC66" s="20"/>
      <c r="AD66" s="20"/>
      <c r="AE66" s="20"/>
      <c r="AF66" s="20"/>
      <c r="AG66" s="20"/>
      <c r="AH66" s="20"/>
      <c r="AI66" s="20"/>
      <c r="AJ66" s="20"/>
    </row>
    <row r="67" spans="1:36" ht="12.75" x14ac:dyDescent="0.35">
      <c r="A67" s="10">
        <v>17</v>
      </c>
      <c r="B67" s="10" t="s">
        <v>39</v>
      </c>
      <c r="C67" s="10" t="s">
        <v>71</v>
      </c>
      <c r="D67" s="10"/>
      <c r="E67" s="10" t="s">
        <v>45</v>
      </c>
      <c r="F67" s="19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19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  <c r="AF67" s="20"/>
      <c r="AG67" s="20"/>
      <c r="AH67" s="20"/>
      <c r="AI67" s="20"/>
      <c r="AJ67" s="20"/>
    </row>
    <row r="68" spans="1:36" ht="12.75" x14ac:dyDescent="0.35">
      <c r="A68" s="10">
        <v>18</v>
      </c>
      <c r="B68" s="10" t="s">
        <v>42</v>
      </c>
      <c r="C68" s="10" t="s">
        <v>68</v>
      </c>
      <c r="D68" s="10" t="s">
        <v>43</v>
      </c>
      <c r="E68" s="10" t="s">
        <v>45</v>
      </c>
      <c r="T68" s="19" t="s">
        <v>111</v>
      </c>
      <c r="U68" s="20"/>
      <c r="V68" s="20"/>
      <c r="W68" s="20"/>
      <c r="X68" s="20"/>
      <c r="Y68" s="20"/>
      <c r="Z68" s="20"/>
      <c r="AA68" s="20"/>
      <c r="AB68" s="20"/>
      <c r="AC68" s="20"/>
      <c r="AD68" s="20"/>
      <c r="AE68" s="20"/>
      <c r="AF68" s="20"/>
      <c r="AG68" s="20"/>
      <c r="AH68" s="14"/>
      <c r="AI68" s="14"/>
      <c r="AJ68" s="14"/>
    </row>
    <row r="69" spans="1:36" ht="12.75" x14ac:dyDescent="0.35">
      <c r="A69" s="10">
        <v>19</v>
      </c>
      <c r="B69" s="10" t="s">
        <v>39</v>
      </c>
      <c r="C69" s="10" t="s">
        <v>68</v>
      </c>
      <c r="D69" s="10"/>
      <c r="E69" s="10" t="s">
        <v>45</v>
      </c>
      <c r="F69" s="19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19"/>
      <c r="U69" s="20"/>
      <c r="V69" s="20"/>
      <c r="W69" s="20"/>
      <c r="X69" s="20"/>
      <c r="Y69" s="20"/>
      <c r="Z69" s="20"/>
      <c r="AA69" s="20"/>
      <c r="AB69" s="20"/>
      <c r="AC69" s="20"/>
      <c r="AD69" s="20"/>
      <c r="AE69" s="20"/>
      <c r="AF69" s="20"/>
      <c r="AG69" s="20"/>
      <c r="AH69" s="20"/>
      <c r="AI69" s="20"/>
      <c r="AJ69" s="20"/>
    </row>
    <row r="70" spans="1:36" ht="12.75" x14ac:dyDescent="0.35">
      <c r="A70" s="10">
        <v>20</v>
      </c>
      <c r="B70" s="10" t="s">
        <v>42</v>
      </c>
      <c r="C70" s="10" t="s">
        <v>68</v>
      </c>
      <c r="D70" s="10" t="s">
        <v>43</v>
      </c>
      <c r="E70" s="10" t="s">
        <v>45</v>
      </c>
      <c r="F70" s="19" t="s">
        <v>112</v>
      </c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  <c r="S70" s="20"/>
      <c r="T70" s="19" t="s">
        <v>113</v>
      </c>
      <c r="U70" s="20"/>
      <c r="V70" s="20"/>
      <c r="W70" s="20"/>
      <c r="X70" s="20"/>
      <c r="Y70" s="20"/>
      <c r="Z70" s="20"/>
      <c r="AA70" s="20"/>
      <c r="AB70" s="20"/>
      <c r="AC70" s="20"/>
      <c r="AD70" s="20"/>
      <c r="AE70" s="20"/>
      <c r="AF70" s="20"/>
      <c r="AG70" s="20"/>
      <c r="AH70" s="20"/>
      <c r="AI70" s="20"/>
      <c r="AJ70" s="20"/>
    </row>
    <row r="71" spans="1:36" ht="12.75" x14ac:dyDescent="0.35">
      <c r="A71" s="10">
        <v>21</v>
      </c>
      <c r="B71" s="10" t="s">
        <v>39</v>
      </c>
      <c r="C71" s="10" t="s">
        <v>71</v>
      </c>
      <c r="D71" s="10"/>
      <c r="E71" s="10" t="s">
        <v>45</v>
      </c>
      <c r="F71" s="19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19"/>
      <c r="U71" s="20"/>
      <c r="V71" s="20"/>
      <c r="W71" s="20"/>
      <c r="X71" s="20"/>
      <c r="Y71" s="20"/>
      <c r="Z71" s="20"/>
      <c r="AA71" s="20"/>
      <c r="AB71" s="20"/>
      <c r="AC71" s="20"/>
      <c r="AD71" s="20"/>
      <c r="AE71" s="20"/>
      <c r="AF71" s="20"/>
      <c r="AG71" s="20"/>
      <c r="AH71" s="20"/>
      <c r="AI71" s="20"/>
      <c r="AJ71" s="20"/>
    </row>
    <row r="72" spans="1:36" ht="12.75" x14ac:dyDescent="0.35">
      <c r="A72" s="10">
        <v>22</v>
      </c>
      <c r="B72" s="10" t="s">
        <v>39</v>
      </c>
      <c r="C72" s="10" t="s">
        <v>68</v>
      </c>
      <c r="D72" s="10"/>
      <c r="E72" s="10" t="s">
        <v>44</v>
      </c>
      <c r="F72" s="19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19"/>
      <c r="U72" s="20"/>
      <c r="V72" s="20"/>
      <c r="W72" s="20"/>
      <c r="X72" s="20"/>
      <c r="Y72" s="20"/>
      <c r="Z72" s="20"/>
      <c r="AA72" s="20"/>
      <c r="AB72" s="20"/>
      <c r="AC72" s="20"/>
      <c r="AD72" s="20"/>
      <c r="AE72" s="20"/>
      <c r="AF72" s="20"/>
      <c r="AG72" s="20"/>
      <c r="AH72" s="20"/>
      <c r="AI72" s="20"/>
      <c r="AJ72" s="20"/>
    </row>
    <row r="73" spans="1:36" ht="12.75" x14ac:dyDescent="0.35">
      <c r="A73" s="10">
        <v>23</v>
      </c>
      <c r="B73" s="10" t="s">
        <v>39</v>
      </c>
      <c r="C73" s="10" t="s">
        <v>68</v>
      </c>
      <c r="D73" s="10"/>
      <c r="E73" s="10" t="s">
        <v>45</v>
      </c>
      <c r="F73" s="19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19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20"/>
      <c r="AH73" s="20"/>
      <c r="AI73" s="20"/>
      <c r="AJ73" s="20"/>
    </row>
    <row r="74" spans="1:36" ht="12.75" x14ac:dyDescent="0.35">
      <c r="A74" s="10">
        <v>24</v>
      </c>
      <c r="B74" s="10"/>
      <c r="C74" s="10"/>
      <c r="D74" s="10"/>
      <c r="E74" s="10"/>
      <c r="F74" s="19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19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  <c r="AG74" s="20"/>
      <c r="AH74" s="20"/>
      <c r="AI74" s="20"/>
      <c r="AJ74" s="20"/>
    </row>
    <row r="75" spans="1:36" ht="12.75" x14ac:dyDescent="0.35">
      <c r="A75" s="10">
        <v>25</v>
      </c>
      <c r="B75" s="10"/>
      <c r="C75" s="10"/>
      <c r="D75" s="10"/>
      <c r="E75" s="10"/>
      <c r="F75" s="19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0"/>
      <c r="S75" s="20"/>
      <c r="T75" s="19"/>
      <c r="U75" s="20"/>
      <c r="V75" s="20"/>
      <c r="W75" s="20"/>
      <c r="X75" s="20"/>
      <c r="Y75" s="20"/>
      <c r="Z75" s="20"/>
      <c r="AA75" s="20"/>
      <c r="AB75" s="20"/>
      <c r="AC75" s="20"/>
      <c r="AD75" s="20"/>
      <c r="AE75" s="20"/>
      <c r="AF75" s="20"/>
      <c r="AG75" s="20"/>
      <c r="AH75" s="20"/>
      <c r="AI75" s="20"/>
      <c r="AJ75" s="20"/>
    </row>
    <row r="76" spans="1:36" ht="12.75" x14ac:dyDescent="0.35">
      <c r="A76" s="10">
        <v>26</v>
      </c>
      <c r="B76" s="10"/>
      <c r="C76" s="10"/>
      <c r="D76" s="10"/>
      <c r="E76" s="10"/>
      <c r="F76" s="19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19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20"/>
      <c r="AJ76" s="20"/>
    </row>
    <row r="77" spans="1:36" ht="12.75" x14ac:dyDescent="0.35">
      <c r="A77" s="10">
        <v>27</v>
      </c>
      <c r="B77" s="10"/>
      <c r="C77" s="10"/>
      <c r="D77" s="10"/>
      <c r="E77" s="10"/>
      <c r="F77" s="19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19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  <c r="AF77" s="20"/>
      <c r="AG77" s="20"/>
      <c r="AH77" s="20"/>
      <c r="AI77" s="20"/>
      <c r="AJ77" s="20"/>
    </row>
    <row r="78" spans="1:36" ht="12.75" x14ac:dyDescent="0.35">
      <c r="A78" s="10">
        <v>28</v>
      </c>
      <c r="B78" s="10"/>
      <c r="C78" s="10"/>
      <c r="D78" s="10"/>
      <c r="E78" s="10"/>
      <c r="F78" s="19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19"/>
      <c r="U78" s="20"/>
      <c r="V78" s="20"/>
      <c r="W78" s="20"/>
      <c r="X78" s="20"/>
      <c r="Y78" s="20"/>
      <c r="Z78" s="20"/>
      <c r="AA78" s="20"/>
      <c r="AB78" s="20"/>
      <c r="AC78" s="20"/>
      <c r="AD78" s="20"/>
      <c r="AE78" s="20"/>
      <c r="AF78" s="20"/>
      <c r="AG78" s="20"/>
      <c r="AH78" s="20"/>
      <c r="AI78" s="20"/>
      <c r="AJ78" s="20"/>
    </row>
    <row r="79" spans="1:36" ht="12.75" x14ac:dyDescent="0.35">
      <c r="A79" s="10">
        <v>29</v>
      </c>
      <c r="B79" s="10"/>
      <c r="C79" s="10"/>
      <c r="D79" s="10"/>
      <c r="E79" s="10"/>
      <c r="F79" s="19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19"/>
      <c r="U79" s="20"/>
      <c r="V79" s="20"/>
      <c r="W79" s="20"/>
      <c r="X79" s="20"/>
      <c r="Y79" s="20"/>
      <c r="Z79" s="20"/>
      <c r="AA79" s="20"/>
      <c r="AB79" s="20"/>
      <c r="AC79" s="20"/>
      <c r="AD79" s="20"/>
      <c r="AE79" s="20"/>
      <c r="AF79" s="20"/>
      <c r="AG79" s="20"/>
      <c r="AH79" s="20"/>
      <c r="AI79" s="20"/>
      <c r="AJ79" s="20"/>
    </row>
    <row r="80" spans="1:36" ht="12.75" x14ac:dyDescent="0.35">
      <c r="A80" s="10">
        <v>30</v>
      </c>
      <c r="B80" s="10"/>
      <c r="C80" s="10"/>
      <c r="D80" s="10"/>
      <c r="E80" s="10"/>
      <c r="F80" s="19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  <c r="R80" s="20"/>
      <c r="S80" s="20"/>
      <c r="T80" s="19"/>
      <c r="U80" s="20"/>
      <c r="V80" s="20"/>
      <c r="W80" s="20"/>
      <c r="X80" s="20"/>
      <c r="Y80" s="20"/>
      <c r="Z80" s="20"/>
      <c r="AA80" s="20"/>
      <c r="AB80" s="20"/>
      <c r="AC80" s="20"/>
      <c r="AD80" s="20"/>
      <c r="AE80" s="20"/>
      <c r="AF80" s="20"/>
      <c r="AG80" s="20"/>
      <c r="AH80" s="20"/>
      <c r="AI80" s="20"/>
      <c r="AJ80" s="20"/>
    </row>
    <row r="81" spans="1:36" ht="12.75" x14ac:dyDescent="0.35">
      <c r="A81" s="10">
        <v>31</v>
      </c>
      <c r="B81" s="10"/>
      <c r="C81" s="10"/>
      <c r="D81" s="10"/>
      <c r="E81" s="10"/>
      <c r="F81" s="19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19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0"/>
      <c r="AI81" s="20"/>
      <c r="AJ81" s="20"/>
    </row>
    <row r="82" spans="1:36" ht="12.75" x14ac:dyDescent="0.35">
      <c r="A82" s="10">
        <v>32</v>
      </c>
      <c r="B82" s="10"/>
      <c r="C82" s="10"/>
      <c r="D82" s="10"/>
      <c r="E82" s="10"/>
      <c r="F82" s="19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20"/>
      <c r="T82" s="19"/>
      <c r="U82" s="20"/>
      <c r="V82" s="20"/>
      <c r="W82" s="20"/>
      <c r="X82" s="20"/>
      <c r="Y82" s="20"/>
      <c r="Z82" s="20"/>
      <c r="AA82" s="20"/>
      <c r="AB82" s="20"/>
      <c r="AC82" s="20"/>
      <c r="AD82" s="20"/>
      <c r="AE82" s="20"/>
      <c r="AF82" s="20"/>
      <c r="AG82" s="20"/>
      <c r="AH82" s="20"/>
      <c r="AI82" s="20"/>
      <c r="AJ82" s="20"/>
    </row>
    <row r="83" spans="1:36" ht="12.75" x14ac:dyDescent="0.35">
      <c r="A83" s="10">
        <v>33</v>
      </c>
      <c r="B83" s="10"/>
      <c r="C83" s="10"/>
      <c r="D83" s="10"/>
      <c r="E83" s="10"/>
      <c r="F83" s="19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0"/>
      <c r="T83" s="19"/>
      <c r="U83" s="20"/>
      <c r="V83" s="20"/>
      <c r="W83" s="20"/>
      <c r="X83" s="20"/>
      <c r="Y83" s="20"/>
      <c r="Z83" s="20"/>
      <c r="AA83" s="20"/>
      <c r="AB83" s="20"/>
      <c r="AC83" s="20"/>
      <c r="AD83" s="20"/>
      <c r="AE83" s="20"/>
      <c r="AF83" s="20"/>
      <c r="AG83" s="20"/>
      <c r="AH83" s="20"/>
      <c r="AI83" s="20"/>
      <c r="AJ83" s="20"/>
    </row>
    <row r="84" spans="1:36" ht="12.75" x14ac:dyDescent="0.35">
      <c r="A84" s="10">
        <v>34</v>
      </c>
      <c r="B84" s="10"/>
      <c r="C84" s="10"/>
      <c r="D84" s="10"/>
      <c r="E84" s="10"/>
      <c r="F84" s="19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19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  <c r="AF84" s="20"/>
      <c r="AG84" s="20"/>
      <c r="AH84" s="20"/>
      <c r="AI84" s="20"/>
      <c r="AJ84" s="20"/>
    </row>
    <row r="85" spans="1:36" ht="12.75" x14ac:dyDescent="0.35">
      <c r="A85" s="10">
        <v>35</v>
      </c>
      <c r="B85" s="10"/>
      <c r="C85" s="10"/>
      <c r="D85" s="10"/>
      <c r="E85" s="10"/>
      <c r="F85" s="19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  <c r="R85" s="20"/>
      <c r="S85" s="20"/>
      <c r="T85" s="19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  <c r="AF85" s="20"/>
      <c r="AG85" s="20"/>
      <c r="AH85" s="20"/>
      <c r="AI85" s="20"/>
      <c r="AJ85" s="20"/>
    </row>
    <row r="86" spans="1:36" ht="12.75" x14ac:dyDescent="0.35">
      <c r="A86" s="10">
        <v>36</v>
      </c>
      <c r="B86" s="10"/>
      <c r="C86" s="10"/>
      <c r="D86" s="10"/>
      <c r="E86" s="10"/>
      <c r="F86" s="19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20"/>
      <c r="S86" s="20"/>
      <c r="T86" s="19"/>
      <c r="U86" s="20"/>
      <c r="V86" s="20"/>
      <c r="W86" s="20"/>
      <c r="X86" s="20"/>
      <c r="Y86" s="20"/>
      <c r="Z86" s="20"/>
      <c r="AA86" s="20"/>
      <c r="AB86" s="20"/>
      <c r="AC86" s="20"/>
      <c r="AD86" s="20"/>
      <c r="AE86" s="20"/>
      <c r="AF86" s="20"/>
      <c r="AG86" s="20"/>
      <c r="AH86" s="20"/>
      <c r="AI86" s="20"/>
      <c r="AJ86" s="20"/>
    </row>
    <row r="87" spans="1:36" ht="15.75" customHeight="1" x14ac:dyDescent="0.35">
      <c r="F87" s="37"/>
      <c r="G87" s="37"/>
      <c r="H87" s="37"/>
      <c r="I87" s="37"/>
      <c r="J87" s="37"/>
      <c r="K87" s="37"/>
      <c r="L87" s="37"/>
      <c r="M87" s="37"/>
      <c r="N87" s="37"/>
      <c r="O87" s="37"/>
      <c r="P87" s="37"/>
      <c r="Q87" s="37"/>
      <c r="R87" s="37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  <c r="AF87" s="37"/>
      <c r="AG87" s="37"/>
      <c r="AH87" s="37"/>
      <c r="AI87" s="37"/>
      <c r="AJ87" s="37"/>
    </row>
    <row r="88" spans="1:36" ht="15.75" customHeight="1" x14ac:dyDescent="0.35">
      <c r="F88" s="37"/>
      <c r="G88" s="37"/>
      <c r="H88" s="37"/>
      <c r="I88" s="37"/>
      <c r="J88" s="37"/>
      <c r="K88" s="37"/>
      <c r="L88" s="37"/>
      <c r="M88" s="37"/>
      <c r="N88" s="37"/>
      <c r="O88" s="37"/>
      <c r="P88" s="37"/>
      <c r="Q88" s="37"/>
      <c r="R88" s="37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  <c r="AF88" s="37"/>
      <c r="AG88" s="37"/>
      <c r="AH88" s="37"/>
      <c r="AI88" s="37"/>
      <c r="AJ88" s="37"/>
    </row>
    <row r="89" spans="1:36" ht="15.75" customHeight="1" x14ac:dyDescent="0.35">
      <c r="F89" s="37"/>
      <c r="G89" s="37"/>
      <c r="H89" s="37"/>
      <c r="I89" s="37"/>
      <c r="J89" s="37"/>
      <c r="K89" s="37"/>
      <c r="L89" s="37"/>
      <c r="M89" s="37"/>
      <c r="N89" s="37"/>
      <c r="O89" s="37"/>
      <c r="P89" s="37"/>
      <c r="Q89" s="37"/>
      <c r="R89" s="37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  <c r="AF89" s="37"/>
      <c r="AG89" s="37"/>
      <c r="AH89" s="37"/>
      <c r="AI89" s="37"/>
      <c r="AJ89" s="37"/>
    </row>
    <row r="90" spans="1:36" ht="15.75" customHeight="1" x14ac:dyDescent="0.35">
      <c r="F90" s="37"/>
      <c r="G90" s="37"/>
      <c r="H90" s="37"/>
      <c r="I90" s="37"/>
      <c r="J90" s="37"/>
      <c r="K90" s="37"/>
      <c r="L90" s="37"/>
      <c r="M90" s="37"/>
      <c r="N90" s="37"/>
      <c r="O90" s="37"/>
      <c r="P90" s="37"/>
      <c r="Q90" s="37"/>
      <c r="R90" s="37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  <c r="AF90" s="37"/>
      <c r="AG90" s="37"/>
      <c r="AH90" s="37"/>
      <c r="AI90" s="37"/>
      <c r="AJ90" s="37"/>
    </row>
    <row r="91" spans="1:36" ht="15.75" customHeight="1" x14ac:dyDescent="0.35">
      <c r="F91" s="37"/>
      <c r="G91" s="37"/>
      <c r="H91" s="37"/>
      <c r="I91" s="37"/>
      <c r="J91" s="37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F91" s="37"/>
      <c r="AG91" s="37"/>
      <c r="AH91" s="37"/>
      <c r="AI91" s="37"/>
      <c r="AJ91" s="37"/>
    </row>
    <row r="92" spans="1:36" ht="15.75" customHeight="1" x14ac:dyDescent="0.35">
      <c r="F92" s="37"/>
      <c r="G92" s="37"/>
      <c r="H92" s="37"/>
      <c r="I92" s="37"/>
      <c r="J92" s="37"/>
      <c r="K92" s="37"/>
      <c r="L92" s="37"/>
      <c r="M92" s="37"/>
      <c r="N92" s="37"/>
      <c r="O92" s="37"/>
      <c r="P92" s="37"/>
      <c r="Q92" s="37"/>
      <c r="R92" s="37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  <c r="AF92" s="37"/>
      <c r="AG92" s="37"/>
      <c r="AH92" s="37"/>
      <c r="AI92" s="37"/>
      <c r="AJ92" s="37"/>
    </row>
    <row r="93" spans="1:36" ht="15.75" customHeight="1" x14ac:dyDescent="0.35">
      <c r="F93" s="37"/>
      <c r="G93" s="37"/>
      <c r="H93" s="37"/>
      <c r="I93" s="37"/>
      <c r="J93" s="37"/>
      <c r="K93" s="37"/>
      <c r="L93" s="37"/>
      <c r="M93" s="37"/>
      <c r="N93" s="37"/>
      <c r="O93" s="37"/>
      <c r="P93" s="37"/>
      <c r="Q93" s="37"/>
      <c r="R93" s="37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  <c r="AF93" s="37"/>
      <c r="AG93" s="37"/>
      <c r="AH93" s="37"/>
      <c r="AI93" s="37"/>
      <c r="AJ93" s="37"/>
    </row>
    <row r="94" spans="1:36" ht="15.75" customHeight="1" x14ac:dyDescent="0.35">
      <c r="F94" s="37"/>
      <c r="G94" s="37"/>
      <c r="H94" s="37"/>
      <c r="I94" s="37"/>
      <c r="J94" s="37"/>
      <c r="K94" s="37"/>
      <c r="L94" s="37"/>
      <c r="M94" s="37"/>
      <c r="N94" s="37"/>
      <c r="O94" s="37"/>
      <c r="P94" s="37"/>
      <c r="Q94" s="37"/>
      <c r="R94" s="37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  <c r="AF94" s="37"/>
      <c r="AG94" s="37"/>
      <c r="AH94" s="37"/>
      <c r="AI94" s="37"/>
      <c r="AJ94" s="37"/>
    </row>
    <row r="95" spans="1:36" ht="15.75" customHeight="1" x14ac:dyDescent="0.35">
      <c r="F95" s="37"/>
      <c r="G95" s="37"/>
      <c r="H95" s="37"/>
      <c r="I95" s="37"/>
      <c r="J95" s="37"/>
      <c r="K95" s="37"/>
      <c r="L95" s="37"/>
      <c r="M95" s="37"/>
      <c r="N95" s="37"/>
      <c r="O95" s="37"/>
      <c r="P95" s="37"/>
      <c r="Q95" s="37"/>
      <c r="R95" s="37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  <c r="AF95" s="37"/>
      <c r="AG95" s="37"/>
      <c r="AH95" s="37"/>
      <c r="AI95" s="37"/>
      <c r="AJ95" s="37"/>
    </row>
    <row r="96" spans="1:36" ht="15.75" customHeight="1" x14ac:dyDescent="0.35">
      <c r="F96" s="37"/>
      <c r="G96" s="37"/>
      <c r="H96" s="37"/>
      <c r="I96" s="37"/>
      <c r="J96" s="37"/>
      <c r="K96" s="37"/>
      <c r="L96" s="37"/>
      <c r="M96" s="37"/>
      <c r="N96" s="37"/>
      <c r="O96" s="37"/>
      <c r="P96" s="37"/>
      <c r="Q96" s="37"/>
      <c r="R96" s="37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F96" s="37"/>
      <c r="AG96" s="37"/>
      <c r="AH96" s="37"/>
      <c r="AI96" s="37"/>
      <c r="AJ96" s="37"/>
    </row>
    <row r="97" spans="6:36" ht="15.75" customHeight="1" x14ac:dyDescent="0.35">
      <c r="F97" s="37"/>
      <c r="G97" s="37"/>
      <c r="H97" s="37"/>
      <c r="I97" s="37"/>
      <c r="J97" s="37"/>
      <c r="K97" s="37"/>
      <c r="L97" s="37"/>
      <c r="M97" s="37"/>
      <c r="N97" s="37"/>
      <c r="O97" s="37"/>
      <c r="P97" s="37"/>
      <c r="Q97" s="37"/>
      <c r="R97" s="37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  <c r="AF97" s="37"/>
      <c r="AG97" s="37"/>
      <c r="AH97" s="37"/>
      <c r="AI97" s="37"/>
      <c r="AJ97" s="37"/>
    </row>
    <row r="98" spans="6:36" ht="15.75" customHeight="1" x14ac:dyDescent="0.35">
      <c r="F98" s="37"/>
      <c r="G98" s="37"/>
      <c r="H98" s="37"/>
      <c r="I98" s="37"/>
      <c r="J98" s="37"/>
      <c r="K98" s="37"/>
      <c r="L98" s="37"/>
      <c r="M98" s="37"/>
      <c r="N98" s="37"/>
      <c r="O98" s="37"/>
      <c r="P98" s="37"/>
      <c r="Q98" s="37"/>
      <c r="R98" s="37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F98" s="37"/>
      <c r="AG98" s="37"/>
      <c r="AH98" s="37"/>
      <c r="AI98" s="37"/>
      <c r="AJ98" s="37"/>
    </row>
    <row r="99" spans="6:36" ht="15.75" customHeight="1" x14ac:dyDescent="0.35">
      <c r="F99" s="37"/>
      <c r="G99" s="37"/>
      <c r="H99" s="37"/>
      <c r="I99" s="37"/>
      <c r="J99" s="37"/>
      <c r="K99" s="37"/>
      <c r="L99" s="37"/>
      <c r="M99" s="37"/>
      <c r="N99" s="37"/>
      <c r="O99" s="37"/>
      <c r="P99" s="37"/>
      <c r="Q99" s="37"/>
      <c r="R99" s="37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  <c r="AF99" s="37"/>
      <c r="AG99" s="37"/>
      <c r="AH99" s="37"/>
      <c r="AI99" s="37"/>
      <c r="AJ99" s="37"/>
    </row>
    <row r="100" spans="6:36" ht="15.75" customHeight="1" x14ac:dyDescent="0.35">
      <c r="F100" s="37"/>
      <c r="G100" s="37"/>
      <c r="H100" s="37"/>
      <c r="I100" s="37"/>
      <c r="J100" s="37"/>
      <c r="K100" s="37"/>
      <c r="L100" s="37"/>
      <c r="M100" s="37"/>
      <c r="N100" s="37"/>
      <c r="O100" s="37"/>
      <c r="P100" s="37"/>
      <c r="Q100" s="37"/>
      <c r="R100" s="37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F100" s="37"/>
      <c r="AG100" s="37"/>
      <c r="AH100" s="37"/>
      <c r="AI100" s="37"/>
      <c r="AJ100" s="37"/>
    </row>
    <row r="101" spans="6:36" ht="15.75" customHeight="1" x14ac:dyDescent="0.35">
      <c r="F101" s="37"/>
      <c r="G101" s="37"/>
      <c r="H101" s="37"/>
      <c r="I101" s="37"/>
      <c r="J101" s="37"/>
      <c r="K101" s="37"/>
      <c r="L101" s="37"/>
      <c r="M101" s="37"/>
      <c r="N101" s="37"/>
      <c r="O101" s="37"/>
      <c r="P101" s="37"/>
      <c r="Q101" s="37"/>
      <c r="R101" s="37"/>
      <c r="S101" s="37"/>
      <c r="T101" s="37"/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37"/>
      <c r="AF101" s="37"/>
      <c r="AG101" s="37"/>
      <c r="AH101" s="37"/>
      <c r="AI101" s="37"/>
      <c r="AJ101" s="37"/>
    </row>
    <row r="102" spans="6:36" ht="15.75" customHeight="1" x14ac:dyDescent="0.35">
      <c r="F102" s="37"/>
      <c r="G102" s="37"/>
      <c r="H102" s="37"/>
      <c r="I102" s="37"/>
      <c r="J102" s="37"/>
      <c r="K102" s="37"/>
      <c r="L102" s="37"/>
      <c r="M102" s="37"/>
      <c r="N102" s="37"/>
      <c r="O102" s="37"/>
      <c r="P102" s="37"/>
      <c r="Q102" s="37"/>
      <c r="R102" s="37"/>
      <c r="S102" s="37"/>
      <c r="T102" s="37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  <c r="AF102" s="37"/>
      <c r="AG102" s="37"/>
      <c r="AH102" s="37"/>
      <c r="AI102" s="37"/>
      <c r="AJ102" s="37"/>
    </row>
    <row r="103" spans="6:36" ht="15.75" customHeight="1" x14ac:dyDescent="0.35">
      <c r="F103" s="37"/>
      <c r="G103" s="37"/>
      <c r="H103" s="37"/>
      <c r="I103" s="37"/>
      <c r="J103" s="37"/>
      <c r="K103" s="37"/>
      <c r="L103" s="37"/>
      <c r="M103" s="37"/>
      <c r="N103" s="37"/>
      <c r="O103" s="37"/>
      <c r="P103" s="37"/>
      <c r="Q103" s="37"/>
      <c r="R103" s="37"/>
      <c r="S103" s="37"/>
      <c r="T103" s="37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  <c r="AF103" s="37"/>
      <c r="AG103" s="37"/>
      <c r="AH103" s="37"/>
      <c r="AI103" s="37"/>
      <c r="AJ103" s="37"/>
    </row>
    <row r="104" spans="6:36" ht="15.75" customHeight="1" x14ac:dyDescent="0.35">
      <c r="F104" s="37"/>
      <c r="G104" s="37"/>
      <c r="H104" s="37"/>
      <c r="I104" s="37"/>
      <c r="J104" s="37"/>
      <c r="K104" s="37"/>
      <c r="L104" s="37"/>
      <c r="M104" s="37"/>
      <c r="N104" s="37"/>
      <c r="O104" s="37"/>
      <c r="P104" s="37"/>
      <c r="Q104" s="37"/>
      <c r="R104" s="37"/>
      <c r="S104" s="37"/>
      <c r="T104" s="37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  <c r="AF104" s="37"/>
      <c r="AG104" s="37"/>
      <c r="AH104" s="37"/>
      <c r="AI104" s="37"/>
      <c r="AJ104" s="37"/>
    </row>
    <row r="105" spans="6:36" ht="15.75" customHeight="1" x14ac:dyDescent="0.35">
      <c r="F105" s="37"/>
      <c r="G105" s="37"/>
      <c r="H105" s="37"/>
      <c r="I105" s="37"/>
      <c r="J105" s="37"/>
      <c r="K105" s="37"/>
      <c r="L105" s="37"/>
      <c r="M105" s="37"/>
      <c r="N105" s="37"/>
      <c r="O105" s="37"/>
      <c r="P105" s="37"/>
      <c r="Q105" s="37"/>
      <c r="R105" s="37"/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  <c r="AF105" s="37"/>
      <c r="AG105" s="37"/>
      <c r="AH105" s="37"/>
      <c r="AI105" s="37"/>
      <c r="AJ105" s="37"/>
    </row>
    <row r="106" spans="6:36" ht="15.75" customHeight="1" x14ac:dyDescent="0.35">
      <c r="F106" s="37"/>
      <c r="G106" s="37"/>
      <c r="H106" s="37"/>
      <c r="I106" s="37"/>
      <c r="J106" s="37"/>
      <c r="K106" s="37"/>
      <c r="L106" s="37"/>
      <c r="M106" s="37"/>
      <c r="N106" s="37"/>
      <c r="O106" s="37"/>
      <c r="P106" s="37"/>
      <c r="Q106" s="37"/>
      <c r="R106" s="37"/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  <c r="AF106" s="37"/>
      <c r="AG106" s="37"/>
      <c r="AH106" s="37"/>
      <c r="AI106" s="37"/>
      <c r="AJ106" s="37"/>
    </row>
    <row r="107" spans="6:36" ht="15.75" customHeight="1" x14ac:dyDescent="0.35">
      <c r="F107" s="37"/>
      <c r="G107" s="37"/>
      <c r="H107" s="37"/>
      <c r="I107" s="37"/>
      <c r="J107" s="37"/>
      <c r="K107" s="37"/>
      <c r="L107" s="37"/>
      <c r="M107" s="37"/>
      <c r="N107" s="37"/>
      <c r="O107" s="37"/>
      <c r="P107" s="37"/>
      <c r="Q107" s="37"/>
      <c r="R107" s="37"/>
      <c r="S107" s="37"/>
      <c r="T107" s="37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  <c r="AF107" s="37"/>
      <c r="AG107" s="37"/>
      <c r="AH107" s="37"/>
      <c r="AI107" s="37"/>
      <c r="AJ107" s="37"/>
    </row>
    <row r="108" spans="6:36" ht="15.75" customHeight="1" x14ac:dyDescent="0.35">
      <c r="F108" s="37"/>
      <c r="G108" s="37"/>
      <c r="H108" s="37"/>
      <c r="I108" s="37"/>
      <c r="J108" s="37"/>
      <c r="K108" s="37"/>
      <c r="L108" s="37"/>
      <c r="M108" s="37"/>
      <c r="N108" s="37"/>
      <c r="O108" s="37"/>
      <c r="P108" s="37"/>
      <c r="Q108" s="37"/>
      <c r="R108" s="37"/>
      <c r="S108" s="37"/>
      <c r="T108" s="37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  <c r="AF108" s="37"/>
      <c r="AG108" s="37"/>
      <c r="AH108" s="37"/>
      <c r="AI108" s="37"/>
      <c r="AJ108" s="37"/>
    </row>
  </sheetData>
  <mergeCells count="241">
    <mergeCell ref="F107:S107"/>
    <mergeCell ref="T107:AJ107"/>
    <mergeCell ref="F108:S108"/>
    <mergeCell ref="T108:AJ108"/>
    <mergeCell ref="F104:S104"/>
    <mergeCell ref="T104:AJ104"/>
    <mergeCell ref="F105:S105"/>
    <mergeCell ref="T105:AJ105"/>
    <mergeCell ref="F106:S106"/>
    <mergeCell ref="T106:AJ106"/>
    <mergeCell ref="F101:S101"/>
    <mergeCell ref="T101:AJ101"/>
    <mergeCell ref="F102:S102"/>
    <mergeCell ref="T102:AJ102"/>
    <mergeCell ref="F103:S103"/>
    <mergeCell ref="T103:AJ103"/>
    <mergeCell ref="F98:S98"/>
    <mergeCell ref="T98:AJ98"/>
    <mergeCell ref="F99:S99"/>
    <mergeCell ref="T99:AJ99"/>
    <mergeCell ref="F100:S100"/>
    <mergeCell ref="T100:AJ100"/>
    <mergeCell ref="F95:S95"/>
    <mergeCell ref="T95:AJ95"/>
    <mergeCell ref="F96:S96"/>
    <mergeCell ref="T96:AJ96"/>
    <mergeCell ref="F97:S97"/>
    <mergeCell ref="T97:AJ97"/>
    <mergeCell ref="F92:S92"/>
    <mergeCell ref="T92:AJ92"/>
    <mergeCell ref="F93:S93"/>
    <mergeCell ref="T93:AJ93"/>
    <mergeCell ref="F94:S94"/>
    <mergeCell ref="T94:AJ94"/>
    <mergeCell ref="F89:S89"/>
    <mergeCell ref="T89:AJ89"/>
    <mergeCell ref="F90:S90"/>
    <mergeCell ref="T90:AJ90"/>
    <mergeCell ref="F91:S91"/>
    <mergeCell ref="T91:AJ91"/>
    <mergeCell ref="F86:S86"/>
    <mergeCell ref="T86:AJ86"/>
    <mergeCell ref="F87:S87"/>
    <mergeCell ref="T87:AJ87"/>
    <mergeCell ref="F88:S88"/>
    <mergeCell ref="T88:AJ88"/>
    <mergeCell ref="F83:S83"/>
    <mergeCell ref="T83:AJ83"/>
    <mergeCell ref="F84:S84"/>
    <mergeCell ref="T84:AJ84"/>
    <mergeCell ref="F85:S85"/>
    <mergeCell ref="T85:AJ85"/>
    <mergeCell ref="F80:S80"/>
    <mergeCell ref="T80:AJ80"/>
    <mergeCell ref="F81:S81"/>
    <mergeCell ref="T81:AJ81"/>
    <mergeCell ref="F82:S82"/>
    <mergeCell ref="T82:AJ82"/>
    <mergeCell ref="F77:S77"/>
    <mergeCell ref="T77:AJ77"/>
    <mergeCell ref="F78:S78"/>
    <mergeCell ref="T78:AJ78"/>
    <mergeCell ref="F79:S79"/>
    <mergeCell ref="T79:AJ79"/>
    <mergeCell ref="F74:S74"/>
    <mergeCell ref="T74:AJ74"/>
    <mergeCell ref="F75:S75"/>
    <mergeCell ref="T75:AJ75"/>
    <mergeCell ref="F76:S76"/>
    <mergeCell ref="T76:AJ76"/>
    <mergeCell ref="F71:S71"/>
    <mergeCell ref="T71:AJ71"/>
    <mergeCell ref="F72:S72"/>
    <mergeCell ref="T72:AJ72"/>
    <mergeCell ref="F73:S73"/>
    <mergeCell ref="T73:AJ73"/>
    <mergeCell ref="T68:AG68"/>
    <mergeCell ref="F69:S69"/>
    <mergeCell ref="T69:AJ69"/>
    <mergeCell ref="F70:S70"/>
    <mergeCell ref="T70:AJ70"/>
    <mergeCell ref="F65:S65"/>
    <mergeCell ref="T65:AJ65"/>
    <mergeCell ref="F66:S66"/>
    <mergeCell ref="T66:AJ66"/>
    <mergeCell ref="F67:S67"/>
    <mergeCell ref="T67:AJ67"/>
    <mergeCell ref="F62:S62"/>
    <mergeCell ref="T62:AJ62"/>
    <mergeCell ref="F63:S63"/>
    <mergeCell ref="T63:AJ63"/>
    <mergeCell ref="F64:S64"/>
    <mergeCell ref="T64:AJ64"/>
    <mergeCell ref="F59:S59"/>
    <mergeCell ref="T59:AJ59"/>
    <mergeCell ref="F60:S60"/>
    <mergeCell ref="T60:AJ60"/>
    <mergeCell ref="F61:S61"/>
    <mergeCell ref="T61:AJ61"/>
    <mergeCell ref="F56:S56"/>
    <mergeCell ref="T56:AJ56"/>
    <mergeCell ref="F57:S57"/>
    <mergeCell ref="T57:AJ57"/>
    <mergeCell ref="F58:S58"/>
    <mergeCell ref="T58:AJ58"/>
    <mergeCell ref="F53:S53"/>
    <mergeCell ref="T53:AJ53"/>
    <mergeCell ref="F54:S54"/>
    <mergeCell ref="T54:AJ54"/>
    <mergeCell ref="F55:S55"/>
    <mergeCell ref="T55:AJ55"/>
    <mergeCell ref="F49:S49"/>
    <mergeCell ref="T49:AJ49"/>
    <mergeCell ref="A50:AJ50"/>
    <mergeCell ref="F51:S51"/>
    <mergeCell ref="T51:AJ51"/>
    <mergeCell ref="F52:S52"/>
    <mergeCell ref="T52:AJ52"/>
    <mergeCell ref="F46:S46"/>
    <mergeCell ref="T46:AJ46"/>
    <mergeCell ref="F47:S47"/>
    <mergeCell ref="T47:AJ47"/>
    <mergeCell ref="F48:S48"/>
    <mergeCell ref="T48:AJ48"/>
    <mergeCell ref="F43:S43"/>
    <mergeCell ref="T43:AJ43"/>
    <mergeCell ref="F44:S44"/>
    <mergeCell ref="T44:AJ44"/>
    <mergeCell ref="F45:S45"/>
    <mergeCell ref="T45:AJ45"/>
    <mergeCell ref="F40:S40"/>
    <mergeCell ref="T40:AJ40"/>
    <mergeCell ref="F41:S41"/>
    <mergeCell ref="T41:AJ41"/>
    <mergeCell ref="F42:S42"/>
    <mergeCell ref="T42:AJ42"/>
    <mergeCell ref="F37:S37"/>
    <mergeCell ref="T37:AJ37"/>
    <mergeCell ref="F38:S38"/>
    <mergeCell ref="T38:AJ38"/>
    <mergeCell ref="F39:S39"/>
    <mergeCell ref="T39:AJ39"/>
    <mergeCell ref="F34:S34"/>
    <mergeCell ref="T34:AJ34"/>
    <mergeCell ref="F35:S35"/>
    <mergeCell ref="T35:AJ35"/>
    <mergeCell ref="F36:S36"/>
    <mergeCell ref="T36:AJ36"/>
    <mergeCell ref="F31:S31"/>
    <mergeCell ref="T31:AJ31"/>
    <mergeCell ref="F32:S32"/>
    <mergeCell ref="T32:AJ32"/>
    <mergeCell ref="F33:S33"/>
    <mergeCell ref="T33:AJ33"/>
    <mergeCell ref="T28:AJ28"/>
    <mergeCell ref="F28:S28"/>
    <mergeCell ref="T29:AJ29"/>
    <mergeCell ref="F30:S30"/>
    <mergeCell ref="T30:AJ30"/>
    <mergeCell ref="F25:S25"/>
    <mergeCell ref="T25:AJ25"/>
    <mergeCell ref="F26:S26"/>
    <mergeCell ref="T26:AJ26"/>
    <mergeCell ref="F27:S27"/>
    <mergeCell ref="T27:AJ27"/>
    <mergeCell ref="F29:S29"/>
    <mergeCell ref="F22:S22"/>
    <mergeCell ref="T22:AJ22"/>
    <mergeCell ref="F23:S23"/>
    <mergeCell ref="T23:AJ23"/>
    <mergeCell ref="F24:S24"/>
    <mergeCell ref="T24:AJ24"/>
    <mergeCell ref="A18:AJ18"/>
    <mergeCell ref="F19:S19"/>
    <mergeCell ref="T19:AJ19"/>
    <mergeCell ref="F20:S20"/>
    <mergeCell ref="T20:AJ20"/>
    <mergeCell ref="F21:S21"/>
    <mergeCell ref="T21:AJ21"/>
    <mergeCell ref="G16:P16"/>
    <mergeCell ref="Q16:S16"/>
    <mergeCell ref="T16:Y16"/>
    <mergeCell ref="Z16:AB16"/>
    <mergeCell ref="F17:S17"/>
    <mergeCell ref="T17:AJ17"/>
    <mergeCell ref="G15:P15"/>
    <mergeCell ref="Q15:S15"/>
    <mergeCell ref="T15:Y15"/>
    <mergeCell ref="Z15:AB15"/>
    <mergeCell ref="AC15:AH15"/>
    <mergeCell ref="AI15:AK15"/>
    <mergeCell ref="AC7:AH7"/>
    <mergeCell ref="G14:P14"/>
    <mergeCell ref="Q14:S14"/>
    <mergeCell ref="T14:Y14"/>
    <mergeCell ref="Z14:AB14"/>
    <mergeCell ref="AC14:AH14"/>
    <mergeCell ref="AI14:AK14"/>
    <mergeCell ref="A9:B9"/>
    <mergeCell ref="A10:B10"/>
    <mergeCell ref="G10:AK10"/>
    <mergeCell ref="G11:AK11"/>
    <mergeCell ref="G13:P13"/>
    <mergeCell ref="Q13:S13"/>
    <mergeCell ref="T13:Y13"/>
    <mergeCell ref="Z13:AB13"/>
    <mergeCell ref="AC13:AH13"/>
    <mergeCell ref="AI13:AK13"/>
    <mergeCell ref="A5:B5"/>
    <mergeCell ref="C5:E5"/>
    <mergeCell ref="A6:B6"/>
    <mergeCell ref="C6:E6"/>
    <mergeCell ref="G6:P6"/>
    <mergeCell ref="Q6:S6"/>
    <mergeCell ref="T6:Y6"/>
    <mergeCell ref="AI7:AK7"/>
    <mergeCell ref="A8:C8"/>
    <mergeCell ref="G8:P8"/>
    <mergeCell ref="Q8:S8"/>
    <mergeCell ref="T8:Y8"/>
    <mergeCell ref="Z8:AB8"/>
    <mergeCell ref="AC8:AH8"/>
    <mergeCell ref="AI8:AK8"/>
    <mergeCell ref="Z6:AB6"/>
    <mergeCell ref="AC6:AH6"/>
    <mergeCell ref="AI6:AK6"/>
    <mergeCell ref="A7:B7"/>
    <mergeCell ref="C7:E7"/>
    <mergeCell ref="G7:P7"/>
    <mergeCell ref="Q7:S7"/>
    <mergeCell ref="T7:Y7"/>
    <mergeCell ref="Z7:AB7"/>
    <mergeCell ref="A1:AK1"/>
    <mergeCell ref="A2:B2"/>
    <mergeCell ref="C2:E2"/>
    <mergeCell ref="A3:B3"/>
    <mergeCell ref="C3:E3"/>
    <mergeCell ref="G3:AK3"/>
    <mergeCell ref="A4:B4"/>
    <mergeCell ref="C4:E4"/>
    <mergeCell ref="G4:AK4"/>
  </mergeCells>
  <conditionalFormatting sqref="G5">
    <cfRule type="expression" dxfId="1615" priority="106">
      <formula>$B19="Correct"</formula>
    </cfRule>
  </conditionalFormatting>
  <conditionalFormatting sqref="G5">
    <cfRule type="expression" dxfId="1614" priority="107">
      <formula>$B19="Incorrect"</formula>
    </cfRule>
  </conditionalFormatting>
  <conditionalFormatting sqref="G5">
    <cfRule type="expression" dxfId="1613" priority="108">
      <formula>$B19="Unanswered"</formula>
    </cfRule>
  </conditionalFormatting>
  <conditionalFormatting sqref="H5">
    <cfRule type="expression" dxfId="1612" priority="109">
      <formula>$B20="Correct"</formula>
    </cfRule>
  </conditionalFormatting>
  <conditionalFormatting sqref="H5">
    <cfRule type="expression" dxfId="1611" priority="110">
      <formula>$B20="Incorrect"</formula>
    </cfRule>
  </conditionalFormatting>
  <conditionalFormatting sqref="H5">
    <cfRule type="expression" dxfId="1610" priority="111">
      <formula>$B20="Unanswered"</formula>
    </cfRule>
  </conditionalFormatting>
  <conditionalFormatting sqref="I5">
    <cfRule type="expression" dxfId="1609" priority="112">
      <formula>$B21="Correct"</formula>
    </cfRule>
  </conditionalFormatting>
  <conditionalFormatting sqref="I5">
    <cfRule type="expression" dxfId="1608" priority="113">
      <formula>$B21="Incorrect"</formula>
    </cfRule>
  </conditionalFormatting>
  <conditionalFormatting sqref="I5">
    <cfRule type="expression" dxfId="1607" priority="114">
      <formula>$B21="Unanswered"</formula>
    </cfRule>
  </conditionalFormatting>
  <conditionalFormatting sqref="J5">
    <cfRule type="expression" dxfId="1606" priority="115">
      <formula>$B22="Correct"</formula>
    </cfRule>
  </conditionalFormatting>
  <conditionalFormatting sqref="J5">
    <cfRule type="expression" dxfId="1605" priority="116">
      <formula>$B22="Incorrect"</formula>
    </cfRule>
  </conditionalFormatting>
  <conditionalFormatting sqref="J5">
    <cfRule type="expression" dxfId="1604" priority="117">
      <formula>$B22="Unanswered"</formula>
    </cfRule>
  </conditionalFormatting>
  <conditionalFormatting sqref="K5">
    <cfRule type="expression" dxfId="1603" priority="118">
      <formula>$B23="Correct"</formula>
    </cfRule>
  </conditionalFormatting>
  <conditionalFormatting sqref="K5">
    <cfRule type="expression" dxfId="1602" priority="119">
      <formula>$B23="Incorrect"</formula>
    </cfRule>
  </conditionalFormatting>
  <conditionalFormatting sqref="K5">
    <cfRule type="expression" dxfId="1601" priority="120">
      <formula>$B23="Unanswered"</formula>
    </cfRule>
  </conditionalFormatting>
  <conditionalFormatting sqref="L5">
    <cfRule type="expression" dxfId="1600" priority="121">
      <formula>$B24="Correct"</formula>
    </cfRule>
  </conditionalFormatting>
  <conditionalFormatting sqref="L5">
    <cfRule type="expression" dxfId="1599" priority="122">
      <formula>$B24="Incorrect"</formula>
    </cfRule>
  </conditionalFormatting>
  <conditionalFormatting sqref="L5">
    <cfRule type="expression" dxfId="1598" priority="123">
      <formula>$B24="Unanswered"</formula>
    </cfRule>
  </conditionalFormatting>
  <conditionalFormatting sqref="M5">
    <cfRule type="expression" dxfId="1597" priority="124">
      <formula>$B25="Correct"</formula>
    </cfRule>
  </conditionalFormatting>
  <conditionalFormatting sqref="M5">
    <cfRule type="expression" dxfId="1596" priority="125">
      <formula>$B25="Incorrect"</formula>
    </cfRule>
  </conditionalFormatting>
  <conditionalFormatting sqref="M5">
    <cfRule type="expression" dxfId="1595" priority="126">
      <formula>$B25="Unanswered"</formula>
    </cfRule>
  </conditionalFormatting>
  <conditionalFormatting sqref="N5">
    <cfRule type="expression" dxfId="1594" priority="127">
      <formula>$B26="Correct"</formula>
    </cfRule>
  </conditionalFormatting>
  <conditionalFormatting sqref="N5">
    <cfRule type="expression" dxfId="1593" priority="128">
      <formula>$B26="Incorrect"</formula>
    </cfRule>
  </conditionalFormatting>
  <conditionalFormatting sqref="N5">
    <cfRule type="expression" dxfId="1592" priority="129">
      <formula>$B26="Unanswered"</formula>
    </cfRule>
  </conditionalFormatting>
  <conditionalFormatting sqref="O5">
    <cfRule type="expression" dxfId="1591" priority="130">
      <formula>$B27="Correct"</formula>
    </cfRule>
  </conditionalFormatting>
  <conditionalFormatting sqref="O5">
    <cfRule type="expression" dxfId="1590" priority="131">
      <formula>$B27="Incorrect"</formula>
    </cfRule>
  </conditionalFormatting>
  <conditionalFormatting sqref="O5">
    <cfRule type="expression" dxfId="1589" priority="132">
      <formula>$B27="Unanswered"</formula>
    </cfRule>
  </conditionalFormatting>
  <conditionalFormatting sqref="P5">
    <cfRule type="expression" dxfId="1588" priority="133">
      <formula>$B28="Correct"</formula>
    </cfRule>
  </conditionalFormatting>
  <conditionalFormatting sqref="P5">
    <cfRule type="expression" dxfId="1587" priority="134">
      <formula>$B28="Incorrect"</formula>
    </cfRule>
  </conditionalFormatting>
  <conditionalFormatting sqref="P5">
    <cfRule type="expression" dxfId="1586" priority="135">
      <formula>$B28="Unanswered"</formula>
    </cfRule>
  </conditionalFormatting>
  <conditionalFormatting sqref="Q5">
    <cfRule type="expression" dxfId="1585" priority="136">
      <formula>$B29="Correct"</formula>
    </cfRule>
  </conditionalFormatting>
  <conditionalFormatting sqref="Q5">
    <cfRule type="expression" dxfId="1584" priority="137">
      <formula>$B29="Incorrect"</formula>
    </cfRule>
  </conditionalFormatting>
  <conditionalFormatting sqref="Q5">
    <cfRule type="expression" dxfId="1583" priority="138">
      <formula>$B29="Unanswered"</formula>
    </cfRule>
  </conditionalFormatting>
  <conditionalFormatting sqref="R5">
    <cfRule type="expression" dxfId="1582" priority="139">
      <formula>$B30="Correct"</formula>
    </cfRule>
  </conditionalFormatting>
  <conditionalFormatting sqref="R5">
    <cfRule type="expression" dxfId="1581" priority="140">
      <formula>$B30="Incorrect"</formula>
    </cfRule>
  </conditionalFormatting>
  <conditionalFormatting sqref="R5">
    <cfRule type="expression" dxfId="1580" priority="141">
      <formula>$B30="Unanswered"</formula>
    </cfRule>
  </conditionalFormatting>
  <conditionalFormatting sqref="S5">
    <cfRule type="expression" dxfId="1579" priority="142">
      <formula>$B31="Correct"</formula>
    </cfRule>
  </conditionalFormatting>
  <conditionalFormatting sqref="S5">
    <cfRule type="expression" dxfId="1578" priority="143">
      <formula>$B31="Incorrect"</formula>
    </cfRule>
  </conditionalFormatting>
  <conditionalFormatting sqref="T5">
    <cfRule type="expression" dxfId="1577" priority="144">
      <formula>$B32="Correct"</formula>
    </cfRule>
  </conditionalFormatting>
  <conditionalFormatting sqref="U5">
    <cfRule type="expression" dxfId="1576" priority="145">
      <formula>$B33="Correct"</formula>
    </cfRule>
  </conditionalFormatting>
  <conditionalFormatting sqref="V5">
    <cfRule type="expression" dxfId="1575" priority="146">
      <formula>$B34="Correct"</formula>
    </cfRule>
  </conditionalFormatting>
  <conditionalFormatting sqref="W5">
    <cfRule type="expression" dxfId="1574" priority="147">
      <formula>$B35="Correct"</formula>
    </cfRule>
  </conditionalFormatting>
  <conditionalFormatting sqref="X5">
    <cfRule type="expression" dxfId="1573" priority="148">
      <formula>$B36="Correct"</formula>
    </cfRule>
  </conditionalFormatting>
  <conditionalFormatting sqref="Y5">
    <cfRule type="expression" dxfId="1572" priority="149">
      <formula>$B37="Correct"</formula>
    </cfRule>
  </conditionalFormatting>
  <conditionalFormatting sqref="Z5">
    <cfRule type="expression" dxfId="1571" priority="150">
      <formula>$B38="Correct"</formula>
    </cfRule>
  </conditionalFormatting>
  <conditionalFormatting sqref="AA5">
    <cfRule type="expression" dxfId="1570" priority="151">
      <formula>$B39="Correct"</formula>
    </cfRule>
  </conditionalFormatting>
  <conditionalFormatting sqref="AB5">
    <cfRule type="expression" dxfId="1569" priority="152">
      <formula>$B40="Correct"</formula>
    </cfRule>
  </conditionalFormatting>
  <conditionalFormatting sqref="AC5">
    <cfRule type="expression" dxfId="1568" priority="153">
      <formula>$B41="Correct"</formula>
    </cfRule>
  </conditionalFormatting>
  <conditionalFormatting sqref="AD5">
    <cfRule type="expression" dxfId="1567" priority="154">
      <formula>$B42="Correct"</formula>
    </cfRule>
  </conditionalFormatting>
  <conditionalFormatting sqref="AE5">
    <cfRule type="expression" dxfId="1566" priority="155">
      <formula>$B43="Correct"</formula>
    </cfRule>
  </conditionalFormatting>
  <conditionalFormatting sqref="AF5">
    <cfRule type="expression" dxfId="1565" priority="156">
      <formula>$B44="Correct"</formula>
    </cfRule>
  </conditionalFormatting>
  <conditionalFormatting sqref="AG5">
    <cfRule type="expression" dxfId="1564" priority="157">
      <formula>$B45="Correct"</formula>
    </cfRule>
  </conditionalFormatting>
  <conditionalFormatting sqref="AH5">
    <cfRule type="expression" dxfId="1563" priority="158">
      <formula>$B46="Correct"</formula>
    </cfRule>
  </conditionalFormatting>
  <conditionalFormatting sqref="AI5">
    <cfRule type="expression" dxfId="1562" priority="159">
      <formula>$B47="Correct"</formula>
    </cfRule>
  </conditionalFormatting>
  <conditionalFormatting sqref="AJ5">
    <cfRule type="expression" dxfId="1561" priority="160">
      <formula>$B48="Correct"</formula>
    </cfRule>
  </conditionalFormatting>
  <conditionalFormatting sqref="AK5">
    <cfRule type="expression" dxfId="1560" priority="161">
      <formula>$B49="Correct"</formula>
    </cfRule>
  </conditionalFormatting>
  <conditionalFormatting sqref="T5">
    <cfRule type="expression" dxfId="1559" priority="162">
      <formula>$B32="Incorrect"</formula>
    </cfRule>
  </conditionalFormatting>
  <conditionalFormatting sqref="U5">
    <cfRule type="expression" dxfId="1558" priority="163">
      <formula>$B33="Incorrect"</formula>
    </cfRule>
  </conditionalFormatting>
  <conditionalFormatting sqref="V5">
    <cfRule type="expression" dxfId="1557" priority="164">
      <formula>$B34="Incorrect"</formula>
    </cfRule>
  </conditionalFormatting>
  <conditionalFormatting sqref="W5">
    <cfRule type="expression" dxfId="1556" priority="165">
      <formula>$B35="Incorrect"</formula>
    </cfRule>
  </conditionalFormatting>
  <conditionalFormatting sqref="X5">
    <cfRule type="expression" dxfId="1555" priority="166">
      <formula>$B36="Incorrect"</formula>
    </cfRule>
  </conditionalFormatting>
  <conditionalFormatting sqref="Y5">
    <cfRule type="expression" dxfId="1554" priority="167">
      <formula>$B37="Incorrect"</formula>
    </cfRule>
  </conditionalFormatting>
  <conditionalFormatting sqref="Z5">
    <cfRule type="expression" dxfId="1553" priority="168">
      <formula>$B38="Incorrect"</formula>
    </cfRule>
  </conditionalFormatting>
  <conditionalFormatting sqref="AA5">
    <cfRule type="expression" dxfId="1552" priority="169">
      <formula>$B39="Incorrect"</formula>
    </cfRule>
  </conditionalFormatting>
  <conditionalFormatting sqref="AB5">
    <cfRule type="expression" dxfId="1551" priority="170">
      <formula>$B40="Incorrect"</formula>
    </cfRule>
  </conditionalFormatting>
  <conditionalFormatting sqref="AC5">
    <cfRule type="expression" dxfId="1550" priority="171">
      <formula>$B41="Incorrect"</formula>
    </cfRule>
  </conditionalFormatting>
  <conditionalFormatting sqref="AD5">
    <cfRule type="expression" dxfId="1549" priority="172">
      <formula>$B42="Incorrect"</formula>
    </cfRule>
  </conditionalFormatting>
  <conditionalFormatting sqref="AE5">
    <cfRule type="expression" dxfId="1548" priority="173">
      <formula>$B43="Incorrect"</formula>
    </cfRule>
  </conditionalFormatting>
  <conditionalFormatting sqref="AF5">
    <cfRule type="expression" dxfId="1547" priority="174">
      <formula>$B44="Incorrect"</formula>
    </cfRule>
  </conditionalFormatting>
  <conditionalFormatting sqref="AG5">
    <cfRule type="expression" dxfId="1546" priority="175">
      <formula>$B45="Incorrect"</formula>
    </cfRule>
  </conditionalFormatting>
  <conditionalFormatting sqref="AH5">
    <cfRule type="expression" dxfId="1545" priority="176">
      <formula>$B46="Incorrect"</formula>
    </cfRule>
  </conditionalFormatting>
  <conditionalFormatting sqref="AI5">
    <cfRule type="expression" dxfId="1544" priority="177">
      <formula>$B47="Incorrect"</formula>
    </cfRule>
  </conditionalFormatting>
  <conditionalFormatting sqref="AJ5">
    <cfRule type="expression" dxfId="1543" priority="178">
      <formula>$B48="Incorrect"</formula>
    </cfRule>
  </conditionalFormatting>
  <conditionalFormatting sqref="AK5">
    <cfRule type="expression" dxfId="1542" priority="179">
      <formula>$B49="Incorrect"</formula>
    </cfRule>
  </conditionalFormatting>
  <conditionalFormatting sqref="S5">
    <cfRule type="expression" dxfId="1541" priority="180">
      <formula>$B31="Unanswered"</formula>
    </cfRule>
  </conditionalFormatting>
  <conditionalFormatting sqref="T5">
    <cfRule type="expression" dxfId="1540" priority="181">
      <formula>$B32="Unanswered"</formula>
    </cfRule>
  </conditionalFormatting>
  <conditionalFormatting sqref="U5">
    <cfRule type="expression" dxfId="1539" priority="182">
      <formula>$B33="Unanswered"</formula>
    </cfRule>
  </conditionalFormatting>
  <conditionalFormatting sqref="V5">
    <cfRule type="expression" dxfId="1538" priority="183">
      <formula>$B34="Unanswered"</formula>
    </cfRule>
  </conditionalFormatting>
  <conditionalFormatting sqref="W5">
    <cfRule type="expression" dxfId="1537" priority="184">
      <formula>$B35="Unanswered"</formula>
    </cfRule>
  </conditionalFormatting>
  <conditionalFormatting sqref="X5">
    <cfRule type="expression" dxfId="1536" priority="185">
      <formula>$B36="Unanswered"</formula>
    </cfRule>
  </conditionalFormatting>
  <conditionalFormatting sqref="Y5">
    <cfRule type="expression" dxfId="1535" priority="186">
      <formula>$B37="Unanswered"</formula>
    </cfRule>
  </conditionalFormatting>
  <conditionalFormatting sqref="Z5">
    <cfRule type="expression" dxfId="1534" priority="187">
      <formula>$B38="Unanswered"</formula>
    </cfRule>
  </conditionalFormatting>
  <conditionalFormatting sqref="AA5">
    <cfRule type="expression" dxfId="1533" priority="188">
      <formula>$B39="Unanswered"</formula>
    </cfRule>
  </conditionalFormatting>
  <conditionalFormatting sqref="AB5">
    <cfRule type="expression" dxfId="1532" priority="189">
      <formula>$B40="Unanswered"</formula>
    </cfRule>
  </conditionalFormatting>
  <conditionalFormatting sqref="AC5">
    <cfRule type="expression" dxfId="1531" priority="190">
      <formula>$B41="Unanswered"</formula>
    </cfRule>
  </conditionalFormatting>
  <conditionalFormatting sqref="AD5">
    <cfRule type="expression" dxfId="1530" priority="191">
      <formula>$B42="Unanswered"</formula>
    </cfRule>
  </conditionalFormatting>
  <conditionalFormatting sqref="AE5">
    <cfRule type="expression" dxfId="1529" priority="192">
      <formula>$B43="Unanswered"</formula>
    </cfRule>
  </conditionalFormatting>
  <conditionalFormatting sqref="AF5">
    <cfRule type="expression" dxfId="1528" priority="193">
      <formula>$B44="Unanswered"</formula>
    </cfRule>
  </conditionalFormatting>
  <conditionalFormatting sqref="AG5">
    <cfRule type="expression" dxfId="1527" priority="194">
      <formula>$B45="Unanswered"</formula>
    </cfRule>
  </conditionalFormatting>
  <conditionalFormatting sqref="AH5">
    <cfRule type="expression" dxfId="1526" priority="195">
      <formula>$B46="Unanswered"</formula>
    </cfRule>
  </conditionalFormatting>
  <conditionalFormatting sqref="AI5">
    <cfRule type="expression" dxfId="1525" priority="196">
      <formula>$B47="Unanswered"</formula>
    </cfRule>
  </conditionalFormatting>
  <conditionalFormatting sqref="AJ5">
    <cfRule type="expression" dxfId="1524" priority="197">
      <formula>$B48="Unanswered"</formula>
    </cfRule>
  </conditionalFormatting>
  <conditionalFormatting sqref="AK5">
    <cfRule type="expression" dxfId="1523" priority="198">
      <formula>$B49="Unanswered"</formula>
    </cfRule>
  </conditionalFormatting>
  <conditionalFormatting sqref="E19:E49 E51:E86">
    <cfRule type="cellIs" dxfId="1522" priority="199" operator="equal">
      <formula>"Slow"</formula>
    </cfRule>
  </conditionalFormatting>
  <conditionalFormatting sqref="G12">
    <cfRule type="expression" dxfId="1521" priority="200">
      <formula>$B51="Correct"</formula>
    </cfRule>
    <cfRule type="expression" dxfId="1520" priority="201">
      <formula>$B51="Incorrect"</formula>
    </cfRule>
    <cfRule type="expression" dxfId="1519" priority="202">
      <formula>$B51="Unanswered"</formula>
    </cfRule>
  </conditionalFormatting>
  <conditionalFormatting sqref="H12">
    <cfRule type="expression" dxfId="1518" priority="103">
      <formula>$B52="Correct"</formula>
    </cfRule>
    <cfRule type="expression" dxfId="1517" priority="104">
      <formula>$B52="Incorrect"</formula>
    </cfRule>
    <cfRule type="expression" dxfId="1516" priority="105">
      <formula>$B52="Unanswered"</formula>
    </cfRule>
  </conditionalFormatting>
  <conditionalFormatting sqref="I12">
    <cfRule type="expression" dxfId="1515" priority="100">
      <formula>$B53="Correct"</formula>
    </cfRule>
    <cfRule type="expression" dxfId="1514" priority="101">
      <formula>$B53="Incorrect"</formula>
    </cfRule>
    <cfRule type="expression" dxfId="1513" priority="102">
      <formula>$B53="Unanswered"</formula>
    </cfRule>
  </conditionalFormatting>
  <conditionalFormatting sqref="J12">
    <cfRule type="expression" dxfId="1512" priority="97">
      <formula>$B54="Correct"</formula>
    </cfRule>
    <cfRule type="expression" dxfId="1511" priority="98">
      <formula>$B54="Incorrect"</formula>
    </cfRule>
    <cfRule type="expression" dxfId="1510" priority="99">
      <formula>$B54="Unanswered"</formula>
    </cfRule>
  </conditionalFormatting>
  <conditionalFormatting sqref="K12">
    <cfRule type="expression" dxfId="1509" priority="94">
      <formula>$B55="Correct"</formula>
    </cfRule>
    <cfRule type="expression" dxfId="1508" priority="95">
      <formula>$B55="Incorrect"</formula>
    </cfRule>
    <cfRule type="expression" dxfId="1507" priority="96">
      <formula>$B55="Unanswered"</formula>
    </cfRule>
  </conditionalFormatting>
  <conditionalFormatting sqref="L12">
    <cfRule type="expression" dxfId="1506" priority="91">
      <formula>$B56="Correct"</formula>
    </cfRule>
    <cfRule type="expression" dxfId="1505" priority="92">
      <formula>$B56="Incorrect"</formula>
    </cfRule>
    <cfRule type="expression" dxfId="1504" priority="93">
      <formula>$B56="Unanswered"</formula>
    </cfRule>
  </conditionalFormatting>
  <conditionalFormatting sqref="M12">
    <cfRule type="expression" dxfId="1503" priority="88">
      <formula>$B57="Correct"</formula>
    </cfRule>
    <cfRule type="expression" dxfId="1502" priority="89">
      <formula>$B57="Incorrect"</formula>
    </cfRule>
    <cfRule type="expression" dxfId="1501" priority="90">
      <formula>$B57="Unanswered"</formula>
    </cfRule>
  </conditionalFormatting>
  <conditionalFormatting sqref="N12">
    <cfRule type="expression" dxfId="1500" priority="85">
      <formula>$B58="Correct"</formula>
    </cfRule>
    <cfRule type="expression" dxfId="1499" priority="86">
      <formula>$B58="Incorrect"</formula>
    </cfRule>
    <cfRule type="expression" dxfId="1498" priority="87">
      <formula>$B58="Unanswered"</formula>
    </cfRule>
  </conditionalFormatting>
  <conditionalFormatting sqref="O12">
    <cfRule type="expression" dxfId="1497" priority="82">
      <formula>$B59="Correct"</formula>
    </cfRule>
    <cfRule type="expression" dxfId="1496" priority="83">
      <formula>$B59="Incorrect"</formula>
    </cfRule>
    <cfRule type="expression" dxfId="1495" priority="84">
      <formula>$B59="Unanswered"</formula>
    </cfRule>
  </conditionalFormatting>
  <conditionalFormatting sqref="P12">
    <cfRule type="expression" dxfId="1494" priority="79">
      <formula>$B60="Correct"</formula>
    </cfRule>
    <cfRule type="expression" dxfId="1493" priority="80">
      <formula>$B60="Incorrect"</formula>
    </cfRule>
    <cfRule type="expression" dxfId="1492" priority="81">
      <formula>$B60="Unanswered"</formula>
    </cfRule>
  </conditionalFormatting>
  <conditionalFormatting sqref="Q12">
    <cfRule type="expression" dxfId="1491" priority="76">
      <formula>$B61="Correct"</formula>
    </cfRule>
    <cfRule type="expression" dxfId="1490" priority="77">
      <formula>$B61="Incorrect"</formula>
    </cfRule>
    <cfRule type="expression" dxfId="1489" priority="78">
      <formula>$B61="Unanswered"</formula>
    </cfRule>
  </conditionalFormatting>
  <conditionalFormatting sqref="R12">
    <cfRule type="expression" dxfId="1488" priority="73">
      <formula>$B62="Correct"</formula>
    </cfRule>
    <cfRule type="expression" dxfId="1487" priority="74">
      <formula>$B62="Incorrect"</formula>
    </cfRule>
    <cfRule type="expression" dxfId="1486" priority="75">
      <formula>$B62="Unanswered"</formula>
    </cfRule>
  </conditionalFormatting>
  <conditionalFormatting sqref="S12">
    <cfRule type="expression" dxfId="1485" priority="70">
      <formula>$B63="Correct"</formula>
    </cfRule>
    <cfRule type="expression" dxfId="1484" priority="71">
      <formula>$B63="Incorrect"</formula>
    </cfRule>
    <cfRule type="expression" dxfId="1483" priority="72">
      <formula>$B63="Unanswered"</formula>
    </cfRule>
  </conditionalFormatting>
  <conditionalFormatting sqref="T12">
    <cfRule type="expression" dxfId="1482" priority="67">
      <formula>$B64="Correct"</formula>
    </cfRule>
    <cfRule type="expression" dxfId="1481" priority="68">
      <formula>$B64="Incorrect"</formula>
    </cfRule>
    <cfRule type="expression" dxfId="1480" priority="69">
      <formula>$B64="Unanswered"</formula>
    </cfRule>
  </conditionalFormatting>
  <conditionalFormatting sqref="U12">
    <cfRule type="expression" dxfId="1479" priority="64">
      <formula>$B65="Correct"</formula>
    </cfRule>
    <cfRule type="expression" dxfId="1478" priority="65">
      <formula>$B65="Incorrect"</formula>
    </cfRule>
    <cfRule type="expression" dxfId="1477" priority="66">
      <formula>$B65="Unanswered"</formula>
    </cfRule>
  </conditionalFormatting>
  <conditionalFormatting sqref="V12">
    <cfRule type="expression" dxfId="1476" priority="61">
      <formula>$B66="Correct"</formula>
    </cfRule>
    <cfRule type="expression" dxfId="1475" priority="62">
      <formula>$B66="Incorrect"</formula>
    </cfRule>
    <cfRule type="expression" dxfId="1474" priority="63">
      <formula>$B66="Unanswered"</formula>
    </cfRule>
  </conditionalFormatting>
  <conditionalFormatting sqref="W12">
    <cfRule type="expression" dxfId="1473" priority="58">
      <formula>$B67="Correct"</formula>
    </cfRule>
    <cfRule type="expression" dxfId="1472" priority="59">
      <formula>$B67="Incorrect"</formula>
    </cfRule>
    <cfRule type="expression" dxfId="1471" priority="60">
      <formula>$B67="Unanswered"</formula>
    </cfRule>
  </conditionalFormatting>
  <conditionalFormatting sqref="X12">
    <cfRule type="expression" dxfId="1470" priority="55">
      <formula>$B68="Correct"</formula>
    </cfRule>
    <cfRule type="expression" dxfId="1469" priority="56">
      <formula>$B68="Incorrect"</formula>
    </cfRule>
    <cfRule type="expression" dxfId="1468" priority="57">
      <formula>$B68="Unanswered"</formula>
    </cfRule>
  </conditionalFormatting>
  <conditionalFormatting sqref="Y12">
    <cfRule type="expression" dxfId="1467" priority="52">
      <formula>$B69="Correct"</formula>
    </cfRule>
    <cfRule type="expression" dxfId="1466" priority="53">
      <formula>$B69="Incorrect"</formula>
    </cfRule>
    <cfRule type="expression" dxfId="1465" priority="54">
      <formula>$B69="Unanswered"</formula>
    </cfRule>
  </conditionalFormatting>
  <conditionalFormatting sqref="Z12">
    <cfRule type="expression" dxfId="1464" priority="49">
      <formula>$B70="Correct"</formula>
    </cfRule>
    <cfRule type="expression" dxfId="1463" priority="50">
      <formula>$B70="Incorrect"</formula>
    </cfRule>
    <cfRule type="expression" dxfId="1462" priority="51">
      <formula>$B70="Unanswered"</formula>
    </cfRule>
  </conditionalFormatting>
  <conditionalFormatting sqref="AA12">
    <cfRule type="expression" dxfId="1461" priority="46">
      <formula>$B71="Correct"</formula>
    </cfRule>
    <cfRule type="expression" dxfId="1460" priority="47">
      <formula>$B71="Incorrect"</formula>
    </cfRule>
    <cfRule type="expression" dxfId="1459" priority="48">
      <formula>$B71="Unanswered"</formula>
    </cfRule>
  </conditionalFormatting>
  <conditionalFormatting sqref="AB12">
    <cfRule type="expression" dxfId="1458" priority="43">
      <formula>$B72="Correct"</formula>
    </cfRule>
    <cfRule type="expression" dxfId="1457" priority="44">
      <formula>$B72="Incorrect"</formula>
    </cfRule>
    <cfRule type="expression" dxfId="1456" priority="45">
      <formula>$B72="Unanswered"</formula>
    </cfRule>
  </conditionalFormatting>
  <conditionalFormatting sqref="AC12">
    <cfRule type="expression" dxfId="1455" priority="40">
      <formula>$B73="Correct"</formula>
    </cfRule>
    <cfRule type="expression" dxfId="1454" priority="41">
      <formula>$B73="Incorrect"</formula>
    </cfRule>
    <cfRule type="expression" dxfId="1453" priority="42">
      <formula>$B73="Unanswered"</formula>
    </cfRule>
  </conditionalFormatting>
  <conditionalFormatting sqref="AD12">
    <cfRule type="expression" dxfId="1452" priority="37">
      <formula>$B74="Correct"</formula>
    </cfRule>
    <cfRule type="expression" dxfId="1451" priority="38">
      <formula>$B74="Incorrect"</formula>
    </cfRule>
    <cfRule type="expression" dxfId="1450" priority="39">
      <formula>$B74="Unanswered"</formula>
    </cfRule>
  </conditionalFormatting>
  <conditionalFormatting sqref="AE12">
    <cfRule type="expression" dxfId="1449" priority="34">
      <formula>$B75="Correct"</formula>
    </cfRule>
    <cfRule type="expression" dxfId="1448" priority="35">
      <formula>$B75="Incorrect"</formula>
    </cfRule>
    <cfRule type="expression" dxfId="1447" priority="36">
      <formula>$B75="Unanswered"</formula>
    </cfRule>
  </conditionalFormatting>
  <conditionalFormatting sqref="AF12">
    <cfRule type="expression" dxfId="1446" priority="31">
      <formula>$B76="Correct"</formula>
    </cfRule>
    <cfRule type="expression" dxfId="1445" priority="32">
      <formula>$B76="Incorrect"</formula>
    </cfRule>
    <cfRule type="expression" dxfId="1444" priority="33">
      <formula>$B76="Unanswered"</formula>
    </cfRule>
  </conditionalFormatting>
  <conditionalFormatting sqref="AG12">
    <cfRule type="expression" dxfId="1443" priority="28">
      <formula>$B77="Correct"</formula>
    </cfRule>
    <cfRule type="expression" dxfId="1442" priority="29">
      <formula>$B77="Incorrect"</formula>
    </cfRule>
    <cfRule type="expression" dxfId="1441" priority="30">
      <formula>$B77="Unanswered"</formula>
    </cfRule>
  </conditionalFormatting>
  <conditionalFormatting sqref="AH12">
    <cfRule type="expression" dxfId="1440" priority="25">
      <formula>$B78="Correct"</formula>
    </cfRule>
    <cfRule type="expression" dxfId="1439" priority="26">
      <formula>$B78="Incorrect"</formula>
    </cfRule>
    <cfRule type="expression" dxfId="1438" priority="27">
      <formula>$B78="Unanswered"</formula>
    </cfRule>
  </conditionalFormatting>
  <conditionalFormatting sqref="AI12">
    <cfRule type="expression" dxfId="1437" priority="22">
      <formula>$B79="Correct"</formula>
    </cfRule>
    <cfRule type="expression" dxfId="1436" priority="23">
      <formula>$B79="Incorrect"</formula>
    </cfRule>
    <cfRule type="expression" dxfId="1435" priority="24">
      <formula>$B79="Unanswered"</formula>
    </cfRule>
  </conditionalFormatting>
  <conditionalFormatting sqref="AJ12">
    <cfRule type="expression" dxfId="1434" priority="19">
      <formula>$B80="Correct"</formula>
    </cfRule>
    <cfRule type="expression" dxfId="1433" priority="20">
      <formula>$B80="Incorrect"</formula>
    </cfRule>
    <cfRule type="expression" dxfId="1432" priority="21">
      <formula>$B80="Unanswered"</formula>
    </cfRule>
  </conditionalFormatting>
  <conditionalFormatting sqref="AK12">
    <cfRule type="expression" dxfId="1431" priority="16">
      <formula>$B81="Correct"</formula>
    </cfRule>
    <cfRule type="expression" dxfId="1430" priority="17">
      <formula>$B81="Incorrect"</formula>
    </cfRule>
    <cfRule type="expression" dxfId="1429" priority="18">
      <formula>$B81="Unanswered"</formula>
    </cfRule>
  </conditionalFormatting>
  <conditionalFormatting sqref="AL12">
    <cfRule type="expression" dxfId="1428" priority="13">
      <formula>$B82="Correct"</formula>
    </cfRule>
    <cfRule type="expression" dxfId="1427" priority="14">
      <formula>$B82="Incorrect"</formula>
    </cfRule>
    <cfRule type="expression" dxfId="1426" priority="15">
      <formula>$B82="Unanswered"</formula>
    </cfRule>
  </conditionalFormatting>
  <conditionalFormatting sqref="AM12">
    <cfRule type="expression" dxfId="1425" priority="10">
      <formula>$B83="Correct"</formula>
    </cfRule>
    <cfRule type="expression" dxfId="1424" priority="11">
      <formula>$B83="Incorrect"</formula>
    </cfRule>
    <cfRule type="expression" dxfId="1423" priority="12">
      <formula>$B83="Unanswered"</formula>
    </cfRule>
  </conditionalFormatting>
  <conditionalFormatting sqref="AN12">
    <cfRule type="expression" dxfId="1422" priority="7">
      <formula>$B84="Correct"</formula>
    </cfRule>
    <cfRule type="expression" dxfId="1421" priority="8">
      <formula>$B84="Incorrect"</formula>
    </cfRule>
    <cfRule type="expression" dxfId="1420" priority="9">
      <formula>$B84="Unanswered"</formula>
    </cfRule>
  </conditionalFormatting>
  <conditionalFormatting sqref="AO12">
    <cfRule type="expression" dxfId="1419" priority="4">
      <formula>$B85="Correct"</formula>
    </cfRule>
    <cfRule type="expression" dxfId="1418" priority="5">
      <formula>$B85="Incorrect"</formula>
    </cfRule>
    <cfRule type="expression" dxfId="1417" priority="6">
      <formula>$B85="Unanswered"</formula>
    </cfRule>
  </conditionalFormatting>
  <conditionalFormatting sqref="AP12">
    <cfRule type="expression" dxfId="1416" priority="1">
      <formula>$B86="Correct"</formula>
    </cfRule>
    <cfRule type="expression" dxfId="1415" priority="2">
      <formula>$B86="Incorrect"</formula>
    </cfRule>
    <cfRule type="expression" dxfId="1414" priority="3">
      <formula>$B86="Unanswered"</formula>
    </cfRule>
  </conditionalFormatting>
  <dataValidations count="6">
    <dataValidation type="list" allowBlank="1" sqref="C19:C49" xr:uid="{EA590525-0305-4707-BB3A-0EB62DDBEB76}">
      <formula1>"PS,DS"</formula1>
    </dataValidation>
    <dataValidation type="list" allowBlank="1" sqref="E19:E49 E51:E86" xr:uid="{FD2C9275-64B9-47F0-B603-96F35FBFA487}">
      <formula1>"Fast,Normal,Slow"</formula1>
    </dataValidation>
    <dataValidation type="list" allowBlank="1" sqref="B19:B49 B51:B86" xr:uid="{9B991BFF-E520-4D15-8E14-DF6146BA1BCC}">
      <formula1>"Correct,Incorrect,Unanswered"</formula1>
    </dataValidation>
    <dataValidation type="list" allowBlank="1" sqref="C4" xr:uid="{3768B1D2-DA09-44F5-93EC-0388C8CB6289}">
      <formula1>"AWA-IR-Quant-Verbal,Quant-Verbal-AWA-IR,Verbal-Quant-AWA-IR"</formula1>
    </dataValidation>
    <dataValidation type="list" allowBlank="1" sqref="D19:D49 D51:D86" xr:uid="{9EA0D21F-34EE-4CC4-BAFA-8428A8A9B201}">
      <formula1>"Careless error,Content error,Technique error"</formula1>
    </dataValidation>
    <dataValidation type="list" allowBlank="1" sqref="C51:C86" xr:uid="{4EF26C10-5251-4986-AE63-C1121A2DB489}">
      <formula1>"SC,CR,RC"</formula1>
    </dataValidation>
  </dataValidations>
  <pageMargins left="0.7" right="0.7" top="0.75" bottom="0.75" header="0.3" footer="0.3"/>
  <pageSetup orientation="portrait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59144B-C114-425B-8604-0B00EA3C726F}">
  <sheetPr>
    <outlinePr summaryBelow="0" summaryRight="0"/>
  </sheetPr>
  <dimension ref="A1:AQ108"/>
  <sheetViews>
    <sheetView topLeftCell="A51" workbookViewId="0">
      <selection activeCell="F22" sqref="F22:S39"/>
    </sheetView>
  </sheetViews>
  <sheetFormatPr defaultColWidth="14.46484375" defaultRowHeight="15.75" customHeight="1" x14ac:dyDescent="0.35"/>
  <cols>
    <col min="1" max="1" width="11" customWidth="1"/>
    <col min="2" max="2" width="15" customWidth="1"/>
    <col min="4" max="4" width="17.1328125" customWidth="1"/>
    <col min="7" max="43" width="3" customWidth="1"/>
  </cols>
  <sheetData>
    <row r="1" spans="1:43" ht="15.75" customHeight="1" x14ac:dyDescent="0.35">
      <c r="A1" s="36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  <c r="AK1" s="28"/>
      <c r="AL1" s="1"/>
      <c r="AM1" s="1"/>
      <c r="AN1" s="1"/>
      <c r="AO1" s="1"/>
      <c r="AP1" s="1"/>
      <c r="AQ1" s="1"/>
    </row>
    <row r="2" spans="1:43" ht="15.75" customHeight="1" x14ac:dyDescent="0.35">
      <c r="A2" s="46" t="s">
        <v>1</v>
      </c>
      <c r="B2" s="20"/>
      <c r="C2" s="67">
        <v>43642</v>
      </c>
      <c r="D2" s="68"/>
      <c r="E2" s="68"/>
    </row>
    <row r="3" spans="1:43" ht="15.75" customHeight="1" x14ac:dyDescent="0.35">
      <c r="A3" s="46" t="s">
        <v>2</v>
      </c>
      <c r="B3" s="20"/>
      <c r="C3" s="44" t="s">
        <v>114</v>
      </c>
      <c r="D3" s="20"/>
      <c r="E3" s="20"/>
      <c r="G3" s="45" t="s">
        <v>4</v>
      </c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42"/>
      <c r="AJ3" s="42"/>
      <c r="AK3" s="43"/>
      <c r="AL3" s="1"/>
      <c r="AM3" s="1"/>
      <c r="AN3" s="1"/>
      <c r="AO3" s="1"/>
      <c r="AP3" s="1"/>
      <c r="AQ3" s="1"/>
    </row>
    <row r="4" spans="1:43" ht="15.75" customHeight="1" x14ac:dyDescent="0.4">
      <c r="A4" s="46" t="s">
        <v>5</v>
      </c>
      <c r="B4" s="20"/>
      <c r="C4" s="48" t="s">
        <v>115</v>
      </c>
      <c r="D4" s="20"/>
      <c r="E4" s="20"/>
      <c r="G4" s="59" t="s">
        <v>6</v>
      </c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  <c r="AI4" s="37"/>
      <c r="AJ4" s="37"/>
      <c r="AK4" s="28"/>
      <c r="AL4" s="6"/>
      <c r="AM4" s="6"/>
      <c r="AN4" s="6"/>
      <c r="AO4" s="6"/>
      <c r="AP4" s="6"/>
      <c r="AQ4" s="6"/>
    </row>
    <row r="5" spans="1:43" ht="15.75" customHeight="1" x14ac:dyDescent="0.35">
      <c r="A5" s="46" t="s">
        <v>7</v>
      </c>
      <c r="B5" s="20"/>
      <c r="C5" s="47">
        <v>520</v>
      </c>
      <c r="D5" s="20"/>
      <c r="E5" s="20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</row>
    <row r="6" spans="1:43" ht="15.75" customHeight="1" x14ac:dyDescent="0.35">
      <c r="A6" s="46" t="s">
        <v>8</v>
      </c>
      <c r="B6" s="20"/>
      <c r="C6" s="47">
        <v>45</v>
      </c>
      <c r="D6" s="20"/>
      <c r="E6" s="20"/>
      <c r="G6" s="49" t="s">
        <v>9</v>
      </c>
      <c r="H6" s="50"/>
      <c r="I6" s="50"/>
      <c r="J6" s="50"/>
      <c r="K6" s="50"/>
      <c r="L6" s="50"/>
      <c r="M6" s="50"/>
      <c r="N6" s="50"/>
      <c r="O6" s="50"/>
      <c r="P6" s="51"/>
      <c r="Q6" s="53">
        <f>SUM(COUNTIF(B19:B49,"Correct"),COUNTIF(B19:B49,"Incorrect"))</f>
        <v>21</v>
      </c>
      <c r="R6" s="50"/>
      <c r="S6" s="51"/>
      <c r="T6" s="49" t="s">
        <v>10</v>
      </c>
      <c r="U6" s="50"/>
      <c r="V6" s="50"/>
      <c r="W6" s="50"/>
      <c r="X6" s="50"/>
      <c r="Y6" s="51"/>
      <c r="Z6" s="52">
        <f>(COUNTIF(B19:B49,"Correct")/Q6)</f>
        <v>0.7142857142857143</v>
      </c>
      <c r="AA6" s="50"/>
      <c r="AB6" s="51"/>
      <c r="AC6" s="49" t="s">
        <v>11</v>
      </c>
      <c r="AD6" s="50"/>
      <c r="AE6" s="50"/>
      <c r="AF6" s="50"/>
      <c r="AG6" s="50"/>
      <c r="AH6" s="50"/>
      <c r="AI6" s="53">
        <f>COUNTIF(D19:D49,"Careless error")</f>
        <v>4</v>
      </c>
      <c r="AJ6" s="50"/>
      <c r="AK6" s="51"/>
    </row>
    <row r="7" spans="1:43" ht="15.75" customHeight="1" x14ac:dyDescent="0.35">
      <c r="A7" s="46" t="s">
        <v>13</v>
      </c>
      <c r="B7" s="20"/>
      <c r="C7" s="47">
        <v>23</v>
      </c>
      <c r="D7" s="20"/>
      <c r="E7" s="20"/>
      <c r="G7" s="49" t="s">
        <v>12</v>
      </c>
      <c r="H7" s="50"/>
      <c r="I7" s="50"/>
      <c r="J7" s="50"/>
      <c r="K7" s="50"/>
      <c r="L7" s="50"/>
      <c r="M7" s="50"/>
      <c r="N7" s="50"/>
      <c r="O7" s="50"/>
      <c r="P7" s="51"/>
      <c r="Q7" s="53">
        <f>COUNTIF(C19:C51,"PS")</f>
        <v>15</v>
      </c>
      <c r="R7" s="50"/>
      <c r="S7" s="51"/>
      <c r="T7" s="49" t="s">
        <v>14</v>
      </c>
      <c r="U7" s="50"/>
      <c r="V7" s="50"/>
      <c r="W7" s="50"/>
      <c r="X7" s="50"/>
      <c r="Y7" s="51"/>
      <c r="Z7" s="52">
        <f>(COUNTIFS(B19:B49,"Correct",C19:C49,"PS")/Q7)</f>
        <v>0.66666666666666663</v>
      </c>
      <c r="AA7" s="50"/>
      <c r="AB7" s="51"/>
      <c r="AC7" s="49" t="s">
        <v>15</v>
      </c>
      <c r="AD7" s="50"/>
      <c r="AE7" s="50"/>
      <c r="AF7" s="50"/>
      <c r="AG7" s="50"/>
      <c r="AH7" s="51"/>
      <c r="AI7" s="53">
        <f>COUNTIF(D19:D49,"Content error")</f>
        <v>0</v>
      </c>
      <c r="AJ7" s="50"/>
      <c r="AK7" s="51"/>
    </row>
    <row r="8" spans="1:43" ht="15.75" customHeight="1" x14ac:dyDescent="0.35">
      <c r="A8" s="58" t="s">
        <v>3</v>
      </c>
      <c r="B8" s="58"/>
      <c r="C8" s="58"/>
      <c r="G8" s="49" t="s">
        <v>16</v>
      </c>
      <c r="H8" s="50"/>
      <c r="I8" s="50"/>
      <c r="J8" s="50"/>
      <c r="K8" s="50"/>
      <c r="L8" s="50"/>
      <c r="M8" s="50"/>
      <c r="N8" s="50"/>
      <c r="O8" s="50"/>
      <c r="P8" s="51"/>
      <c r="Q8" s="53">
        <f>COUNTIF(C19:C51,"DS")</f>
        <v>6</v>
      </c>
      <c r="R8" s="50"/>
      <c r="S8" s="51"/>
      <c r="T8" s="49" t="s">
        <v>17</v>
      </c>
      <c r="U8" s="50"/>
      <c r="V8" s="50"/>
      <c r="W8" s="50"/>
      <c r="X8" s="50"/>
      <c r="Y8" s="51"/>
      <c r="Z8" s="52">
        <f>(COUNTIFS(B19:B49,"Correct",C19:C49,"DS")/Q8)</f>
        <v>0.83333333333333337</v>
      </c>
      <c r="AA8" s="50"/>
      <c r="AB8" s="51"/>
      <c r="AC8" s="49" t="s">
        <v>18</v>
      </c>
      <c r="AD8" s="50"/>
      <c r="AE8" s="50"/>
      <c r="AF8" s="50"/>
      <c r="AG8" s="50"/>
      <c r="AH8" s="51"/>
      <c r="AI8" s="53">
        <f>COUNTIF(D19:D49,"Technique error")</f>
        <v>2</v>
      </c>
      <c r="AJ8" s="50"/>
      <c r="AK8" s="51"/>
    </row>
    <row r="9" spans="1:43" ht="15.75" customHeight="1" x14ac:dyDescent="0.35">
      <c r="A9" s="56" t="s">
        <v>35</v>
      </c>
      <c r="B9" s="57"/>
      <c r="C9" s="13">
        <f>COUNTIF(B19:B49,"Incorrect")</f>
        <v>6</v>
      </c>
    </row>
    <row r="10" spans="1:43" ht="15.75" customHeight="1" x14ac:dyDescent="0.35">
      <c r="A10" s="56" t="s">
        <v>36</v>
      </c>
      <c r="B10" s="57"/>
      <c r="C10" s="13">
        <f>COUNTIF(B51:B86,"Incorrect")</f>
        <v>9</v>
      </c>
      <c r="G10" s="41" t="s">
        <v>19</v>
      </c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42"/>
      <c r="AH10" s="42"/>
      <c r="AI10" s="42"/>
      <c r="AJ10" s="42"/>
      <c r="AK10" s="43"/>
      <c r="AL10" s="4"/>
      <c r="AM10" s="4"/>
      <c r="AN10" s="4"/>
      <c r="AO10" s="4"/>
      <c r="AP10" s="4"/>
      <c r="AQ10" s="4"/>
    </row>
    <row r="11" spans="1:43" ht="15.75" customHeight="1" x14ac:dyDescent="0.4">
      <c r="G11" s="54" t="s">
        <v>6</v>
      </c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3"/>
      <c r="AL11" s="5"/>
      <c r="AM11" s="5"/>
      <c r="AN11" s="5"/>
      <c r="AO11" s="5"/>
      <c r="AP11" s="5"/>
      <c r="AQ11" s="6"/>
    </row>
    <row r="12" spans="1:43" ht="15.75" customHeight="1" x14ac:dyDescent="0.35"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4"/>
    </row>
    <row r="13" spans="1:43" ht="15.75" customHeight="1" x14ac:dyDescent="0.35">
      <c r="G13" s="38" t="s">
        <v>9</v>
      </c>
      <c r="H13" s="22"/>
      <c r="I13" s="22"/>
      <c r="J13" s="22"/>
      <c r="K13" s="22"/>
      <c r="L13" s="22"/>
      <c r="M13" s="22"/>
      <c r="N13" s="22"/>
      <c r="O13" s="22"/>
      <c r="P13" s="23"/>
      <c r="Q13" s="25">
        <f>SUM(COUNTIF(B51:B86,"Correct"),COUNTIF(B51:B86,"Incorrect"))</f>
        <v>25</v>
      </c>
      <c r="R13" s="22"/>
      <c r="S13" s="23"/>
      <c r="T13" s="24" t="s">
        <v>10</v>
      </c>
      <c r="U13" s="22"/>
      <c r="V13" s="22"/>
      <c r="W13" s="22"/>
      <c r="X13" s="22"/>
      <c r="Y13" s="23"/>
      <c r="Z13" s="21">
        <f>(COUNTIF(B51:B86,"Correct")/Q13)</f>
        <v>0.64</v>
      </c>
      <c r="AA13" s="22"/>
      <c r="AB13" s="23"/>
      <c r="AC13" s="24" t="s">
        <v>11</v>
      </c>
      <c r="AD13" s="22"/>
      <c r="AE13" s="22"/>
      <c r="AF13" s="22"/>
      <c r="AG13" s="22"/>
      <c r="AH13" s="23"/>
      <c r="AI13" s="25">
        <f>COUNTIF(D51:D86,"Careless error")</f>
        <v>0</v>
      </c>
      <c r="AJ13" s="22"/>
      <c r="AK13" s="23"/>
      <c r="AL13" s="4"/>
      <c r="AM13" s="4"/>
      <c r="AN13" s="4"/>
      <c r="AO13" s="4"/>
      <c r="AP13" s="4"/>
      <c r="AQ13" s="4"/>
    </row>
    <row r="14" spans="1:43" ht="15.75" customHeight="1" x14ac:dyDescent="0.35">
      <c r="G14" s="38" t="s">
        <v>27</v>
      </c>
      <c r="H14" s="22"/>
      <c r="I14" s="22"/>
      <c r="J14" s="22"/>
      <c r="K14" s="22"/>
      <c r="L14" s="22"/>
      <c r="M14" s="22"/>
      <c r="N14" s="22"/>
      <c r="O14" s="22"/>
      <c r="P14" s="23"/>
      <c r="Q14" s="25">
        <f>COUNTIF(C51:C86,"SC")</f>
        <v>9</v>
      </c>
      <c r="R14" s="22"/>
      <c r="S14" s="23"/>
      <c r="T14" s="24" t="s">
        <v>28</v>
      </c>
      <c r="U14" s="22"/>
      <c r="V14" s="22"/>
      <c r="W14" s="22"/>
      <c r="X14" s="22"/>
      <c r="Y14" s="23"/>
      <c r="Z14" s="21">
        <f>(COUNTIFS(B51:B86,"Correct",C51:C86,"SC")/Q14)</f>
        <v>0.66666666666666663</v>
      </c>
      <c r="AA14" s="22"/>
      <c r="AB14" s="23"/>
      <c r="AC14" s="24" t="s">
        <v>15</v>
      </c>
      <c r="AD14" s="22"/>
      <c r="AE14" s="22"/>
      <c r="AF14" s="22"/>
      <c r="AG14" s="22"/>
      <c r="AH14" s="23"/>
      <c r="AI14" s="25">
        <f>COUNTIF(D51:D86,"Content error")</f>
        <v>0</v>
      </c>
      <c r="AJ14" s="22"/>
      <c r="AK14" s="23"/>
      <c r="AL14" s="4"/>
      <c r="AM14" s="4"/>
      <c r="AN14" s="4"/>
      <c r="AO14" s="4"/>
      <c r="AP14" s="4"/>
      <c r="AQ14" s="4"/>
    </row>
    <row r="15" spans="1:43" ht="15.75" customHeight="1" x14ac:dyDescent="0.35">
      <c r="G15" s="38" t="s">
        <v>29</v>
      </c>
      <c r="H15" s="22"/>
      <c r="I15" s="22"/>
      <c r="J15" s="22"/>
      <c r="K15" s="22"/>
      <c r="L15" s="22"/>
      <c r="M15" s="22"/>
      <c r="N15" s="22"/>
      <c r="O15" s="22"/>
      <c r="P15" s="23"/>
      <c r="Q15" s="25">
        <f>COUNTIF(C51:C86,"CR")</f>
        <v>9</v>
      </c>
      <c r="R15" s="22"/>
      <c r="S15" s="23"/>
      <c r="T15" s="24" t="s">
        <v>30</v>
      </c>
      <c r="U15" s="22"/>
      <c r="V15" s="22"/>
      <c r="W15" s="22"/>
      <c r="X15" s="22"/>
      <c r="Y15" s="23"/>
      <c r="Z15" s="21">
        <f>(COUNTIFS(B51:B86,"Correct",C51:C86,"CR")/Q15)</f>
        <v>0.66666666666666663</v>
      </c>
      <c r="AA15" s="22"/>
      <c r="AB15" s="23"/>
      <c r="AC15" s="24" t="s">
        <v>18</v>
      </c>
      <c r="AD15" s="22"/>
      <c r="AE15" s="22"/>
      <c r="AF15" s="22"/>
      <c r="AG15" s="22"/>
      <c r="AH15" s="23"/>
      <c r="AI15" s="25">
        <f>COUNTIF(D51:D86,"Technique error")</f>
        <v>5</v>
      </c>
      <c r="AJ15" s="22"/>
      <c r="AK15" s="23"/>
      <c r="AL15" s="4"/>
      <c r="AM15" s="4"/>
      <c r="AN15" s="4"/>
      <c r="AO15" s="4"/>
      <c r="AP15" s="4"/>
      <c r="AQ15" s="4"/>
    </row>
    <row r="16" spans="1:43" ht="15.75" customHeight="1" x14ac:dyDescent="0.35">
      <c r="G16" s="55" t="s">
        <v>31</v>
      </c>
      <c r="H16" s="27"/>
      <c r="I16" s="27"/>
      <c r="J16" s="27"/>
      <c r="K16" s="27"/>
      <c r="L16" s="27"/>
      <c r="M16" s="27"/>
      <c r="N16" s="27"/>
      <c r="O16" s="27"/>
      <c r="P16" s="28"/>
      <c r="Q16" s="29">
        <f>COUNTIF(C51:C86,"RC")</f>
        <v>7</v>
      </c>
      <c r="R16" s="27"/>
      <c r="S16" s="28"/>
      <c r="T16" s="30" t="s">
        <v>32</v>
      </c>
      <c r="U16" s="27"/>
      <c r="V16" s="27"/>
      <c r="W16" s="27"/>
      <c r="X16" s="27"/>
      <c r="Y16" s="28"/>
      <c r="Z16" s="26">
        <f>(COUNTIFS(B51:B86,"Correct",C51:C86,"RC")/Q16)</f>
        <v>0.5714285714285714</v>
      </c>
      <c r="AA16" s="27"/>
      <c r="AB16" s="28"/>
      <c r="AC16" s="4"/>
      <c r="AD16" s="4"/>
      <c r="AE16" s="4"/>
      <c r="AF16" s="4"/>
      <c r="AG16" s="4"/>
      <c r="AH16" s="4"/>
      <c r="AI16" s="8"/>
      <c r="AJ16" s="8"/>
      <c r="AK16" s="8"/>
      <c r="AL16" s="4"/>
      <c r="AM16" s="4"/>
      <c r="AN16" s="4"/>
      <c r="AO16" s="4"/>
      <c r="AP16" s="4"/>
      <c r="AQ16" s="4"/>
    </row>
    <row r="17" spans="1:36" ht="15.75" customHeight="1" x14ac:dyDescent="0.35">
      <c r="A17" s="11" t="s">
        <v>20</v>
      </c>
      <c r="B17" s="11" t="s">
        <v>21</v>
      </c>
      <c r="C17" s="11" t="s">
        <v>22</v>
      </c>
      <c r="D17" s="11" t="s">
        <v>23</v>
      </c>
      <c r="E17" s="11" t="s">
        <v>24</v>
      </c>
      <c r="F17" s="31" t="s">
        <v>25</v>
      </c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31" t="s">
        <v>26</v>
      </c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</row>
    <row r="18" spans="1:36" ht="15.75" customHeight="1" x14ac:dyDescent="0.35">
      <c r="A18" s="36" t="s">
        <v>33</v>
      </c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  <c r="AH18" s="37"/>
      <c r="AI18" s="37"/>
      <c r="AJ18" s="37"/>
    </row>
    <row r="19" spans="1:36" ht="15.75" customHeight="1" x14ac:dyDescent="0.35">
      <c r="A19" s="10">
        <v>1</v>
      </c>
      <c r="B19" s="10" t="s">
        <v>39</v>
      </c>
      <c r="C19" s="10" t="s">
        <v>41</v>
      </c>
      <c r="D19" s="10"/>
      <c r="E19" s="10" t="s">
        <v>45</v>
      </c>
      <c r="F19" s="19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19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</row>
    <row r="20" spans="1:36" ht="15.75" customHeight="1" x14ac:dyDescent="0.35">
      <c r="A20" s="10">
        <v>2</v>
      </c>
      <c r="B20" s="10" t="s">
        <v>42</v>
      </c>
      <c r="C20" s="10" t="s">
        <v>40</v>
      </c>
      <c r="D20" s="10" t="s">
        <v>116</v>
      </c>
      <c r="E20" s="10" t="s">
        <v>45</v>
      </c>
      <c r="F20" s="19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19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</row>
    <row r="21" spans="1:36" ht="15.75" customHeight="1" x14ac:dyDescent="0.35">
      <c r="A21" s="10">
        <v>3</v>
      </c>
      <c r="B21" s="10" t="s">
        <v>39</v>
      </c>
      <c r="C21" s="10" t="s">
        <v>40</v>
      </c>
      <c r="D21" s="10"/>
      <c r="E21" s="10" t="s">
        <v>45</v>
      </c>
      <c r="F21" s="19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19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</row>
    <row r="22" spans="1:36" ht="15.75" customHeight="1" x14ac:dyDescent="0.35">
      <c r="A22" s="10">
        <v>4</v>
      </c>
      <c r="B22" s="10" t="s">
        <v>39</v>
      </c>
      <c r="C22" s="10" t="s">
        <v>40</v>
      </c>
      <c r="D22" s="10"/>
      <c r="E22" s="10" t="s">
        <v>45</v>
      </c>
      <c r="F22" s="19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19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</row>
    <row r="23" spans="1:36" ht="15.75" customHeight="1" x14ac:dyDescent="0.35">
      <c r="A23" s="10">
        <v>5</v>
      </c>
      <c r="B23" s="10" t="s">
        <v>42</v>
      </c>
      <c r="C23" s="10" t="s">
        <v>40</v>
      </c>
      <c r="D23" s="10" t="s">
        <v>116</v>
      </c>
      <c r="E23" s="10" t="s">
        <v>55</v>
      </c>
      <c r="F23" s="19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19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</row>
    <row r="24" spans="1:36" ht="15.75" customHeight="1" x14ac:dyDescent="0.35">
      <c r="A24" s="10">
        <v>6</v>
      </c>
      <c r="B24" s="10" t="s">
        <v>42</v>
      </c>
      <c r="C24" s="10" t="s">
        <v>41</v>
      </c>
      <c r="D24" s="10" t="s">
        <v>58</v>
      </c>
      <c r="E24" s="10" t="s">
        <v>44</v>
      </c>
      <c r="F24" s="19" t="s">
        <v>88</v>
      </c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19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</row>
    <row r="25" spans="1:36" ht="15.75" customHeight="1" x14ac:dyDescent="0.35">
      <c r="A25" s="10">
        <v>7</v>
      </c>
      <c r="B25" s="10" t="s">
        <v>39</v>
      </c>
      <c r="C25" s="10" t="s">
        <v>40</v>
      </c>
      <c r="D25" s="10"/>
      <c r="E25" s="10" t="s">
        <v>45</v>
      </c>
      <c r="F25" s="19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19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</row>
    <row r="26" spans="1:36" ht="15.75" customHeight="1" x14ac:dyDescent="0.35">
      <c r="A26" s="10">
        <v>8</v>
      </c>
      <c r="B26" s="10" t="s">
        <v>39</v>
      </c>
      <c r="C26" s="10" t="s">
        <v>40</v>
      </c>
      <c r="D26" s="10"/>
      <c r="E26" s="10" t="s">
        <v>45</v>
      </c>
      <c r="F26" s="19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19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</row>
    <row r="27" spans="1:36" ht="15.75" customHeight="1" x14ac:dyDescent="0.35">
      <c r="A27" s="10">
        <v>9</v>
      </c>
      <c r="B27" s="10" t="s">
        <v>39</v>
      </c>
      <c r="C27" s="10" t="s">
        <v>40</v>
      </c>
      <c r="D27" s="10"/>
      <c r="E27" s="10" t="s">
        <v>45</v>
      </c>
      <c r="F27" s="19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19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</row>
    <row r="28" spans="1:36" ht="15.75" customHeight="1" x14ac:dyDescent="0.35">
      <c r="A28" s="10">
        <v>10</v>
      </c>
      <c r="B28" s="10" t="s">
        <v>39</v>
      </c>
      <c r="C28" s="10" t="s">
        <v>40</v>
      </c>
      <c r="D28" s="10"/>
      <c r="E28" s="10" t="s">
        <v>45</v>
      </c>
      <c r="F28" s="19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19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</row>
    <row r="29" spans="1:36" ht="15.75" customHeight="1" x14ac:dyDescent="0.35">
      <c r="A29" s="10">
        <v>11</v>
      </c>
      <c r="B29" s="10" t="s">
        <v>39</v>
      </c>
      <c r="C29" s="10" t="s">
        <v>40</v>
      </c>
      <c r="D29" s="10"/>
      <c r="E29" s="10" t="s">
        <v>45</v>
      </c>
      <c r="F29" s="19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19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</row>
    <row r="30" spans="1:36" ht="15.75" customHeight="1" x14ac:dyDescent="0.35">
      <c r="A30" s="10">
        <v>12</v>
      </c>
      <c r="B30" s="10" t="s">
        <v>42</v>
      </c>
      <c r="C30" s="10" t="s">
        <v>40</v>
      </c>
      <c r="D30" s="10" t="s">
        <v>116</v>
      </c>
      <c r="E30" s="10" t="s">
        <v>45</v>
      </c>
      <c r="F30" s="19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19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</row>
    <row r="31" spans="1:36" ht="15.75" customHeight="1" x14ac:dyDescent="0.35">
      <c r="A31" s="10">
        <v>13</v>
      </c>
      <c r="B31" s="10" t="s">
        <v>39</v>
      </c>
      <c r="C31" s="10" t="s">
        <v>40</v>
      </c>
      <c r="D31" s="10"/>
      <c r="E31" s="10" t="s">
        <v>45</v>
      </c>
      <c r="F31" s="19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19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</row>
    <row r="32" spans="1:36" ht="15.75" customHeight="1" x14ac:dyDescent="0.35">
      <c r="A32" s="10">
        <v>14</v>
      </c>
      <c r="B32" s="10" t="s">
        <v>39</v>
      </c>
      <c r="C32" s="10" t="s">
        <v>40</v>
      </c>
      <c r="D32" s="10"/>
      <c r="E32" s="10" t="s">
        <v>45</v>
      </c>
      <c r="F32" s="19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19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</row>
    <row r="33" spans="1:36" ht="15.75" customHeight="1" x14ac:dyDescent="0.35">
      <c r="A33" s="10">
        <v>15</v>
      </c>
      <c r="B33" s="10" t="s">
        <v>42</v>
      </c>
      <c r="C33" s="10" t="s">
        <v>40</v>
      </c>
      <c r="D33" s="10" t="s">
        <v>116</v>
      </c>
      <c r="E33" s="10" t="s">
        <v>45</v>
      </c>
      <c r="F33" s="19" t="s">
        <v>117</v>
      </c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19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</row>
    <row r="34" spans="1:36" ht="12.75" x14ac:dyDescent="0.35">
      <c r="A34" s="10">
        <v>16</v>
      </c>
      <c r="B34" s="10" t="s">
        <v>39</v>
      </c>
      <c r="C34" s="10" t="s">
        <v>41</v>
      </c>
      <c r="D34" s="10"/>
      <c r="E34" s="10" t="s">
        <v>45</v>
      </c>
      <c r="F34" s="19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19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</row>
    <row r="35" spans="1:36" ht="12.75" x14ac:dyDescent="0.35">
      <c r="A35" s="10">
        <v>17</v>
      </c>
      <c r="B35" s="10" t="s">
        <v>42</v>
      </c>
      <c r="C35" s="10" t="s">
        <v>40</v>
      </c>
      <c r="D35" s="10" t="s">
        <v>58</v>
      </c>
      <c r="E35" s="10" t="s">
        <v>44</v>
      </c>
      <c r="F35" s="19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19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</row>
    <row r="36" spans="1:36" ht="12.75" x14ac:dyDescent="0.35">
      <c r="A36" s="10">
        <v>18</v>
      </c>
      <c r="B36" s="10" t="s">
        <v>39</v>
      </c>
      <c r="C36" s="10" t="s">
        <v>41</v>
      </c>
      <c r="D36" s="10"/>
      <c r="E36" s="10" t="s">
        <v>55</v>
      </c>
      <c r="F36" s="19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19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</row>
    <row r="37" spans="1:36" ht="12.75" x14ac:dyDescent="0.35">
      <c r="A37" s="10">
        <v>19</v>
      </c>
      <c r="B37" s="10" t="s">
        <v>39</v>
      </c>
      <c r="C37" s="10" t="s">
        <v>40</v>
      </c>
      <c r="D37" s="10"/>
      <c r="E37" s="10" t="s">
        <v>45</v>
      </c>
      <c r="F37" s="19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19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</row>
    <row r="38" spans="1:36" ht="12.75" x14ac:dyDescent="0.35">
      <c r="A38" s="10">
        <v>20</v>
      </c>
      <c r="B38" s="10" t="s">
        <v>39</v>
      </c>
      <c r="C38" s="10" t="s">
        <v>41</v>
      </c>
      <c r="D38" s="10"/>
      <c r="E38" s="10" t="s">
        <v>45</v>
      </c>
      <c r="F38" s="19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19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</row>
    <row r="39" spans="1:36" ht="12.75" x14ac:dyDescent="0.35">
      <c r="A39" s="10">
        <v>21</v>
      </c>
      <c r="B39" s="10" t="s">
        <v>39</v>
      </c>
      <c r="C39" s="10" t="s">
        <v>41</v>
      </c>
      <c r="D39" s="10"/>
      <c r="E39" s="10" t="s">
        <v>45</v>
      </c>
      <c r="F39" s="19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19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</row>
    <row r="40" spans="1:36" ht="12.75" x14ac:dyDescent="0.35">
      <c r="A40" s="10">
        <v>22</v>
      </c>
      <c r="B40" s="10"/>
      <c r="C40" s="10"/>
      <c r="D40" s="10"/>
      <c r="E40" s="10"/>
      <c r="F40" s="19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19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</row>
    <row r="41" spans="1:36" ht="12.75" x14ac:dyDescent="0.35">
      <c r="A41" s="10">
        <v>23</v>
      </c>
      <c r="B41" s="10"/>
      <c r="C41" s="10"/>
      <c r="D41" s="10"/>
      <c r="E41" s="10"/>
      <c r="F41" s="19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19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</row>
    <row r="42" spans="1:36" ht="12.75" x14ac:dyDescent="0.35">
      <c r="A42" s="10">
        <v>24</v>
      </c>
      <c r="B42" s="10"/>
      <c r="C42" s="10"/>
      <c r="D42" s="10"/>
      <c r="E42" s="10"/>
      <c r="F42" s="19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19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</row>
    <row r="43" spans="1:36" ht="12.75" x14ac:dyDescent="0.35">
      <c r="A43" s="10">
        <v>25</v>
      </c>
      <c r="B43" s="10"/>
      <c r="C43" s="10"/>
      <c r="D43" s="10"/>
      <c r="E43" s="10"/>
      <c r="F43" s="19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19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</row>
    <row r="44" spans="1:36" ht="12.75" x14ac:dyDescent="0.35">
      <c r="A44" s="10">
        <v>26</v>
      </c>
      <c r="B44" s="10"/>
      <c r="C44" s="10"/>
      <c r="D44" s="10"/>
      <c r="E44" s="10"/>
      <c r="F44" s="19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19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</row>
    <row r="45" spans="1:36" ht="12.75" x14ac:dyDescent="0.35">
      <c r="A45" s="10">
        <v>27</v>
      </c>
      <c r="B45" s="10"/>
      <c r="C45" s="10"/>
      <c r="D45" s="10"/>
      <c r="E45" s="10"/>
      <c r="F45" s="19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19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</row>
    <row r="46" spans="1:36" ht="12.75" x14ac:dyDescent="0.35">
      <c r="A46" s="10">
        <v>28</v>
      </c>
      <c r="B46" s="10"/>
      <c r="C46" s="10"/>
      <c r="D46" s="10"/>
      <c r="E46" s="10"/>
      <c r="F46" s="19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19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</row>
    <row r="47" spans="1:36" ht="12.75" x14ac:dyDescent="0.35">
      <c r="A47" s="10">
        <v>29</v>
      </c>
      <c r="B47" s="10"/>
      <c r="C47" s="10"/>
      <c r="D47" s="10"/>
      <c r="E47" s="10"/>
      <c r="F47" s="19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19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</row>
    <row r="48" spans="1:36" ht="12.75" x14ac:dyDescent="0.35">
      <c r="A48" s="10">
        <v>30</v>
      </c>
      <c r="B48" s="10"/>
      <c r="C48" s="10"/>
      <c r="D48" s="10"/>
      <c r="E48" s="10"/>
      <c r="F48" s="19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19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</row>
    <row r="49" spans="1:36" ht="12.75" x14ac:dyDescent="0.35">
      <c r="A49" s="10">
        <v>31</v>
      </c>
      <c r="B49" s="10"/>
      <c r="C49" s="10"/>
      <c r="D49" s="10"/>
      <c r="E49" s="10"/>
      <c r="F49" s="19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19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</row>
    <row r="50" spans="1:36" ht="12.75" x14ac:dyDescent="0.35">
      <c r="A50" s="36" t="s">
        <v>34</v>
      </c>
      <c r="B50" s="37"/>
      <c r="C50" s="37"/>
      <c r="D50" s="37"/>
      <c r="E50" s="37"/>
      <c r="F50" s="37"/>
      <c r="G50" s="37"/>
      <c r="H50" s="37"/>
      <c r="I50" s="37"/>
      <c r="J50" s="37"/>
      <c r="K50" s="37"/>
      <c r="L50" s="37"/>
      <c r="M50" s="37"/>
      <c r="N50" s="37"/>
      <c r="O50" s="37"/>
      <c r="P50" s="37"/>
      <c r="Q50" s="37"/>
      <c r="R50" s="37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37"/>
      <c r="AH50" s="37"/>
      <c r="AI50" s="37"/>
      <c r="AJ50" s="37"/>
    </row>
    <row r="51" spans="1:36" ht="12.75" x14ac:dyDescent="0.35">
      <c r="A51" s="10">
        <v>1</v>
      </c>
      <c r="B51" s="10" t="s">
        <v>39</v>
      </c>
      <c r="C51" s="10" t="s">
        <v>68</v>
      </c>
      <c r="D51" s="10"/>
      <c r="E51" s="10" t="s">
        <v>55</v>
      </c>
      <c r="F51" s="19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19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</row>
    <row r="52" spans="1:36" ht="12.75" x14ac:dyDescent="0.35">
      <c r="A52" s="10">
        <v>2</v>
      </c>
      <c r="B52" s="10" t="s">
        <v>42</v>
      </c>
      <c r="C52" s="10" t="s">
        <v>71</v>
      </c>
      <c r="D52" s="10" t="s">
        <v>58</v>
      </c>
      <c r="E52" s="10" t="s">
        <v>45</v>
      </c>
      <c r="F52" s="69"/>
      <c r="G52" s="70"/>
      <c r="H52" s="70"/>
      <c r="I52" s="70"/>
      <c r="J52" s="70"/>
      <c r="K52" s="70"/>
      <c r="L52" s="70"/>
      <c r="M52" s="70"/>
      <c r="N52" s="70"/>
      <c r="O52" s="70"/>
      <c r="P52" s="70"/>
      <c r="Q52" s="70"/>
      <c r="R52" s="70"/>
      <c r="S52" s="71"/>
      <c r="T52" s="19" t="s">
        <v>118</v>
      </c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15"/>
      <c r="AI52" s="15"/>
      <c r="AJ52" s="15"/>
    </row>
    <row r="53" spans="1:36" ht="12.75" x14ac:dyDescent="0.35">
      <c r="A53" s="10">
        <v>3</v>
      </c>
      <c r="B53" s="10" t="s">
        <v>42</v>
      </c>
      <c r="C53" s="10" t="s">
        <v>71</v>
      </c>
      <c r="D53" s="10" t="s">
        <v>58</v>
      </c>
      <c r="E53" s="10" t="s">
        <v>45</v>
      </c>
      <c r="F53" s="72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4"/>
      <c r="T53" s="19" t="s">
        <v>118</v>
      </c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15"/>
      <c r="AI53" s="15"/>
      <c r="AJ53" s="15"/>
    </row>
    <row r="54" spans="1:36" ht="12.75" x14ac:dyDescent="0.35">
      <c r="A54" s="10">
        <v>4</v>
      </c>
      <c r="B54" s="10" t="s">
        <v>42</v>
      </c>
      <c r="C54" s="10" t="s">
        <v>68</v>
      </c>
      <c r="D54" s="10" t="s">
        <v>58</v>
      </c>
      <c r="E54" s="10" t="s">
        <v>45</v>
      </c>
      <c r="F54" s="75"/>
      <c r="G54" s="76"/>
      <c r="H54" s="76"/>
      <c r="I54" s="76"/>
      <c r="J54" s="76"/>
      <c r="K54" s="76"/>
      <c r="L54" s="76"/>
      <c r="M54" s="76"/>
      <c r="N54" s="76"/>
      <c r="O54" s="76"/>
      <c r="P54" s="76"/>
      <c r="Q54" s="76"/>
      <c r="R54" s="76"/>
      <c r="S54" s="77"/>
      <c r="T54" s="19" t="s">
        <v>119</v>
      </c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15"/>
      <c r="AI54" s="15"/>
      <c r="AJ54" s="15"/>
    </row>
    <row r="55" spans="1:36" ht="12.75" x14ac:dyDescent="0.35">
      <c r="A55" s="10">
        <v>5</v>
      </c>
      <c r="B55" s="10" t="s">
        <v>42</v>
      </c>
      <c r="C55" s="10" t="s">
        <v>71</v>
      </c>
      <c r="D55" s="10" t="s">
        <v>58</v>
      </c>
      <c r="E55" s="10" t="s">
        <v>44</v>
      </c>
      <c r="F55" s="19" t="s">
        <v>120</v>
      </c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19" t="s">
        <v>121</v>
      </c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</row>
    <row r="56" spans="1:36" ht="12.75" x14ac:dyDescent="0.35">
      <c r="A56" s="10">
        <v>6</v>
      </c>
      <c r="B56" s="10" t="s">
        <v>39</v>
      </c>
      <c r="C56" s="10" t="s">
        <v>71</v>
      </c>
      <c r="D56" s="10"/>
      <c r="E56" s="10" t="s">
        <v>45</v>
      </c>
      <c r="F56" s="19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19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</row>
    <row r="57" spans="1:36" ht="12.75" x14ac:dyDescent="0.35">
      <c r="A57" s="10">
        <v>7</v>
      </c>
      <c r="B57" s="10" t="s">
        <v>39</v>
      </c>
      <c r="C57" s="10" t="s">
        <v>68</v>
      </c>
      <c r="D57" s="10"/>
      <c r="E57" s="10" t="s">
        <v>55</v>
      </c>
      <c r="F57" s="19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19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</row>
    <row r="58" spans="1:36" ht="12.75" x14ac:dyDescent="0.35">
      <c r="A58" s="10">
        <v>8</v>
      </c>
      <c r="B58" s="10" t="s">
        <v>39</v>
      </c>
      <c r="C58" s="10" t="s">
        <v>71</v>
      </c>
      <c r="D58" s="10"/>
      <c r="E58" s="10" t="s">
        <v>45</v>
      </c>
      <c r="F58" s="19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19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</row>
    <row r="59" spans="1:36" ht="12.75" x14ac:dyDescent="0.35">
      <c r="A59" s="10">
        <v>9</v>
      </c>
      <c r="B59" s="10" t="s">
        <v>39</v>
      </c>
      <c r="C59" s="10" t="s">
        <v>71</v>
      </c>
      <c r="D59" s="10"/>
      <c r="E59" s="10" t="s">
        <v>45</v>
      </c>
      <c r="F59" s="19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19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</row>
    <row r="60" spans="1:36" ht="12.75" x14ac:dyDescent="0.35">
      <c r="A60" s="10">
        <v>10</v>
      </c>
      <c r="B60" s="10" t="s">
        <v>39</v>
      </c>
      <c r="C60" s="10" t="s">
        <v>68</v>
      </c>
      <c r="D60" s="10"/>
      <c r="E60" s="10" t="s">
        <v>45</v>
      </c>
      <c r="F60" s="19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19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</row>
    <row r="61" spans="1:36" ht="12.75" x14ac:dyDescent="0.35">
      <c r="A61" s="10">
        <v>11</v>
      </c>
      <c r="B61" s="10" t="s">
        <v>39</v>
      </c>
      <c r="C61" s="10" t="s">
        <v>68</v>
      </c>
      <c r="D61" s="10"/>
      <c r="E61" s="10" t="s">
        <v>45</v>
      </c>
      <c r="F61" s="19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19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</row>
    <row r="62" spans="1:36" ht="12.75" x14ac:dyDescent="0.35">
      <c r="A62" s="10">
        <v>12</v>
      </c>
      <c r="B62" s="10" t="s">
        <v>39</v>
      </c>
      <c r="C62" s="10" t="s">
        <v>71</v>
      </c>
      <c r="D62" s="10"/>
      <c r="E62" s="10" t="s">
        <v>45</v>
      </c>
      <c r="F62" s="19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19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</row>
    <row r="63" spans="1:36" ht="12.75" x14ac:dyDescent="0.35">
      <c r="A63" s="10">
        <v>13</v>
      </c>
      <c r="B63" s="10" t="s">
        <v>39</v>
      </c>
      <c r="C63" s="10" t="s">
        <v>68</v>
      </c>
      <c r="D63" s="10"/>
      <c r="E63" s="10" t="s">
        <v>45</v>
      </c>
      <c r="F63" s="19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19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</row>
    <row r="64" spans="1:36" ht="12.75" x14ac:dyDescent="0.35">
      <c r="A64" s="10">
        <v>14</v>
      </c>
      <c r="B64" s="10" t="s">
        <v>39</v>
      </c>
      <c r="C64" s="10" t="s">
        <v>67</v>
      </c>
      <c r="D64" s="10"/>
      <c r="E64" s="10" t="s">
        <v>44</v>
      </c>
      <c r="F64" s="19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19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</row>
    <row r="65" spans="1:36" ht="12.75" x14ac:dyDescent="0.35">
      <c r="A65" s="10">
        <v>15</v>
      </c>
      <c r="B65" s="10" t="s">
        <v>42</v>
      </c>
      <c r="C65" s="10" t="s">
        <v>67</v>
      </c>
      <c r="D65" s="10"/>
      <c r="E65" s="10" t="s">
        <v>45</v>
      </c>
      <c r="F65" s="19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19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</row>
    <row r="66" spans="1:36" ht="12.75" x14ac:dyDescent="0.35">
      <c r="A66" s="10">
        <v>16</v>
      </c>
      <c r="B66" s="10" t="s">
        <v>42</v>
      </c>
      <c r="C66" s="10" t="s">
        <v>67</v>
      </c>
      <c r="D66" s="10"/>
      <c r="E66" s="10" t="s">
        <v>45</v>
      </c>
      <c r="F66" s="19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19"/>
      <c r="U66" s="20"/>
      <c r="V66" s="20"/>
      <c r="W66" s="20"/>
      <c r="X66" s="20"/>
      <c r="Y66" s="20"/>
      <c r="Z66" s="20"/>
      <c r="AA66" s="20"/>
      <c r="AB66" s="20"/>
      <c r="AC66" s="20"/>
      <c r="AD66" s="20"/>
      <c r="AE66" s="20"/>
      <c r="AF66" s="20"/>
      <c r="AG66" s="20"/>
      <c r="AH66" s="20"/>
      <c r="AI66" s="20"/>
      <c r="AJ66" s="20"/>
    </row>
    <row r="67" spans="1:36" ht="12.75" x14ac:dyDescent="0.35">
      <c r="A67" s="10">
        <v>17</v>
      </c>
      <c r="B67" s="10" t="s">
        <v>42</v>
      </c>
      <c r="C67" s="10" t="s">
        <v>68</v>
      </c>
      <c r="D67" s="10" t="s">
        <v>58</v>
      </c>
      <c r="E67" s="10" t="s">
        <v>45</v>
      </c>
      <c r="F67" s="19" t="s">
        <v>122</v>
      </c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19" t="s">
        <v>123</v>
      </c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  <c r="AF67" s="20"/>
      <c r="AG67" s="20"/>
      <c r="AH67" s="20"/>
      <c r="AI67" s="20"/>
      <c r="AJ67" s="20"/>
    </row>
    <row r="68" spans="1:36" ht="12.75" x14ac:dyDescent="0.35">
      <c r="A68" s="10">
        <v>18</v>
      </c>
      <c r="B68" s="10" t="s">
        <v>42</v>
      </c>
      <c r="C68" s="10" t="s">
        <v>67</v>
      </c>
      <c r="D68" s="10"/>
      <c r="E68" s="10" t="s">
        <v>44</v>
      </c>
      <c r="F68" s="19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19"/>
      <c r="U68" s="20"/>
      <c r="V68" s="20"/>
      <c r="W68" s="20"/>
      <c r="X68" s="20"/>
      <c r="Y68" s="20"/>
      <c r="Z68" s="20"/>
      <c r="AA68" s="20"/>
      <c r="AB68" s="20"/>
      <c r="AC68" s="20"/>
      <c r="AD68" s="20"/>
      <c r="AE68" s="20"/>
      <c r="AF68" s="20"/>
      <c r="AG68" s="20"/>
      <c r="AH68" s="20"/>
      <c r="AI68" s="20"/>
      <c r="AJ68" s="20"/>
    </row>
    <row r="69" spans="1:36" ht="12.75" x14ac:dyDescent="0.35">
      <c r="A69" s="10">
        <v>19</v>
      </c>
      <c r="B69" s="10" t="s">
        <v>39</v>
      </c>
      <c r="C69" s="10" t="s">
        <v>67</v>
      </c>
      <c r="D69" s="10"/>
      <c r="E69" s="10" t="s">
        <v>45</v>
      </c>
      <c r="F69" s="19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19"/>
      <c r="U69" s="20"/>
      <c r="V69" s="20"/>
      <c r="W69" s="20"/>
      <c r="X69" s="20"/>
      <c r="Y69" s="20"/>
      <c r="Z69" s="20"/>
      <c r="AA69" s="20"/>
      <c r="AB69" s="20"/>
      <c r="AC69" s="20"/>
      <c r="AD69" s="20"/>
      <c r="AE69" s="20"/>
      <c r="AF69" s="20"/>
      <c r="AG69" s="20"/>
      <c r="AH69" s="20"/>
      <c r="AI69" s="20"/>
      <c r="AJ69" s="20"/>
    </row>
    <row r="70" spans="1:36" ht="12.75" x14ac:dyDescent="0.35">
      <c r="A70" s="10">
        <v>20</v>
      </c>
      <c r="B70" s="10" t="s">
        <v>39</v>
      </c>
      <c r="C70" s="10" t="s">
        <v>67</v>
      </c>
      <c r="D70" s="10"/>
      <c r="E70" s="10" t="s">
        <v>45</v>
      </c>
      <c r="F70" s="19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  <c r="S70" s="20"/>
      <c r="T70" s="19"/>
      <c r="U70" s="20"/>
      <c r="V70" s="20"/>
      <c r="W70" s="20"/>
      <c r="X70" s="20"/>
      <c r="Y70" s="20"/>
      <c r="Z70" s="20"/>
      <c r="AA70" s="20"/>
      <c r="AB70" s="20"/>
      <c r="AC70" s="20"/>
      <c r="AD70" s="20"/>
      <c r="AE70" s="20"/>
      <c r="AF70" s="20"/>
      <c r="AG70" s="20"/>
      <c r="AH70" s="20"/>
      <c r="AI70" s="20"/>
      <c r="AJ70" s="20"/>
    </row>
    <row r="71" spans="1:36" ht="12.75" x14ac:dyDescent="0.35">
      <c r="A71" s="10">
        <v>21</v>
      </c>
      <c r="B71" s="10" t="s">
        <v>39</v>
      </c>
      <c r="C71" s="10" t="s">
        <v>67</v>
      </c>
      <c r="D71" s="10"/>
      <c r="E71" s="10" t="s">
        <v>45</v>
      </c>
      <c r="F71" s="19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19"/>
      <c r="U71" s="20"/>
      <c r="V71" s="20"/>
      <c r="W71" s="20"/>
      <c r="X71" s="20"/>
      <c r="Y71" s="20"/>
      <c r="Z71" s="20"/>
      <c r="AA71" s="20"/>
      <c r="AB71" s="20"/>
      <c r="AC71" s="20"/>
      <c r="AD71" s="20"/>
      <c r="AE71" s="20"/>
      <c r="AF71" s="20"/>
      <c r="AG71" s="20"/>
      <c r="AH71" s="20"/>
      <c r="AI71" s="20"/>
      <c r="AJ71" s="20"/>
    </row>
    <row r="72" spans="1:36" ht="12.75" x14ac:dyDescent="0.35">
      <c r="A72" s="10">
        <v>22</v>
      </c>
      <c r="B72" s="10" t="s">
        <v>39</v>
      </c>
      <c r="C72" s="10" t="s">
        <v>68</v>
      </c>
      <c r="D72" s="10"/>
      <c r="E72" s="10" t="s">
        <v>45</v>
      </c>
      <c r="F72" s="19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19"/>
      <c r="U72" s="20"/>
      <c r="V72" s="20"/>
      <c r="W72" s="20"/>
      <c r="X72" s="20"/>
      <c r="Y72" s="20"/>
      <c r="Z72" s="20"/>
      <c r="AA72" s="20"/>
      <c r="AB72" s="20"/>
      <c r="AC72" s="20"/>
      <c r="AD72" s="20"/>
      <c r="AE72" s="20"/>
      <c r="AF72" s="20"/>
      <c r="AG72" s="20"/>
      <c r="AH72" s="20"/>
      <c r="AI72" s="20"/>
      <c r="AJ72" s="20"/>
    </row>
    <row r="73" spans="1:36" ht="12.75" x14ac:dyDescent="0.35">
      <c r="A73" s="10">
        <v>23</v>
      </c>
      <c r="B73" s="10" t="s">
        <v>39</v>
      </c>
      <c r="C73" s="10" t="s">
        <v>71</v>
      </c>
      <c r="D73" s="10"/>
      <c r="E73" s="10" t="s">
        <v>45</v>
      </c>
      <c r="F73" s="19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19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20"/>
      <c r="AH73" s="20"/>
      <c r="AI73" s="20"/>
      <c r="AJ73" s="20"/>
    </row>
    <row r="74" spans="1:36" ht="12.75" x14ac:dyDescent="0.35">
      <c r="A74" s="10">
        <v>24</v>
      </c>
      <c r="B74" s="10" t="s">
        <v>39</v>
      </c>
      <c r="C74" s="10" t="s">
        <v>71</v>
      </c>
      <c r="D74" s="10"/>
      <c r="E74" s="10" t="s">
        <v>45</v>
      </c>
      <c r="F74" s="19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19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  <c r="AG74" s="20"/>
      <c r="AH74" s="20"/>
      <c r="AI74" s="20"/>
      <c r="AJ74" s="20"/>
    </row>
    <row r="75" spans="1:36" ht="12.75" x14ac:dyDescent="0.35">
      <c r="A75" s="10">
        <v>25</v>
      </c>
      <c r="B75" s="10" t="s">
        <v>42</v>
      </c>
      <c r="C75" s="10" t="s">
        <v>68</v>
      </c>
      <c r="D75" s="10"/>
      <c r="E75" s="10" t="s">
        <v>45</v>
      </c>
      <c r="F75" s="19" t="s">
        <v>124</v>
      </c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0"/>
      <c r="S75" s="20"/>
      <c r="T75" s="19" t="s">
        <v>125</v>
      </c>
      <c r="U75" s="20"/>
      <c r="V75" s="20"/>
      <c r="W75" s="20"/>
      <c r="X75" s="20"/>
      <c r="Y75" s="20"/>
      <c r="Z75" s="20"/>
      <c r="AA75" s="20"/>
      <c r="AB75" s="20"/>
      <c r="AC75" s="20"/>
      <c r="AD75" s="20"/>
      <c r="AE75" s="20"/>
      <c r="AF75" s="20"/>
      <c r="AG75" s="20"/>
      <c r="AH75" s="20"/>
      <c r="AI75" s="20"/>
      <c r="AJ75" s="20"/>
    </row>
    <row r="76" spans="1:36" ht="12.75" x14ac:dyDescent="0.35">
      <c r="A76" s="10">
        <v>26</v>
      </c>
      <c r="B76" s="10"/>
      <c r="C76" s="10"/>
      <c r="D76" s="10"/>
      <c r="E76" s="10"/>
      <c r="F76" s="19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19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20"/>
      <c r="AJ76" s="20"/>
    </row>
    <row r="77" spans="1:36" ht="12.75" x14ac:dyDescent="0.35">
      <c r="A77" s="10">
        <v>27</v>
      </c>
      <c r="B77" s="10"/>
      <c r="C77" s="10"/>
      <c r="D77" s="10"/>
      <c r="E77" s="10"/>
      <c r="F77" s="19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19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  <c r="AF77" s="20"/>
      <c r="AG77" s="20"/>
      <c r="AH77" s="20"/>
      <c r="AI77" s="20"/>
      <c r="AJ77" s="20"/>
    </row>
    <row r="78" spans="1:36" ht="12.75" x14ac:dyDescent="0.35">
      <c r="A78" s="10">
        <v>28</v>
      </c>
      <c r="B78" s="10"/>
      <c r="C78" s="10"/>
      <c r="D78" s="10"/>
      <c r="E78" s="10"/>
      <c r="F78" s="19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19"/>
      <c r="U78" s="20"/>
      <c r="V78" s="20"/>
      <c r="W78" s="20"/>
      <c r="X78" s="20"/>
      <c r="Y78" s="20"/>
      <c r="Z78" s="20"/>
      <c r="AA78" s="20"/>
      <c r="AB78" s="20"/>
      <c r="AC78" s="20"/>
      <c r="AD78" s="20"/>
      <c r="AE78" s="20"/>
      <c r="AF78" s="20"/>
      <c r="AG78" s="20"/>
      <c r="AH78" s="20"/>
      <c r="AI78" s="20"/>
      <c r="AJ78" s="20"/>
    </row>
    <row r="79" spans="1:36" ht="12.75" x14ac:dyDescent="0.35">
      <c r="A79" s="10">
        <v>29</v>
      </c>
      <c r="B79" s="10"/>
      <c r="C79" s="10"/>
      <c r="D79" s="10"/>
      <c r="E79" s="10"/>
      <c r="F79" s="19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19"/>
      <c r="U79" s="20"/>
      <c r="V79" s="20"/>
      <c r="W79" s="20"/>
      <c r="X79" s="20"/>
      <c r="Y79" s="20"/>
      <c r="Z79" s="20"/>
      <c r="AA79" s="20"/>
      <c r="AB79" s="20"/>
      <c r="AC79" s="20"/>
      <c r="AD79" s="20"/>
      <c r="AE79" s="20"/>
      <c r="AF79" s="20"/>
      <c r="AG79" s="20"/>
      <c r="AH79" s="20"/>
      <c r="AI79" s="20"/>
      <c r="AJ79" s="20"/>
    </row>
    <row r="80" spans="1:36" ht="12.75" x14ac:dyDescent="0.35">
      <c r="A80" s="10">
        <v>30</v>
      </c>
      <c r="B80" s="10"/>
      <c r="C80" s="10"/>
      <c r="D80" s="10"/>
      <c r="E80" s="10"/>
      <c r="F80" s="19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  <c r="R80" s="20"/>
      <c r="S80" s="20"/>
      <c r="T80" s="19"/>
      <c r="U80" s="20"/>
      <c r="V80" s="20"/>
      <c r="W80" s="20"/>
      <c r="X80" s="20"/>
      <c r="Y80" s="20"/>
      <c r="Z80" s="20"/>
      <c r="AA80" s="20"/>
      <c r="AB80" s="20"/>
      <c r="AC80" s="20"/>
      <c r="AD80" s="20"/>
      <c r="AE80" s="20"/>
      <c r="AF80" s="20"/>
      <c r="AG80" s="20"/>
      <c r="AH80" s="20"/>
      <c r="AI80" s="20"/>
      <c r="AJ80" s="20"/>
    </row>
    <row r="81" spans="1:36" ht="12.75" x14ac:dyDescent="0.35">
      <c r="A81" s="10">
        <v>31</v>
      </c>
      <c r="B81" s="10"/>
      <c r="C81" s="10"/>
      <c r="D81" s="10"/>
      <c r="E81" s="10"/>
      <c r="F81" s="19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19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0"/>
      <c r="AI81" s="20"/>
      <c r="AJ81" s="20"/>
    </row>
    <row r="82" spans="1:36" ht="12.75" x14ac:dyDescent="0.35">
      <c r="A82" s="10">
        <v>32</v>
      </c>
      <c r="B82" s="10"/>
      <c r="C82" s="10"/>
      <c r="D82" s="10"/>
      <c r="E82" s="10"/>
      <c r="F82" s="19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20"/>
      <c r="T82" s="19"/>
      <c r="U82" s="20"/>
      <c r="V82" s="20"/>
      <c r="W82" s="20"/>
      <c r="X82" s="20"/>
      <c r="Y82" s="20"/>
      <c r="Z82" s="20"/>
      <c r="AA82" s="20"/>
      <c r="AB82" s="20"/>
      <c r="AC82" s="20"/>
      <c r="AD82" s="20"/>
      <c r="AE82" s="20"/>
      <c r="AF82" s="20"/>
      <c r="AG82" s="20"/>
      <c r="AH82" s="20"/>
      <c r="AI82" s="20"/>
      <c r="AJ82" s="20"/>
    </row>
    <row r="83" spans="1:36" ht="12.75" x14ac:dyDescent="0.35">
      <c r="A83" s="10">
        <v>33</v>
      </c>
      <c r="B83" s="10"/>
      <c r="C83" s="10"/>
      <c r="D83" s="10"/>
      <c r="E83" s="10"/>
      <c r="F83" s="19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0"/>
      <c r="T83" s="19"/>
      <c r="U83" s="20"/>
      <c r="V83" s="20"/>
      <c r="W83" s="20"/>
      <c r="X83" s="20"/>
      <c r="Y83" s="20"/>
      <c r="Z83" s="20"/>
      <c r="AA83" s="20"/>
      <c r="AB83" s="20"/>
      <c r="AC83" s="20"/>
      <c r="AD83" s="20"/>
      <c r="AE83" s="20"/>
      <c r="AF83" s="20"/>
      <c r="AG83" s="20"/>
      <c r="AH83" s="20"/>
      <c r="AI83" s="20"/>
      <c r="AJ83" s="20"/>
    </row>
    <row r="84" spans="1:36" ht="12.75" x14ac:dyDescent="0.35">
      <c r="A84" s="10">
        <v>34</v>
      </c>
      <c r="B84" s="10"/>
      <c r="C84" s="10"/>
      <c r="D84" s="10"/>
      <c r="E84" s="10"/>
      <c r="F84" s="19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19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  <c r="AF84" s="20"/>
      <c r="AG84" s="20"/>
      <c r="AH84" s="20"/>
      <c r="AI84" s="20"/>
      <c r="AJ84" s="20"/>
    </row>
    <row r="85" spans="1:36" ht="12.75" x14ac:dyDescent="0.35">
      <c r="A85" s="10">
        <v>35</v>
      </c>
      <c r="B85" s="10"/>
      <c r="C85" s="10"/>
      <c r="D85" s="10"/>
      <c r="E85" s="10"/>
      <c r="F85" s="19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  <c r="R85" s="20"/>
      <c r="S85" s="20"/>
      <c r="T85" s="19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  <c r="AF85" s="20"/>
      <c r="AG85" s="20"/>
      <c r="AH85" s="20"/>
      <c r="AI85" s="20"/>
      <c r="AJ85" s="20"/>
    </row>
    <row r="86" spans="1:36" ht="12.75" x14ac:dyDescent="0.35">
      <c r="A86" s="10">
        <v>36</v>
      </c>
      <c r="B86" s="10"/>
      <c r="C86" s="10"/>
      <c r="D86" s="10"/>
      <c r="E86" s="10"/>
      <c r="F86" s="19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20"/>
      <c r="S86" s="20"/>
      <c r="T86" s="19"/>
      <c r="U86" s="20"/>
      <c r="V86" s="20"/>
      <c r="W86" s="20"/>
      <c r="X86" s="20"/>
      <c r="Y86" s="20"/>
      <c r="Z86" s="20"/>
      <c r="AA86" s="20"/>
      <c r="AB86" s="20"/>
      <c r="AC86" s="20"/>
      <c r="AD86" s="20"/>
      <c r="AE86" s="20"/>
      <c r="AF86" s="20"/>
      <c r="AG86" s="20"/>
      <c r="AH86" s="20"/>
      <c r="AI86" s="20"/>
      <c r="AJ86" s="20"/>
    </row>
    <row r="87" spans="1:36" ht="15.75" customHeight="1" x14ac:dyDescent="0.35">
      <c r="F87" s="37"/>
      <c r="G87" s="37"/>
      <c r="H87" s="37"/>
      <c r="I87" s="37"/>
      <c r="J87" s="37"/>
      <c r="K87" s="37"/>
      <c r="L87" s="37"/>
      <c r="M87" s="37"/>
      <c r="N87" s="37"/>
      <c r="O87" s="37"/>
      <c r="P87" s="37"/>
      <c r="Q87" s="37"/>
      <c r="R87" s="37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  <c r="AF87" s="37"/>
      <c r="AG87" s="37"/>
      <c r="AH87" s="37"/>
      <c r="AI87" s="37"/>
      <c r="AJ87" s="37"/>
    </row>
    <row r="88" spans="1:36" ht="15.75" customHeight="1" x14ac:dyDescent="0.35">
      <c r="F88" s="37"/>
      <c r="G88" s="37"/>
      <c r="H88" s="37"/>
      <c r="I88" s="37"/>
      <c r="J88" s="37"/>
      <c r="K88" s="37"/>
      <c r="L88" s="37"/>
      <c r="M88" s="37"/>
      <c r="N88" s="37"/>
      <c r="O88" s="37"/>
      <c r="P88" s="37"/>
      <c r="Q88" s="37"/>
      <c r="R88" s="37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  <c r="AF88" s="37"/>
      <c r="AG88" s="37"/>
      <c r="AH88" s="37"/>
      <c r="AI88" s="37"/>
      <c r="AJ88" s="37"/>
    </row>
    <row r="89" spans="1:36" ht="15.75" customHeight="1" x14ac:dyDescent="0.35">
      <c r="F89" s="37"/>
      <c r="G89" s="37"/>
      <c r="H89" s="37"/>
      <c r="I89" s="37"/>
      <c r="J89" s="37"/>
      <c r="K89" s="37"/>
      <c r="L89" s="37"/>
      <c r="M89" s="37"/>
      <c r="N89" s="37"/>
      <c r="O89" s="37"/>
      <c r="P89" s="37"/>
      <c r="Q89" s="37"/>
      <c r="R89" s="37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  <c r="AF89" s="37"/>
      <c r="AG89" s="37"/>
      <c r="AH89" s="37"/>
      <c r="AI89" s="37"/>
      <c r="AJ89" s="37"/>
    </row>
    <row r="90" spans="1:36" ht="15.75" customHeight="1" x14ac:dyDescent="0.35">
      <c r="F90" s="37"/>
      <c r="G90" s="37"/>
      <c r="H90" s="37"/>
      <c r="I90" s="37"/>
      <c r="J90" s="37"/>
      <c r="K90" s="37"/>
      <c r="L90" s="37"/>
      <c r="M90" s="37"/>
      <c r="N90" s="37"/>
      <c r="O90" s="37"/>
      <c r="P90" s="37"/>
      <c r="Q90" s="37"/>
      <c r="R90" s="37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  <c r="AF90" s="37"/>
      <c r="AG90" s="37"/>
      <c r="AH90" s="37"/>
      <c r="AI90" s="37"/>
      <c r="AJ90" s="37"/>
    </row>
    <row r="91" spans="1:36" ht="15.75" customHeight="1" x14ac:dyDescent="0.35">
      <c r="F91" s="37"/>
      <c r="G91" s="37"/>
      <c r="H91" s="37"/>
      <c r="I91" s="37"/>
      <c r="J91" s="37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F91" s="37"/>
      <c r="AG91" s="37"/>
      <c r="AH91" s="37"/>
      <c r="AI91" s="37"/>
      <c r="AJ91" s="37"/>
    </row>
    <row r="92" spans="1:36" ht="15.75" customHeight="1" x14ac:dyDescent="0.35">
      <c r="F92" s="37"/>
      <c r="G92" s="37"/>
      <c r="H92" s="37"/>
      <c r="I92" s="37"/>
      <c r="J92" s="37"/>
      <c r="K92" s="37"/>
      <c r="L92" s="37"/>
      <c r="M92" s="37"/>
      <c r="N92" s="37"/>
      <c r="O92" s="37"/>
      <c r="P92" s="37"/>
      <c r="Q92" s="37"/>
      <c r="R92" s="37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  <c r="AF92" s="37"/>
      <c r="AG92" s="37"/>
      <c r="AH92" s="37"/>
      <c r="AI92" s="37"/>
      <c r="AJ92" s="37"/>
    </row>
    <row r="93" spans="1:36" ht="15.75" customHeight="1" x14ac:dyDescent="0.35">
      <c r="F93" s="37"/>
      <c r="G93" s="37"/>
      <c r="H93" s="37"/>
      <c r="I93" s="37"/>
      <c r="J93" s="37"/>
      <c r="K93" s="37"/>
      <c r="L93" s="37"/>
      <c r="M93" s="37"/>
      <c r="N93" s="37"/>
      <c r="O93" s="37"/>
      <c r="P93" s="37"/>
      <c r="Q93" s="37"/>
      <c r="R93" s="37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  <c r="AF93" s="37"/>
      <c r="AG93" s="37"/>
      <c r="AH93" s="37"/>
      <c r="AI93" s="37"/>
      <c r="AJ93" s="37"/>
    </row>
    <row r="94" spans="1:36" ht="15.75" customHeight="1" x14ac:dyDescent="0.35">
      <c r="F94" s="37"/>
      <c r="G94" s="37"/>
      <c r="H94" s="37"/>
      <c r="I94" s="37"/>
      <c r="J94" s="37"/>
      <c r="K94" s="37"/>
      <c r="L94" s="37"/>
      <c r="M94" s="37"/>
      <c r="N94" s="37"/>
      <c r="O94" s="37"/>
      <c r="P94" s="37"/>
      <c r="Q94" s="37"/>
      <c r="R94" s="37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  <c r="AF94" s="37"/>
      <c r="AG94" s="37"/>
      <c r="AH94" s="37"/>
      <c r="AI94" s="37"/>
      <c r="AJ94" s="37"/>
    </row>
    <row r="95" spans="1:36" ht="15.75" customHeight="1" x14ac:dyDescent="0.35">
      <c r="F95" s="37"/>
      <c r="G95" s="37"/>
      <c r="H95" s="37"/>
      <c r="I95" s="37"/>
      <c r="J95" s="37"/>
      <c r="K95" s="37"/>
      <c r="L95" s="37"/>
      <c r="M95" s="37"/>
      <c r="N95" s="37"/>
      <c r="O95" s="37"/>
      <c r="P95" s="37"/>
      <c r="Q95" s="37"/>
      <c r="R95" s="37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  <c r="AF95" s="37"/>
      <c r="AG95" s="37"/>
      <c r="AH95" s="37"/>
      <c r="AI95" s="37"/>
      <c r="AJ95" s="37"/>
    </row>
    <row r="96" spans="1:36" ht="15.75" customHeight="1" x14ac:dyDescent="0.35">
      <c r="F96" s="37"/>
      <c r="G96" s="37"/>
      <c r="H96" s="37"/>
      <c r="I96" s="37"/>
      <c r="J96" s="37"/>
      <c r="K96" s="37"/>
      <c r="L96" s="37"/>
      <c r="M96" s="37"/>
      <c r="N96" s="37"/>
      <c r="O96" s="37"/>
      <c r="P96" s="37"/>
      <c r="Q96" s="37"/>
      <c r="R96" s="37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F96" s="37"/>
      <c r="AG96" s="37"/>
      <c r="AH96" s="37"/>
      <c r="AI96" s="37"/>
      <c r="AJ96" s="37"/>
    </row>
    <row r="97" spans="6:36" ht="15.75" customHeight="1" x14ac:dyDescent="0.35">
      <c r="F97" s="37"/>
      <c r="G97" s="37"/>
      <c r="H97" s="37"/>
      <c r="I97" s="37"/>
      <c r="J97" s="37"/>
      <c r="K97" s="37"/>
      <c r="L97" s="37"/>
      <c r="M97" s="37"/>
      <c r="N97" s="37"/>
      <c r="O97" s="37"/>
      <c r="P97" s="37"/>
      <c r="Q97" s="37"/>
      <c r="R97" s="37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  <c r="AF97" s="37"/>
      <c r="AG97" s="37"/>
      <c r="AH97" s="37"/>
      <c r="AI97" s="37"/>
      <c r="AJ97" s="37"/>
    </row>
    <row r="98" spans="6:36" ht="15.75" customHeight="1" x14ac:dyDescent="0.35">
      <c r="F98" s="37"/>
      <c r="G98" s="37"/>
      <c r="H98" s="37"/>
      <c r="I98" s="37"/>
      <c r="J98" s="37"/>
      <c r="K98" s="37"/>
      <c r="L98" s="37"/>
      <c r="M98" s="37"/>
      <c r="N98" s="37"/>
      <c r="O98" s="37"/>
      <c r="P98" s="37"/>
      <c r="Q98" s="37"/>
      <c r="R98" s="37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F98" s="37"/>
      <c r="AG98" s="37"/>
      <c r="AH98" s="37"/>
      <c r="AI98" s="37"/>
      <c r="AJ98" s="37"/>
    </row>
    <row r="99" spans="6:36" ht="15.75" customHeight="1" x14ac:dyDescent="0.35">
      <c r="F99" s="37"/>
      <c r="G99" s="37"/>
      <c r="H99" s="37"/>
      <c r="I99" s="37"/>
      <c r="J99" s="37"/>
      <c r="K99" s="37"/>
      <c r="L99" s="37"/>
      <c r="M99" s="37"/>
      <c r="N99" s="37"/>
      <c r="O99" s="37"/>
      <c r="P99" s="37"/>
      <c r="Q99" s="37"/>
      <c r="R99" s="37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  <c r="AF99" s="37"/>
      <c r="AG99" s="37"/>
      <c r="AH99" s="37"/>
      <c r="AI99" s="37"/>
      <c r="AJ99" s="37"/>
    </row>
    <row r="100" spans="6:36" ht="15.75" customHeight="1" x14ac:dyDescent="0.35">
      <c r="F100" s="37"/>
      <c r="G100" s="37"/>
      <c r="H100" s="37"/>
      <c r="I100" s="37"/>
      <c r="J100" s="37"/>
      <c r="K100" s="37"/>
      <c r="L100" s="37"/>
      <c r="M100" s="37"/>
      <c r="N100" s="37"/>
      <c r="O100" s="37"/>
      <c r="P100" s="37"/>
      <c r="Q100" s="37"/>
      <c r="R100" s="37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F100" s="37"/>
      <c r="AG100" s="37"/>
      <c r="AH100" s="37"/>
      <c r="AI100" s="37"/>
      <c r="AJ100" s="37"/>
    </row>
    <row r="101" spans="6:36" ht="15.75" customHeight="1" x14ac:dyDescent="0.35">
      <c r="F101" s="37"/>
      <c r="G101" s="37"/>
      <c r="H101" s="37"/>
      <c r="I101" s="37"/>
      <c r="J101" s="37"/>
      <c r="K101" s="37"/>
      <c r="L101" s="37"/>
      <c r="M101" s="37"/>
      <c r="N101" s="37"/>
      <c r="O101" s="37"/>
      <c r="P101" s="37"/>
      <c r="Q101" s="37"/>
      <c r="R101" s="37"/>
      <c r="S101" s="37"/>
      <c r="T101" s="37"/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37"/>
      <c r="AF101" s="37"/>
      <c r="AG101" s="37"/>
      <c r="AH101" s="37"/>
      <c r="AI101" s="37"/>
      <c r="AJ101" s="37"/>
    </row>
    <row r="102" spans="6:36" ht="15.75" customHeight="1" x14ac:dyDescent="0.35">
      <c r="F102" s="37"/>
      <c r="G102" s="37"/>
      <c r="H102" s="37"/>
      <c r="I102" s="37"/>
      <c r="J102" s="37"/>
      <c r="K102" s="37"/>
      <c r="L102" s="37"/>
      <c r="M102" s="37"/>
      <c r="N102" s="37"/>
      <c r="O102" s="37"/>
      <c r="P102" s="37"/>
      <c r="Q102" s="37"/>
      <c r="R102" s="37"/>
      <c r="S102" s="37"/>
      <c r="T102" s="37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  <c r="AF102" s="37"/>
      <c r="AG102" s="37"/>
      <c r="AH102" s="37"/>
      <c r="AI102" s="37"/>
      <c r="AJ102" s="37"/>
    </row>
    <row r="103" spans="6:36" ht="15.75" customHeight="1" x14ac:dyDescent="0.35">
      <c r="F103" s="37"/>
      <c r="G103" s="37"/>
      <c r="H103" s="37"/>
      <c r="I103" s="37"/>
      <c r="J103" s="37"/>
      <c r="K103" s="37"/>
      <c r="L103" s="37"/>
      <c r="M103" s="37"/>
      <c r="N103" s="37"/>
      <c r="O103" s="37"/>
      <c r="P103" s="37"/>
      <c r="Q103" s="37"/>
      <c r="R103" s="37"/>
      <c r="S103" s="37"/>
      <c r="T103" s="37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  <c r="AF103" s="37"/>
      <c r="AG103" s="37"/>
      <c r="AH103" s="37"/>
      <c r="AI103" s="37"/>
      <c r="AJ103" s="37"/>
    </row>
    <row r="104" spans="6:36" ht="15.75" customHeight="1" x14ac:dyDescent="0.35">
      <c r="F104" s="37"/>
      <c r="G104" s="37"/>
      <c r="H104" s="37"/>
      <c r="I104" s="37"/>
      <c r="J104" s="37"/>
      <c r="K104" s="37"/>
      <c r="L104" s="37"/>
      <c r="M104" s="37"/>
      <c r="N104" s="37"/>
      <c r="O104" s="37"/>
      <c r="P104" s="37"/>
      <c r="Q104" s="37"/>
      <c r="R104" s="37"/>
      <c r="S104" s="37"/>
      <c r="T104" s="37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  <c r="AF104" s="37"/>
      <c r="AG104" s="37"/>
      <c r="AH104" s="37"/>
      <c r="AI104" s="37"/>
      <c r="AJ104" s="37"/>
    </row>
    <row r="105" spans="6:36" ht="15.75" customHeight="1" x14ac:dyDescent="0.35">
      <c r="F105" s="37"/>
      <c r="G105" s="37"/>
      <c r="H105" s="37"/>
      <c r="I105" s="37"/>
      <c r="J105" s="37"/>
      <c r="K105" s="37"/>
      <c r="L105" s="37"/>
      <c r="M105" s="37"/>
      <c r="N105" s="37"/>
      <c r="O105" s="37"/>
      <c r="P105" s="37"/>
      <c r="Q105" s="37"/>
      <c r="R105" s="37"/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  <c r="AF105" s="37"/>
      <c r="AG105" s="37"/>
      <c r="AH105" s="37"/>
      <c r="AI105" s="37"/>
      <c r="AJ105" s="37"/>
    </row>
    <row r="106" spans="6:36" ht="15.75" customHeight="1" x14ac:dyDescent="0.35">
      <c r="F106" s="37"/>
      <c r="G106" s="37"/>
      <c r="H106" s="37"/>
      <c r="I106" s="37"/>
      <c r="J106" s="37"/>
      <c r="K106" s="37"/>
      <c r="L106" s="37"/>
      <c r="M106" s="37"/>
      <c r="N106" s="37"/>
      <c r="O106" s="37"/>
      <c r="P106" s="37"/>
      <c r="Q106" s="37"/>
      <c r="R106" s="37"/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  <c r="AF106" s="37"/>
      <c r="AG106" s="37"/>
      <c r="AH106" s="37"/>
      <c r="AI106" s="37"/>
      <c r="AJ106" s="37"/>
    </row>
    <row r="107" spans="6:36" ht="15.75" customHeight="1" x14ac:dyDescent="0.35">
      <c r="F107" s="37"/>
      <c r="G107" s="37"/>
      <c r="H107" s="37"/>
      <c r="I107" s="37"/>
      <c r="J107" s="37"/>
      <c r="K107" s="37"/>
      <c r="L107" s="37"/>
      <c r="M107" s="37"/>
      <c r="N107" s="37"/>
      <c r="O107" s="37"/>
      <c r="P107" s="37"/>
      <c r="Q107" s="37"/>
      <c r="R107" s="37"/>
      <c r="S107" s="37"/>
      <c r="T107" s="37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  <c r="AF107" s="37"/>
      <c r="AG107" s="37"/>
      <c r="AH107" s="37"/>
      <c r="AI107" s="37"/>
      <c r="AJ107" s="37"/>
    </row>
    <row r="108" spans="6:36" ht="15.75" customHeight="1" x14ac:dyDescent="0.35">
      <c r="F108" s="37"/>
      <c r="G108" s="37"/>
      <c r="H108" s="37"/>
      <c r="I108" s="37"/>
      <c r="J108" s="37"/>
      <c r="K108" s="37"/>
      <c r="L108" s="37"/>
      <c r="M108" s="37"/>
      <c r="N108" s="37"/>
      <c r="O108" s="37"/>
      <c r="P108" s="37"/>
      <c r="Q108" s="37"/>
      <c r="R108" s="37"/>
      <c r="S108" s="37"/>
      <c r="T108" s="37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  <c r="AF108" s="37"/>
      <c r="AG108" s="37"/>
      <c r="AH108" s="37"/>
      <c r="AI108" s="37"/>
      <c r="AJ108" s="37"/>
    </row>
  </sheetData>
  <mergeCells count="240">
    <mergeCell ref="F107:S107"/>
    <mergeCell ref="T107:AJ107"/>
    <mergeCell ref="F108:S108"/>
    <mergeCell ref="T108:AJ108"/>
    <mergeCell ref="F104:S104"/>
    <mergeCell ref="T104:AJ104"/>
    <mergeCell ref="F105:S105"/>
    <mergeCell ref="T105:AJ105"/>
    <mergeCell ref="F106:S106"/>
    <mergeCell ref="T106:AJ106"/>
    <mergeCell ref="F101:S101"/>
    <mergeCell ref="T101:AJ101"/>
    <mergeCell ref="F102:S102"/>
    <mergeCell ref="T102:AJ102"/>
    <mergeCell ref="F103:S103"/>
    <mergeCell ref="T103:AJ103"/>
    <mergeCell ref="F98:S98"/>
    <mergeCell ref="T98:AJ98"/>
    <mergeCell ref="F99:S99"/>
    <mergeCell ref="T99:AJ99"/>
    <mergeCell ref="F100:S100"/>
    <mergeCell ref="T100:AJ100"/>
    <mergeCell ref="F95:S95"/>
    <mergeCell ref="T95:AJ95"/>
    <mergeCell ref="F96:S96"/>
    <mergeCell ref="T96:AJ96"/>
    <mergeCell ref="F97:S97"/>
    <mergeCell ref="T97:AJ97"/>
    <mergeCell ref="F92:S92"/>
    <mergeCell ref="T92:AJ92"/>
    <mergeCell ref="F93:S93"/>
    <mergeCell ref="T93:AJ93"/>
    <mergeCell ref="F94:S94"/>
    <mergeCell ref="T94:AJ94"/>
    <mergeCell ref="F89:S89"/>
    <mergeCell ref="T89:AJ89"/>
    <mergeCell ref="F90:S90"/>
    <mergeCell ref="T90:AJ90"/>
    <mergeCell ref="F91:S91"/>
    <mergeCell ref="T91:AJ91"/>
    <mergeCell ref="F86:S86"/>
    <mergeCell ref="T86:AJ86"/>
    <mergeCell ref="F87:S87"/>
    <mergeCell ref="T87:AJ87"/>
    <mergeCell ref="F88:S88"/>
    <mergeCell ref="T88:AJ88"/>
    <mergeCell ref="F83:S83"/>
    <mergeCell ref="T83:AJ83"/>
    <mergeCell ref="F84:S84"/>
    <mergeCell ref="T84:AJ84"/>
    <mergeCell ref="F85:S85"/>
    <mergeCell ref="T85:AJ85"/>
    <mergeCell ref="F80:S80"/>
    <mergeCell ref="T80:AJ80"/>
    <mergeCell ref="F81:S81"/>
    <mergeCell ref="T81:AJ81"/>
    <mergeCell ref="F82:S82"/>
    <mergeCell ref="T82:AJ82"/>
    <mergeCell ref="F77:S77"/>
    <mergeCell ref="T77:AJ77"/>
    <mergeCell ref="F78:S78"/>
    <mergeCell ref="T78:AJ78"/>
    <mergeCell ref="F79:S79"/>
    <mergeCell ref="T79:AJ79"/>
    <mergeCell ref="F74:S74"/>
    <mergeCell ref="T74:AJ74"/>
    <mergeCell ref="F75:S75"/>
    <mergeCell ref="T75:AJ75"/>
    <mergeCell ref="F76:S76"/>
    <mergeCell ref="T76:AJ76"/>
    <mergeCell ref="F71:S71"/>
    <mergeCell ref="T71:AJ71"/>
    <mergeCell ref="F72:S72"/>
    <mergeCell ref="T72:AJ72"/>
    <mergeCell ref="F73:S73"/>
    <mergeCell ref="T73:AJ73"/>
    <mergeCell ref="F68:S68"/>
    <mergeCell ref="T68:AJ68"/>
    <mergeCell ref="F69:S69"/>
    <mergeCell ref="T69:AJ69"/>
    <mergeCell ref="F70:S70"/>
    <mergeCell ref="T70:AJ70"/>
    <mergeCell ref="F65:S65"/>
    <mergeCell ref="T65:AJ65"/>
    <mergeCell ref="F66:S66"/>
    <mergeCell ref="T66:AJ66"/>
    <mergeCell ref="F67:S67"/>
    <mergeCell ref="T67:AJ67"/>
    <mergeCell ref="F62:S62"/>
    <mergeCell ref="T62:AJ62"/>
    <mergeCell ref="F63:S63"/>
    <mergeCell ref="T63:AJ63"/>
    <mergeCell ref="F64:S64"/>
    <mergeCell ref="T64:AJ64"/>
    <mergeCell ref="F59:S59"/>
    <mergeCell ref="T59:AJ59"/>
    <mergeCell ref="F60:S60"/>
    <mergeCell ref="T60:AJ60"/>
    <mergeCell ref="F61:S61"/>
    <mergeCell ref="T61:AJ61"/>
    <mergeCell ref="F56:S56"/>
    <mergeCell ref="T56:AJ56"/>
    <mergeCell ref="F57:S57"/>
    <mergeCell ref="T57:AJ57"/>
    <mergeCell ref="F58:S58"/>
    <mergeCell ref="T58:AJ58"/>
    <mergeCell ref="T53:AG53"/>
    <mergeCell ref="T54:AG54"/>
    <mergeCell ref="F55:S55"/>
    <mergeCell ref="T55:AJ55"/>
    <mergeCell ref="F49:S49"/>
    <mergeCell ref="T49:AJ49"/>
    <mergeCell ref="A50:AJ50"/>
    <mergeCell ref="F51:S51"/>
    <mergeCell ref="T51:AJ51"/>
    <mergeCell ref="T52:AG52"/>
    <mergeCell ref="F52:S54"/>
    <mergeCell ref="F46:S46"/>
    <mergeCell ref="T46:AJ46"/>
    <mergeCell ref="F47:S47"/>
    <mergeCell ref="T47:AJ47"/>
    <mergeCell ref="F48:S48"/>
    <mergeCell ref="T48:AJ48"/>
    <mergeCell ref="F43:S43"/>
    <mergeCell ref="T43:AJ43"/>
    <mergeCell ref="F44:S44"/>
    <mergeCell ref="T44:AJ44"/>
    <mergeCell ref="F45:S45"/>
    <mergeCell ref="T45:AJ45"/>
    <mergeCell ref="F40:S40"/>
    <mergeCell ref="T40:AJ40"/>
    <mergeCell ref="F41:S41"/>
    <mergeCell ref="T41:AJ41"/>
    <mergeCell ref="F42:S42"/>
    <mergeCell ref="T42:AJ42"/>
    <mergeCell ref="F37:S37"/>
    <mergeCell ref="T37:AJ37"/>
    <mergeCell ref="F38:S38"/>
    <mergeCell ref="T38:AJ38"/>
    <mergeCell ref="F39:S39"/>
    <mergeCell ref="T39:AJ39"/>
    <mergeCell ref="F34:S34"/>
    <mergeCell ref="T34:AJ34"/>
    <mergeCell ref="F35:S35"/>
    <mergeCell ref="T35:AJ35"/>
    <mergeCell ref="F36:S36"/>
    <mergeCell ref="T36:AJ36"/>
    <mergeCell ref="F31:S31"/>
    <mergeCell ref="T31:AJ31"/>
    <mergeCell ref="F32:S32"/>
    <mergeCell ref="T32:AJ32"/>
    <mergeCell ref="F33:S33"/>
    <mergeCell ref="T33:AJ33"/>
    <mergeCell ref="F28:S28"/>
    <mergeCell ref="T28:AJ28"/>
    <mergeCell ref="F29:S29"/>
    <mergeCell ref="T29:AJ29"/>
    <mergeCell ref="F30:S30"/>
    <mergeCell ref="T30:AJ30"/>
    <mergeCell ref="F25:S25"/>
    <mergeCell ref="T25:AJ25"/>
    <mergeCell ref="F26:S26"/>
    <mergeCell ref="T26:AJ26"/>
    <mergeCell ref="F27:S27"/>
    <mergeCell ref="T27:AJ27"/>
    <mergeCell ref="F22:S22"/>
    <mergeCell ref="T22:AJ22"/>
    <mergeCell ref="F23:S23"/>
    <mergeCell ref="T23:AJ23"/>
    <mergeCell ref="F24:S24"/>
    <mergeCell ref="T24:AJ24"/>
    <mergeCell ref="A18:AJ18"/>
    <mergeCell ref="F19:S19"/>
    <mergeCell ref="T19:AJ19"/>
    <mergeCell ref="F20:S20"/>
    <mergeCell ref="T20:AJ20"/>
    <mergeCell ref="F21:S21"/>
    <mergeCell ref="T21:AJ21"/>
    <mergeCell ref="G16:P16"/>
    <mergeCell ref="Q16:S16"/>
    <mergeCell ref="T16:Y16"/>
    <mergeCell ref="Z16:AB16"/>
    <mergeCell ref="F17:S17"/>
    <mergeCell ref="T17:AJ17"/>
    <mergeCell ref="G15:P15"/>
    <mergeCell ref="Q15:S15"/>
    <mergeCell ref="T15:Y15"/>
    <mergeCell ref="Z15:AB15"/>
    <mergeCell ref="AC15:AH15"/>
    <mergeCell ref="AI15:AK15"/>
    <mergeCell ref="AC7:AH7"/>
    <mergeCell ref="G14:P14"/>
    <mergeCell ref="Q14:S14"/>
    <mergeCell ref="T14:Y14"/>
    <mergeCell ref="Z14:AB14"/>
    <mergeCell ref="AC14:AH14"/>
    <mergeCell ref="AI14:AK14"/>
    <mergeCell ref="A9:B9"/>
    <mergeCell ref="A10:B10"/>
    <mergeCell ref="G10:AK10"/>
    <mergeCell ref="G11:AK11"/>
    <mergeCell ref="G13:P13"/>
    <mergeCell ref="Q13:S13"/>
    <mergeCell ref="T13:Y13"/>
    <mergeCell ref="Z13:AB13"/>
    <mergeCell ref="AC13:AH13"/>
    <mergeCell ref="AI13:AK13"/>
    <mergeCell ref="A5:B5"/>
    <mergeCell ref="C5:E5"/>
    <mergeCell ref="A6:B6"/>
    <mergeCell ref="C6:E6"/>
    <mergeCell ref="G6:P6"/>
    <mergeCell ref="Q6:S6"/>
    <mergeCell ref="T6:Y6"/>
    <mergeCell ref="AI7:AK7"/>
    <mergeCell ref="A8:C8"/>
    <mergeCell ref="G8:P8"/>
    <mergeCell ref="Q8:S8"/>
    <mergeCell ref="T8:Y8"/>
    <mergeCell ref="Z8:AB8"/>
    <mergeCell ref="AC8:AH8"/>
    <mergeCell ref="AI8:AK8"/>
    <mergeCell ref="Z6:AB6"/>
    <mergeCell ref="AC6:AH6"/>
    <mergeCell ref="AI6:AK6"/>
    <mergeCell ref="A7:B7"/>
    <mergeCell ref="C7:E7"/>
    <mergeCell ref="G7:P7"/>
    <mergeCell ref="Q7:S7"/>
    <mergeCell ref="T7:Y7"/>
    <mergeCell ref="Z7:AB7"/>
    <mergeCell ref="A1:AK1"/>
    <mergeCell ref="A2:B2"/>
    <mergeCell ref="C3:E3"/>
    <mergeCell ref="A3:B3"/>
    <mergeCell ref="G3:AK3"/>
    <mergeCell ref="A4:B4"/>
    <mergeCell ref="C4:E4"/>
    <mergeCell ref="G4:AK4"/>
    <mergeCell ref="C2:E2"/>
  </mergeCells>
  <conditionalFormatting sqref="G5">
    <cfRule type="expression" dxfId="1413" priority="106">
      <formula>$B19="Correct"</formula>
    </cfRule>
  </conditionalFormatting>
  <conditionalFormatting sqref="G5">
    <cfRule type="expression" dxfId="1412" priority="107">
      <formula>$B19="Incorrect"</formula>
    </cfRule>
  </conditionalFormatting>
  <conditionalFormatting sqref="G5">
    <cfRule type="expression" dxfId="1411" priority="108">
      <formula>$B19="Unanswered"</formula>
    </cfRule>
  </conditionalFormatting>
  <conditionalFormatting sqref="H5">
    <cfRule type="expression" dxfId="1410" priority="109">
      <formula>$B20="Correct"</formula>
    </cfRule>
  </conditionalFormatting>
  <conditionalFormatting sqref="H5">
    <cfRule type="expression" dxfId="1409" priority="110">
      <formula>$B20="Incorrect"</formula>
    </cfRule>
  </conditionalFormatting>
  <conditionalFormatting sqref="H5">
    <cfRule type="expression" dxfId="1408" priority="111">
      <formula>$B20="Unanswered"</formula>
    </cfRule>
  </conditionalFormatting>
  <conditionalFormatting sqref="I5">
    <cfRule type="expression" dxfId="1407" priority="112">
      <formula>$B21="Correct"</formula>
    </cfRule>
  </conditionalFormatting>
  <conditionalFormatting sqref="I5">
    <cfRule type="expression" dxfId="1406" priority="113">
      <formula>$B21="Incorrect"</formula>
    </cfRule>
  </conditionalFormatting>
  <conditionalFormatting sqref="I5">
    <cfRule type="expression" dxfId="1405" priority="114">
      <formula>$B21="Unanswered"</formula>
    </cfRule>
  </conditionalFormatting>
  <conditionalFormatting sqref="J5">
    <cfRule type="expression" dxfId="1404" priority="115">
      <formula>$B22="Correct"</formula>
    </cfRule>
  </conditionalFormatting>
  <conditionalFormatting sqref="J5">
    <cfRule type="expression" dxfId="1403" priority="116">
      <formula>$B22="Incorrect"</formula>
    </cfRule>
  </conditionalFormatting>
  <conditionalFormatting sqref="J5">
    <cfRule type="expression" dxfId="1402" priority="117">
      <formula>$B22="Unanswered"</formula>
    </cfRule>
  </conditionalFormatting>
  <conditionalFormatting sqref="K5">
    <cfRule type="expression" dxfId="1401" priority="118">
      <formula>$B23="Correct"</formula>
    </cfRule>
  </conditionalFormatting>
  <conditionalFormatting sqref="K5">
    <cfRule type="expression" dxfId="1400" priority="119">
      <formula>$B23="Incorrect"</formula>
    </cfRule>
  </conditionalFormatting>
  <conditionalFormatting sqref="K5">
    <cfRule type="expression" dxfId="1399" priority="120">
      <formula>$B23="Unanswered"</formula>
    </cfRule>
  </conditionalFormatting>
  <conditionalFormatting sqref="L5">
    <cfRule type="expression" dxfId="1398" priority="121">
      <formula>$B24="Correct"</formula>
    </cfRule>
  </conditionalFormatting>
  <conditionalFormatting sqref="L5">
    <cfRule type="expression" dxfId="1397" priority="122">
      <formula>$B24="Incorrect"</formula>
    </cfRule>
  </conditionalFormatting>
  <conditionalFormatting sqref="L5">
    <cfRule type="expression" dxfId="1396" priority="123">
      <formula>$B24="Unanswered"</formula>
    </cfRule>
  </conditionalFormatting>
  <conditionalFormatting sqref="M5">
    <cfRule type="expression" dxfId="1395" priority="124">
      <formula>$B25="Correct"</formula>
    </cfRule>
  </conditionalFormatting>
  <conditionalFormatting sqref="M5">
    <cfRule type="expression" dxfId="1394" priority="125">
      <formula>$B25="Incorrect"</formula>
    </cfRule>
  </conditionalFormatting>
  <conditionalFormatting sqref="M5">
    <cfRule type="expression" dxfId="1393" priority="126">
      <formula>$B25="Unanswered"</formula>
    </cfRule>
  </conditionalFormatting>
  <conditionalFormatting sqref="N5">
    <cfRule type="expression" dxfId="1392" priority="127">
      <formula>$B26="Correct"</formula>
    </cfRule>
  </conditionalFormatting>
  <conditionalFormatting sqref="N5">
    <cfRule type="expression" dxfId="1391" priority="128">
      <formula>$B26="Incorrect"</formula>
    </cfRule>
  </conditionalFormatting>
  <conditionalFormatting sqref="N5">
    <cfRule type="expression" dxfId="1390" priority="129">
      <formula>$B26="Unanswered"</formula>
    </cfRule>
  </conditionalFormatting>
  <conditionalFormatting sqref="O5">
    <cfRule type="expression" dxfId="1389" priority="130">
      <formula>$B27="Correct"</formula>
    </cfRule>
  </conditionalFormatting>
  <conditionalFormatting sqref="O5">
    <cfRule type="expression" dxfId="1388" priority="131">
      <formula>$B27="Incorrect"</formula>
    </cfRule>
  </conditionalFormatting>
  <conditionalFormatting sqref="O5">
    <cfRule type="expression" dxfId="1387" priority="132">
      <formula>$B27="Unanswered"</formula>
    </cfRule>
  </conditionalFormatting>
  <conditionalFormatting sqref="P5">
    <cfRule type="expression" dxfId="1386" priority="133">
      <formula>$B28="Correct"</formula>
    </cfRule>
  </conditionalFormatting>
  <conditionalFormatting sqref="P5">
    <cfRule type="expression" dxfId="1385" priority="134">
      <formula>$B28="Incorrect"</formula>
    </cfRule>
  </conditionalFormatting>
  <conditionalFormatting sqref="P5">
    <cfRule type="expression" dxfId="1384" priority="135">
      <formula>$B28="Unanswered"</formula>
    </cfRule>
  </conditionalFormatting>
  <conditionalFormatting sqref="Q5">
    <cfRule type="expression" dxfId="1383" priority="136">
      <formula>$B29="Correct"</formula>
    </cfRule>
  </conditionalFormatting>
  <conditionalFormatting sqref="Q5">
    <cfRule type="expression" dxfId="1382" priority="137">
      <formula>$B29="Incorrect"</formula>
    </cfRule>
  </conditionalFormatting>
  <conditionalFormatting sqref="Q5">
    <cfRule type="expression" dxfId="1381" priority="138">
      <formula>$B29="Unanswered"</formula>
    </cfRule>
  </conditionalFormatting>
  <conditionalFormatting sqref="R5">
    <cfRule type="expression" dxfId="1380" priority="139">
      <formula>$B30="Correct"</formula>
    </cfRule>
  </conditionalFormatting>
  <conditionalFormatting sqref="R5">
    <cfRule type="expression" dxfId="1379" priority="140">
      <formula>$B30="Incorrect"</formula>
    </cfRule>
  </conditionalFormatting>
  <conditionalFormatting sqref="R5">
    <cfRule type="expression" dxfId="1378" priority="141">
      <formula>$B30="Unanswered"</formula>
    </cfRule>
  </conditionalFormatting>
  <conditionalFormatting sqref="S5">
    <cfRule type="expression" dxfId="1377" priority="142">
      <formula>$B31="Correct"</formula>
    </cfRule>
  </conditionalFormatting>
  <conditionalFormatting sqref="S5">
    <cfRule type="expression" dxfId="1376" priority="143">
      <formula>$B31="Incorrect"</formula>
    </cfRule>
  </conditionalFormatting>
  <conditionalFormatting sqref="T5">
    <cfRule type="expression" dxfId="1375" priority="144">
      <formula>$B32="Correct"</formula>
    </cfRule>
  </conditionalFormatting>
  <conditionalFormatting sqref="U5">
    <cfRule type="expression" dxfId="1374" priority="145">
      <formula>$B33="Correct"</formula>
    </cfRule>
  </conditionalFormatting>
  <conditionalFormatting sqref="V5">
    <cfRule type="expression" dxfId="1373" priority="146">
      <formula>$B34="Correct"</formula>
    </cfRule>
  </conditionalFormatting>
  <conditionalFormatting sqref="W5">
    <cfRule type="expression" dxfId="1372" priority="147">
      <formula>$B35="Correct"</formula>
    </cfRule>
  </conditionalFormatting>
  <conditionalFormatting sqref="X5">
    <cfRule type="expression" dxfId="1371" priority="148">
      <formula>$B36="Correct"</formula>
    </cfRule>
  </conditionalFormatting>
  <conditionalFormatting sqref="Y5">
    <cfRule type="expression" dxfId="1370" priority="149">
      <formula>$B37="Correct"</formula>
    </cfRule>
  </conditionalFormatting>
  <conditionalFormatting sqref="Z5">
    <cfRule type="expression" dxfId="1369" priority="150">
      <formula>$B38="Correct"</formula>
    </cfRule>
  </conditionalFormatting>
  <conditionalFormatting sqref="AA5">
    <cfRule type="expression" dxfId="1368" priority="151">
      <formula>$B39="Correct"</formula>
    </cfRule>
  </conditionalFormatting>
  <conditionalFormatting sqref="AB5">
    <cfRule type="expression" dxfId="1367" priority="152">
      <formula>$B40="Correct"</formula>
    </cfRule>
  </conditionalFormatting>
  <conditionalFormatting sqref="AC5">
    <cfRule type="expression" dxfId="1366" priority="153">
      <formula>$B41="Correct"</formula>
    </cfRule>
  </conditionalFormatting>
  <conditionalFormatting sqref="AD5">
    <cfRule type="expression" dxfId="1365" priority="154">
      <formula>$B42="Correct"</formula>
    </cfRule>
  </conditionalFormatting>
  <conditionalFormatting sqref="AE5">
    <cfRule type="expression" dxfId="1364" priority="155">
      <formula>$B43="Correct"</formula>
    </cfRule>
  </conditionalFormatting>
  <conditionalFormatting sqref="AF5">
    <cfRule type="expression" dxfId="1363" priority="156">
      <formula>$B44="Correct"</formula>
    </cfRule>
  </conditionalFormatting>
  <conditionalFormatting sqref="AG5">
    <cfRule type="expression" dxfId="1362" priority="157">
      <formula>$B45="Correct"</formula>
    </cfRule>
  </conditionalFormatting>
  <conditionalFormatting sqref="AH5">
    <cfRule type="expression" dxfId="1361" priority="158">
      <formula>$B46="Correct"</formula>
    </cfRule>
  </conditionalFormatting>
  <conditionalFormatting sqref="AI5">
    <cfRule type="expression" dxfId="1360" priority="159">
      <formula>$B47="Correct"</formula>
    </cfRule>
  </conditionalFormatting>
  <conditionalFormatting sqref="AJ5">
    <cfRule type="expression" dxfId="1359" priority="160">
      <formula>$B48="Correct"</formula>
    </cfRule>
  </conditionalFormatting>
  <conditionalFormatting sqref="AK5">
    <cfRule type="expression" dxfId="1358" priority="161">
      <formula>$B49="Correct"</formula>
    </cfRule>
  </conditionalFormatting>
  <conditionalFormatting sqref="T5">
    <cfRule type="expression" dxfId="1357" priority="162">
      <formula>$B32="Incorrect"</formula>
    </cfRule>
  </conditionalFormatting>
  <conditionalFormatting sqref="U5">
    <cfRule type="expression" dxfId="1356" priority="163">
      <formula>$B33="Incorrect"</formula>
    </cfRule>
  </conditionalFormatting>
  <conditionalFormatting sqref="V5">
    <cfRule type="expression" dxfId="1355" priority="164">
      <formula>$B34="Incorrect"</formula>
    </cfRule>
  </conditionalFormatting>
  <conditionalFormatting sqref="W5">
    <cfRule type="expression" dxfId="1354" priority="165">
      <formula>$B35="Incorrect"</formula>
    </cfRule>
  </conditionalFormatting>
  <conditionalFormatting sqref="X5">
    <cfRule type="expression" dxfId="1353" priority="166">
      <formula>$B36="Incorrect"</formula>
    </cfRule>
  </conditionalFormatting>
  <conditionalFormatting sqref="Y5">
    <cfRule type="expression" dxfId="1352" priority="167">
      <formula>$B37="Incorrect"</formula>
    </cfRule>
  </conditionalFormatting>
  <conditionalFormatting sqref="Z5">
    <cfRule type="expression" dxfId="1351" priority="168">
      <formula>$B38="Incorrect"</formula>
    </cfRule>
  </conditionalFormatting>
  <conditionalFormatting sqref="AA5">
    <cfRule type="expression" dxfId="1350" priority="169">
      <formula>$B39="Incorrect"</formula>
    </cfRule>
  </conditionalFormatting>
  <conditionalFormatting sqref="AB5">
    <cfRule type="expression" dxfId="1349" priority="170">
      <formula>$B40="Incorrect"</formula>
    </cfRule>
  </conditionalFormatting>
  <conditionalFormatting sqref="AC5">
    <cfRule type="expression" dxfId="1348" priority="171">
      <formula>$B41="Incorrect"</formula>
    </cfRule>
  </conditionalFormatting>
  <conditionalFormatting sqref="AD5">
    <cfRule type="expression" dxfId="1347" priority="172">
      <formula>$B42="Incorrect"</formula>
    </cfRule>
  </conditionalFormatting>
  <conditionalFormatting sqref="AE5">
    <cfRule type="expression" dxfId="1346" priority="173">
      <formula>$B43="Incorrect"</formula>
    </cfRule>
  </conditionalFormatting>
  <conditionalFormatting sqref="AF5">
    <cfRule type="expression" dxfId="1345" priority="174">
      <formula>$B44="Incorrect"</formula>
    </cfRule>
  </conditionalFormatting>
  <conditionalFormatting sqref="AG5">
    <cfRule type="expression" dxfId="1344" priority="175">
      <formula>$B45="Incorrect"</formula>
    </cfRule>
  </conditionalFormatting>
  <conditionalFormatting sqref="AH5">
    <cfRule type="expression" dxfId="1343" priority="176">
      <formula>$B46="Incorrect"</formula>
    </cfRule>
  </conditionalFormatting>
  <conditionalFormatting sqref="AI5">
    <cfRule type="expression" dxfId="1342" priority="177">
      <formula>$B47="Incorrect"</formula>
    </cfRule>
  </conditionalFormatting>
  <conditionalFormatting sqref="AJ5">
    <cfRule type="expression" dxfId="1341" priority="178">
      <formula>$B48="Incorrect"</formula>
    </cfRule>
  </conditionalFormatting>
  <conditionalFormatting sqref="AK5">
    <cfRule type="expression" dxfId="1340" priority="179">
      <formula>$B49="Incorrect"</formula>
    </cfRule>
  </conditionalFormatting>
  <conditionalFormatting sqref="S5">
    <cfRule type="expression" dxfId="1339" priority="180">
      <formula>$B31="Unanswered"</formula>
    </cfRule>
  </conditionalFormatting>
  <conditionalFormatting sqref="T5">
    <cfRule type="expression" dxfId="1338" priority="181">
      <formula>$B32="Unanswered"</formula>
    </cfRule>
  </conditionalFormatting>
  <conditionalFormatting sqref="U5">
    <cfRule type="expression" dxfId="1337" priority="182">
      <formula>$B33="Unanswered"</formula>
    </cfRule>
  </conditionalFormatting>
  <conditionalFormatting sqref="V5">
    <cfRule type="expression" dxfId="1336" priority="183">
      <formula>$B34="Unanswered"</formula>
    </cfRule>
  </conditionalFormatting>
  <conditionalFormatting sqref="W5">
    <cfRule type="expression" dxfId="1335" priority="184">
      <formula>$B35="Unanswered"</formula>
    </cfRule>
  </conditionalFormatting>
  <conditionalFormatting sqref="X5">
    <cfRule type="expression" dxfId="1334" priority="185">
      <formula>$B36="Unanswered"</formula>
    </cfRule>
  </conditionalFormatting>
  <conditionalFormatting sqref="Y5">
    <cfRule type="expression" dxfId="1333" priority="186">
      <formula>$B37="Unanswered"</formula>
    </cfRule>
  </conditionalFormatting>
  <conditionalFormatting sqref="Z5">
    <cfRule type="expression" dxfId="1332" priority="187">
      <formula>$B38="Unanswered"</formula>
    </cfRule>
  </conditionalFormatting>
  <conditionalFormatting sqref="AA5">
    <cfRule type="expression" dxfId="1331" priority="188">
      <formula>$B39="Unanswered"</formula>
    </cfRule>
  </conditionalFormatting>
  <conditionalFormatting sqref="AB5">
    <cfRule type="expression" dxfId="1330" priority="189">
      <formula>$B40="Unanswered"</formula>
    </cfRule>
  </conditionalFormatting>
  <conditionalFormatting sqref="AC5">
    <cfRule type="expression" dxfId="1329" priority="190">
      <formula>$B41="Unanswered"</formula>
    </cfRule>
  </conditionalFormatting>
  <conditionalFormatting sqref="AD5">
    <cfRule type="expression" dxfId="1328" priority="191">
      <formula>$B42="Unanswered"</formula>
    </cfRule>
  </conditionalFormatting>
  <conditionalFormatting sqref="AE5">
    <cfRule type="expression" dxfId="1327" priority="192">
      <formula>$B43="Unanswered"</formula>
    </cfRule>
  </conditionalFormatting>
  <conditionalFormatting sqref="AF5">
    <cfRule type="expression" dxfId="1326" priority="193">
      <formula>$B44="Unanswered"</formula>
    </cfRule>
  </conditionalFormatting>
  <conditionalFormatting sqref="AG5">
    <cfRule type="expression" dxfId="1325" priority="194">
      <formula>$B45="Unanswered"</formula>
    </cfRule>
  </conditionalFormatting>
  <conditionalFormatting sqref="AH5">
    <cfRule type="expression" dxfId="1324" priority="195">
      <formula>$B46="Unanswered"</formula>
    </cfRule>
  </conditionalFormatting>
  <conditionalFormatting sqref="AI5">
    <cfRule type="expression" dxfId="1323" priority="196">
      <formula>$B47="Unanswered"</formula>
    </cfRule>
  </conditionalFormatting>
  <conditionalFormatting sqref="AJ5">
    <cfRule type="expression" dxfId="1322" priority="197">
      <formula>$B48="Unanswered"</formula>
    </cfRule>
  </conditionalFormatting>
  <conditionalFormatting sqref="AK5">
    <cfRule type="expression" dxfId="1321" priority="198">
      <formula>$B49="Unanswered"</formula>
    </cfRule>
  </conditionalFormatting>
  <conditionalFormatting sqref="E19:E49 E51:E86">
    <cfRule type="cellIs" dxfId="1320" priority="199" operator="equal">
      <formula>"Slow"</formula>
    </cfRule>
  </conditionalFormatting>
  <conditionalFormatting sqref="G12">
    <cfRule type="expression" dxfId="1319" priority="200">
      <formula>$B51="Correct"</formula>
    </cfRule>
    <cfRule type="expression" dxfId="1318" priority="201">
      <formula>$B51="Incorrect"</formula>
    </cfRule>
    <cfRule type="expression" dxfId="1317" priority="202">
      <formula>$B51="Unanswered"</formula>
    </cfRule>
  </conditionalFormatting>
  <conditionalFormatting sqref="H12">
    <cfRule type="expression" dxfId="1316" priority="103">
      <formula>$B52="Correct"</formula>
    </cfRule>
    <cfRule type="expression" dxfId="1315" priority="104">
      <formula>$B52="Incorrect"</formula>
    </cfRule>
    <cfRule type="expression" dxfId="1314" priority="105">
      <formula>$B52="Unanswered"</formula>
    </cfRule>
  </conditionalFormatting>
  <conditionalFormatting sqref="I12">
    <cfRule type="expression" dxfId="1313" priority="100">
      <formula>$B53="Correct"</formula>
    </cfRule>
    <cfRule type="expression" dxfId="1312" priority="101">
      <formula>$B53="Incorrect"</formula>
    </cfRule>
    <cfRule type="expression" dxfId="1311" priority="102">
      <formula>$B53="Unanswered"</formula>
    </cfRule>
  </conditionalFormatting>
  <conditionalFormatting sqref="J12">
    <cfRule type="expression" dxfId="1310" priority="97">
      <formula>$B54="Correct"</formula>
    </cfRule>
    <cfRule type="expression" dxfId="1309" priority="98">
      <formula>$B54="Incorrect"</formula>
    </cfRule>
    <cfRule type="expression" dxfId="1308" priority="99">
      <formula>$B54="Unanswered"</formula>
    </cfRule>
  </conditionalFormatting>
  <conditionalFormatting sqref="K12">
    <cfRule type="expression" dxfId="1307" priority="94">
      <formula>$B55="Correct"</formula>
    </cfRule>
    <cfRule type="expression" dxfId="1306" priority="95">
      <formula>$B55="Incorrect"</formula>
    </cfRule>
    <cfRule type="expression" dxfId="1305" priority="96">
      <formula>$B55="Unanswered"</formula>
    </cfRule>
  </conditionalFormatting>
  <conditionalFormatting sqref="L12">
    <cfRule type="expression" dxfId="1304" priority="91">
      <formula>$B56="Correct"</formula>
    </cfRule>
    <cfRule type="expression" dxfId="1303" priority="92">
      <formula>$B56="Incorrect"</formula>
    </cfRule>
    <cfRule type="expression" dxfId="1302" priority="93">
      <formula>$B56="Unanswered"</formula>
    </cfRule>
  </conditionalFormatting>
  <conditionalFormatting sqref="M12">
    <cfRule type="expression" dxfId="1301" priority="88">
      <formula>$B57="Correct"</formula>
    </cfRule>
    <cfRule type="expression" dxfId="1300" priority="89">
      <formula>$B57="Incorrect"</formula>
    </cfRule>
    <cfRule type="expression" dxfId="1299" priority="90">
      <formula>$B57="Unanswered"</formula>
    </cfRule>
  </conditionalFormatting>
  <conditionalFormatting sqref="N12">
    <cfRule type="expression" dxfId="1298" priority="85">
      <formula>$B58="Correct"</formula>
    </cfRule>
    <cfRule type="expression" dxfId="1297" priority="86">
      <formula>$B58="Incorrect"</formula>
    </cfRule>
    <cfRule type="expression" dxfId="1296" priority="87">
      <formula>$B58="Unanswered"</formula>
    </cfRule>
  </conditionalFormatting>
  <conditionalFormatting sqref="O12">
    <cfRule type="expression" dxfId="1295" priority="82">
      <formula>$B59="Correct"</formula>
    </cfRule>
    <cfRule type="expression" dxfId="1294" priority="83">
      <formula>$B59="Incorrect"</formula>
    </cfRule>
    <cfRule type="expression" dxfId="1293" priority="84">
      <formula>$B59="Unanswered"</formula>
    </cfRule>
  </conditionalFormatting>
  <conditionalFormatting sqref="P12">
    <cfRule type="expression" dxfId="1292" priority="79">
      <formula>$B60="Correct"</formula>
    </cfRule>
    <cfRule type="expression" dxfId="1291" priority="80">
      <formula>$B60="Incorrect"</formula>
    </cfRule>
    <cfRule type="expression" dxfId="1290" priority="81">
      <formula>$B60="Unanswered"</formula>
    </cfRule>
  </conditionalFormatting>
  <conditionalFormatting sqref="Q12">
    <cfRule type="expression" dxfId="1289" priority="76">
      <formula>$B61="Correct"</formula>
    </cfRule>
    <cfRule type="expression" dxfId="1288" priority="77">
      <formula>$B61="Incorrect"</formula>
    </cfRule>
    <cfRule type="expression" dxfId="1287" priority="78">
      <formula>$B61="Unanswered"</formula>
    </cfRule>
  </conditionalFormatting>
  <conditionalFormatting sqref="R12">
    <cfRule type="expression" dxfId="1286" priority="73">
      <formula>$B62="Correct"</formula>
    </cfRule>
    <cfRule type="expression" dxfId="1285" priority="74">
      <formula>$B62="Incorrect"</formula>
    </cfRule>
    <cfRule type="expression" dxfId="1284" priority="75">
      <formula>$B62="Unanswered"</formula>
    </cfRule>
  </conditionalFormatting>
  <conditionalFormatting sqref="S12">
    <cfRule type="expression" dxfId="1283" priority="70">
      <formula>$B63="Correct"</formula>
    </cfRule>
    <cfRule type="expression" dxfId="1282" priority="71">
      <formula>$B63="Incorrect"</formula>
    </cfRule>
    <cfRule type="expression" dxfId="1281" priority="72">
      <formula>$B63="Unanswered"</formula>
    </cfRule>
  </conditionalFormatting>
  <conditionalFormatting sqref="T12">
    <cfRule type="expression" dxfId="1280" priority="67">
      <formula>$B64="Correct"</formula>
    </cfRule>
    <cfRule type="expression" dxfId="1279" priority="68">
      <formula>$B64="Incorrect"</formula>
    </cfRule>
    <cfRule type="expression" dxfId="1278" priority="69">
      <formula>$B64="Unanswered"</formula>
    </cfRule>
  </conditionalFormatting>
  <conditionalFormatting sqref="U12">
    <cfRule type="expression" dxfId="1277" priority="64">
      <formula>$B65="Correct"</formula>
    </cfRule>
    <cfRule type="expression" dxfId="1276" priority="65">
      <formula>$B65="Incorrect"</formula>
    </cfRule>
    <cfRule type="expression" dxfId="1275" priority="66">
      <formula>$B65="Unanswered"</formula>
    </cfRule>
  </conditionalFormatting>
  <conditionalFormatting sqref="V12">
    <cfRule type="expression" dxfId="1274" priority="61">
      <formula>$B66="Correct"</formula>
    </cfRule>
    <cfRule type="expression" dxfId="1273" priority="62">
      <formula>$B66="Incorrect"</formula>
    </cfRule>
    <cfRule type="expression" dxfId="1272" priority="63">
      <formula>$B66="Unanswered"</formula>
    </cfRule>
  </conditionalFormatting>
  <conditionalFormatting sqref="W12">
    <cfRule type="expression" dxfId="1271" priority="58">
      <formula>$B67="Correct"</formula>
    </cfRule>
    <cfRule type="expression" dxfId="1270" priority="59">
      <formula>$B67="Incorrect"</formula>
    </cfRule>
    <cfRule type="expression" dxfId="1269" priority="60">
      <formula>$B67="Unanswered"</formula>
    </cfRule>
  </conditionalFormatting>
  <conditionalFormatting sqref="X12">
    <cfRule type="expression" dxfId="1268" priority="55">
      <formula>$B68="Correct"</formula>
    </cfRule>
    <cfRule type="expression" dxfId="1267" priority="56">
      <formula>$B68="Incorrect"</formula>
    </cfRule>
    <cfRule type="expression" dxfId="1266" priority="57">
      <formula>$B68="Unanswered"</formula>
    </cfRule>
  </conditionalFormatting>
  <conditionalFormatting sqref="Y12">
    <cfRule type="expression" dxfId="1265" priority="52">
      <formula>$B69="Correct"</formula>
    </cfRule>
    <cfRule type="expression" dxfId="1264" priority="53">
      <formula>$B69="Incorrect"</formula>
    </cfRule>
    <cfRule type="expression" dxfId="1263" priority="54">
      <formula>$B69="Unanswered"</formula>
    </cfRule>
  </conditionalFormatting>
  <conditionalFormatting sqref="Z12">
    <cfRule type="expression" dxfId="1262" priority="49">
      <formula>$B70="Correct"</formula>
    </cfRule>
    <cfRule type="expression" dxfId="1261" priority="50">
      <formula>$B70="Incorrect"</formula>
    </cfRule>
    <cfRule type="expression" dxfId="1260" priority="51">
      <formula>$B70="Unanswered"</formula>
    </cfRule>
  </conditionalFormatting>
  <conditionalFormatting sqref="AA12">
    <cfRule type="expression" dxfId="1259" priority="46">
      <formula>$B71="Correct"</formula>
    </cfRule>
    <cfRule type="expression" dxfId="1258" priority="47">
      <formula>$B71="Incorrect"</formula>
    </cfRule>
    <cfRule type="expression" dxfId="1257" priority="48">
      <formula>$B71="Unanswered"</formula>
    </cfRule>
  </conditionalFormatting>
  <conditionalFormatting sqref="AB12">
    <cfRule type="expression" dxfId="1256" priority="43">
      <formula>$B72="Correct"</formula>
    </cfRule>
    <cfRule type="expression" dxfId="1255" priority="44">
      <formula>$B72="Incorrect"</formula>
    </cfRule>
    <cfRule type="expression" dxfId="1254" priority="45">
      <formula>$B72="Unanswered"</formula>
    </cfRule>
  </conditionalFormatting>
  <conditionalFormatting sqref="AC12">
    <cfRule type="expression" dxfId="1253" priority="40">
      <formula>$B73="Correct"</formula>
    </cfRule>
    <cfRule type="expression" dxfId="1252" priority="41">
      <formula>$B73="Incorrect"</formula>
    </cfRule>
    <cfRule type="expression" dxfId="1251" priority="42">
      <formula>$B73="Unanswered"</formula>
    </cfRule>
  </conditionalFormatting>
  <conditionalFormatting sqref="AD12">
    <cfRule type="expression" dxfId="1250" priority="37">
      <formula>$B74="Correct"</formula>
    </cfRule>
    <cfRule type="expression" dxfId="1249" priority="38">
      <formula>$B74="Incorrect"</formula>
    </cfRule>
    <cfRule type="expression" dxfId="1248" priority="39">
      <formula>$B74="Unanswered"</formula>
    </cfRule>
  </conditionalFormatting>
  <conditionalFormatting sqref="AE12">
    <cfRule type="expression" dxfId="1247" priority="34">
      <formula>$B75="Correct"</formula>
    </cfRule>
    <cfRule type="expression" dxfId="1246" priority="35">
      <formula>$B75="Incorrect"</formula>
    </cfRule>
    <cfRule type="expression" dxfId="1245" priority="36">
      <formula>$B75="Unanswered"</formula>
    </cfRule>
  </conditionalFormatting>
  <conditionalFormatting sqref="AF12">
    <cfRule type="expression" dxfId="1244" priority="31">
      <formula>$B76="Correct"</formula>
    </cfRule>
    <cfRule type="expression" dxfId="1243" priority="32">
      <formula>$B76="Incorrect"</formula>
    </cfRule>
    <cfRule type="expression" dxfId="1242" priority="33">
      <formula>$B76="Unanswered"</formula>
    </cfRule>
  </conditionalFormatting>
  <conditionalFormatting sqref="AG12">
    <cfRule type="expression" dxfId="1241" priority="28">
      <formula>$B77="Correct"</formula>
    </cfRule>
    <cfRule type="expression" dxfId="1240" priority="29">
      <formula>$B77="Incorrect"</formula>
    </cfRule>
    <cfRule type="expression" dxfId="1239" priority="30">
      <formula>$B77="Unanswered"</formula>
    </cfRule>
  </conditionalFormatting>
  <conditionalFormatting sqref="AH12">
    <cfRule type="expression" dxfId="1238" priority="25">
      <formula>$B78="Correct"</formula>
    </cfRule>
    <cfRule type="expression" dxfId="1237" priority="26">
      <formula>$B78="Incorrect"</formula>
    </cfRule>
    <cfRule type="expression" dxfId="1236" priority="27">
      <formula>$B78="Unanswered"</formula>
    </cfRule>
  </conditionalFormatting>
  <conditionalFormatting sqref="AI12">
    <cfRule type="expression" dxfId="1235" priority="22">
      <formula>$B79="Correct"</formula>
    </cfRule>
    <cfRule type="expression" dxfId="1234" priority="23">
      <formula>$B79="Incorrect"</formula>
    </cfRule>
    <cfRule type="expression" dxfId="1233" priority="24">
      <formula>$B79="Unanswered"</formula>
    </cfRule>
  </conditionalFormatting>
  <conditionalFormatting sqref="AJ12">
    <cfRule type="expression" dxfId="1232" priority="19">
      <formula>$B80="Correct"</formula>
    </cfRule>
    <cfRule type="expression" dxfId="1231" priority="20">
      <formula>$B80="Incorrect"</formula>
    </cfRule>
    <cfRule type="expression" dxfId="1230" priority="21">
      <formula>$B80="Unanswered"</formula>
    </cfRule>
  </conditionalFormatting>
  <conditionalFormatting sqref="AK12">
    <cfRule type="expression" dxfId="1229" priority="16">
      <formula>$B81="Correct"</formula>
    </cfRule>
    <cfRule type="expression" dxfId="1228" priority="17">
      <formula>$B81="Incorrect"</formula>
    </cfRule>
    <cfRule type="expression" dxfId="1227" priority="18">
      <formula>$B81="Unanswered"</formula>
    </cfRule>
  </conditionalFormatting>
  <conditionalFormatting sqref="AL12">
    <cfRule type="expression" dxfId="1226" priority="13">
      <formula>$B82="Correct"</formula>
    </cfRule>
    <cfRule type="expression" dxfId="1225" priority="14">
      <formula>$B82="Incorrect"</formula>
    </cfRule>
    <cfRule type="expression" dxfId="1224" priority="15">
      <formula>$B82="Unanswered"</formula>
    </cfRule>
  </conditionalFormatting>
  <conditionalFormatting sqref="AM12">
    <cfRule type="expression" dxfId="1223" priority="10">
      <formula>$B83="Correct"</formula>
    </cfRule>
    <cfRule type="expression" dxfId="1222" priority="11">
      <formula>$B83="Incorrect"</formula>
    </cfRule>
    <cfRule type="expression" dxfId="1221" priority="12">
      <formula>$B83="Unanswered"</formula>
    </cfRule>
  </conditionalFormatting>
  <conditionalFormatting sqref="AN12">
    <cfRule type="expression" dxfId="1220" priority="7">
      <formula>$B84="Correct"</formula>
    </cfRule>
    <cfRule type="expression" dxfId="1219" priority="8">
      <formula>$B84="Incorrect"</formula>
    </cfRule>
    <cfRule type="expression" dxfId="1218" priority="9">
      <formula>$B84="Unanswered"</formula>
    </cfRule>
  </conditionalFormatting>
  <conditionalFormatting sqref="AO12">
    <cfRule type="expression" dxfId="1217" priority="4">
      <formula>$B85="Correct"</formula>
    </cfRule>
    <cfRule type="expression" dxfId="1216" priority="5">
      <formula>$B85="Incorrect"</formula>
    </cfRule>
    <cfRule type="expression" dxfId="1215" priority="6">
      <formula>$B85="Unanswered"</formula>
    </cfRule>
  </conditionalFormatting>
  <conditionalFormatting sqref="AP12">
    <cfRule type="expression" dxfId="1214" priority="1">
      <formula>$B86="Correct"</formula>
    </cfRule>
    <cfRule type="expression" dxfId="1213" priority="2">
      <formula>$B86="Incorrect"</formula>
    </cfRule>
    <cfRule type="expression" dxfId="1212" priority="3">
      <formula>$B86="Unanswered"</formula>
    </cfRule>
  </conditionalFormatting>
  <dataValidations count="6">
    <dataValidation type="list" allowBlank="1" sqref="C51:C86" xr:uid="{930D8C78-BF95-40D3-A2BA-32E0FB1B2D57}">
      <formula1>"SC,CR,RC"</formula1>
    </dataValidation>
    <dataValidation type="list" allowBlank="1" sqref="D19:D49 D51:D86" xr:uid="{3221987A-E30E-401F-9405-129A3F546D4D}">
      <formula1>"Careless error,Content error,Technique error"</formula1>
    </dataValidation>
    <dataValidation type="list" allowBlank="1" sqref="C4" xr:uid="{DDF490DD-2F7B-4C5A-95DF-FF47E0B42D10}">
      <formula1>"AWA-IR-Quant-Verbal,Quant-Verbal-AWA-IR,Verbal-Quant-AWA-IR"</formula1>
    </dataValidation>
    <dataValidation type="list" allowBlank="1" sqref="B19:B49 B51:B86" xr:uid="{C29C76A4-E3D0-4F4D-86C0-F3728C5FE048}">
      <formula1>"Correct,Incorrect,Unanswered"</formula1>
    </dataValidation>
    <dataValidation type="list" allowBlank="1" sqref="E19:E49 E51:E86" xr:uid="{8A46482D-0FCF-455C-9E99-EE8AE70133B9}">
      <formula1>"Fast,Normal,Slow"</formula1>
    </dataValidation>
    <dataValidation type="list" allowBlank="1" sqref="C19:C49" xr:uid="{8CE11C22-5EAB-4CC7-9182-CC438C0F649F}">
      <formula1>"PS,DS"</formula1>
    </dataValidation>
  </dataValidations>
  <pageMargins left="0.7" right="0.7" top="0.75" bottom="0.75" header="0.3" footer="0.3"/>
  <pageSetup orientation="portrait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2A643E-4718-4238-B784-3A75B1F1DD5B}">
  <sheetPr>
    <outlinePr summaryBelow="0" summaryRight="0"/>
  </sheetPr>
  <dimension ref="A1:AQ108"/>
  <sheetViews>
    <sheetView topLeftCell="A21" workbookViewId="0">
      <selection activeCell="T45" sqref="F19:AJ45"/>
    </sheetView>
  </sheetViews>
  <sheetFormatPr defaultColWidth="14.46484375" defaultRowHeight="15.75" customHeight="1" x14ac:dyDescent="0.35"/>
  <cols>
    <col min="1" max="1" width="11" customWidth="1"/>
    <col min="2" max="2" width="15" customWidth="1"/>
    <col min="4" max="4" width="17.1328125" customWidth="1"/>
    <col min="7" max="43" width="3" customWidth="1"/>
  </cols>
  <sheetData>
    <row r="1" spans="1:43" ht="15.75" customHeight="1" x14ac:dyDescent="0.35">
      <c r="A1" s="36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  <c r="AK1" s="28"/>
      <c r="AL1" s="1"/>
      <c r="AM1" s="1"/>
      <c r="AN1" s="1"/>
      <c r="AO1" s="1"/>
      <c r="AP1" s="1"/>
      <c r="AQ1" s="1"/>
    </row>
    <row r="2" spans="1:43" ht="15.75" customHeight="1" x14ac:dyDescent="0.35">
      <c r="A2" s="46" t="s">
        <v>1</v>
      </c>
      <c r="B2" s="20"/>
      <c r="C2" s="44">
        <v>43643</v>
      </c>
      <c r="D2" s="20"/>
      <c r="E2" s="20"/>
    </row>
    <row r="3" spans="1:43" ht="15.75" customHeight="1" x14ac:dyDescent="0.35">
      <c r="A3" s="46" t="s">
        <v>2</v>
      </c>
      <c r="B3" s="20"/>
      <c r="C3" s="48" t="s">
        <v>126</v>
      </c>
      <c r="D3" s="20"/>
      <c r="E3" s="20"/>
      <c r="G3" s="45" t="s">
        <v>4</v>
      </c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42"/>
      <c r="AJ3" s="42"/>
      <c r="AK3" s="43"/>
      <c r="AL3" s="1"/>
      <c r="AM3" s="1"/>
      <c r="AN3" s="1"/>
      <c r="AO3" s="1"/>
      <c r="AP3" s="1"/>
      <c r="AQ3" s="1"/>
    </row>
    <row r="4" spans="1:43" ht="15.75" customHeight="1" x14ac:dyDescent="0.4">
      <c r="A4" s="46" t="s">
        <v>5</v>
      </c>
      <c r="B4" s="20"/>
      <c r="C4" s="48" t="s">
        <v>115</v>
      </c>
      <c r="D4" s="20"/>
      <c r="E4" s="20"/>
      <c r="G4" s="59" t="s">
        <v>6</v>
      </c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  <c r="AI4" s="37"/>
      <c r="AJ4" s="37"/>
      <c r="AK4" s="28"/>
      <c r="AL4" s="6"/>
      <c r="AM4" s="6"/>
      <c r="AN4" s="6"/>
      <c r="AO4" s="6"/>
      <c r="AP4" s="6"/>
      <c r="AQ4" s="6"/>
    </row>
    <row r="5" spans="1:43" ht="15.75" customHeight="1" x14ac:dyDescent="0.35">
      <c r="A5" s="46" t="s">
        <v>7</v>
      </c>
      <c r="B5" s="20"/>
      <c r="C5" s="47">
        <v>600</v>
      </c>
      <c r="D5" s="20"/>
      <c r="E5" s="20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</row>
    <row r="6" spans="1:43" ht="15.75" customHeight="1" x14ac:dyDescent="0.35">
      <c r="A6" s="46" t="s">
        <v>8</v>
      </c>
      <c r="B6" s="20"/>
      <c r="C6" s="47">
        <v>48</v>
      </c>
      <c r="D6" s="20"/>
      <c r="E6" s="20"/>
      <c r="G6" s="49" t="s">
        <v>9</v>
      </c>
      <c r="H6" s="50"/>
      <c r="I6" s="50"/>
      <c r="J6" s="50"/>
      <c r="K6" s="50"/>
      <c r="L6" s="50"/>
      <c r="M6" s="50"/>
      <c r="N6" s="50"/>
      <c r="O6" s="50"/>
      <c r="P6" s="51"/>
      <c r="Q6" s="53">
        <f>SUM(COUNTIF(B19:B49,"Correct"),COUNTIF(B19:B49,"Incorrect"))</f>
        <v>28</v>
      </c>
      <c r="R6" s="50"/>
      <c r="S6" s="51"/>
      <c r="T6" s="49" t="s">
        <v>10</v>
      </c>
      <c r="U6" s="50"/>
      <c r="V6" s="50"/>
      <c r="W6" s="50"/>
      <c r="X6" s="50"/>
      <c r="Y6" s="51"/>
      <c r="Z6" s="52">
        <f>(COUNTIF(B19:B49,"Correct")/Q6)</f>
        <v>0.7142857142857143</v>
      </c>
      <c r="AA6" s="50"/>
      <c r="AB6" s="51"/>
      <c r="AC6" s="49" t="s">
        <v>11</v>
      </c>
      <c r="AD6" s="50"/>
      <c r="AE6" s="50"/>
      <c r="AF6" s="50"/>
      <c r="AG6" s="50"/>
      <c r="AH6" s="50"/>
      <c r="AI6" s="53">
        <f>COUNTIF(D19:D49,"Careless error")</f>
        <v>4</v>
      </c>
      <c r="AJ6" s="50"/>
      <c r="AK6" s="51"/>
    </row>
    <row r="7" spans="1:43" ht="15.75" customHeight="1" x14ac:dyDescent="0.35">
      <c r="A7" s="46" t="s">
        <v>13</v>
      </c>
      <c r="B7" s="20"/>
      <c r="C7" s="47">
        <v>25</v>
      </c>
      <c r="D7" s="20"/>
      <c r="E7" s="20"/>
      <c r="G7" s="49" t="s">
        <v>12</v>
      </c>
      <c r="H7" s="50"/>
      <c r="I7" s="50"/>
      <c r="J7" s="50"/>
      <c r="K7" s="50"/>
      <c r="L7" s="50"/>
      <c r="M7" s="50"/>
      <c r="N7" s="50"/>
      <c r="O7" s="50"/>
      <c r="P7" s="51"/>
      <c r="Q7" s="53">
        <f>COUNTIF(C19:C51,"PS")</f>
        <v>16</v>
      </c>
      <c r="R7" s="50"/>
      <c r="S7" s="51"/>
      <c r="T7" s="49" t="s">
        <v>14</v>
      </c>
      <c r="U7" s="50"/>
      <c r="V7" s="50"/>
      <c r="W7" s="50"/>
      <c r="X7" s="50"/>
      <c r="Y7" s="51"/>
      <c r="Z7" s="52">
        <f>(COUNTIFS(B19:B49,"Correct",C19:C49,"PS")/Q7)</f>
        <v>0.8125</v>
      </c>
      <c r="AA7" s="50"/>
      <c r="AB7" s="51"/>
      <c r="AC7" s="49" t="s">
        <v>15</v>
      </c>
      <c r="AD7" s="50"/>
      <c r="AE7" s="50"/>
      <c r="AF7" s="50"/>
      <c r="AG7" s="50"/>
      <c r="AH7" s="51"/>
      <c r="AI7" s="53">
        <f>COUNTIF(D19:D49,"Content error")</f>
        <v>2</v>
      </c>
      <c r="AJ7" s="50"/>
      <c r="AK7" s="51"/>
    </row>
    <row r="8" spans="1:43" ht="15.75" customHeight="1" x14ac:dyDescent="0.35">
      <c r="A8" s="58" t="s">
        <v>3</v>
      </c>
      <c r="B8" s="58"/>
      <c r="C8" s="58"/>
      <c r="G8" s="49" t="s">
        <v>16</v>
      </c>
      <c r="H8" s="50"/>
      <c r="I8" s="50"/>
      <c r="J8" s="50"/>
      <c r="K8" s="50"/>
      <c r="L8" s="50"/>
      <c r="M8" s="50"/>
      <c r="N8" s="50"/>
      <c r="O8" s="50"/>
      <c r="P8" s="51"/>
      <c r="Q8" s="53">
        <f>COUNTIF(C19:C51,"DS")</f>
        <v>12</v>
      </c>
      <c r="R8" s="50"/>
      <c r="S8" s="51"/>
      <c r="T8" s="49" t="s">
        <v>17</v>
      </c>
      <c r="U8" s="50"/>
      <c r="V8" s="50"/>
      <c r="W8" s="50"/>
      <c r="X8" s="50"/>
      <c r="Y8" s="51"/>
      <c r="Z8" s="52">
        <f>(COUNTIFS(B19:B49,"Correct",C19:C49,"DS")/Q8)</f>
        <v>0.58333333333333337</v>
      </c>
      <c r="AA8" s="50"/>
      <c r="AB8" s="51"/>
      <c r="AC8" s="49" t="s">
        <v>18</v>
      </c>
      <c r="AD8" s="50"/>
      <c r="AE8" s="50"/>
      <c r="AF8" s="50"/>
      <c r="AG8" s="50"/>
      <c r="AH8" s="51"/>
      <c r="AI8" s="53">
        <f>COUNTIF(D19:D49,"Technique error")</f>
        <v>2</v>
      </c>
      <c r="AJ8" s="50"/>
      <c r="AK8" s="51"/>
    </row>
    <row r="9" spans="1:43" ht="15.75" customHeight="1" x14ac:dyDescent="0.35">
      <c r="A9" s="56" t="s">
        <v>35</v>
      </c>
      <c r="B9" s="57"/>
      <c r="C9" s="13">
        <f>COUNTIF(B19:B49,"Incorrect")</f>
        <v>8</v>
      </c>
    </row>
    <row r="10" spans="1:43" ht="15.75" customHeight="1" x14ac:dyDescent="0.35">
      <c r="A10" s="56" t="s">
        <v>36</v>
      </c>
      <c r="B10" s="57"/>
      <c r="C10" s="13">
        <f>COUNTIF(B51:B86,"Incorrect")</f>
        <v>11</v>
      </c>
      <c r="G10" s="41" t="s">
        <v>19</v>
      </c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42"/>
      <c r="AH10" s="42"/>
      <c r="AI10" s="42"/>
      <c r="AJ10" s="42"/>
      <c r="AK10" s="43"/>
      <c r="AL10" s="4"/>
      <c r="AM10" s="4"/>
      <c r="AN10" s="4"/>
      <c r="AO10" s="4"/>
      <c r="AP10" s="4"/>
      <c r="AQ10" s="4"/>
    </row>
    <row r="11" spans="1:43" ht="15.75" customHeight="1" x14ac:dyDescent="0.4">
      <c r="G11" s="54" t="s">
        <v>6</v>
      </c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3"/>
      <c r="AL11" s="5"/>
      <c r="AM11" s="5"/>
      <c r="AN11" s="5"/>
      <c r="AO11" s="5"/>
      <c r="AP11" s="5"/>
      <c r="AQ11" s="6"/>
    </row>
    <row r="12" spans="1:43" ht="15.75" customHeight="1" x14ac:dyDescent="0.35"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4"/>
    </row>
    <row r="13" spans="1:43" ht="15.75" customHeight="1" x14ac:dyDescent="0.35">
      <c r="G13" s="38" t="s">
        <v>9</v>
      </c>
      <c r="H13" s="22"/>
      <c r="I13" s="22"/>
      <c r="J13" s="22"/>
      <c r="K13" s="22"/>
      <c r="L13" s="22"/>
      <c r="M13" s="22"/>
      <c r="N13" s="22"/>
      <c r="O13" s="22"/>
      <c r="P13" s="23"/>
      <c r="Q13" s="25">
        <f>SUM(COUNTIF(B51:B86,"Correct"),COUNTIF(B51:B86,"Incorrect"))</f>
        <v>31</v>
      </c>
      <c r="R13" s="22"/>
      <c r="S13" s="23"/>
      <c r="T13" s="24" t="s">
        <v>10</v>
      </c>
      <c r="U13" s="22"/>
      <c r="V13" s="22"/>
      <c r="W13" s="22"/>
      <c r="X13" s="22"/>
      <c r="Y13" s="23"/>
      <c r="Z13" s="21">
        <f>(COUNTIF(B51:B86,"Correct")/Q13)</f>
        <v>0.64516129032258063</v>
      </c>
      <c r="AA13" s="22"/>
      <c r="AB13" s="23"/>
      <c r="AC13" s="24" t="s">
        <v>11</v>
      </c>
      <c r="AD13" s="22"/>
      <c r="AE13" s="22"/>
      <c r="AF13" s="22"/>
      <c r="AG13" s="22"/>
      <c r="AH13" s="23"/>
      <c r="AI13" s="25">
        <f>COUNTIF(D51:D86,"Careless error")</f>
        <v>5</v>
      </c>
      <c r="AJ13" s="22"/>
      <c r="AK13" s="23"/>
      <c r="AL13" s="4"/>
      <c r="AM13" s="4"/>
      <c r="AN13" s="4"/>
      <c r="AO13" s="4"/>
      <c r="AP13" s="4"/>
      <c r="AQ13" s="4"/>
    </row>
    <row r="14" spans="1:43" ht="15.75" customHeight="1" x14ac:dyDescent="0.35">
      <c r="G14" s="38" t="s">
        <v>27</v>
      </c>
      <c r="H14" s="22"/>
      <c r="I14" s="22"/>
      <c r="J14" s="22"/>
      <c r="K14" s="22"/>
      <c r="L14" s="22"/>
      <c r="M14" s="22"/>
      <c r="N14" s="22"/>
      <c r="O14" s="22"/>
      <c r="P14" s="23"/>
      <c r="Q14" s="25">
        <f>COUNTIF(C51:C86,"SC")</f>
        <v>12</v>
      </c>
      <c r="R14" s="22"/>
      <c r="S14" s="23"/>
      <c r="T14" s="24" t="s">
        <v>28</v>
      </c>
      <c r="U14" s="22"/>
      <c r="V14" s="22"/>
      <c r="W14" s="22"/>
      <c r="X14" s="22"/>
      <c r="Y14" s="23"/>
      <c r="Z14" s="21">
        <f>(COUNTIFS(B51:B86,"Correct",C51:C86,"SC")/Q14)</f>
        <v>0.66666666666666663</v>
      </c>
      <c r="AA14" s="22"/>
      <c r="AB14" s="23"/>
      <c r="AC14" s="24" t="s">
        <v>15</v>
      </c>
      <c r="AD14" s="22"/>
      <c r="AE14" s="22"/>
      <c r="AF14" s="22"/>
      <c r="AG14" s="22"/>
      <c r="AH14" s="23"/>
      <c r="AI14" s="25">
        <f>COUNTIF(D51:D86,"Content error")</f>
        <v>1</v>
      </c>
      <c r="AJ14" s="22"/>
      <c r="AK14" s="23"/>
      <c r="AL14" s="4"/>
      <c r="AM14" s="4"/>
      <c r="AN14" s="4"/>
      <c r="AO14" s="4"/>
      <c r="AP14" s="4"/>
      <c r="AQ14" s="4"/>
    </row>
    <row r="15" spans="1:43" ht="15.75" customHeight="1" x14ac:dyDescent="0.35">
      <c r="G15" s="38" t="s">
        <v>29</v>
      </c>
      <c r="H15" s="22"/>
      <c r="I15" s="22"/>
      <c r="J15" s="22"/>
      <c r="K15" s="22"/>
      <c r="L15" s="22"/>
      <c r="M15" s="22"/>
      <c r="N15" s="22"/>
      <c r="O15" s="22"/>
      <c r="P15" s="23"/>
      <c r="Q15" s="25">
        <f>COUNTIF(C51:C86,"CR")</f>
        <v>10</v>
      </c>
      <c r="R15" s="22"/>
      <c r="S15" s="23"/>
      <c r="T15" s="24" t="s">
        <v>30</v>
      </c>
      <c r="U15" s="22"/>
      <c r="V15" s="22"/>
      <c r="W15" s="22"/>
      <c r="X15" s="22"/>
      <c r="Y15" s="23"/>
      <c r="Z15" s="21">
        <f>(COUNTIFS(B51:B86,"Correct",C51:C86,"CR")/Q15)</f>
        <v>0.9</v>
      </c>
      <c r="AA15" s="22"/>
      <c r="AB15" s="23"/>
      <c r="AC15" s="24" t="s">
        <v>18</v>
      </c>
      <c r="AD15" s="22"/>
      <c r="AE15" s="22"/>
      <c r="AF15" s="22"/>
      <c r="AG15" s="22"/>
      <c r="AH15" s="23"/>
      <c r="AI15" s="25">
        <f>COUNTIF(D51:D86,"Technique error")</f>
        <v>5</v>
      </c>
      <c r="AJ15" s="22"/>
      <c r="AK15" s="23"/>
      <c r="AL15" s="4"/>
      <c r="AM15" s="4"/>
      <c r="AN15" s="4"/>
      <c r="AO15" s="4"/>
      <c r="AP15" s="4"/>
      <c r="AQ15" s="4"/>
    </row>
    <row r="16" spans="1:43" ht="15.75" customHeight="1" x14ac:dyDescent="0.35">
      <c r="G16" s="55" t="s">
        <v>31</v>
      </c>
      <c r="H16" s="27"/>
      <c r="I16" s="27"/>
      <c r="J16" s="27"/>
      <c r="K16" s="27"/>
      <c r="L16" s="27"/>
      <c r="M16" s="27"/>
      <c r="N16" s="27"/>
      <c r="O16" s="27"/>
      <c r="P16" s="28"/>
      <c r="Q16" s="29">
        <f>COUNTIF(C51:C86,"RC")</f>
        <v>9</v>
      </c>
      <c r="R16" s="27"/>
      <c r="S16" s="28"/>
      <c r="T16" s="30" t="s">
        <v>32</v>
      </c>
      <c r="U16" s="27"/>
      <c r="V16" s="27"/>
      <c r="W16" s="27"/>
      <c r="X16" s="27"/>
      <c r="Y16" s="28"/>
      <c r="Z16" s="26">
        <f>(COUNTIFS(B51:B86,"Correct",C51:C86,"RC")/Q16)</f>
        <v>0.33333333333333331</v>
      </c>
      <c r="AA16" s="27"/>
      <c r="AB16" s="28"/>
      <c r="AC16" s="4"/>
      <c r="AD16" s="4"/>
      <c r="AE16" s="4"/>
      <c r="AF16" s="4"/>
      <c r="AG16" s="4"/>
      <c r="AH16" s="4"/>
      <c r="AI16" s="8"/>
      <c r="AJ16" s="8"/>
      <c r="AK16" s="8"/>
      <c r="AL16" s="4"/>
      <c r="AM16" s="4"/>
      <c r="AN16" s="4"/>
      <c r="AO16" s="4"/>
      <c r="AP16" s="4"/>
      <c r="AQ16" s="4"/>
    </row>
    <row r="17" spans="1:36" ht="15.75" customHeight="1" x14ac:dyDescent="0.35">
      <c r="A17" s="11" t="s">
        <v>20</v>
      </c>
      <c r="B17" s="11" t="s">
        <v>21</v>
      </c>
      <c r="C17" s="11" t="s">
        <v>22</v>
      </c>
      <c r="D17" s="11" t="s">
        <v>23</v>
      </c>
      <c r="E17" s="11" t="s">
        <v>24</v>
      </c>
      <c r="F17" s="31" t="s">
        <v>25</v>
      </c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31" t="s">
        <v>26</v>
      </c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</row>
    <row r="18" spans="1:36" ht="15.75" customHeight="1" x14ac:dyDescent="0.35">
      <c r="A18" s="36" t="s">
        <v>33</v>
      </c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  <c r="AH18" s="37"/>
      <c r="AI18" s="37"/>
      <c r="AJ18" s="37"/>
    </row>
    <row r="19" spans="1:36" ht="15.75" customHeight="1" x14ac:dyDescent="0.35">
      <c r="A19" s="10">
        <v>1</v>
      </c>
      <c r="B19" s="10" t="s">
        <v>42</v>
      </c>
      <c r="C19" s="10" t="s">
        <v>40</v>
      </c>
      <c r="D19" s="10" t="s">
        <v>116</v>
      </c>
      <c r="E19" s="10" t="s">
        <v>45</v>
      </c>
      <c r="F19" s="19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19" t="s">
        <v>127</v>
      </c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</row>
    <row r="20" spans="1:36" ht="15.75" customHeight="1" x14ac:dyDescent="0.35">
      <c r="A20" s="10">
        <v>2</v>
      </c>
      <c r="B20" s="10" t="s">
        <v>39</v>
      </c>
      <c r="C20" s="10" t="s">
        <v>40</v>
      </c>
      <c r="D20" s="10"/>
      <c r="E20" s="10" t="s">
        <v>55</v>
      </c>
      <c r="F20" s="19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19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</row>
    <row r="21" spans="1:36" ht="15.75" customHeight="1" x14ac:dyDescent="0.35">
      <c r="A21" s="10">
        <v>3</v>
      </c>
      <c r="B21" s="10" t="s">
        <v>39</v>
      </c>
      <c r="C21" s="10" t="s">
        <v>41</v>
      </c>
      <c r="D21" s="10"/>
      <c r="E21" s="10" t="s">
        <v>45</v>
      </c>
      <c r="F21" s="19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19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</row>
    <row r="22" spans="1:36" ht="15.75" customHeight="1" x14ac:dyDescent="0.35">
      <c r="A22" s="10">
        <v>4</v>
      </c>
      <c r="B22" s="10" t="s">
        <v>39</v>
      </c>
      <c r="C22" s="10" t="s">
        <v>41</v>
      </c>
      <c r="D22" s="10"/>
      <c r="E22" s="10" t="s">
        <v>45</v>
      </c>
      <c r="F22" s="19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19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</row>
    <row r="23" spans="1:36" ht="15.75" customHeight="1" x14ac:dyDescent="0.35">
      <c r="A23" s="10">
        <v>5</v>
      </c>
      <c r="B23" s="10" t="s">
        <v>39</v>
      </c>
      <c r="C23" s="10" t="s">
        <v>41</v>
      </c>
      <c r="D23" s="10"/>
      <c r="E23" s="10" t="s">
        <v>45</v>
      </c>
      <c r="F23" s="19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19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</row>
    <row r="24" spans="1:36" ht="15.75" customHeight="1" x14ac:dyDescent="0.35">
      <c r="A24" s="10">
        <v>6</v>
      </c>
      <c r="B24" s="10" t="s">
        <v>39</v>
      </c>
      <c r="C24" s="10" t="s">
        <v>41</v>
      </c>
      <c r="D24" s="10"/>
      <c r="E24" s="10" t="s">
        <v>45</v>
      </c>
      <c r="F24" s="19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19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</row>
    <row r="25" spans="1:36" ht="15.75" customHeight="1" x14ac:dyDescent="0.35">
      <c r="A25" s="10">
        <v>7</v>
      </c>
      <c r="B25" s="10" t="s">
        <v>39</v>
      </c>
      <c r="C25" s="10" t="s">
        <v>40</v>
      </c>
      <c r="D25" s="10"/>
      <c r="E25" s="10" t="s">
        <v>45</v>
      </c>
      <c r="F25" s="19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19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</row>
    <row r="26" spans="1:36" ht="15.75" customHeight="1" x14ac:dyDescent="0.35">
      <c r="A26" s="10">
        <v>8</v>
      </c>
      <c r="B26" s="10" t="s">
        <v>39</v>
      </c>
      <c r="C26" s="10" t="s">
        <v>40</v>
      </c>
      <c r="D26" s="10"/>
      <c r="E26" s="10" t="s">
        <v>55</v>
      </c>
      <c r="F26" s="19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19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</row>
    <row r="27" spans="1:36" ht="15.75" customHeight="1" x14ac:dyDescent="0.35">
      <c r="A27" s="10">
        <v>9</v>
      </c>
      <c r="B27" s="10" t="s">
        <v>39</v>
      </c>
      <c r="C27" s="10" t="s">
        <v>41</v>
      </c>
      <c r="D27" s="10"/>
      <c r="E27" s="10" t="s">
        <v>45</v>
      </c>
      <c r="F27" s="19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19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</row>
    <row r="28" spans="1:36" ht="15.75" customHeight="1" x14ac:dyDescent="0.35">
      <c r="A28" s="10">
        <v>10</v>
      </c>
      <c r="B28" s="10" t="s">
        <v>39</v>
      </c>
      <c r="C28" s="10" t="s">
        <v>41</v>
      </c>
      <c r="D28" s="10"/>
      <c r="E28" s="10" t="s">
        <v>55</v>
      </c>
      <c r="F28" s="19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19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</row>
    <row r="29" spans="1:36" ht="15.75" customHeight="1" x14ac:dyDescent="0.35">
      <c r="A29" s="10">
        <v>11</v>
      </c>
      <c r="B29" s="10" t="s">
        <v>39</v>
      </c>
      <c r="C29" s="10" t="s">
        <v>40</v>
      </c>
      <c r="D29" s="10"/>
      <c r="E29" s="10" t="s">
        <v>45</v>
      </c>
      <c r="F29" s="19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19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</row>
    <row r="30" spans="1:36" ht="15.75" customHeight="1" x14ac:dyDescent="0.35">
      <c r="A30" s="10">
        <v>12</v>
      </c>
      <c r="B30" s="10" t="s">
        <v>39</v>
      </c>
      <c r="C30" s="10" t="s">
        <v>40</v>
      </c>
      <c r="D30" s="10"/>
      <c r="E30" s="10" t="s">
        <v>55</v>
      </c>
      <c r="F30" s="19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19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</row>
    <row r="31" spans="1:36" ht="15.75" customHeight="1" x14ac:dyDescent="0.35">
      <c r="A31" s="10">
        <v>13</v>
      </c>
      <c r="B31" s="10" t="s">
        <v>39</v>
      </c>
      <c r="C31" s="10" t="s">
        <v>40</v>
      </c>
      <c r="D31" s="10"/>
      <c r="E31" s="10" t="s">
        <v>45</v>
      </c>
      <c r="F31" s="19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19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</row>
    <row r="32" spans="1:36" ht="15.75" customHeight="1" x14ac:dyDescent="0.35">
      <c r="A32" s="10">
        <v>14</v>
      </c>
      <c r="B32" s="10" t="s">
        <v>39</v>
      </c>
      <c r="C32" s="10" t="s">
        <v>40</v>
      </c>
      <c r="D32" s="10"/>
      <c r="E32" s="10" t="s">
        <v>45</v>
      </c>
      <c r="F32" s="19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19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</row>
    <row r="33" spans="1:36" ht="15.75" customHeight="1" x14ac:dyDescent="0.35">
      <c r="A33" s="10">
        <v>15</v>
      </c>
      <c r="B33" s="10" t="s">
        <v>39</v>
      </c>
      <c r="C33" s="10" t="s">
        <v>41</v>
      </c>
      <c r="D33" s="10"/>
      <c r="E33" s="10" t="s">
        <v>44</v>
      </c>
      <c r="F33" s="19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19" t="s">
        <v>143</v>
      </c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</row>
    <row r="34" spans="1:36" ht="12.75" x14ac:dyDescent="0.35">
      <c r="A34" s="10">
        <v>16</v>
      </c>
      <c r="B34" s="10" t="s">
        <v>39</v>
      </c>
      <c r="C34" s="10" t="s">
        <v>40</v>
      </c>
      <c r="D34" s="10"/>
      <c r="E34" s="10" t="s">
        <v>44</v>
      </c>
      <c r="F34" s="19" t="s">
        <v>144</v>
      </c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19" t="s">
        <v>145</v>
      </c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</row>
    <row r="35" spans="1:36" ht="12.75" x14ac:dyDescent="0.35">
      <c r="A35" s="10">
        <v>17</v>
      </c>
      <c r="B35" s="10" t="s">
        <v>39</v>
      </c>
      <c r="C35" s="10" t="s">
        <v>40</v>
      </c>
      <c r="D35" s="10"/>
      <c r="E35" s="10" t="s">
        <v>45</v>
      </c>
      <c r="F35" s="19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19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</row>
    <row r="36" spans="1:36" ht="12.75" x14ac:dyDescent="0.35">
      <c r="A36" s="10">
        <v>18</v>
      </c>
      <c r="B36" s="10" t="s">
        <v>39</v>
      </c>
      <c r="C36" s="10" t="s">
        <v>40</v>
      </c>
      <c r="D36" s="10"/>
      <c r="E36" s="10" t="s">
        <v>55</v>
      </c>
      <c r="F36" s="19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19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</row>
    <row r="37" spans="1:36" ht="12.75" x14ac:dyDescent="0.35">
      <c r="A37" s="10">
        <v>19</v>
      </c>
      <c r="B37" s="10" t="s">
        <v>42</v>
      </c>
      <c r="C37" s="10" t="s">
        <v>40</v>
      </c>
      <c r="D37" s="10" t="s">
        <v>58</v>
      </c>
      <c r="E37" s="10" t="s">
        <v>45</v>
      </c>
      <c r="F37" s="19" t="s">
        <v>129</v>
      </c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19" t="s">
        <v>128</v>
      </c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</row>
    <row r="38" spans="1:36" ht="12.75" x14ac:dyDescent="0.35">
      <c r="A38" s="10">
        <v>20</v>
      </c>
      <c r="B38" s="10" t="s">
        <v>42</v>
      </c>
      <c r="C38" s="10" t="s">
        <v>41</v>
      </c>
      <c r="D38" s="10" t="s">
        <v>58</v>
      </c>
      <c r="E38" s="10" t="s">
        <v>45</v>
      </c>
      <c r="F38" s="19" t="s">
        <v>131</v>
      </c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19" t="s">
        <v>132</v>
      </c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</row>
    <row r="39" spans="1:36" ht="12.75" x14ac:dyDescent="0.35">
      <c r="A39" s="10">
        <v>21</v>
      </c>
      <c r="B39" s="10" t="s">
        <v>42</v>
      </c>
      <c r="C39" s="10" t="s">
        <v>41</v>
      </c>
      <c r="D39" s="10" t="s">
        <v>43</v>
      </c>
      <c r="E39" s="10" t="s">
        <v>45</v>
      </c>
      <c r="F39" s="19" t="s">
        <v>88</v>
      </c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19" t="s">
        <v>133</v>
      </c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</row>
    <row r="40" spans="1:36" ht="12.75" x14ac:dyDescent="0.35">
      <c r="A40" s="10">
        <v>22</v>
      </c>
      <c r="B40" s="10" t="s">
        <v>39</v>
      </c>
      <c r="C40" s="10" t="s">
        <v>40</v>
      </c>
      <c r="D40" s="10"/>
      <c r="E40" s="10" t="s">
        <v>55</v>
      </c>
      <c r="F40" s="19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19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</row>
    <row r="41" spans="1:36" ht="12.75" x14ac:dyDescent="0.35">
      <c r="A41" s="10">
        <v>23</v>
      </c>
      <c r="B41" s="10" t="s">
        <v>42</v>
      </c>
      <c r="C41" s="10" t="s">
        <v>41</v>
      </c>
      <c r="D41" s="10" t="s">
        <v>116</v>
      </c>
      <c r="E41" s="10" t="s">
        <v>55</v>
      </c>
      <c r="F41" s="19" t="s">
        <v>134</v>
      </c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19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</row>
    <row r="42" spans="1:36" ht="12.75" x14ac:dyDescent="0.35">
      <c r="A42" s="10">
        <v>24</v>
      </c>
      <c r="B42" s="10" t="s">
        <v>42</v>
      </c>
      <c r="C42" s="10" t="s">
        <v>41</v>
      </c>
      <c r="D42" s="10" t="s">
        <v>43</v>
      </c>
      <c r="E42" s="10" t="s">
        <v>45</v>
      </c>
      <c r="F42" s="19" t="s">
        <v>130</v>
      </c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19" t="s">
        <v>135</v>
      </c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</row>
    <row r="43" spans="1:36" ht="12.75" x14ac:dyDescent="0.35">
      <c r="A43" s="10">
        <v>25</v>
      </c>
      <c r="B43" s="10" t="s">
        <v>42</v>
      </c>
      <c r="C43" s="10" t="s">
        <v>41</v>
      </c>
      <c r="D43" s="10" t="s">
        <v>116</v>
      </c>
      <c r="E43" s="10" t="s">
        <v>45</v>
      </c>
      <c r="F43" s="19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19" t="s">
        <v>136</v>
      </c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</row>
    <row r="44" spans="1:36" ht="12.75" x14ac:dyDescent="0.35">
      <c r="A44" s="10">
        <v>26</v>
      </c>
      <c r="B44" s="10" t="s">
        <v>39</v>
      </c>
      <c r="C44" s="10" t="s">
        <v>40</v>
      </c>
      <c r="D44" s="10"/>
      <c r="E44" s="10" t="s">
        <v>55</v>
      </c>
      <c r="F44" s="19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19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</row>
    <row r="45" spans="1:36" ht="12.75" x14ac:dyDescent="0.35">
      <c r="A45" s="10">
        <v>27</v>
      </c>
      <c r="B45" s="10" t="s">
        <v>42</v>
      </c>
      <c r="C45" s="10" t="s">
        <v>40</v>
      </c>
      <c r="D45" s="10" t="s">
        <v>116</v>
      </c>
      <c r="E45" s="10" t="s">
        <v>55</v>
      </c>
      <c r="F45" s="19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19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</row>
    <row r="46" spans="1:36" ht="12.75" x14ac:dyDescent="0.35">
      <c r="A46" s="10">
        <v>28</v>
      </c>
      <c r="B46" s="10" t="s">
        <v>39</v>
      </c>
      <c r="C46" s="10" t="s">
        <v>40</v>
      </c>
      <c r="D46" s="10"/>
      <c r="E46" s="10" t="s">
        <v>55</v>
      </c>
      <c r="F46" s="19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19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</row>
    <row r="47" spans="1:36" ht="12.75" x14ac:dyDescent="0.35">
      <c r="A47" s="10">
        <v>29</v>
      </c>
      <c r="B47" s="10"/>
      <c r="C47" s="10"/>
      <c r="D47" s="10"/>
      <c r="E47" s="10"/>
      <c r="F47" s="19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19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</row>
    <row r="48" spans="1:36" ht="12.75" x14ac:dyDescent="0.35">
      <c r="A48" s="10">
        <v>30</v>
      </c>
      <c r="B48" s="10"/>
      <c r="C48" s="10"/>
      <c r="D48" s="10"/>
      <c r="E48" s="10"/>
      <c r="F48" s="19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19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</row>
    <row r="49" spans="1:36" ht="12.75" x14ac:dyDescent="0.35">
      <c r="A49" s="10">
        <v>31</v>
      </c>
      <c r="B49" s="10"/>
      <c r="C49" s="10"/>
      <c r="D49" s="10"/>
      <c r="E49" s="10"/>
      <c r="F49" s="19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19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</row>
    <row r="50" spans="1:36" ht="12.75" x14ac:dyDescent="0.35">
      <c r="A50" s="36" t="s">
        <v>34</v>
      </c>
      <c r="B50" s="37"/>
      <c r="C50" s="37"/>
      <c r="D50" s="37"/>
      <c r="E50" s="37"/>
      <c r="F50" s="37"/>
      <c r="G50" s="37"/>
      <c r="H50" s="37"/>
      <c r="I50" s="37"/>
      <c r="J50" s="37"/>
      <c r="K50" s="37"/>
      <c r="L50" s="37"/>
      <c r="M50" s="37"/>
      <c r="N50" s="37"/>
      <c r="O50" s="37"/>
      <c r="P50" s="37"/>
      <c r="Q50" s="37"/>
      <c r="R50" s="37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37"/>
      <c r="AH50" s="37"/>
      <c r="AI50" s="37"/>
      <c r="AJ50" s="37"/>
    </row>
    <row r="51" spans="1:36" ht="12.75" x14ac:dyDescent="0.35">
      <c r="A51" s="10">
        <v>1</v>
      </c>
      <c r="B51" s="10" t="s">
        <v>42</v>
      </c>
      <c r="C51" s="10" t="s">
        <v>67</v>
      </c>
      <c r="D51" s="10" t="s">
        <v>116</v>
      </c>
      <c r="E51" s="10" t="s">
        <v>45</v>
      </c>
      <c r="F51" s="19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19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</row>
    <row r="52" spans="1:36" ht="12.75" x14ac:dyDescent="0.35">
      <c r="A52" s="10">
        <v>2</v>
      </c>
      <c r="B52" s="10" t="s">
        <v>42</v>
      </c>
      <c r="C52" s="10" t="s">
        <v>67</v>
      </c>
      <c r="D52" s="10" t="s">
        <v>116</v>
      </c>
      <c r="E52" s="10" t="s">
        <v>45</v>
      </c>
      <c r="F52" s="19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19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</row>
    <row r="53" spans="1:36" ht="12.75" x14ac:dyDescent="0.35">
      <c r="A53" s="10">
        <v>3</v>
      </c>
      <c r="B53" s="10" t="s">
        <v>42</v>
      </c>
      <c r="C53" s="10" t="s">
        <v>67</v>
      </c>
      <c r="D53" s="10" t="s">
        <v>116</v>
      </c>
      <c r="E53" s="10" t="s">
        <v>45</v>
      </c>
      <c r="F53" s="19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19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</row>
    <row r="54" spans="1:36" ht="12.75" x14ac:dyDescent="0.35">
      <c r="A54" s="10">
        <v>4</v>
      </c>
      <c r="B54" s="10" t="s">
        <v>39</v>
      </c>
      <c r="C54" s="10" t="s">
        <v>68</v>
      </c>
      <c r="D54" s="10"/>
      <c r="E54" s="10" t="s">
        <v>55</v>
      </c>
      <c r="F54" s="19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19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</row>
    <row r="55" spans="1:36" ht="12.75" x14ac:dyDescent="0.35">
      <c r="A55" s="10">
        <v>5</v>
      </c>
      <c r="B55" s="10" t="s">
        <v>39</v>
      </c>
      <c r="C55" s="10" t="s">
        <v>68</v>
      </c>
      <c r="D55" s="10"/>
      <c r="E55" s="10" t="s">
        <v>55</v>
      </c>
      <c r="F55" s="19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19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</row>
    <row r="56" spans="1:36" ht="12.75" x14ac:dyDescent="0.35">
      <c r="A56" s="10">
        <v>6</v>
      </c>
      <c r="B56" s="10" t="s">
        <v>39</v>
      </c>
      <c r="C56" s="10" t="s">
        <v>68</v>
      </c>
      <c r="D56" s="10"/>
      <c r="E56" s="10" t="s">
        <v>45</v>
      </c>
      <c r="F56" s="19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19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</row>
    <row r="57" spans="1:36" ht="12.75" x14ac:dyDescent="0.35">
      <c r="A57" s="10">
        <v>7</v>
      </c>
      <c r="B57" s="10" t="s">
        <v>39</v>
      </c>
      <c r="C57" s="10" t="s">
        <v>68</v>
      </c>
      <c r="D57" s="10"/>
      <c r="E57" s="10" t="s">
        <v>55</v>
      </c>
      <c r="F57" s="19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19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</row>
    <row r="58" spans="1:36" ht="12.75" x14ac:dyDescent="0.35">
      <c r="A58" s="10">
        <v>8</v>
      </c>
      <c r="B58" s="10" t="s">
        <v>42</v>
      </c>
      <c r="C58" s="10" t="s">
        <v>68</v>
      </c>
      <c r="D58" s="10" t="s">
        <v>58</v>
      </c>
      <c r="E58" s="10" t="s">
        <v>45</v>
      </c>
      <c r="F58" s="19" t="s">
        <v>137</v>
      </c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19" t="s">
        <v>138</v>
      </c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</row>
    <row r="59" spans="1:36" ht="12.75" x14ac:dyDescent="0.35">
      <c r="A59" s="10">
        <v>9</v>
      </c>
      <c r="B59" s="10" t="s">
        <v>39</v>
      </c>
      <c r="C59" s="10" t="s">
        <v>71</v>
      </c>
      <c r="D59" s="10"/>
      <c r="E59" s="10" t="s">
        <v>45</v>
      </c>
      <c r="F59" s="19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19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</row>
    <row r="60" spans="1:36" ht="12.75" x14ac:dyDescent="0.35">
      <c r="A60" s="10">
        <v>10</v>
      </c>
      <c r="B60" s="10" t="s">
        <v>42</v>
      </c>
      <c r="C60" s="10" t="s">
        <v>68</v>
      </c>
      <c r="D60" s="10" t="s">
        <v>116</v>
      </c>
      <c r="E60" s="10" t="s">
        <v>45</v>
      </c>
      <c r="F60" s="19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19" t="s">
        <v>139</v>
      </c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</row>
    <row r="61" spans="1:36" ht="12.75" x14ac:dyDescent="0.35">
      <c r="A61" s="10">
        <v>11</v>
      </c>
      <c r="B61" s="10" t="s">
        <v>39</v>
      </c>
      <c r="C61" s="10" t="s">
        <v>71</v>
      </c>
      <c r="D61" s="10"/>
      <c r="E61" s="10" t="s">
        <v>45</v>
      </c>
      <c r="T61" s="19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</row>
    <row r="62" spans="1:36" ht="12.75" x14ac:dyDescent="0.35">
      <c r="A62" s="10">
        <v>12</v>
      </c>
      <c r="B62" s="10" t="s">
        <v>39</v>
      </c>
      <c r="C62" s="10" t="s">
        <v>71</v>
      </c>
      <c r="D62" s="10"/>
      <c r="E62" s="10" t="s">
        <v>45</v>
      </c>
      <c r="F62" s="19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19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</row>
    <row r="63" spans="1:36" ht="12.75" x14ac:dyDescent="0.35">
      <c r="A63" s="10">
        <v>13</v>
      </c>
      <c r="B63" s="10" t="s">
        <v>39</v>
      </c>
      <c r="C63" s="10" t="s">
        <v>71</v>
      </c>
      <c r="D63" s="10"/>
      <c r="E63" s="10" t="s">
        <v>45</v>
      </c>
      <c r="F63" s="19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19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</row>
    <row r="64" spans="1:36" ht="12.75" x14ac:dyDescent="0.35">
      <c r="A64" s="10">
        <v>14</v>
      </c>
      <c r="B64" s="10" t="s">
        <v>39</v>
      </c>
      <c r="C64" s="10" t="s">
        <v>67</v>
      </c>
      <c r="D64" s="10"/>
      <c r="E64" s="10" t="s">
        <v>45</v>
      </c>
      <c r="F64" s="19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19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</row>
    <row r="65" spans="1:36" ht="12.75" x14ac:dyDescent="0.35">
      <c r="A65" s="10">
        <v>15</v>
      </c>
      <c r="B65" s="10" t="s">
        <v>39</v>
      </c>
      <c r="C65" s="10" t="s">
        <v>67</v>
      </c>
      <c r="D65" s="10"/>
      <c r="E65" s="10" t="s">
        <v>45</v>
      </c>
      <c r="F65" s="19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19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</row>
    <row r="66" spans="1:36" ht="12.75" x14ac:dyDescent="0.35">
      <c r="A66" s="10">
        <v>16</v>
      </c>
      <c r="B66" s="10" t="s">
        <v>39</v>
      </c>
      <c r="C66" s="10" t="s">
        <v>67</v>
      </c>
      <c r="D66" s="10"/>
      <c r="E66" s="10" t="s">
        <v>45</v>
      </c>
      <c r="F66" s="19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19"/>
      <c r="U66" s="20"/>
      <c r="V66" s="20"/>
      <c r="W66" s="20"/>
      <c r="X66" s="20"/>
      <c r="Y66" s="20"/>
      <c r="Z66" s="20"/>
      <c r="AA66" s="20"/>
      <c r="AB66" s="20"/>
      <c r="AC66" s="20"/>
      <c r="AD66" s="20"/>
      <c r="AE66" s="20"/>
      <c r="AF66" s="20"/>
      <c r="AG66" s="20"/>
      <c r="AH66" s="20"/>
      <c r="AI66" s="20"/>
      <c r="AJ66" s="20"/>
    </row>
    <row r="67" spans="1:36" ht="12.75" x14ac:dyDescent="0.35">
      <c r="A67" s="10">
        <v>17</v>
      </c>
      <c r="B67" s="10" t="s">
        <v>42</v>
      </c>
      <c r="C67" s="10" t="s">
        <v>67</v>
      </c>
      <c r="D67" s="10" t="s">
        <v>58</v>
      </c>
      <c r="E67" s="10" t="s">
        <v>45</v>
      </c>
      <c r="F67" s="19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19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  <c r="AF67" s="20"/>
      <c r="AG67" s="20"/>
      <c r="AH67" s="20"/>
      <c r="AI67" s="20"/>
      <c r="AJ67" s="20"/>
    </row>
    <row r="68" spans="1:36" ht="12.75" x14ac:dyDescent="0.35">
      <c r="A68" s="10">
        <v>18</v>
      </c>
      <c r="B68" s="10" t="s">
        <v>39</v>
      </c>
      <c r="C68" s="10" t="s">
        <v>68</v>
      </c>
      <c r="D68" s="10"/>
      <c r="E68" s="10" t="s">
        <v>55</v>
      </c>
      <c r="F68" s="19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19"/>
      <c r="U68" s="20"/>
      <c r="V68" s="20"/>
      <c r="W68" s="20"/>
      <c r="X68" s="20"/>
      <c r="Y68" s="20"/>
      <c r="Z68" s="20"/>
      <c r="AA68" s="20"/>
      <c r="AB68" s="20"/>
      <c r="AC68" s="20"/>
      <c r="AD68" s="20"/>
      <c r="AE68" s="20"/>
      <c r="AF68" s="20"/>
      <c r="AG68" s="20"/>
      <c r="AH68" s="20"/>
      <c r="AI68" s="20"/>
      <c r="AJ68" s="20"/>
    </row>
    <row r="69" spans="1:36" ht="12.75" x14ac:dyDescent="0.35">
      <c r="A69" s="10">
        <v>19</v>
      </c>
      <c r="B69" s="10" t="s">
        <v>39</v>
      </c>
      <c r="C69" s="10" t="s">
        <v>68</v>
      </c>
      <c r="D69" s="10"/>
      <c r="E69" s="10" t="s">
        <v>55</v>
      </c>
      <c r="F69" s="19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19"/>
      <c r="U69" s="20"/>
      <c r="V69" s="20"/>
      <c r="W69" s="20"/>
      <c r="X69" s="20"/>
      <c r="Y69" s="20"/>
      <c r="Z69" s="20"/>
      <c r="AA69" s="20"/>
      <c r="AB69" s="20"/>
      <c r="AC69" s="20"/>
      <c r="AD69" s="20"/>
      <c r="AE69" s="20"/>
      <c r="AF69" s="20"/>
      <c r="AG69" s="20"/>
      <c r="AH69" s="20"/>
      <c r="AI69" s="20"/>
      <c r="AJ69" s="20"/>
    </row>
    <row r="70" spans="1:36" ht="12.75" x14ac:dyDescent="0.35">
      <c r="A70" s="10">
        <v>20</v>
      </c>
      <c r="B70" s="10" t="s">
        <v>42</v>
      </c>
      <c r="C70" s="10" t="s">
        <v>68</v>
      </c>
      <c r="D70" s="10" t="s">
        <v>43</v>
      </c>
      <c r="E70" s="10" t="s">
        <v>45</v>
      </c>
      <c r="F70" s="19" t="s">
        <v>140</v>
      </c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  <c r="S70" s="20"/>
      <c r="T70" s="19" t="s">
        <v>141</v>
      </c>
      <c r="U70" s="20"/>
      <c r="V70" s="20"/>
      <c r="W70" s="20"/>
      <c r="X70" s="20"/>
      <c r="Y70" s="20"/>
      <c r="Z70" s="20"/>
      <c r="AA70" s="20"/>
      <c r="AB70" s="20"/>
      <c r="AC70" s="20"/>
      <c r="AD70" s="20"/>
      <c r="AE70" s="20"/>
      <c r="AF70" s="20"/>
      <c r="AG70" s="20"/>
      <c r="AH70" s="20"/>
      <c r="AI70" s="20"/>
      <c r="AJ70" s="20"/>
    </row>
    <row r="71" spans="1:36" ht="12.75" x14ac:dyDescent="0.35">
      <c r="A71" s="10">
        <v>21</v>
      </c>
      <c r="B71" s="10" t="s">
        <v>39</v>
      </c>
      <c r="C71" s="10" t="s">
        <v>68</v>
      </c>
      <c r="D71" s="10"/>
      <c r="E71" s="10" t="s">
        <v>45</v>
      </c>
      <c r="F71" s="19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19"/>
      <c r="U71" s="20"/>
      <c r="V71" s="20"/>
      <c r="W71" s="20"/>
      <c r="X71" s="20"/>
      <c r="Y71" s="20"/>
      <c r="Z71" s="20"/>
      <c r="AA71" s="20"/>
      <c r="AB71" s="20"/>
      <c r="AC71" s="20"/>
      <c r="AD71" s="20"/>
      <c r="AE71" s="20"/>
      <c r="AF71" s="20"/>
      <c r="AG71" s="20"/>
      <c r="AH71" s="20"/>
      <c r="AI71" s="20"/>
      <c r="AJ71" s="20"/>
    </row>
    <row r="72" spans="1:36" ht="12.75" x14ac:dyDescent="0.35">
      <c r="A72" s="10">
        <v>22</v>
      </c>
      <c r="B72" s="10" t="s">
        <v>42</v>
      </c>
      <c r="C72" s="10" t="s">
        <v>71</v>
      </c>
      <c r="D72" s="10" t="s">
        <v>58</v>
      </c>
      <c r="E72" s="10" t="s">
        <v>45</v>
      </c>
      <c r="F72" s="19" t="s">
        <v>109</v>
      </c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19" t="s">
        <v>142</v>
      </c>
      <c r="U72" s="20"/>
      <c r="V72" s="20"/>
      <c r="W72" s="20"/>
      <c r="X72" s="20"/>
      <c r="Y72" s="20"/>
      <c r="Z72" s="20"/>
      <c r="AA72" s="20"/>
      <c r="AB72" s="20"/>
      <c r="AC72" s="20"/>
      <c r="AD72" s="20"/>
      <c r="AE72" s="20"/>
      <c r="AF72" s="20"/>
      <c r="AG72" s="20"/>
      <c r="AH72" s="20"/>
      <c r="AI72" s="20"/>
      <c r="AJ72" s="20"/>
    </row>
    <row r="73" spans="1:36" ht="12.75" x14ac:dyDescent="0.35">
      <c r="A73" s="10">
        <v>23</v>
      </c>
      <c r="B73" s="10" t="s">
        <v>42</v>
      </c>
      <c r="C73" s="10" t="s">
        <v>67</v>
      </c>
      <c r="D73" s="10" t="s">
        <v>58</v>
      </c>
      <c r="E73" s="10" t="s">
        <v>45</v>
      </c>
      <c r="F73" s="19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19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20"/>
      <c r="AH73" s="20"/>
      <c r="AI73" s="20"/>
      <c r="AJ73" s="20"/>
    </row>
    <row r="74" spans="1:36" ht="12.75" x14ac:dyDescent="0.35">
      <c r="A74" s="10">
        <v>24</v>
      </c>
      <c r="B74" s="10" t="s">
        <v>39</v>
      </c>
      <c r="C74" s="10" t="s">
        <v>71</v>
      </c>
      <c r="D74" s="10"/>
      <c r="E74" s="10" t="s">
        <v>45</v>
      </c>
      <c r="F74" s="19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19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  <c r="AG74" s="20"/>
      <c r="AH74" s="20"/>
      <c r="AI74" s="20"/>
      <c r="AJ74" s="20"/>
    </row>
    <row r="75" spans="1:36" ht="12.75" x14ac:dyDescent="0.35">
      <c r="A75" s="10">
        <v>25</v>
      </c>
      <c r="B75" s="10" t="s">
        <v>42</v>
      </c>
      <c r="C75" s="10" t="s">
        <v>67</v>
      </c>
      <c r="D75" s="10" t="s">
        <v>58</v>
      </c>
      <c r="E75" s="10" t="s">
        <v>45</v>
      </c>
      <c r="F75" s="19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0"/>
      <c r="S75" s="20"/>
      <c r="T75" s="19"/>
      <c r="U75" s="20"/>
      <c r="V75" s="20"/>
      <c r="W75" s="20"/>
      <c r="X75" s="20"/>
      <c r="Y75" s="20"/>
      <c r="Z75" s="20"/>
      <c r="AA75" s="20"/>
      <c r="AB75" s="20"/>
      <c r="AC75" s="20"/>
      <c r="AD75" s="20"/>
      <c r="AE75" s="20"/>
      <c r="AF75" s="20"/>
      <c r="AG75" s="20"/>
      <c r="AH75" s="20"/>
      <c r="AI75" s="20"/>
      <c r="AJ75" s="20"/>
    </row>
    <row r="76" spans="1:36" ht="12.75" x14ac:dyDescent="0.35">
      <c r="A76" s="10">
        <v>26</v>
      </c>
      <c r="B76" s="10" t="s">
        <v>39</v>
      </c>
      <c r="C76" s="10" t="s">
        <v>71</v>
      </c>
      <c r="D76" s="10"/>
      <c r="E76" s="10" t="s">
        <v>45</v>
      </c>
      <c r="F76" s="19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19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20"/>
      <c r="AJ76" s="20"/>
    </row>
    <row r="77" spans="1:36" ht="12.75" x14ac:dyDescent="0.35">
      <c r="A77" s="10">
        <v>27</v>
      </c>
      <c r="B77" s="10" t="s">
        <v>39</v>
      </c>
      <c r="C77" s="10" t="s">
        <v>71</v>
      </c>
      <c r="D77" s="10"/>
      <c r="E77" s="10" t="s">
        <v>45</v>
      </c>
      <c r="F77" s="19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19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  <c r="AF77" s="20"/>
      <c r="AG77" s="20"/>
      <c r="AH77" s="20"/>
      <c r="AI77" s="20"/>
      <c r="AJ77" s="20"/>
    </row>
    <row r="78" spans="1:36" ht="12.75" x14ac:dyDescent="0.35">
      <c r="A78" s="10">
        <v>28</v>
      </c>
      <c r="B78" s="10" t="s">
        <v>39</v>
      </c>
      <c r="C78" s="10" t="s">
        <v>68</v>
      </c>
      <c r="D78" s="10"/>
      <c r="E78" s="10" t="s">
        <v>45</v>
      </c>
      <c r="F78" s="19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19"/>
      <c r="U78" s="20"/>
      <c r="V78" s="20"/>
      <c r="W78" s="20"/>
      <c r="X78" s="20"/>
      <c r="Y78" s="20"/>
      <c r="Z78" s="20"/>
      <c r="AA78" s="20"/>
      <c r="AB78" s="20"/>
      <c r="AC78" s="20"/>
      <c r="AD78" s="20"/>
      <c r="AE78" s="20"/>
      <c r="AF78" s="20"/>
      <c r="AG78" s="20"/>
      <c r="AH78" s="20"/>
      <c r="AI78" s="20"/>
      <c r="AJ78" s="20"/>
    </row>
    <row r="79" spans="1:36" ht="12.75" x14ac:dyDescent="0.35">
      <c r="A79" s="10">
        <v>29</v>
      </c>
      <c r="B79" s="10" t="s">
        <v>42</v>
      </c>
      <c r="C79" s="10" t="s">
        <v>68</v>
      </c>
      <c r="D79" s="10" t="s">
        <v>116</v>
      </c>
      <c r="E79" s="10" t="s">
        <v>45</v>
      </c>
      <c r="F79" s="19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19"/>
      <c r="U79" s="20"/>
      <c r="V79" s="20"/>
      <c r="W79" s="20"/>
      <c r="X79" s="20"/>
      <c r="Y79" s="20"/>
      <c r="Z79" s="20"/>
      <c r="AA79" s="20"/>
      <c r="AB79" s="20"/>
      <c r="AC79" s="20"/>
      <c r="AD79" s="20"/>
      <c r="AE79" s="20"/>
      <c r="AF79" s="20"/>
      <c r="AG79" s="20"/>
      <c r="AH79" s="20"/>
      <c r="AI79" s="20"/>
      <c r="AJ79" s="20"/>
    </row>
    <row r="80" spans="1:36" ht="12.75" x14ac:dyDescent="0.35">
      <c r="A80" s="10">
        <v>30</v>
      </c>
      <c r="B80" s="10" t="s">
        <v>39</v>
      </c>
      <c r="C80" s="10" t="s">
        <v>71</v>
      </c>
      <c r="D80" s="10"/>
      <c r="E80" s="10" t="s">
        <v>45</v>
      </c>
      <c r="F80" s="19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  <c r="R80" s="20"/>
      <c r="S80" s="20"/>
      <c r="T80" s="19"/>
      <c r="U80" s="20"/>
      <c r="V80" s="20"/>
      <c r="W80" s="20"/>
      <c r="X80" s="20"/>
      <c r="Y80" s="20"/>
      <c r="Z80" s="20"/>
      <c r="AA80" s="20"/>
      <c r="AB80" s="20"/>
      <c r="AC80" s="20"/>
      <c r="AD80" s="20"/>
      <c r="AE80" s="20"/>
      <c r="AF80" s="20"/>
      <c r="AG80" s="20"/>
      <c r="AH80" s="20"/>
      <c r="AI80" s="20"/>
      <c r="AJ80" s="20"/>
    </row>
    <row r="81" spans="1:36" ht="12.75" x14ac:dyDescent="0.35">
      <c r="A81" s="10">
        <v>31</v>
      </c>
      <c r="B81" s="10" t="s">
        <v>39</v>
      </c>
      <c r="C81" s="10" t="s">
        <v>71</v>
      </c>
      <c r="D81" s="10"/>
      <c r="E81" s="10" t="s">
        <v>45</v>
      </c>
      <c r="F81" s="19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19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0"/>
      <c r="AI81" s="20"/>
      <c r="AJ81" s="20"/>
    </row>
    <row r="82" spans="1:36" ht="12.75" x14ac:dyDescent="0.35">
      <c r="A82" s="10">
        <v>32</v>
      </c>
      <c r="B82" s="10"/>
      <c r="C82" s="10"/>
      <c r="D82" s="10"/>
      <c r="E82" s="10"/>
      <c r="F82" s="19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20"/>
      <c r="T82" s="19"/>
      <c r="U82" s="20"/>
      <c r="V82" s="20"/>
      <c r="W82" s="20"/>
      <c r="X82" s="20"/>
      <c r="Y82" s="20"/>
      <c r="Z82" s="20"/>
      <c r="AA82" s="20"/>
      <c r="AB82" s="20"/>
      <c r="AC82" s="20"/>
      <c r="AD82" s="20"/>
      <c r="AE82" s="20"/>
      <c r="AF82" s="20"/>
      <c r="AG82" s="20"/>
      <c r="AH82" s="20"/>
      <c r="AI82" s="20"/>
      <c r="AJ82" s="20"/>
    </row>
    <row r="83" spans="1:36" ht="12.75" x14ac:dyDescent="0.35">
      <c r="A83" s="10">
        <v>33</v>
      </c>
      <c r="B83" s="10"/>
      <c r="C83" s="10"/>
      <c r="D83" s="10"/>
      <c r="E83" s="10"/>
      <c r="F83" s="19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0"/>
      <c r="T83" s="19"/>
      <c r="U83" s="20"/>
      <c r="V83" s="20"/>
      <c r="W83" s="20"/>
      <c r="X83" s="20"/>
      <c r="Y83" s="20"/>
      <c r="Z83" s="20"/>
      <c r="AA83" s="20"/>
      <c r="AB83" s="20"/>
      <c r="AC83" s="20"/>
      <c r="AD83" s="20"/>
      <c r="AE83" s="20"/>
      <c r="AF83" s="20"/>
      <c r="AG83" s="20"/>
      <c r="AH83" s="20"/>
      <c r="AI83" s="20"/>
      <c r="AJ83" s="20"/>
    </row>
    <row r="84" spans="1:36" ht="12.75" x14ac:dyDescent="0.35">
      <c r="A84" s="10">
        <v>34</v>
      </c>
      <c r="B84" s="10"/>
      <c r="C84" s="10"/>
      <c r="D84" s="10"/>
      <c r="E84" s="10"/>
      <c r="F84" s="19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19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  <c r="AF84" s="20"/>
      <c r="AG84" s="20"/>
      <c r="AH84" s="20"/>
      <c r="AI84" s="20"/>
      <c r="AJ84" s="20"/>
    </row>
    <row r="85" spans="1:36" ht="12.75" x14ac:dyDescent="0.35">
      <c r="A85" s="10">
        <v>35</v>
      </c>
      <c r="B85" s="10"/>
      <c r="C85" s="10"/>
      <c r="D85" s="10"/>
      <c r="E85" s="10"/>
      <c r="F85" s="19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  <c r="R85" s="20"/>
      <c r="S85" s="20"/>
      <c r="T85" s="19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  <c r="AF85" s="20"/>
      <c r="AG85" s="20"/>
      <c r="AH85" s="20"/>
      <c r="AI85" s="20"/>
      <c r="AJ85" s="20"/>
    </row>
    <row r="86" spans="1:36" ht="12.75" x14ac:dyDescent="0.35">
      <c r="A86" s="10">
        <v>36</v>
      </c>
      <c r="B86" s="10"/>
      <c r="C86" s="10"/>
      <c r="D86" s="10"/>
      <c r="E86" s="10"/>
      <c r="F86" s="19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20"/>
      <c r="S86" s="20"/>
      <c r="T86" s="19"/>
      <c r="U86" s="20"/>
      <c r="V86" s="20"/>
      <c r="W86" s="20"/>
      <c r="X86" s="20"/>
      <c r="Y86" s="20"/>
      <c r="Z86" s="20"/>
      <c r="AA86" s="20"/>
      <c r="AB86" s="20"/>
      <c r="AC86" s="20"/>
      <c r="AD86" s="20"/>
      <c r="AE86" s="20"/>
      <c r="AF86" s="20"/>
      <c r="AG86" s="20"/>
      <c r="AH86" s="20"/>
      <c r="AI86" s="20"/>
      <c r="AJ86" s="20"/>
    </row>
    <row r="87" spans="1:36" ht="15.75" customHeight="1" x14ac:dyDescent="0.35">
      <c r="F87" s="37"/>
      <c r="G87" s="37"/>
      <c r="H87" s="37"/>
      <c r="I87" s="37"/>
      <c r="J87" s="37"/>
      <c r="K87" s="37"/>
      <c r="L87" s="37"/>
      <c r="M87" s="37"/>
      <c r="N87" s="37"/>
      <c r="O87" s="37"/>
      <c r="P87" s="37"/>
      <c r="Q87" s="37"/>
      <c r="R87" s="37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  <c r="AF87" s="37"/>
      <c r="AG87" s="37"/>
      <c r="AH87" s="37"/>
      <c r="AI87" s="37"/>
      <c r="AJ87" s="37"/>
    </row>
    <row r="88" spans="1:36" ht="15.75" customHeight="1" x14ac:dyDescent="0.35">
      <c r="F88" s="37"/>
      <c r="G88" s="37"/>
      <c r="H88" s="37"/>
      <c r="I88" s="37"/>
      <c r="J88" s="37"/>
      <c r="K88" s="37"/>
      <c r="L88" s="37"/>
      <c r="M88" s="37"/>
      <c r="N88" s="37"/>
      <c r="O88" s="37"/>
      <c r="P88" s="37"/>
      <c r="Q88" s="37"/>
      <c r="R88" s="37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  <c r="AF88" s="37"/>
      <c r="AG88" s="37"/>
      <c r="AH88" s="37"/>
      <c r="AI88" s="37"/>
      <c r="AJ88" s="37"/>
    </row>
    <row r="89" spans="1:36" ht="15.75" customHeight="1" x14ac:dyDescent="0.35">
      <c r="F89" s="37"/>
      <c r="G89" s="37"/>
      <c r="H89" s="37"/>
      <c r="I89" s="37"/>
      <c r="J89" s="37"/>
      <c r="K89" s="37"/>
      <c r="L89" s="37"/>
      <c r="M89" s="37"/>
      <c r="N89" s="37"/>
      <c r="O89" s="37"/>
      <c r="P89" s="37"/>
      <c r="Q89" s="37"/>
      <c r="R89" s="37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  <c r="AF89" s="37"/>
      <c r="AG89" s="37"/>
      <c r="AH89" s="37"/>
      <c r="AI89" s="37"/>
      <c r="AJ89" s="37"/>
    </row>
    <row r="90" spans="1:36" ht="15.75" customHeight="1" x14ac:dyDescent="0.35">
      <c r="F90" s="37"/>
      <c r="G90" s="37"/>
      <c r="H90" s="37"/>
      <c r="I90" s="37"/>
      <c r="J90" s="37"/>
      <c r="K90" s="37"/>
      <c r="L90" s="37"/>
      <c r="M90" s="37"/>
      <c r="N90" s="37"/>
      <c r="O90" s="37"/>
      <c r="P90" s="37"/>
      <c r="Q90" s="37"/>
      <c r="R90" s="37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  <c r="AF90" s="37"/>
      <c r="AG90" s="37"/>
      <c r="AH90" s="37"/>
      <c r="AI90" s="37"/>
      <c r="AJ90" s="37"/>
    </row>
    <row r="91" spans="1:36" ht="15.75" customHeight="1" x14ac:dyDescent="0.35">
      <c r="F91" s="37"/>
      <c r="G91" s="37"/>
      <c r="H91" s="37"/>
      <c r="I91" s="37"/>
      <c r="J91" s="37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F91" s="37"/>
      <c r="AG91" s="37"/>
      <c r="AH91" s="37"/>
      <c r="AI91" s="37"/>
      <c r="AJ91" s="37"/>
    </row>
    <row r="92" spans="1:36" ht="15.75" customHeight="1" x14ac:dyDescent="0.35">
      <c r="F92" s="37"/>
      <c r="G92" s="37"/>
      <c r="H92" s="37"/>
      <c r="I92" s="37"/>
      <c r="J92" s="37"/>
      <c r="K92" s="37"/>
      <c r="L92" s="37"/>
      <c r="M92" s="37"/>
      <c r="N92" s="37"/>
      <c r="O92" s="37"/>
      <c r="P92" s="37"/>
      <c r="Q92" s="37"/>
      <c r="R92" s="37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  <c r="AF92" s="37"/>
      <c r="AG92" s="37"/>
      <c r="AH92" s="37"/>
      <c r="AI92" s="37"/>
      <c r="AJ92" s="37"/>
    </row>
    <row r="93" spans="1:36" ht="15.75" customHeight="1" x14ac:dyDescent="0.35">
      <c r="F93" s="37"/>
      <c r="G93" s="37"/>
      <c r="H93" s="37"/>
      <c r="I93" s="37"/>
      <c r="J93" s="37"/>
      <c r="K93" s="37"/>
      <c r="L93" s="37"/>
      <c r="M93" s="37"/>
      <c r="N93" s="37"/>
      <c r="O93" s="37"/>
      <c r="P93" s="37"/>
      <c r="Q93" s="37"/>
      <c r="R93" s="37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  <c r="AF93" s="37"/>
      <c r="AG93" s="37"/>
      <c r="AH93" s="37"/>
      <c r="AI93" s="37"/>
      <c r="AJ93" s="37"/>
    </row>
    <row r="94" spans="1:36" ht="15.75" customHeight="1" x14ac:dyDescent="0.35">
      <c r="F94" s="37"/>
      <c r="G94" s="37"/>
      <c r="H94" s="37"/>
      <c r="I94" s="37"/>
      <c r="J94" s="37"/>
      <c r="K94" s="37"/>
      <c r="L94" s="37"/>
      <c r="M94" s="37"/>
      <c r="N94" s="37"/>
      <c r="O94" s="37"/>
      <c r="P94" s="37"/>
      <c r="Q94" s="37"/>
      <c r="R94" s="37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  <c r="AF94" s="37"/>
      <c r="AG94" s="37"/>
      <c r="AH94" s="37"/>
      <c r="AI94" s="37"/>
      <c r="AJ94" s="37"/>
    </row>
    <row r="95" spans="1:36" ht="15.75" customHeight="1" x14ac:dyDescent="0.35">
      <c r="F95" s="37"/>
      <c r="G95" s="37"/>
      <c r="H95" s="37"/>
      <c r="I95" s="37"/>
      <c r="J95" s="37"/>
      <c r="K95" s="37"/>
      <c r="L95" s="37"/>
      <c r="M95" s="37"/>
      <c r="N95" s="37"/>
      <c r="O95" s="37"/>
      <c r="P95" s="37"/>
      <c r="Q95" s="37"/>
      <c r="R95" s="37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  <c r="AF95" s="37"/>
      <c r="AG95" s="37"/>
      <c r="AH95" s="37"/>
      <c r="AI95" s="37"/>
      <c r="AJ95" s="37"/>
    </row>
    <row r="96" spans="1:36" ht="15.75" customHeight="1" x14ac:dyDescent="0.35">
      <c r="F96" s="37"/>
      <c r="G96" s="37"/>
      <c r="H96" s="37"/>
      <c r="I96" s="37"/>
      <c r="J96" s="37"/>
      <c r="K96" s="37"/>
      <c r="L96" s="37"/>
      <c r="M96" s="37"/>
      <c r="N96" s="37"/>
      <c r="O96" s="37"/>
      <c r="P96" s="37"/>
      <c r="Q96" s="37"/>
      <c r="R96" s="37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F96" s="37"/>
      <c r="AG96" s="37"/>
      <c r="AH96" s="37"/>
      <c r="AI96" s="37"/>
      <c r="AJ96" s="37"/>
    </row>
    <row r="97" spans="6:36" ht="15.75" customHeight="1" x14ac:dyDescent="0.35">
      <c r="F97" s="37"/>
      <c r="G97" s="37"/>
      <c r="H97" s="37"/>
      <c r="I97" s="37"/>
      <c r="J97" s="37"/>
      <c r="K97" s="37"/>
      <c r="L97" s="37"/>
      <c r="M97" s="37"/>
      <c r="N97" s="37"/>
      <c r="O97" s="37"/>
      <c r="P97" s="37"/>
      <c r="Q97" s="37"/>
      <c r="R97" s="37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  <c r="AF97" s="37"/>
      <c r="AG97" s="37"/>
      <c r="AH97" s="37"/>
      <c r="AI97" s="37"/>
      <c r="AJ97" s="37"/>
    </row>
    <row r="98" spans="6:36" ht="15.75" customHeight="1" x14ac:dyDescent="0.35">
      <c r="F98" s="37"/>
      <c r="G98" s="37"/>
      <c r="H98" s="37"/>
      <c r="I98" s="37"/>
      <c r="J98" s="37"/>
      <c r="K98" s="37"/>
      <c r="L98" s="37"/>
      <c r="M98" s="37"/>
      <c r="N98" s="37"/>
      <c r="O98" s="37"/>
      <c r="P98" s="37"/>
      <c r="Q98" s="37"/>
      <c r="R98" s="37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F98" s="37"/>
      <c r="AG98" s="37"/>
      <c r="AH98" s="37"/>
      <c r="AI98" s="37"/>
      <c r="AJ98" s="37"/>
    </row>
    <row r="99" spans="6:36" ht="15.75" customHeight="1" x14ac:dyDescent="0.35">
      <c r="F99" s="37"/>
      <c r="G99" s="37"/>
      <c r="H99" s="37"/>
      <c r="I99" s="37"/>
      <c r="J99" s="37"/>
      <c r="K99" s="37"/>
      <c r="L99" s="37"/>
      <c r="M99" s="37"/>
      <c r="N99" s="37"/>
      <c r="O99" s="37"/>
      <c r="P99" s="37"/>
      <c r="Q99" s="37"/>
      <c r="R99" s="37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  <c r="AF99" s="37"/>
      <c r="AG99" s="37"/>
      <c r="AH99" s="37"/>
      <c r="AI99" s="37"/>
      <c r="AJ99" s="37"/>
    </row>
    <row r="100" spans="6:36" ht="15.75" customHeight="1" x14ac:dyDescent="0.35">
      <c r="F100" s="37"/>
      <c r="G100" s="37"/>
      <c r="H100" s="37"/>
      <c r="I100" s="37"/>
      <c r="J100" s="37"/>
      <c r="K100" s="37"/>
      <c r="L100" s="37"/>
      <c r="M100" s="37"/>
      <c r="N100" s="37"/>
      <c r="O100" s="37"/>
      <c r="P100" s="37"/>
      <c r="Q100" s="37"/>
      <c r="R100" s="37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F100" s="37"/>
      <c r="AG100" s="37"/>
      <c r="AH100" s="37"/>
      <c r="AI100" s="37"/>
      <c r="AJ100" s="37"/>
    </row>
    <row r="101" spans="6:36" ht="15.75" customHeight="1" x14ac:dyDescent="0.35">
      <c r="F101" s="37"/>
      <c r="G101" s="37"/>
      <c r="H101" s="37"/>
      <c r="I101" s="37"/>
      <c r="J101" s="37"/>
      <c r="K101" s="37"/>
      <c r="L101" s="37"/>
      <c r="M101" s="37"/>
      <c r="N101" s="37"/>
      <c r="O101" s="37"/>
      <c r="P101" s="37"/>
      <c r="Q101" s="37"/>
      <c r="R101" s="37"/>
      <c r="S101" s="37"/>
      <c r="T101" s="37"/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37"/>
      <c r="AF101" s="37"/>
      <c r="AG101" s="37"/>
      <c r="AH101" s="37"/>
      <c r="AI101" s="37"/>
      <c r="AJ101" s="37"/>
    </row>
    <row r="102" spans="6:36" ht="15.75" customHeight="1" x14ac:dyDescent="0.35">
      <c r="F102" s="37"/>
      <c r="G102" s="37"/>
      <c r="H102" s="37"/>
      <c r="I102" s="37"/>
      <c r="J102" s="37"/>
      <c r="K102" s="37"/>
      <c r="L102" s="37"/>
      <c r="M102" s="37"/>
      <c r="N102" s="37"/>
      <c r="O102" s="37"/>
      <c r="P102" s="37"/>
      <c r="Q102" s="37"/>
      <c r="R102" s="37"/>
      <c r="S102" s="37"/>
      <c r="T102" s="37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  <c r="AF102" s="37"/>
      <c r="AG102" s="37"/>
      <c r="AH102" s="37"/>
      <c r="AI102" s="37"/>
      <c r="AJ102" s="37"/>
    </row>
    <row r="103" spans="6:36" ht="15.75" customHeight="1" x14ac:dyDescent="0.35">
      <c r="F103" s="37"/>
      <c r="G103" s="37"/>
      <c r="H103" s="37"/>
      <c r="I103" s="37"/>
      <c r="J103" s="37"/>
      <c r="K103" s="37"/>
      <c r="L103" s="37"/>
      <c r="M103" s="37"/>
      <c r="N103" s="37"/>
      <c r="O103" s="37"/>
      <c r="P103" s="37"/>
      <c r="Q103" s="37"/>
      <c r="R103" s="37"/>
      <c r="S103" s="37"/>
      <c r="T103" s="37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  <c r="AF103" s="37"/>
      <c r="AG103" s="37"/>
      <c r="AH103" s="37"/>
      <c r="AI103" s="37"/>
      <c r="AJ103" s="37"/>
    </row>
    <row r="104" spans="6:36" ht="15.75" customHeight="1" x14ac:dyDescent="0.35">
      <c r="F104" s="37"/>
      <c r="G104" s="37"/>
      <c r="H104" s="37"/>
      <c r="I104" s="37"/>
      <c r="J104" s="37"/>
      <c r="K104" s="37"/>
      <c r="L104" s="37"/>
      <c r="M104" s="37"/>
      <c r="N104" s="37"/>
      <c r="O104" s="37"/>
      <c r="P104" s="37"/>
      <c r="Q104" s="37"/>
      <c r="R104" s="37"/>
      <c r="S104" s="37"/>
      <c r="T104" s="37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  <c r="AF104" s="37"/>
      <c r="AG104" s="37"/>
      <c r="AH104" s="37"/>
      <c r="AI104" s="37"/>
      <c r="AJ104" s="37"/>
    </row>
    <row r="105" spans="6:36" ht="15.75" customHeight="1" x14ac:dyDescent="0.35">
      <c r="F105" s="37"/>
      <c r="G105" s="37"/>
      <c r="H105" s="37"/>
      <c r="I105" s="37"/>
      <c r="J105" s="37"/>
      <c r="K105" s="37"/>
      <c r="L105" s="37"/>
      <c r="M105" s="37"/>
      <c r="N105" s="37"/>
      <c r="O105" s="37"/>
      <c r="P105" s="37"/>
      <c r="Q105" s="37"/>
      <c r="R105" s="37"/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  <c r="AF105" s="37"/>
      <c r="AG105" s="37"/>
      <c r="AH105" s="37"/>
      <c r="AI105" s="37"/>
      <c r="AJ105" s="37"/>
    </row>
    <row r="106" spans="6:36" ht="15.75" customHeight="1" x14ac:dyDescent="0.35">
      <c r="F106" s="37"/>
      <c r="G106" s="37"/>
      <c r="H106" s="37"/>
      <c r="I106" s="37"/>
      <c r="J106" s="37"/>
      <c r="K106" s="37"/>
      <c r="L106" s="37"/>
      <c r="M106" s="37"/>
      <c r="N106" s="37"/>
      <c r="O106" s="37"/>
      <c r="P106" s="37"/>
      <c r="Q106" s="37"/>
      <c r="R106" s="37"/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  <c r="AF106" s="37"/>
      <c r="AG106" s="37"/>
      <c r="AH106" s="37"/>
      <c r="AI106" s="37"/>
      <c r="AJ106" s="37"/>
    </row>
    <row r="107" spans="6:36" ht="15.75" customHeight="1" x14ac:dyDescent="0.35">
      <c r="F107" s="37"/>
      <c r="G107" s="37"/>
      <c r="H107" s="37"/>
      <c r="I107" s="37"/>
      <c r="J107" s="37"/>
      <c r="K107" s="37"/>
      <c r="L107" s="37"/>
      <c r="M107" s="37"/>
      <c r="N107" s="37"/>
      <c r="O107" s="37"/>
      <c r="P107" s="37"/>
      <c r="Q107" s="37"/>
      <c r="R107" s="37"/>
      <c r="S107" s="37"/>
      <c r="T107" s="37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  <c r="AF107" s="37"/>
      <c r="AG107" s="37"/>
      <c r="AH107" s="37"/>
      <c r="AI107" s="37"/>
      <c r="AJ107" s="37"/>
    </row>
    <row r="108" spans="6:36" ht="15.75" customHeight="1" x14ac:dyDescent="0.35">
      <c r="F108" s="37"/>
      <c r="G108" s="37"/>
      <c r="H108" s="37"/>
      <c r="I108" s="37"/>
      <c r="J108" s="37"/>
      <c r="K108" s="37"/>
      <c r="L108" s="37"/>
      <c r="M108" s="37"/>
      <c r="N108" s="37"/>
      <c r="O108" s="37"/>
      <c r="P108" s="37"/>
      <c r="Q108" s="37"/>
      <c r="R108" s="37"/>
      <c r="S108" s="37"/>
      <c r="T108" s="37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  <c r="AF108" s="37"/>
      <c r="AG108" s="37"/>
      <c r="AH108" s="37"/>
      <c r="AI108" s="37"/>
      <c r="AJ108" s="37"/>
    </row>
  </sheetData>
  <mergeCells count="241">
    <mergeCell ref="F107:S107"/>
    <mergeCell ref="T107:AJ107"/>
    <mergeCell ref="F108:S108"/>
    <mergeCell ref="T108:AJ108"/>
    <mergeCell ref="F104:S104"/>
    <mergeCell ref="T104:AJ104"/>
    <mergeCell ref="F105:S105"/>
    <mergeCell ref="T105:AJ105"/>
    <mergeCell ref="F106:S106"/>
    <mergeCell ref="T106:AJ106"/>
    <mergeCell ref="F101:S101"/>
    <mergeCell ref="T101:AJ101"/>
    <mergeCell ref="F102:S102"/>
    <mergeCell ref="T102:AJ102"/>
    <mergeCell ref="F103:S103"/>
    <mergeCell ref="T103:AJ103"/>
    <mergeCell ref="F98:S98"/>
    <mergeCell ref="T98:AJ98"/>
    <mergeCell ref="F99:S99"/>
    <mergeCell ref="T99:AJ99"/>
    <mergeCell ref="F100:S100"/>
    <mergeCell ref="T100:AJ100"/>
    <mergeCell ref="F95:S95"/>
    <mergeCell ref="T95:AJ95"/>
    <mergeCell ref="F96:S96"/>
    <mergeCell ref="T96:AJ96"/>
    <mergeCell ref="F97:S97"/>
    <mergeCell ref="T97:AJ97"/>
    <mergeCell ref="F92:S92"/>
    <mergeCell ref="T92:AJ92"/>
    <mergeCell ref="F93:S93"/>
    <mergeCell ref="T93:AJ93"/>
    <mergeCell ref="F94:S94"/>
    <mergeCell ref="T94:AJ94"/>
    <mergeCell ref="F89:S89"/>
    <mergeCell ref="T89:AJ89"/>
    <mergeCell ref="F90:S90"/>
    <mergeCell ref="T90:AJ90"/>
    <mergeCell ref="F91:S91"/>
    <mergeCell ref="T91:AJ91"/>
    <mergeCell ref="F86:S86"/>
    <mergeCell ref="T86:AJ86"/>
    <mergeCell ref="F87:S87"/>
    <mergeCell ref="T87:AJ87"/>
    <mergeCell ref="F88:S88"/>
    <mergeCell ref="T88:AJ88"/>
    <mergeCell ref="F83:S83"/>
    <mergeCell ref="T83:AJ83"/>
    <mergeCell ref="F84:S84"/>
    <mergeCell ref="T84:AJ84"/>
    <mergeCell ref="F85:S85"/>
    <mergeCell ref="T85:AJ85"/>
    <mergeCell ref="F80:S80"/>
    <mergeCell ref="T80:AJ80"/>
    <mergeCell ref="F81:S81"/>
    <mergeCell ref="T81:AJ81"/>
    <mergeCell ref="F82:S82"/>
    <mergeCell ref="T82:AJ82"/>
    <mergeCell ref="F77:S77"/>
    <mergeCell ref="T77:AJ77"/>
    <mergeCell ref="F78:S78"/>
    <mergeCell ref="T78:AJ78"/>
    <mergeCell ref="F79:S79"/>
    <mergeCell ref="T79:AJ79"/>
    <mergeCell ref="F74:S74"/>
    <mergeCell ref="T74:AJ74"/>
    <mergeCell ref="F75:S75"/>
    <mergeCell ref="T75:AJ75"/>
    <mergeCell ref="F76:S76"/>
    <mergeCell ref="T76:AJ76"/>
    <mergeCell ref="F71:S71"/>
    <mergeCell ref="T71:AJ71"/>
    <mergeCell ref="F72:S72"/>
    <mergeCell ref="T72:AJ72"/>
    <mergeCell ref="F73:S73"/>
    <mergeCell ref="T73:AJ73"/>
    <mergeCell ref="F68:S68"/>
    <mergeCell ref="T68:AJ68"/>
    <mergeCell ref="F69:S69"/>
    <mergeCell ref="T69:AJ69"/>
    <mergeCell ref="F70:S70"/>
    <mergeCell ref="T70:AJ70"/>
    <mergeCell ref="F65:S65"/>
    <mergeCell ref="T65:AJ65"/>
    <mergeCell ref="F66:S66"/>
    <mergeCell ref="T66:AJ66"/>
    <mergeCell ref="F67:S67"/>
    <mergeCell ref="T67:AJ67"/>
    <mergeCell ref="F62:S62"/>
    <mergeCell ref="T62:AJ62"/>
    <mergeCell ref="F63:S63"/>
    <mergeCell ref="T63:AJ63"/>
    <mergeCell ref="F64:S64"/>
    <mergeCell ref="T64:AJ64"/>
    <mergeCell ref="F59:S59"/>
    <mergeCell ref="T59:AJ59"/>
    <mergeCell ref="T60:AJ60"/>
    <mergeCell ref="F60:S60"/>
    <mergeCell ref="T61:AJ61"/>
    <mergeCell ref="F56:S56"/>
    <mergeCell ref="T56:AJ56"/>
    <mergeCell ref="F57:S57"/>
    <mergeCell ref="T57:AJ57"/>
    <mergeCell ref="F58:S58"/>
    <mergeCell ref="T58:AJ58"/>
    <mergeCell ref="F53:S53"/>
    <mergeCell ref="T53:AJ53"/>
    <mergeCell ref="F54:S54"/>
    <mergeCell ref="T54:AJ54"/>
    <mergeCell ref="F55:S55"/>
    <mergeCell ref="T55:AJ55"/>
    <mergeCell ref="F49:S49"/>
    <mergeCell ref="T49:AJ49"/>
    <mergeCell ref="A50:AJ50"/>
    <mergeCell ref="F51:S51"/>
    <mergeCell ref="T51:AJ51"/>
    <mergeCell ref="F52:S52"/>
    <mergeCell ref="T52:AJ52"/>
    <mergeCell ref="F46:S46"/>
    <mergeCell ref="T46:AJ46"/>
    <mergeCell ref="F47:S47"/>
    <mergeCell ref="T47:AJ47"/>
    <mergeCell ref="F48:S48"/>
    <mergeCell ref="T48:AJ48"/>
    <mergeCell ref="F43:S43"/>
    <mergeCell ref="T43:AJ43"/>
    <mergeCell ref="F44:S44"/>
    <mergeCell ref="T44:AJ44"/>
    <mergeCell ref="F45:S45"/>
    <mergeCell ref="T45:AJ45"/>
    <mergeCell ref="F40:S40"/>
    <mergeCell ref="T40:AJ40"/>
    <mergeCell ref="F41:S41"/>
    <mergeCell ref="T41:AJ41"/>
    <mergeCell ref="F42:S42"/>
    <mergeCell ref="T42:AJ42"/>
    <mergeCell ref="F37:S37"/>
    <mergeCell ref="T37:AJ37"/>
    <mergeCell ref="F38:S38"/>
    <mergeCell ref="T38:AJ38"/>
    <mergeCell ref="F39:S39"/>
    <mergeCell ref="T39:AJ39"/>
    <mergeCell ref="F34:S34"/>
    <mergeCell ref="T34:AJ34"/>
    <mergeCell ref="F35:S35"/>
    <mergeCell ref="T35:AJ35"/>
    <mergeCell ref="F36:S36"/>
    <mergeCell ref="T36:AJ36"/>
    <mergeCell ref="F31:S31"/>
    <mergeCell ref="T31:AJ31"/>
    <mergeCell ref="F32:S32"/>
    <mergeCell ref="T32:AJ32"/>
    <mergeCell ref="F33:S33"/>
    <mergeCell ref="T33:AJ33"/>
    <mergeCell ref="F28:S28"/>
    <mergeCell ref="T28:AJ28"/>
    <mergeCell ref="F29:S29"/>
    <mergeCell ref="T29:AJ29"/>
    <mergeCell ref="F30:S30"/>
    <mergeCell ref="T30:AJ30"/>
    <mergeCell ref="F25:S25"/>
    <mergeCell ref="T25:AJ25"/>
    <mergeCell ref="F26:S26"/>
    <mergeCell ref="T26:AJ26"/>
    <mergeCell ref="F27:S27"/>
    <mergeCell ref="T27:AJ27"/>
    <mergeCell ref="F22:S22"/>
    <mergeCell ref="T22:AJ22"/>
    <mergeCell ref="F23:S23"/>
    <mergeCell ref="T23:AJ23"/>
    <mergeCell ref="F24:S24"/>
    <mergeCell ref="T24:AJ24"/>
    <mergeCell ref="A18:AJ18"/>
    <mergeCell ref="F19:S19"/>
    <mergeCell ref="T19:AJ19"/>
    <mergeCell ref="F20:S20"/>
    <mergeCell ref="T20:AJ20"/>
    <mergeCell ref="F21:S21"/>
    <mergeCell ref="T21:AJ21"/>
    <mergeCell ref="G16:P16"/>
    <mergeCell ref="Q16:S16"/>
    <mergeCell ref="T16:Y16"/>
    <mergeCell ref="Z16:AB16"/>
    <mergeCell ref="F17:S17"/>
    <mergeCell ref="T17:AJ17"/>
    <mergeCell ref="G15:P15"/>
    <mergeCell ref="Q15:S15"/>
    <mergeCell ref="T15:Y15"/>
    <mergeCell ref="Z15:AB15"/>
    <mergeCell ref="AC15:AH15"/>
    <mergeCell ref="AI15:AK15"/>
    <mergeCell ref="AC7:AH7"/>
    <mergeCell ref="G14:P14"/>
    <mergeCell ref="Q14:S14"/>
    <mergeCell ref="T14:Y14"/>
    <mergeCell ref="Z14:AB14"/>
    <mergeCell ref="AC14:AH14"/>
    <mergeCell ref="AI14:AK14"/>
    <mergeCell ref="A9:B9"/>
    <mergeCell ref="A10:B10"/>
    <mergeCell ref="G10:AK10"/>
    <mergeCell ref="G11:AK11"/>
    <mergeCell ref="G13:P13"/>
    <mergeCell ref="Q13:S13"/>
    <mergeCell ref="T13:Y13"/>
    <mergeCell ref="Z13:AB13"/>
    <mergeCell ref="AC13:AH13"/>
    <mergeCell ref="AI13:AK13"/>
    <mergeCell ref="A5:B5"/>
    <mergeCell ref="C5:E5"/>
    <mergeCell ref="A6:B6"/>
    <mergeCell ref="C6:E6"/>
    <mergeCell ref="G6:P6"/>
    <mergeCell ref="Q6:S6"/>
    <mergeCell ref="T6:Y6"/>
    <mergeCell ref="AI7:AK7"/>
    <mergeCell ref="A8:C8"/>
    <mergeCell ref="G8:P8"/>
    <mergeCell ref="Q8:S8"/>
    <mergeCell ref="T8:Y8"/>
    <mergeCell ref="Z8:AB8"/>
    <mergeCell ref="AC8:AH8"/>
    <mergeCell ref="AI8:AK8"/>
    <mergeCell ref="Z6:AB6"/>
    <mergeCell ref="AC6:AH6"/>
    <mergeCell ref="AI6:AK6"/>
    <mergeCell ref="A7:B7"/>
    <mergeCell ref="C7:E7"/>
    <mergeCell ref="G7:P7"/>
    <mergeCell ref="Q7:S7"/>
    <mergeCell ref="T7:Y7"/>
    <mergeCell ref="Z7:AB7"/>
    <mergeCell ref="A1:AK1"/>
    <mergeCell ref="A2:B2"/>
    <mergeCell ref="C2:E2"/>
    <mergeCell ref="A3:B3"/>
    <mergeCell ref="C3:E3"/>
    <mergeCell ref="G3:AK3"/>
    <mergeCell ref="A4:B4"/>
    <mergeCell ref="C4:E4"/>
    <mergeCell ref="G4:AK4"/>
  </mergeCells>
  <conditionalFormatting sqref="G5">
    <cfRule type="expression" dxfId="1211" priority="106">
      <formula>$B19="Correct"</formula>
    </cfRule>
  </conditionalFormatting>
  <conditionalFormatting sqref="G5">
    <cfRule type="expression" dxfId="1210" priority="107">
      <formula>$B19="Incorrect"</formula>
    </cfRule>
  </conditionalFormatting>
  <conditionalFormatting sqref="G5">
    <cfRule type="expression" dxfId="1209" priority="108">
      <formula>$B19="Unanswered"</formula>
    </cfRule>
  </conditionalFormatting>
  <conditionalFormatting sqref="H5">
    <cfRule type="expression" dxfId="1208" priority="109">
      <formula>$B20="Correct"</formula>
    </cfRule>
  </conditionalFormatting>
  <conditionalFormatting sqref="H5">
    <cfRule type="expression" dxfId="1207" priority="110">
      <formula>$B20="Incorrect"</formula>
    </cfRule>
  </conditionalFormatting>
  <conditionalFormatting sqref="H5">
    <cfRule type="expression" dxfId="1206" priority="111">
      <formula>$B20="Unanswered"</formula>
    </cfRule>
  </conditionalFormatting>
  <conditionalFormatting sqref="I5">
    <cfRule type="expression" dxfId="1205" priority="112">
      <formula>$B21="Correct"</formula>
    </cfRule>
  </conditionalFormatting>
  <conditionalFormatting sqref="I5">
    <cfRule type="expression" dxfId="1204" priority="113">
      <formula>$B21="Incorrect"</formula>
    </cfRule>
  </conditionalFormatting>
  <conditionalFormatting sqref="I5">
    <cfRule type="expression" dxfId="1203" priority="114">
      <formula>$B21="Unanswered"</formula>
    </cfRule>
  </conditionalFormatting>
  <conditionalFormatting sqref="J5">
    <cfRule type="expression" dxfId="1202" priority="115">
      <formula>$B22="Correct"</formula>
    </cfRule>
  </conditionalFormatting>
  <conditionalFormatting sqref="J5">
    <cfRule type="expression" dxfId="1201" priority="116">
      <formula>$B22="Incorrect"</formula>
    </cfRule>
  </conditionalFormatting>
  <conditionalFormatting sqref="J5">
    <cfRule type="expression" dxfId="1200" priority="117">
      <formula>$B22="Unanswered"</formula>
    </cfRule>
  </conditionalFormatting>
  <conditionalFormatting sqref="K5">
    <cfRule type="expression" dxfId="1199" priority="118">
      <formula>$B23="Correct"</formula>
    </cfRule>
  </conditionalFormatting>
  <conditionalFormatting sqref="K5">
    <cfRule type="expression" dxfId="1198" priority="119">
      <formula>$B23="Incorrect"</formula>
    </cfRule>
  </conditionalFormatting>
  <conditionalFormatting sqref="K5">
    <cfRule type="expression" dxfId="1197" priority="120">
      <formula>$B23="Unanswered"</formula>
    </cfRule>
  </conditionalFormatting>
  <conditionalFormatting sqref="L5">
    <cfRule type="expression" dxfId="1196" priority="121">
      <formula>$B24="Correct"</formula>
    </cfRule>
  </conditionalFormatting>
  <conditionalFormatting sqref="L5">
    <cfRule type="expression" dxfId="1195" priority="122">
      <formula>$B24="Incorrect"</formula>
    </cfRule>
  </conditionalFormatting>
  <conditionalFormatting sqref="L5">
    <cfRule type="expression" dxfId="1194" priority="123">
      <formula>$B24="Unanswered"</formula>
    </cfRule>
  </conditionalFormatting>
  <conditionalFormatting sqref="M5">
    <cfRule type="expression" dxfId="1193" priority="124">
      <formula>$B25="Correct"</formula>
    </cfRule>
  </conditionalFormatting>
  <conditionalFormatting sqref="M5">
    <cfRule type="expression" dxfId="1192" priority="125">
      <formula>$B25="Incorrect"</formula>
    </cfRule>
  </conditionalFormatting>
  <conditionalFormatting sqref="M5">
    <cfRule type="expression" dxfId="1191" priority="126">
      <formula>$B25="Unanswered"</formula>
    </cfRule>
  </conditionalFormatting>
  <conditionalFormatting sqref="N5">
    <cfRule type="expression" dxfId="1190" priority="127">
      <formula>$B26="Correct"</formula>
    </cfRule>
  </conditionalFormatting>
  <conditionalFormatting sqref="N5">
    <cfRule type="expression" dxfId="1189" priority="128">
      <formula>$B26="Incorrect"</formula>
    </cfRule>
  </conditionalFormatting>
  <conditionalFormatting sqref="N5">
    <cfRule type="expression" dxfId="1188" priority="129">
      <formula>$B26="Unanswered"</formula>
    </cfRule>
  </conditionalFormatting>
  <conditionalFormatting sqref="O5">
    <cfRule type="expression" dxfId="1187" priority="130">
      <formula>$B27="Correct"</formula>
    </cfRule>
  </conditionalFormatting>
  <conditionalFormatting sqref="O5">
    <cfRule type="expression" dxfId="1186" priority="131">
      <formula>$B27="Incorrect"</formula>
    </cfRule>
  </conditionalFormatting>
  <conditionalFormatting sqref="O5">
    <cfRule type="expression" dxfId="1185" priority="132">
      <formula>$B27="Unanswered"</formula>
    </cfRule>
  </conditionalFormatting>
  <conditionalFormatting sqref="P5">
    <cfRule type="expression" dxfId="1184" priority="133">
      <formula>$B28="Correct"</formula>
    </cfRule>
  </conditionalFormatting>
  <conditionalFormatting sqref="P5">
    <cfRule type="expression" dxfId="1183" priority="134">
      <formula>$B28="Incorrect"</formula>
    </cfRule>
  </conditionalFormatting>
  <conditionalFormatting sqref="P5">
    <cfRule type="expression" dxfId="1182" priority="135">
      <formula>$B28="Unanswered"</formula>
    </cfRule>
  </conditionalFormatting>
  <conditionalFormatting sqref="Q5">
    <cfRule type="expression" dxfId="1181" priority="136">
      <formula>$B29="Correct"</formula>
    </cfRule>
  </conditionalFormatting>
  <conditionalFormatting sqref="Q5">
    <cfRule type="expression" dxfId="1180" priority="137">
      <formula>$B29="Incorrect"</formula>
    </cfRule>
  </conditionalFormatting>
  <conditionalFormatting sqref="Q5">
    <cfRule type="expression" dxfId="1179" priority="138">
      <formula>$B29="Unanswered"</formula>
    </cfRule>
  </conditionalFormatting>
  <conditionalFormatting sqref="R5">
    <cfRule type="expression" dxfId="1178" priority="139">
      <formula>$B30="Correct"</formula>
    </cfRule>
  </conditionalFormatting>
  <conditionalFormatting sqref="R5">
    <cfRule type="expression" dxfId="1177" priority="140">
      <formula>$B30="Incorrect"</formula>
    </cfRule>
  </conditionalFormatting>
  <conditionalFormatting sqref="R5">
    <cfRule type="expression" dxfId="1176" priority="141">
      <formula>$B30="Unanswered"</formula>
    </cfRule>
  </conditionalFormatting>
  <conditionalFormatting sqref="S5">
    <cfRule type="expression" dxfId="1175" priority="142">
      <formula>$B31="Correct"</formula>
    </cfRule>
  </conditionalFormatting>
  <conditionalFormatting sqref="S5">
    <cfRule type="expression" dxfId="1174" priority="143">
      <formula>$B31="Incorrect"</formula>
    </cfRule>
  </conditionalFormatting>
  <conditionalFormatting sqref="T5">
    <cfRule type="expression" dxfId="1173" priority="144">
      <formula>$B32="Correct"</formula>
    </cfRule>
  </conditionalFormatting>
  <conditionalFormatting sqref="U5">
    <cfRule type="expression" dxfId="1172" priority="145">
      <formula>$B33="Correct"</formula>
    </cfRule>
  </conditionalFormatting>
  <conditionalFormatting sqref="V5">
    <cfRule type="expression" dxfId="1171" priority="146">
      <formula>$B34="Correct"</formula>
    </cfRule>
  </conditionalFormatting>
  <conditionalFormatting sqref="W5">
    <cfRule type="expression" dxfId="1170" priority="147">
      <formula>$B35="Correct"</formula>
    </cfRule>
  </conditionalFormatting>
  <conditionalFormatting sqref="X5">
    <cfRule type="expression" dxfId="1169" priority="148">
      <formula>$B36="Correct"</formula>
    </cfRule>
  </conditionalFormatting>
  <conditionalFormatting sqref="Y5">
    <cfRule type="expression" dxfId="1168" priority="149">
      <formula>$B37="Correct"</formula>
    </cfRule>
  </conditionalFormatting>
  <conditionalFormatting sqref="Z5">
    <cfRule type="expression" dxfId="1167" priority="150">
      <formula>$B38="Correct"</formula>
    </cfRule>
  </conditionalFormatting>
  <conditionalFormatting sqref="AA5">
    <cfRule type="expression" dxfId="1166" priority="151">
      <formula>$B39="Correct"</formula>
    </cfRule>
  </conditionalFormatting>
  <conditionalFormatting sqref="AB5">
    <cfRule type="expression" dxfId="1165" priority="152">
      <formula>$B40="Correct"</formula>
    </cfRule>
  </conditionalFormatting>
  <conditionalFormatting sqref="AC5">
    <cfRule type="expression" dxfId="1164" priority="153">
      <formula>$B41="Correct"</formula>
    </cfRule>
  </conditionalFormatting>
  <conditionalFormatting sqref="AD5">
    <cfRule type="expression" dxfId="1163" priority="154">
      <formula>$B42="Correct"</formula>
    </cfRule>
  </conditionalFormatting>
  <conditionalFormatting sqref="AE5">
    <cfRule type="expression" dxfId="1162" priority="155">
      <formula>$B43="Correct"</formula>
    </cfRule>
  </conditionalFormatting>
  <conditionalFormatting sqref="AF5">
    <cfRule type="expression" dxfId="1161" priority="156">
      <formula>$B44="Correct"</formula>
    </cfRule>
  </conditionalFormatting>
  <conditionalFormatting sqref="AG5">
    <cfRule type="expression" dxfId="1160" priority="157">
      <formula>$B45="Correct"</formula>
    </cfRule>
  </conditionalFormatting>
  <conditionalFormatting sqref="AH5">
    <cfRule type="expression" dxfId="1159" priority="158">
      <formula>$B46="Correct"</formula>
    </cfRule>
  </conditionalFormatting>
  <conditionalFormatting sqref="AI5">
    <cfRule type="expression" dxfId="1158" priority="159">
      <formula>$B47="Correct"</formula>
    </cfRule>
  </conditionalFormatting>
  <conditionalFormatting sqref="AJ5">
    <cfRule type="expression" dxfId="1157" priority="160">
      <formula>$B48="Correct"</formula>
    </cfRule>
  </conditionalFormatting>
  <conditionalFormatting sqref="AK5">
    <cfRule type="expression" dxfId="1156" priority="161">
      <formula>$B49="Correct"</formula>
    </cfRule>
  </conditionalFormatting>
  <conditionalFormatting sqref="T5">
    <cfRule type="expression" dxfId="1155" priority="162">
      <formula>$B32="Incorrect"</formula>
    </cfRule>
  </conditionalFormatting>
  <conditionalFormatting sqref="U5">
    <cfRule type="expression" dxfId="1154" priority="163">
      <formula>$B33="Incorrect"</formula>
    </cfRule>
  </conditionalFormatting>
  <conditionalFormatting sqref="V5">
    <cfRule type="expression" dxfId="1153" priority="164">
      <formula>$B34="Incorrect"</formula>
    </cfRule>
  </conditionalFormatting>
  <conditionalFormatting sqref="W5">
    <cfRule type="expression" dxfId="1152" priority="165">
      <formula>$B35="Incorrect"</formula>
    </cfRule>
  </conditionalFormatting>
  <conditionalFormatting sqref="X5">
    <cfRule type="expression" dxfId="1151" priority="166">
      <formula>$B36="Incorrect"</formula>
    </cfRule>
  </conditionalFormatting>
  <conditionalFormatting sqref="Y5">
    <cfRule type="expression" dxfId="1150" priority="167">
      <formula>$B37="Incorrect"</formula>
    </cfRule>
  </conditionalFormatting>
  <conditionalFormatting sqref="Z5">
    <cfRule type="expression" dxfId="1149" priority="168">
      <formula>$B38="Incorrect"</formula>
    </cfRule>
  </conditionalFormatting>
  <conditionalFormatting sqref="AA5">
    <cfRule type="expression" dxfId="1148" priority="169">
      <formula>$B39="Incorrect"</formula>
    </cfRule>
  </conditionalFormatting>
  <conditionalFormatting sqref="AB5">
    <cfRule type="expression" dxfId="1147" priority="170">
      <formula>$B40="Incorrect"</formula>
    </cfRule>
  </conditionalFormatting>
  <conditionalFormatting sqref="AC5">
    <cfRule type="expression" dxfId="1146" priority="171">
      <formula>$B41="Incorrect"</formula>
    </cfRule>
  </conditionalFormatting>
  <conditionalFormatting sqref="AD5">
    <cfRule type="expression" dxfId="1145" priority="172">
      <formula>$B42="Incorrect"</formula>
    </cfRule>
  </conditionalFormatting>
  <conditionalFormatting sqref="AE5">
    <cfRule type="expression" dxfId="1144" priority="173">
      <formula>$B43="Incorrect"</formula>
    </cfRule>
  </conditionalFormatting>
  <conditionalFormatting sqref="AF5">
    <cfRule type="expression" dxfId="1143" priority="174">
      <formula>$B44="Incorrect"</formula>
    </cfRule>
  </conditionalFormatting>
  <conditionalFormatting sqref="AG5">
    <cfRule type="expression" dxfId="1142" priority="175">
      <formula>$B45="Incorrect"</formula>
    </cfRule>
  </conditionalFormatting>
  <conditionalFormatting sqref="AH5">
    <cfRule type="expression" dxfId="1141" priority="176">
      <formula>$B46="Incorrect"</formula>
    </cfRule>
  </conditionalFormatting>
  <conditionalFormatting sqref="AI5">
    <cfRule type="expression" dxfId="1140" priority="177">
      <formula>$B47="Incorrect"</formula>
    </cfRule>
  </conditionalFormatting>
  <conditionalFormatting sqref="AJ5">
    <cfRule type="expression" dxfId="1139" priority="178">
      <formula>$B48="Incorrect"</formula>
    </cfRule>
  </conditionalFormatting>
  <conditionalFormatting sqref="AK5">
    <cfRule type="expression" dxfId="1138" priority="179">
      <formula>$B49="Incorrect"</formula>
    </cfRule>
  </conditionalFormatting>
  <conditionalFormatting sqref="S5">
    <cfRule type="expression" dxfId="1137" priority="180">
      <formula>$B31="Unanswered"</formula>
    </cfRule>
  </conditionalFormatting>
  <conditionalFormatting sqref="T5">
    <cfRule type="expression" dxfId="1136" priority="181">
      <formula>$B32="Unanswered"</formula>
    </cfRule>
  </conditionalFormatting>
  <conditionalFormatting sqref="U5">
    <cfRule type="expression" dxfId="1135" priority="182">
      <formula>$B33="Unanswered"</formula>
    </cfRule>
  </conditionalFormatting>
  <conditionalFormatting sqref="V5">
    <cfRule type="expression" dxfId="1134" priority="183">
      <formula>$B34="Unanswered"</formula>
    </cfRule>
  </conditionalFormatting>
  <conditionalFormatting sqref="W5">
    <cfRule type="expression" dxfId="1133" priority="184">
      <formula>$B35="Unanswered"</formula>
    </cfRule>
  </conditionalFormatting>
  <conditionalFormatting sqref="X5">
    <cfRule type="expression" dxfId="1132" priority="185">
      <formula>$B36="Unanswered"</formula>
    </cfRule>
  </conditionalFormatting>
  <conditionalFormatting sqref="Y5">
    <cfRule type="expression" dxfId="1131" priority="186">
      <formula>$B37="Unanswered"</formula>
    </cfRule>
  </conditionalFormatting>
  <conditionalFormatting sqref="Z5">
    <cfRule type="expression" dxfId="1130" priority="187">
      <formula>$B38="Unanswered"</formula>
    </cfRule>
  </conditionalFormatting>
  <conditionalFormatting sqref="AA5">
    <cfRule type="expression" dxfId="1129" priority="188">
      <formula>$B39="Unanswered"</formula>
    </cfRule>
  </conditionalFormatting>
  <conditionalFormatting sqref="AB5">
    <cfRule type="expression" dxfId="1128" priority="189">
      <formula>$B40="Unanswered"</formula>
    </cfRule>
  </conditionalFormatting>
  <conditionalFormatting sqref="AC5">
    <cfRule type="expression" dxfId="1127" priority="190">
      <formula>$B41="Unanswered"</formula>
    </cfRule>
  </conditionalFormatting>
  <conditionalFormatting sqref="AD5">
    <cfRule type="expression" dxfId="1126" priority="191">
      <formula>$B42="Unanswered"</formula>
    </cfRule>
  </conditionalFormatting>
  <conditionalFormatting sqref="AE5">
    <cfRule type="expression" dxfId="1125" priority="192">
      <formula>$B43="Unanswered"</formula>
    </cfRule>
  </conditionalFormatting>
  <conditionalFormatting sqref="AF5">
    <cfRule type="expression" dxfId="1124" priority="193">
      <formula>$B44="Unanswered"</formula>
    </cfRule>
  </conditionalFormatting>
  <conditionalFormatting sqref="AG5">
    <cfRule type="expression" dxfId="1123" priority="194">
      <formula>$B45="Unanswered"</formula>
    </cfRule>
  </conditionalFormatting>
  <conditionalFormatting sqref="AH5">
    <cfRule type="expression" dxfId="1122" priority="195">
      <formula>$B46="Unanswered"</formula>
    </cfRule>
  </conditionalFormatting>
  <conditionalFormatting sqref="AI5">
    <cfRule type="expression" dxfId="1121" priority="196">
      <formula>$B47="Unanswered"</formula>
    </cfRule>
  </conditionalFormatting>
  <conditionalFormatting sqref="AJ5">
    <cfRule type="expression" dxfId="1120" priority="197">
      <formula>$B48="Unanswered"</formula>
    </cfRule>
  </conditionalFormatting>
  <conditionalFormatting sqref="AK5">
    <cfRule type="expression" dxfId="1119" priority="198">
      <formula>$B49="Unanswered"</formula>
    </cfRule>
  </conditionalFormatting>
  <conditionalFormatting sqref="E19:E49 E51:E86">
    <cfRule type="cellIs" dxfId="1118" priority="199" operator="equal">
      <formula>"Slow"</formula>
    </cfRule>
  </conditionalFormatting>
  <conditionalFormatting sqref="G12">
    <cfRule type="expression" dxfId="1117" priority="200">
      <formula>$B51="Correct"</formula>
    </cfRule>
    <cfRule type="expression" dxfId="1116" priority="201">
      <formula>$B51="Incorrect"</formula>
    </cfRule>
    <cfRule type="expression" dxfId="1115" priority="202">
      <formula>$B51="Unanswered"</formula>
    </cfRule>
  </conditionalFormatting>
  <conditionalFormatting sqref="H12">
    <cfRule type="expression" dxfId="1114" priority="103">
      <formula>$B52="Correct"</formula>
    </cfRule>
    <cfRule type="expression" dxfId="1113" priority="104">
      <formula>$B52="Incorrect"</formula>
    </cfRule>
    <cfRule type="expression" dxfId="1112" priority="105">
      <formula>$B52="Unanswered"</formula>
    </cfRule>
  </conditionalFormatting>
  <conditionalFormatting sqref="I12">
    <cfRule type="expression" dxfId="1111" priority="100">
      <formula>$B53="Correct"</formula>
    </cfRule>
    <cfRule type="expression" dxfId="1110" priority="101">
      <formula>$B53="Incorrect"</formula>
    </cfRule>
    <cfRule type="expression" dxfId="1109" priority="102">
      <formula>$B53="Unanswered"</formula>
    </cfRule>
  </conditionalFormatting>
  <conditionalFormatting sqref="J12">
    <cfRule type="expression" dxfId="1108" priority="97">
      <formula>$B54="Correct"</formula>
    </cfRule>
    <cfRule type="expression" dxfId="1107" priority="98">
      <formula>$B54="Incorrect"</formula>
    </cfRule>
    <cfRule type="expression" dxfId="1106" priority="99">
      <formula>$B54="Unanswered"</formula>
    </cfRule>
  </conditionalFormatting>
  <conditionalFormatting sqref="K12">
    <cfRule type="expression" dxfId="1105" priority="94">
      <formula>$B55="Correct"</formula>
    </cfRule>
    <cfRule type="expression" dxfId="1104" priority="95">
      <formula>$B55="Incorrect"</formula>
    </cfRule>
    <cfRule type="expression" dxfId="1103" priority="96">
      <formula>$B55="Unanswered"</formula>
    </cfRule>
  </conditionalFormatting>
  <conditionalFormatting sqref="L12">
    <cfRule type="expression" dxfId="1102" priority="91">
      <formula>$B56="Correct"</formula>
    </cfRule>
    <cfRule type="expression" dxfId="1101" priority="92">
      <formula>$B56="Incorrect"</formula>
    </cfRule>
    <cfRule type="expression" dxfId="1100" priority="93">
      <formula>$B56="Unanswered"</formula>
    </cfRule>
  </conditionalFormatting>
  <conditionalFormatting sqref="M12">
    <cfRule type="expression" dxfId="1099" priority="88">
      <formula>$B57="Correct"</formula>
    </cfRule>
    <cfRule type="expression" dxfId="1098" priority="89">
      <formula>$B57="Incorrect"</formula>
    </cfRule>
    <cfRule type="expression" dxfId="1097" priority="90">
      <formula>$B57="Unanswered"</formula>
    </cfRule>
  </conditionalFormatting>
  <conditionalFormatting sqref="N12">
    <cfRule type="expression" dxfId="1096" priority="85">
      <formula>$B58="Correct"</formula>
    </cfRule>
    <cfRule type="expression" dxfId="1095" priority="86">
      <formula>$B58="Incorrect"</formula>
    </cfRule>
    <cfRule type="expression" dxfId="1094" priority="87">
      <formula>$B58="Unanswered"</formula>
    </cfRule>
  </conditionalFormatting>
  <conditionalFormatting sqref="O12">
    <cfRule type="expression" dxfId="1093" priority="82">
      <formula>$B59="Correct"</formula>
    </cfRule>
    <cfRule type="expression" dxfId="1092" priority="83">
      <formula>$B59="Incorrect"</formula>
    </cfRule>
    <cfRule type="expression" dxfId="1091" priority="84">
      <formula>$B59="Unanswered"</formula>
    </cfRule>
  </conditionalFormatting>
  <conditionalFormatting sqref="P12">
    <cfRule type="expression" dxfId="1090" priority="79">
      <formula>$B60="Correct"</formula>
    </cfRule>
    <cfRule type="expression" dxfId="1089" priority="80">
      <formula>$B60="Incorrect"</formula>
    </cfRule>
    <cfRule type="expression" dxfId="1088" priority="81">
      <formula>$B60="Unanswered"</formula>
    </cfRule>
  </conditionalFormatting>
  <conditionalFormatting sqref="Q12">
    <cfRule type="expression" dxfId="1087" priority="76">
      <formula>$B61="Correct"</formula>
    </cfRule>
    <cfRule type="expression" dxfId="1086" priority="77">
      <formula>$B61="Incorrect"</formula>
    </cfRule>
    <cfRule type="expression" dxfId="1085" priority="78">
      <formula>$B61="Unanswered"</formula>
    </cfRule>
  </conditionalFormatting>
  <conditionalFormatting sqref="R12">
    <cfRule type="expression" dxfId="1084" priority="73">
      <formula>$B62="Correct"</formula>
    </cfRule>
    <cfRule type="expression" dxfId="1083" priority="74">
      <formula>$B62="Incorrect"</formula>
    </cfRule>
    <cfRule type="expression" dxfId="1082" priority="75">
      <formula>$B62="Unanswered"</formula>
    </cfRule>
  </conditionalFormatting>
  <conditionalFormatting sqref="S12">
    <cfRule type="expression" dxfId="1081" priority="70">
      <formula>$B63="Correct"</formula>
    </cfRule>
    <cfRule type="expression" dxfId="1080" priority="71">
      <formula>$B63="Incorrect"</formula>
    </cfRule>
    <cfRule type="expression" dxfId="1079" priority="72">
      <formula>$B63="Unanswered"</formula>
    </cfRule>
  </conditionalFormatting>
  <conditionalFormatting sqref="T12">
    <cfRule type="expression" dxfId="1078" priority="67">
      <formula>$B64="Correct"</formula>
    </cfRule>
    <cfRule type="expression" dxfId="1077" priority="68">
      <formula>$B64="Incorrect"</formula>
    </cfRule>
    <cfRule type="expression" dxfId="1076" priority="69">
      <formula>$B64="Unanswered"</formula>
    </cfRule>
  </conditionalFormatting>
  <conditionalFormatting sqref="U12">
    <cfRule type="expression" dxfId="1075" priority="64">
      <formula>$B65="Correct"</formula>
    </cfRule>
    <cfRule type="expression" dxfId="1074" priority="65">
      <formula>$B65="Incorrect"</formula>
    </cfRule>
    <cfRule type="expression" dxfId="1073" priority="66">
      <formula>$B65="Unanswered"</formula>
    </cfRule>
  </conditionalFormatting>
  <conditionalFormatting sqref="V12">
    <cfRule type="expression" dxfId="1072" priority="61">
      <formula>$B66="Correct"</formula>
    </cfRule>
    <cfRule type="expression" dxfId="1071" priority="62">
      <formula>$B66="Incorrect"</formula>
    </cfRule>
    <cfRule type="expression" dxfId="1070" priority="63">
      <formula>$B66="Unanswered"</formula>
    </cfRule>
  </conditionalFormatting>
  <conditionalFormatting sqref="W12">
    <cfRule type="expression" dxfId="1069" priority="58">
      <formula>$B67="Correct"</formula>
    </cfRule>
    <cfRule type="expression" dxfId="1068" priority="59">
      <formula>$B67="Incorrect"</formula>
    </cfRule>
    <cfRule type="expression" dxfId="1067" priority="60">
      <formula>$B67="Unanswered"</formula>
    </cfRule>
  </conditionalFormatting>
  <conditionalFormatting sqref="X12">
    <cfRule type="expression" dxfId="1066" priority="55">
      <formula>$B68="Correct"</formula>
    </cfRule>
    <cfRule type="expression" dxfId="1065" priority="56">
      <formula>$B68="Incorrect"</formula>
    </cfRule>
    <cfRule type="expression" dxfId="1064" priority="57">
      <formula>$B68="Unanswered"</formula>
    </cfRule>
  </conditionalFormatting>
  <conditionalFormatting sqref="Y12">
    <cfRule type="expression" dxfId="1063" priority="52">
      <formula>$B69="Correct"</formula>
    </cfRule>
    <cfRule type="expression" dxfId="1062" priority="53">
      <formula>$B69="Incorrect"</formula>
    </cfRule>
    <cfRule type="expression" dxfId="1061" priority="54">
      <formula>$B69="Unanswered"</formula>
    </cfRule>
  </conditionalFormatting>
  <conditionalFormatting sqref="Z12">
    <cfRule type="expression" dxfId="1060" priority="49">
      <formula>$B70="Correct"</formula>
    </cfRule>
    <cfRule type="expression" dxfId="1059" priority="50">
      <formula>$B70="Incorrect"</formula>
    </cfRule>
    <cfRule type="expression" dxfId="1058" priority="51">
      <formula>$B70="Unanswered"</formula>
    </cfRule>
  </conditionalFormatting>
  <conditionalFormatting sqref="AA12">
    <cfRule type="expression" dxfId="1057" priority="46">
      <formula>$B71="Correct"</formula>
    </cfRule>
    <cfRule type="expression" dxfId="1056" priority="47">
      <formula>$B71="Incorrect"</formula>
    </cfRule>
    <cfRule type="expression" dxfId="1055" priority="48">
      <formula>$B71="Unanswered"</formula>
    </cfRule>
  </conditionalFormatting>
  <conditionalFormatting sqref="AB12">
    <cfRule type="expression" dxfId="1054" priority="43">
      <formula>$B72="Correct"</formula>
    </cfRule>
    <cfRule type="expression" dxfId="1053" priority="44">
      <formula>$B72="Incorrect"</formula>
    </cfRule>
    <cfRule type="expression" dxfId="1052" priority="45">
      <formula>$B72="Unanswered"</formula>
    </cfRule>
  </conditionalFormatting>
  <conditionalFormatting sqref="AC12">
    <cfRule type="expression" dxfId="1051" priority="40">
      <formula>$B73="Correct"</formula>
    </cfRule>
    <cfRule type="expression" dxfId="1050" priority="41">
      <formula>$B73="Incorrect"</formula>
    </cfRule>
    <cfRule type="expression" dxfId="1049" priority="42">
      <formula>$B73="Unanswered"</formula>
    </cfRule>
  </conditionalFormatting>
  <conditionalFormatting sqref="AD12">
    <cfRule type="expression" dxfId="1048" priority="37">
      <formula>$B74="Correct"</formula>
    </cfRule>
    <cfRule type="expression" dxfId="1047" priority="38">
      <formula>$B74="Incorrect"</formula>
    </cfRule>
    <cfRule type="expression" dxfId="1046" priority="39">
      <formula>$B74="Unanswered"</formula>
    </cfRule>
  </conditionalFormatting>
  <conditionalFormatting sqref="AE12">
    <cfRule type="expression" dxfId="1045" priority="34">
      <formula>$B75="Correct"</formula>
    </cfRule>
    <cfRule type="expression" dxfId="1044" priority="35">
      <formula>$B75="Incorrect"</formula>
    </cfRule>
    <cfRule type="expression" dxfId="1043" priority="36">
      <formula>$B75="Unanswered"</formula>
    </cfRule>
  </conditionalFormatting>
  <conditionalFormatting sqref="AF12">
    <cfRule type="expression" dxfId="1042" priority="31">
      <formula>$B76="Correct"</formula>
    </cfRule>
    <cfRule type="expression" dxfId="1041" priority="32">
      <formula>$B76="Incorrect"</formula>
    </cfRule>
    <cfRule type="expression" dxfId="1040" priority="33">
      <formula>$B76="Unanswered"</formula>
    </cfRule>
  </conditionalFormatting>
  <conditionalFormatting sqref="AG12">
    <cfRule type="expression" dxfId="1039" priority="28">
      <formula>$B77="Correct"</formula>
    </cfRule>
    <cfRule type="expression" dxfId="1038" priority="29">
      <formula>$B77="Incorrect"</formula>
    </cfRule>
    <cfRule type="expression" dxfId="1037" priority="30">
      <formula>$B77="Unanswered"</formula>
    </cfRule>
  </conditionalFormatting>
  <conditionalFormatting sqref="AH12">
    <cfRule type="expression" dxfId="1036" priority="25">
      <formula>$B78="Correct"</formula>
    </cfRule>
    <cfRule type="expression" dxfId="1035" priority="26">
      <formula>$B78="Incorrect"</formula>
    </cfRule>
    <cfRule type="expression" dxfId="1034" priority="27">
      <formula>$B78="Unanswered"</formula>
    </cfRule>
  </conditionalFormatting>
  <conditionalFormatting sqref="AI12">
    <cfRule type="expression" dxfId="1033" priority="22">
      <formula>$B79="Correct"</formula>
    </cfRule>
    <cfRule type="expression" dxfId="1032" priority="23">
      <formula>$B79="Incorrect"</formula>
    </cfRule>
    <cfRule type="expression" dxfId="1031" priority="24">
      <formula>$B79="Unanswered"</formula>
    </cfRule>
  </conditionalFormatting>
  <conditionalFormatting sqref="AJ12">
    <cfRule type="expression" dxfId="1030" priority="19">
      <formula>$B80="Correct"</formula>
    </cfRule>
    <cfRule type="expression" dxfId="1029" priority="20">
      <formula>$B80="Incorrect"</formula>
    </cfRule>
    <cfRule type="expression" dxfId="1028" priority="21">
      <formula>$B80="Unanswered"</formula>
    </cfRule>
  </conditionalFormatting>
  <conditionalFormatting sqref="AK12">
    <cfRule type="expression" dxfId="1027" priority="16">
      <formula>$B81="Correct"</formula>
    </cfRule>
    <cfRule type="expression" dxfId="1026" priority="17">
      <formula>$B81="Incorrect"</formula>
    </cfRule>
    <cfRule type="expression" dxfId="1025" priority="18">
      <formula>$B81="Unanswered"</formula>
    </cfRule>
  </conditionalFormatting>
  <conditionalFormatting sqref="AL12">
    <cfRule type="expression" dxfId="1024" priority="13">
      <formula>$B82="Correct"</formula>
    </cfRule>
    <cfRule type="expression" dxfId="1023" priority="14">
      <formula>$B82="Incorrect"</formula>
    </cfRule>
    <cfRule type="expression" dxfId="1022" priority="15">
      <formula>$B82="Unanswered"</formula>
    </cfRule>
  </conditionalFormatting>
  <conditionalFormatting sqref="AM12">
    <cfRule type="expression" dxfId="1021" priority="10">
      <formula>$B83="Correct"</formula>
    </cfRule>
    <cfRule type="expression" dxfId="1020" priority="11">
      <formula>$B83="Incorrect"</formula>
    </cfRule>
    <cfRule type="expression" dxfId="1019" priority="12">
      <formula>$B83="Unanswered"</formula>
    </cfRule>
  </conditionalFormatting>
  <conditionalFormatting sqref="AN12">
    <cfRule type="expression" dxfId="1018" priority="7">
      <formula>$B84="Correct"</formula>
    </cfRule>
    <cfRule type="expression" dxfId="1017" priority="8">
      <formula>$B84="Incorrect"</formula>
    </cfRule>
    <cfRule type="expression" dxfId="1016" priority="9">
      <formula>$B84="Unanswered"</formula>
    </cfRule>
  </conditionalFormatting>
  <conditionalFormatting sqref="AO12">
    <cfRule type="expression" dxfId="1015" priority="4">
      <formula>$B85="Correct"</formula>
    </cfRule>
    <cfRule type="expression" dxfId="1014" priority="5">
      <formula>$B85="Incorrect"</formula>
    </cfRule>
    <cfRule type="expression" dxfId="1013" priority="6">
      <formula>$B85="Unanswered"</formula>
    </cfRule>
  </conditionalFormatting>
  <conditionalFormatting sqref="AP12">
    <cfRule type="expression" dxfId="1012" priority="1">
      <formula>$B86="Correct"</formula>
    </cfRule>
    <cfRule type="expression" dxfId="1011" priority="2">
      <formula>$B86="Incorrect"</formula>
    </cfRule>
    <cfRule type="expression" dxfId="1010" priority="3">
      <formula>$B86="Unanswered"</formula>
    </cfRule>
  </conditionalFormatting>
  <dataValidations count="6">
    <dataValidation type="list" allowBlank="1" sqref="C19:C49" xr:uid="{9FFE8055-9727-4727-92DA-AD04B9B1771E}">
      <formula1>"PS,DS"</formula1>
    </dataValidation>
    <dataValidation type="list" allowBlank="1" sqref="E19:E49 E51:E86" xr:uid="{2FA84238-1D15-4F03-B5CE-AAE4CF8BD83E}">
      <formula1>"Fast,Normal,Slow"</formula1>
    </dataValidation>
    <dataValidation type="list" allowBlank="1" sqref="B19:B49 B51:B86" xr:uid="{4D2728D3-ABE8-495B-9263-032C9922C182}">
      <formula1>"Correct,Incorrect,Unanswered"</formula1>
    </dataValidation>
    <dataValidation type="list" allowBlank="1" sqref="C4" xr:uid="{1818D608-FACA-4BD4-BDB0-1B025C665283}">
      <formula1>"AWA-IR-Quant-Verbal,Quant-Verbal-AWA-IR,Verbal-Quant-AWA-IR"</formula1>
    </dataValidation>
    <dataValidation type="list" allowBlank="1" sqref="D19:D49 D51:D86" xr:uid="{78996205-9244-491D-86F7-68548B619AD9}">
      <formula1>"Careless error,Content error,Technique error"</formula1>
    </dataValidation>
    <dataValidation type="list" allowBlank="1" sqref="C51:C86" xr:uid="{6DD3D861-3B21-4333-8528-B6CD97C63026}">
      <formula1>"SC,CR,RC"</formula1>
    </dataValidation>
  </dataValidations>
  <pageMargins left="0.7" right="0.7" top="0.75" bottom="0.75" header="0.3" footer="0.3"/>
  <pageSetup orientation="portrait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EBB8C3-4D6F-4CC0-B2C2-BDFD48F455E1}">
  <sheetPr>
    <outlinePr summaryBelow="0" summaryRight="0"/>
  </sheetPr>
  <dimension ref="A1:AQ108"/>
  <sheetViews>
    <sheetView workbookViewId="0">
      <selection activeCell="C3" sqref="C3:E3"/>
    </sheetView>
  </sheetViews>
  <sheetFormatPr defaultColWidth="14.46484375" defaultRowHeight="15.75" customHeight="1" x14ac:dyDescent="0.35"/>
  <cols>
    <col min="1" max="1" width="11" customWidth="1"/>
    <col min="2" max="2" width="15" customWidth="1"/>
    <col min="4" max="4" width="17.1328125" customWidth="1"/>
    <col min="7" max="43" width="3" customWidth="1"/>
  </cols>
  <sheetData>
    <row r="1" spans="1:43" ht="15.75" customHeight="1" x14ac:dyDescent="0.35">
      <c r="A1" s="36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  <c r="AK1" s="28"/>
      <c r="AL1" s="1"/>
      <c r="AM1" s="1"/>
      <c r="AN1" s="1"/>
      <c r="AO1" s="1"/>
      <c r="AP1" s="1"/>
      <c r="AQ1" s="1"/>
    </row>
    <row r="2" spans="1:43" ht="15.75" customHeight="1" x14ac:dyDescent="0.35">
      <c r="A2" s="46" t="s">
        <v>1</v>
      </c>
      <c r="B2" s="20"/>
      <c r="C2" s="44">
        <v>43644</v>
      </c>
      <c r="D2" s="20"/>
      <c r="E2" s="20"/>
    </row>
    <row r="3" spans="1:43" ht="15.75" customHeight="1" x14ac:dyDescent="0.35">
      <c r="A3" s="46" t="s">
        <v>2</v>
      </c>
      <c r="B3" s="20"/>
      <c r="C3" s="48" t="s">
        <v>147</v>
      </c>
      <c r="D3" s="20"/>
      <c r="E3" s="20"/>
      <c r="G3" s="45" t="s">
        <v>4</v>
      </c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42"/>
      <c r="AJ3" s="42"/>
      <c r="AK3" s="43"/>
      <c r="AL3" s="1"/>
      <c r="AM3" s="1"/>
      <c r="AN3" s="1"/>
      <c r="AO3" s="1"/>
      <c r="AP3" s="1"/>
      <c r="AQ3" s="1"/>
    </row>
    <row r="4" spans="1:43" ht="15.75" customHeight="1" x14ac:dyDescent="0.4">
      <c r="A4" s="46" t="s">
        <v>5</v>
      </c>
      <c r="B4" s="20"/>
      <c r="C4" s="48" t="s">
        <v>115</v>
      </c>
      <c r="D4" s="20"/>
      <c r="E4" s="20"/>
      <c r="G4" s="59" t="s">
        <v>6</v>
      </c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  <c r="AI4" s="37"/>
      <c r="AJ4" s="37"/>
      <c r="AK4" s="28"/>
      <c r="AL4" s="6"/>
      <c r="AM4" s="6"/>
      <c r="AN4" s="6"/>
      <c r="AO4" s="6"/>
      <c r="AP4" s="6"/>
      <c r="AQ4" s="6"/>
    </row>
    <row r="5" spans="1:43" ht="15.75" customHeight="1" x14ac:dyDescent="0.35">
      <c r="A5" s="46" t="s">
        <v>7</v>
      </c>
      <c r="B5" s="20"/>
      <c r="C5" s="47">
        <v>560</v>
      </c>
      <c r="D5" s="20"/>
      <c r="E5" s="20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</row>
    <row r="6" spans="1:43" ht="15.75" customHeight="1" x14ac:dyDescent="0.35">
      <c r="A6" s="46" t="s">
        <v>8</v>
      </c>
      <c r="B6" s="20"/>
      <c r="C6" s="47">
        <v>43</v>
      </c>
      <c r="D6" s="20"/>
      <c r="E6" s="20"/>
      <c r="G6" s="49" t="s">
        <v>9</v>
      </c>
      <c r="H6" s="50"/>
      <c r="I6" s="50"/>
      <c r="J6" s="50"/>
      <c r="K6" s="50"/>
      <c r="L6" s="50"/>
      <c r="M6" s="50"/>
      <c r="N6" s="50"/>
      <c r="O6" s="50"/>
      <c r="P6" s="51"/>
      <c r="Q6" s="53">
        <f>SUM(COUNTIF(B19:B49,"Correct"),COUNTIF(B19:B49,"Incorrect"))</f>
        <v>24</v>
      </c>
      <c r="R6" s="50"/>
      <c r="S6" s="51"/>
      <c r="T6" s="49" t="s">
        <v>10</v>
      </c>
      <c r="U6" s="50"/>
      <c r="V6" s="50"/>
      <c r="W6" s="50"/>
      <c r="X6" s="50"/>
      <c r="Y6" s="51"/>
      <c r="Z6" s="52">
        <f>(COUNTIF(B19:B49,"Correct")/Q6)</f>
        <v>0.75</v>
      </c>
      <c r="AA6" s="50"/>
      <c r="AB6" s="51"/>
      <c r="AC6" s="49" t="s">
        <v>11</v>
      </c>
      <c r="AD6" s="50"/>
      <c r="AE6" s="50"/>
      <c r="AF6" s="50"/>
      <c r="AG6" s="50"/>
      <c r="AH6" s="50"/>
      <c r="AI6" s="53">
        <f>COUNTIF(D19:D49,"Careless error")</f>
        <v>2</v>
      </c>
      <c r="AJ6" s="50"/>
      <c r="AK6" s="51"/>
    </row>
    <row r="7" spans="1:43" ht="15.75" customHeight="1" x14ac:dyDescent="0.35">
      <c r="A7" s="46" t="s">
        <v>13</v>
      </c>
      <c r="B7" s="20"/>
      <c r="C7" s="47">
        <v>25</v>
      </c>
      <c r="D7" s="20"/>
      <c r="E7" s="20"/>
      <c r="G7" s="49" t="s">
        <v>12</v>
      </c>
      <c r="H7" s="50"/>
      <c r="I7" s="50"/>
      <c r="J7" s="50"/>
      <c r="K7" s="50"/>
      <c r="L7" s="50"/>
      <c r="M7" s="50"/>
      <c r="N7" s="50"/>
      <c r="O7" s="50"/>
      <c r="P7" s="51"/>
      <c r="Q7" s="53">
        <f>COUNTIF(C19:C51,"PS")</f>
        <v>14</v>
      </c>
      <c r="R7" s="50"/>
      <c r="S7" s="51"/>
      <c r="T7" s="49" t="s">
        <v>14</v>
      </c>
      <c r="U7" s="50"/>
      <c r="V7" s="50"/>
      <c r="W7" s="50"/>
      <c r="X7" s="50"/>
      <c r="Y7" s="51"/>
      <c r="Z7" s="52">
        <f>(COUNTIFS(B19:B49,"Correct",C19:C49,"PS")/Q7)</f>
        <v>0.7142857142857143</v>
      </c>
      <c r="AA7" s="50"/>
      <c r="AB7" s="51"/>
      <c r="AC7" s="49" t="s">
        <v>15</v>
      </c>
      <c r="AD7" s="50"/>
      <c r="AE7" s="50"/>
      <c r="AF7" s="50"/>
      <c r="AG7" s="50"/>
      <c r="AH7" s="51"/>
      <c r="AI7" s="53">
        <f>COUNTIF(D19:D49,"Content error")</f>
        <v>1</v>
      </c>
      <c r="AJ7" s="50"/>
      <c r="AK7" s="51"/>
    </row>
    <row r="8" spans="1:43" ht="15.75" customHeight="1" x14ac:dyDescent="0.35">
      <c r="A8" s="58" t="s">
        <v>3</v>
      </c>
      <c r="B8" s="58"/>
      <c r="C8" s="58"/>
      <c r="G8" s="49" t="s">
        <v>16</v>
      </c>
      <c r="H8" s="50"/>
      <c r="I8" s="50"/>
      <c r="J8" s="50"/>
      <c r="K8" s="50"/>
      <c r="L8" s="50"/>
      <c r="M8" s="50"/>
      <c r="N8" s="50"/>
      <c r="O8" s="50"/>
      <c r="P8" s="51"/>
      <c r="Q8" s="53">
        <f>COUNTIF(C19:C51,"DS")</f>
        <v>10</v>
      </c>
      <c r="R8" s="50"/>
      <c r="S8" s="51"/>
      <c r="T8" s="49" t="s">
        <v>17</v>
      </c>
      <c r="U8" s="50"/>
      <c r="V8" s="50"/>
      <c r="W8" s="50"/>
      <c r="X8" s="50"/>
      <c r="Y8" s="51"/>
      <c r="Z8" s="52">
        <f>(COUNTIFS(B19:B49,"Correct",C19:C49,"DS")/Q8)</f>
        <v>0.8</v>
      </c>
      <c r="AA8" s="50"/>
      <c r="AB8" s="51"/>
      <c r="AC8" s="49" t="s">
        <v>18</v>
      </c>
      <c r="AD8" s="50"/>
      <c r="AE8" s="50"/>
      <c r="AF8" s="50"/>
      <c r="AG8" s="50"/>
      <c r="AH8" s="51"/>
      <c r="AI8" s="53">
        <f>COUNTIF(D19:D49,"Technique error")</f>
        <v>3</v>
      </c>
      <c r="AJ8" s="50"/>
      <c r="AK8" s="51"/>
    </row>
    <row r="9" spans="1:43" ht="15.75" customHeight="1" x14ac:dyDescent="0.35">
      <c r="A9" s="56" t="s">
        <v>35</v>
      </c>
      <c r="B9" s="57"/>
      <c r="C9" s="13">
        <f>COUNTIF(B19:B49,"Incorrect")</f>
        <v>6</v>
      </c>
    </row>
    <row r="10" spans="1:43" ht="15.75" customHeight="1" x14ac:dyDescent="0.35">
      <c r="A10" s="56" t="s">
        <v>36</v>
      </c>
      <c r="B10" s="57"/>
      <c r="C10" s="13">
        <f>COUNTIF(B51:B86,"Incorrect")</f>
        <v>8</v>
      </c>
      <c r="G10" s="41" t="s">
        <v>19</v>
      </c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42"/>
      <c r="AH10" s="42"/>
      <c r="AI10" s="42"/>
      <c r="AJ10" s="42"/>
      <c r="AK10" s="43"/>
      <c r="AL10" s="4"/>
      <c r="AM10" s="4"/>
      <c r="AN10" s="4"/>
      <c r="AO10" s="4"/>
      <c r="AP10" s="4"/>
      <c r="AQ10" s="4"/>
    </row>
    <row r="11" spans="1:43" ht="15.75" customHeight="1" x14ac:dyDescent="0.4">
      <c r="G11" s="54" t="s">
        <v>6</v>
      </c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3"/>
      <c r="AL11" s="5"/>
      <c r="AM11" s="5"/>
      <c r="AN11" s="5"/>
      <c r="AO11" s="5"/>
      <c r="AP11" s="5"/>
      <c r="AQ11" s="6"/>
    </row>
    <row r="12" spans="1:43" ht="15.75" customHeight="1" x14ac:dyDescent="0.35"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4"/>
    </row>
    <row r="13" spans="1:43" ht="15.75" customHeight="1" x14ac:dyDescent="0.35">
      <c r="G13" s="38" t="s">
        <v>9</v>
      </c>
      <c r="H13" s="22"/>
      <c r="I13" s="22"/>
      <c r="J13" s="22"/>
      <c r="K13" s="22"/>
      <c r="L13" s="22"/>
      <c r="M13" s="22"/>
      <c r="N13" s="22"/>
      <c r="O13" s="22"/>
      <c r="P13" s="23"/>
      <c r="Q13" s="25">
        <f>SUM(COUNTIF(B51:B86,"Correct"),COUNTIF(B51:B86,"Incorrect"))</f>
        <v>23</v>
      </c>
      <c r="R13" s="22"/>
      <c r="S13" s="23"/>
      <c r="T13" s="24" t="s">
        <v>10</v>
      </c>
      <c r="U13" s="22"/>
      <c r="V13" s="22"/>
      <c r="W13" s="22"/>
      <c r="X13" s="22"/>
      <c r="Y13" s="23"/>
      <c r="Z13" s="21">
        <f>(COUNTIF(B51:B86,"Correct")/Q13)</f>
        <v>0.65217391304347827</v>
      </c>
      <c r="AA13" s="22"/>
      <c r="AB13" s="23"/>
      <c r="AC13" s="24" t="s">
        <v>11</v>
      </c>
      <c r="AD13" s="22"/>
      <c r="AE13" s="22"/>
      <c r="AF13" s="22"/>
      <c r="AG13" s="22"/>
      <c r="AH13" s="23"/>
      <c r="AI13" s="25">
        <f>COUNTIF(D51:D86,"Careless error")</f>
        <v>1</v>
      </c>
      <c r="AJ13" s="22"/>
      <c r="AK13" s="23"/>
      <c r="AL13" s="4"/>
      <c r="AM13" s="4"/>
      <c r="AN13" s="4"/>
      <c r="AO13" s="4"/>
      <c r="AP13" s="4"/>
      <c r="AQ13" s="4"/>
    </row>
    <row r="14" spans="1:43" ht="15.75" customHeight="1" x14ac:dyDescent="0.35">
      <c r="G14" s="38" t="s">
        <v>27</v>
      </c>
      <c r="H14" s="22"/>
      <c r="I14" s="22"/>
      <c r="J14" s="22"/>
      <c r="K14" s="22"/>
      <c r="L14" s="22"/>
      <c r="M14" s="22"/>
      <c r="N14" s="22"/>
      <c r="O14" s="22"/>
      <c r="P14" s="23"/>
      <c r="Q14" s="25">
        <f>COUNTIF(C51:C86,"SC")</f>
        <v>6</v>
      </c>
      <c r="R14" s="22"/>
      <c r="S14" s="23"/>
      <c r="T14" s="24" t="s">
        <v>28</v>
      </c>
      <c r="U14" s="22"/>
      <c r="V14" s="22"/>
      <c r="W14" s="22"/>
      <c r="X14" s="22"/>
      <c r="Y14" s="23"/>
      <c r="Z14" s="21">
        <f>(COUNTIFS(B51:B86,"Correct",C51:C86,"SC")/Q14)</f>
        <v>0.5</v>
      </c>
      <c r="AA14" s="22"/>
      <c r="AB14" s="23"/>
      <c r="AC14" s="24" t="s">
        <v>15</v>
      </c>
      <c r="AD14" s="22"/>
      <c r="AE14" s="22"/>
      <c r="AF14" s="22"/>
      <c r="AG14" s="22"/>
      <c r="AH14" s="23"/>
      <c r="AI14" s="25">
        <f>COUNTIF(D51:D86,"Content error")</f>
        <v>1</v>
      </c>
      <c r="AJ14" s="22"/>
      <c r="AK14" s="23"/>
      <c r="AL14" s="4"/>
      <c r="AM14" s="4"/>
      <c r="AN14" s="4"/>
      <c r="AO14" s="4"/>
      <c r="AP14" s="4"/>
      <c r="AQ14" s="4"/>
    </row>
    <row r="15" spans="1:43" ht="15.75" customHeight="1" x14ac:dyDescent="0.35">
      <c r="G15" s="38" t="s">
        <v>29</v>
      </c>
      <c r="H15" s="22"/>
      <c r="I15" s="22"/>
      <c r="J15" s="22"/>
      <c r="K15" s="22"/>
      <c r="L15" s="22"/>
      <c r="M15" s="22"/>
      <c r="N15" s="22"/>
      <c r="O15" s="22"/>
      <c r="P15" s="23"/>
      <c r="Q15" s="25">
        <f>COUNTIF(C51:C86,"CR")</f>
        <v>6</v>
      </c>
      <c r="R15" s="22"/>
      <c r="S15" s="23"/>
      <c r="T15" s="24" t="s">
        <v>30</v>
      </c>
      <c r="U15" s="22"/>
      <c r="V15" s="22"/>
      <c r="W15" s="22"/>
      <c r="X15" s="22"/>
      <c r="Y15" s="23"/>
      <c r="Z15" s="21">
        <f>(COUNTIFS(B51:B86,"Correct",C51:C86,"CR")/Q15)</f>
        <v>0.5</v>
      </c>
      <c r="AA15" s="22"/>
      <c r="AB15" s="23"/>
      <c r="AC15" s="24" t="s">
        <v>18</v>
      </c>
      <c r="AD15" s="22"/>
      <c r="AE15" s="22"/>
      <c r="AF15" s="22"/>
      <c r="AG15" s="22"/>
      <c r="AH15" s="23"/>
      <c r="AI15" s="25">
        <f>COUNTIF(D51:D86,"Technique error")</f>
        <v>4</v>
      </c>
      <c r="AJ15" s="22"/>
      <c r="AK15" s="23"/>
      <c r="AL15" s="4"/>
      <c r="AM15" s="4"/>
      <c r="AN15" s="4"/>
      <c r="AO15" s="4"/>
      <c r="AP15" s="4"/>
      <c r="AQ15" s="4"/>
    </row>
    <row r="16" spans="1:43" ht="15.75" customHeight="1" x14ac:dyDescent="0.35">
      <c r="G16" s="55" t="s">
        <v>31</v>
      </c>
      <c r="H16" s="27"/>
      <c r="I16" s="27"/>
      <c r="J16" s="27"/>
      <c r="K16" s="27"/>
      <c r="L16" s="27"/>
      <c r="M16" s="27"/>
      <c r="N16" s="27"/>
      <c r="O16" s="27"/>
      <c r="P16" s="28"/>
      <c r="Q16" s="29">
        <f>COUNTIF(C51:C86,"RC")</f>
        <v>11</v>
      </c>
      <c r="R16" s="27"/>
      <c r="S16" s="28"/>
      <c r="T16" s="30" t="s">
        <v>32</v>
      </c>
      <c r="U16" s="27"/>
      <c r="V16" s="27"/>
      <c r="W16" s="27"/>
      <c r="X16" s="27"/>
      <c r="Y16" s="28"/>
      <c r="Z16" s="26">
        <f>(COUNTIFS(B51:B86,"Correct",C51:C86,"RC")/Q16)</f>
        <v>0.81818181818181823</v>
      </c>
      <c r="AA16" s="27"/>
      <c r="AB16" s="28"/>
      <c r="AC16" s="4"/>
      <c r="AD16" s="4"/>
      <c r="AE16" s="4"/>
      <c r="AF16" s="4"/>
      <c r="AG16" s="4"/>
      <c r="AH16" s="4"/>
      <c r="AI16" s="8"/>
      <c r="AJ16" s="8"/>
      <c r="AK16" s="8"/>
      <c r="AL16" s="4"/>
      <c r="AM16" s="4"/>
      <c r="AN16" s="4"/>
      <c r="AO16" s="4"/>
      <c r="AP16" s="4"/>
      <c r="AQ16" s="4"/>
    </row>
    <row r="17" spans="1:36" ht="15.75" customHeight="1" x14ac:dyDescent="0.35">
      <c r="A17" s="11" t="s">
        <v>20</v>
      </c>
      <c r="B17" s="11" t="s">
        <v>21</v>
      </c>
      <c r="C17" s="11" t="s">
        <v>22</v>
      </c>
      <c r="D17" s="11" t="s">
        <v>23</v>
      </c>
      <c r="E17" s="11" t="s">
        <v>24</v>
      </c>
      <c r="F17" s="31" t="s">
        <v>25</v>
      </c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31" t="s">
        <v>26</v>
      </c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</row>
    <row r="18" spans="1:36" ht="15.75" customHeight="1" x14ac:dyDescent="0.35">
      <c r="A18" s="36" t="s">
        <v>33</v>
      </c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  <c r="AH18" s="37"/>
      <c r="AI18" s="37"/>
      <c r="AJ18" s="37"/>
    </row>
    <row r="19" spans="1:36" ht="15.75" customHeight="1" x14ac:dyDescent="0.35">
      <c r="A19" s="10">
        <v>1</v>
      </c>
      <c r="B19" s="10" t="s">
        <v>39</v>
      </c>
      <c r="C19" s="10" t="s">
        <v>41</v>
      </c>
      <c r="D19" s="10"/>
      <c r="E19" s="10" t="s">
        <v>45</v>
      </c>
      <c r="F19" s="19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19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</row>
    <row r="20" spans="1:36" ht="15.75" customHeight="1" x14ac:dyDescent="0.35">
      <c r="A20" s="10">
        <v>2</v>
      </c>
      <c r="B20" s="10" t="s">
        <v>39</v>
      </c>
      <c r="C20" s="10" t="s">
        <v>40</v>
      </c>
      <c r="D20" s="10"/>
      <c r="E20" s="10" t="s">
        <v>55</v>
      </c>
      <c r="F20" s="19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19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</row>
    <row r="21" spans="1:36" ht="15.75" customHeight="1" x14ac:dyDescent="0.35">
      <c r="A21" s="10">
        <v>3</v>
      </c>
      <c r="B21" s="10" t="s">
        <v>39</v>
      </c>
      <c r="C21" s="10" t="s">
        <v>40</v>
      </c>
      <c r="D21" s="10"/>
      <c r="E21" s="10" t="s">
        <v>44</v>
      </c>
      <c r="F21" s="19" t="s">
        <v>148</v>
      </c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19" t="s">
        <v>149</v>
      </c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</row>
    <row r="22" spans="1:36" ht="15.75" customHeight="1" x14ac:dyDescent="0.35">
      <c r="A22" s="10">
        <v>4</v>
      </c>
      <c r="B22" s="10" t="s">
        <v>39</v>
      </c>
      <c r="C22" s="10" t="s">
        <v>40</v>
      </c>
      <c r="D22" s="10"/>
      <c r="E22" s="10" t="s">
        <v>44</v>
      </c>
      <c r="F22" s="19" t="s">
        <v>88</v>
      </c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19" t="s">
        <v>150</v>
      </c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</row>
    <row r="23" spans="1:36" ht="15.75" customHeight="1" x14ac:dyDescent="0.35">
      <c r="A23" s="10">
        <v>5</v>
      </c>
      <c r="B23" s="10" t="s">
        <v>39</v>
      </c>
      <c r="C23" s="10" t="s">
        <v>40</v>
      </c>
      <c r="D23" s="10"/>
      <c r="E23" s="10" t="s">
        <v>45</v>
      </c>
      <c r="F23" s="19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19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</row>
    <row r="24" spans="1:36" ht="15.75" customHeight="1" x14ac:dyDescent="0.35">
      <c r="A24" s="10">
        <v>6</v>
      </c>
      <c r="B24" s="10" t="s">
        <v>39</v>
      </c>
      <c r="C24" s="10" t="s">
        <v>40</v>
      </c>
      <c r="D24" s="10"/>
      <c r="E24" s="10" t="s">
        <v>44</v>
      </c>
      <c r="F24" s="19" t="s">
        <v>151</v>
      </c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19" t="s">
        <v>152</v>
      </c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</row>
    <row r="25" spans="1:36" ht="15.75" customHeight="1" x14ac:dyDescent="0.35">
      <c r="A25" s="10">
        <v>7</v>
      </c>
      <c r="B25" s="10" t="s">
        <v>39</v>
      </c>
      <c r="C25" s="10" t="s">
        <v>41</v>
      </c>
      <c r="D25" s="10"/>
      <c r="E25" s="10" t="s">
        <v>55</v>
      </c>
      <c r="F25" s="19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19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</row>
    <row r="26" spans="1:36" ht="15.75" customHeight="1" x14ac:dyDescent="0.35">
      <c r="A26" s="10">
        <v>8</v>
      </c>
      <c r="B26" s="10" t="s">
        <v>39</v>
      </c>
      <c r="C26" s="10" t="s">
        <v>41</v>
      </c>
      <c r="D26" s="10"/>
      <c r="E26" s="10" t="s">
        <v>44</v>
      </c>
      <c r="F26" s="19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19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</row>
    <row r="27" spans="1:36" ht="15.75" customHeight="1" x14ac:dyDescent="0.35">
      <c r="A27" s="10">
        <v>9</v>
      </c>
      <c r="B27" s="10" t="s">
        <v>42</v>
      </c>
      <c r="C27" s="10" t="s">
        <v>41</v>
      </c>
      <c r="D27" s="10" t="s">
        <v>116</v>
      </c>
      <c r="E27" s="10" t="s">
        <v>44</v>
      </c>
      <c r="F27" s="19" t="s">
        <v>153</v>
      </c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19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</row>
    <row r="28" spans="1:36" ht="15.75" customHeight="1" x14ac:dyDescent="0.35">
      <c r="A28" s="10">
        <v>10</v>
      </c>
      <c r="B28" s="10" t="s">
        <v>42</v>
      </c>
      <c r="C28" s="10" t="s">
        <v>40</v>
      </c>
      <c r="D28" s="10"/>
      <c r="E28" s="10" t="s">
        <v>44</v>
      </c>
      <c r="F28" s="19" t="s">
        <v>154</v>
      </c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78" t="s">
        <v>155</v>
      </c>
      <c r="U28" s="79"/>
      <c r="V28" s="79"/>
      <c r="W28" s="79"/>
      <c r="X28" s="79"/>
      <c r="Y28" s="79"/>
      <c r="Z28" s="79"/>
      <c r="AA28" s="79"/>
      <c r="AB28" s="79"/>
      <c r="AC28" s="79"/>
      <c r="AD28" s="79"/>
      <c r="AE28" s="79"/>
      <c r="AF28" s="79"/>
      <c r="AG28" s="79"/>
      <c r="AH28" s="79"/>
      <c r="AI28" s="79"/>
      <c r="AJ28" s="79"/>
    </row>
    <row r="29" spans="1:36" ht="15.75" customHeight="1" x14ac:dyDescent="0.35">
      <c r="A29" s="10">
        <v>11</v>
      </c>
      <c r="B29" s="10" t="s">
        <v>39</v>
      </c>
      <c r="C29" s="10" t="s">
        <v>41</v>
      </c>
      <c r="D29" s="10"/>
      <c r="E29" s="10" t="s">
        <v>45</v>
      </c>
      <c r="F29" s="19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19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</row>
    <row r="30" spans="1:36" ht="15.75" customHeight="1" x14ac:dyDescent="0.35">
      <c r="A30" s="10">
        <v>12</v>
      </c>
      <c r="B30" s="10" t="s">
        <v>39</v>
      </c>
      <c r="C30" s="10" t="s">
        <v>41</v>
      </c>
      <c r="D30" s="10"/>
      <c r="E30" s="10" t="s">
        <v>45</v>
      </c>
      <c r="F30" s="19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19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</row>
    <row r="31" spans="1:36" ht="15.75" customHeight="1" x14ac:dyDescent="0.35">
      <c r="A31" s="10">
        <v>13</v>
      </c>
      <c r="B31" s="10" t="s">
        <v>42</v>
      </c>
      <c r="C31" s="10" t="s">
        <v>41</v>
      </c>
      <c r="D31" s="10" t="s">
        <v>116</v>
      </c>
      <c r="E31" s="10" t="s">
        <v>45</v>
      </c>
      <c r="F31" s="19" t="s">
        <v>156</v>
      </c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19" t="s">
        <v>157</v>
      </c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</row>
    <row r="32" spans="1:36" ht="15.75" customHeight="1" x14ac:dyDescent="0.35">
      <c r="A32" s="10">
        <v>14</v>
      </c>
      <c r="B32" s="10" t="s">
        <v>39</v>
      </c>
      <c r="C32" s="10" t="s">
        <v>41</v>
      </c>
      <c r="D32" s="10"/>
      <c r="E32" s="10" t="s">
        <v>45</v>
      </c>
      <c r="F32" s="19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19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</row>
    <row r="33" spans="1:36" ht="15.75" customHeight="1" x14ac:dyDescent="0.35">
      <c r="A33" s="10">
        <v>15</v>
      </c>
      <c r="B33" s="10" t="s">
        <v>39</v>
      </c>
      <c r="C33" s="10" t="s">
        <v>41</v>
      </c>
      <c r="D33" s="10"/>
      <c r="E33" s="10" t="s">
        <v>45</v>
      </c>
      <c r="F33" s="19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19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</row>
    <row r="34" spans="1:36" ht="12.75" x14ac:dyDescent="0.35">
      <c r="A34" s="10">
        <v>16</v>
      </c>
      <c r="B34" s="10" t="s">
        <v>39</v>
      </c>
      <c r="C34" s="10" t="s">
        <v>40</v>
      </c>
      <c r="D34" s="10"/>
      <c r="E34" s="10" t="s">
        <v>45</v>
      </c>
      <c r="F34" s="19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19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</row>
    <row r="35" spans="1:36" ht="12.75" x14ac:dyDescent="0.35">
      <c r="A35" s="10">
        <v>17</v>
      </c>
      <c r="B35" s="10" t="s">
        <v>39</v>
      </c>
      <c r="C35" s="10" t="s">
        <v>40</v>
      </c>
      <c r="D35" s="10"/>
      <c r="E35" s="10" t="s">
        <v>45</v>
      </c>
      <c r="F35" s="19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19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</row>
    <row r="36" spans="1:36" ht="12.75" x14ac:dyDescent="0.35">
      <c r="A36" s="10">
        <v>18</v>
      </c>
      <c r="B36" s="10" t="s">
        <v>39</v>
      </c>
      <c r="C36" s="10" t="s">
        <v>40</v>
      </c>
      <c r="D36" s="10"/>
      <c r="E36" s="10" t="s">
        <v>55</v>
      </c>
      <c r="F36" s="19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19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</row>
    <row r="37" spans="1:36" ht="12.75" x14ac:dyDescent="0.35">
      <c r="A37" s="10">
        <v>19</v>
      </c>
      <c r="B37" s="10" t="s">
        <v>39</v>
      </c>
      <c r="C37" s="10" t="s">
        <v>40</v>
      </c>
      <c r="D37" s="10"/>
      <c r="E37" s="10" t="s">
        <v>45</v>
      </c>
      <c r="F37" s="19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19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</row>
    <row r="38" spans="1:36" ht="12.75" x14ac:dyDescent="0.35">
      <c r="A38" s="10">
        <v>20</v>
      </c>
      <c r="B38" s="10" t="s">
        <v>42</v>
      </c>
      <c r="C38" s="10" t="s">
        <v>40</v>
      </c>
      <c r="D38" s="10" t="s">
        <v>58</v>
      </c>
      <c r="E38" s="10" t="s">
        <v>45</v>
      </c>
      <c r="F38" s="19" t="s">
        <v>64</v>
      </c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19" t="s">
        <v>158</v>
      </c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</row>
    <row r="39" spans="1:36" ht="12.75" x14ac:dyDescent="0.35">
      <c r="A39" s="10">
        <v>21</v>
      </c>
      <c r="B39" s="10" t="s">
        <v>39</v>
      </c>
      <c r="C39" s="10" t="s">
        <v>40</v>
      </c>
      <c r="D39" s="10"/>
      <c r="E39" s="10" t="s">
        <v>45</v>
      </c>
      <c r="F39" s="19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19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</row>
    <row r="40" spans="1:36" ht="12.75" x14ac:dyDescent="0.35">
      <c r="A40" s="10">
        <v>22</v>
      </c>
      <c r="B40" s="10" t="s">
        <v>42</v>
      </c>
      <c r="C40" s="10" t="s">
        <v>40</v>
      </c>
      <c r="D40" s="10" t="s">
        <v>43</v>
      </c>
      <c r="E40" s="10" t="s">
        <v>45</v>
      </c>
      <c r="F40" s="19" t="s">
        <v>159</v>
      </c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19" t="s">
        <v>160</v>
      </c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</row>
    <row r="41" spans="1:36" ht="12.75" x14ac:dyDescent="0.35">
      <c r="A41" s="10">
        <v>23</v>
      </c>
      <c r="B41" s="10" t="s">
        <v>39</v>
      </c>
      <c r="C41" s="10" t="s">
        <v>41</v>
      </c>
      <c r="D41" s="10" t="s">
        <v>58</v>
      </c>
      <c r="E41" s="10" t="s">
        <v>45</v>
      </c>
      <c r="F41" s="19" t="s">
        <v>88</v>
      </c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19" t="s">
        <v>161</v>
      </c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</row>
    <row r="42" spans="1:36" ht="12.75" x14ac:dyDescent="0.35">
      <c r="A42" s="10">
        <v>24</v>
      </c>
      <c r="B42" s="10" t="s">
        <v>42</v>
      </c>
      <c r="C42" s="10" t="s">
        <v>40</v>
      </c>
      <c r="D42" s="10" t="s">
        <v>58</v>
      </c>
      <c r="E42" s="10" t="s">
        <v>44</v>
      </c>
      <c r="F42" s="19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19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</row>
    <row r="43" spans="1:36" ht="12.75" x14ac:dyDescent="0.35">
      <c r="A43" s="10">
        <v>25</v>
      </c>
      <c r="B43" s="10"/>
      <c r="C43" s="10"/>
      <c r="D43" s="10"/>
      <c r="E43" s="10"/>
      <c r="F43" s="19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19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</row>
    <row r="44" spans="1:36" ht="12.75" x14ac:dyDescent="0.35">
      <c r="A44" s="10">
        <v>26</v>
      </c>
      <c r="B44" s="10"/>
      <c r="C44" s="10"/>
      <c r="D44" s="10"/>
      <c r="E44" s="10"/>
      <c r="F44" s="19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19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</row>
    <row r="45" spans="1:36" ht="12.75" x14ac:dyDescent="0.35">
      <c r="A45" s="10">
        <v>27</v>
      </c>
      <c r="B45" s="10"/>
      <c r="C45" s="10"/>
      <c r="D45" s="10"/>
      <c r="E45" s="10"/>
      <c r="F45" s="19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19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</row>
    <row r="46" spans="1:36" ht="12.75" x14ac:dyDescent="0.35">
      <c r="A46" s="10">
        <v>28</v>
      </c>
      <c r="B46" s="10"/>
      <c r="C46" s="10"/>
      <c r="D46" s="10"/>
      <c r="E46" s="10"/>
      <c r="F46" s="19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19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</row>
    <row r="47" spans="1:36" ht="12.75" x14ac:dyDescent="0.35">
      <c r="A47" s="10">
        <v>29</v>
      </c>
      <c r="B47" s="10"/>
      <c r="C47" s="10"/>
      <c r="D47" s="10"/>
      <c r="E47" s="10"/>
      <c r="F47" s="19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19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</row>
    <row r="48" spans="1:36" ht="12.75" x14ac:dyDescent="0.35">
      <c r="A48" s="10">
        <v>30</v>
      </c>
      <c r="B48" s="10"/>
      <c r="C48" s="10"/>
      <c r="D48" s="10"/>
      <c r="E48" s="10"/>
      <c r="F48" s="19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19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</row>
    <row r="49" spans="1:36" ht="12.75" x14ac:dyDescent="0.35">
      <c r="A49" s="10">
        <v>31</v>
      </c>
      <c r="B49" s="10"/>
      <c r="C49" s="10"/>
      <c r="D49" s="10"/>
      <c r="E49" s="10"/>
      <c r="F49" s="19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19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</row>
    <row r="50" spans="1:36" ht="12.75" x14ac:dyDescent="0.35">
      <c r="A50" s="36" t="s">
        <v>34</v>
      </c>
      <c r="B50" s="37"/>
      <c r="C50" s="37"/>
      <c r="D50" s="37"/>
      <c r="E50" s="37"/>
      <c r="F50" s="37"/>
      <c r="G50" s="37"/>
      <c r="H50" s="37"/>
      <c r="I50" s="37"/>
      <c r="J50" s="37"/>
      <c r="K50" s="37"/>
      <c r="L50" s="37"/>
      <c r="M50" s="37"/>
      <c r="N50" s="37"/>
      <c r="O50" s="37"/>
      <c r="P50" s="37"/>
      <c r="Q50" s="37"/>
      <c r="R50" s="37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37"/>
      <c r="AH50" s="37"/>
      <c r="AI50" s="37"/>
      <c r="AJ50" s="37"/>
    </row>
    <row r="51" spans="1:36" ht="12.75" x14ac:dyDescent="0.35">
      <c r="A51" s="10">
        <v>1</v>
      </c>
      <c r="B51" s="10" t="s">
        <v>39</v>
      </c>
      <c r="C51" s="10" t="s">
        <v>67</v>
      </c>
      <c r="D51" s="10"/>
      <c r="E51" s="10" t="s">
        <v>44</v>
      </c>
      <c r="F51" s="19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19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</row>
    <row r="52" spans="1:36" ht="12.75" x14ac:dyDescent="0.35">
      <c r="A52" s="10">
        <v>2</v>
      </c>
      <c r="B52" s="10" t="s">
        <v>42</v>
      </c>
      <c r="C52" s="10" t="s">
        <v>67</v>
      </c>
      <c r="D52" s="10"/>
      <c r="E52" s="10" t="s">
        <v>44</v>
      </c>
      <c r="F52" s="19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19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</row>
    <row r="53" spans="1:36" ht="12.75" x14ac:dyDescent="0.35">
      <c r="A53" s="10">
        <v>3</v>
      </c>
      <c r="B53" s="10" t="s">
        <v>39</v>
      </c>
      <c r="C53" s="10" t="s">
        <v>67</v>
      </c>
      <c r="D53" s="10"/>
      <c r="E53" s="10" t="s">
        <v>45</v>
      </c>
      <c r="F53" s="19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19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</row>
    <row r="54" spans="1:36" ht="12.75" x14ac:dyDescent="0.35">
      <c r="A54" s="10">
        <v>4</v>
      </c>
      <c r="B54" s="10" t="s">
        <v>39</v>
      </c>
      <c r="C54" s="10" t="s">
        <v>67</v>
      </c>
      <c r="D54" s="10"/>
      <c r="E54" s="10" t="s">
        <v>45</v>
      </c>
      <c r="F54" s="19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19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</row>
    <row r="55" spans="1:36" ht="12.75" x14ac:dyDescent="0.35">
      <c r="A55" s="10">
        <v>5</v>
      </c>
      <c r="B55" s="10" t="s">
        <v>39</v>
      </c>
      <c r="C55" s="10" t="s">
        <v>67</v>
      </c>
      <c r="D55" s="10"/>
      <c r="E55" s="10" t="s">
        <v>45</v>
      </c>
      <c r="F55" s="19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19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</row>
    <row r="56" spans="1:36" ht="12.75" x14ac:dyDescent="0.35">
      <c r="A56" s="10">
        <v>6</v>
      </c>
      <c r="B56" s="10" t="s">
        <v>39</v>
      </c>
      <c r="C56" s="10" t="s">
        <v>67</v>
      </c>
      <c r="D56" s="10"/>
      <c r="E56" s="10" t="s">
        <v>45</v>
      </c>
      <c r="F56" s="19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19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</row>
    <row r="57" spans="1:36" ht="12.75" x14ac:dyDescent="0.35">
      <c r="A57" s="10">
        <v>7</v>
      </c>
      <c r="B57" s="10" t="s">
        <v>42</v>
      </c>
      <c r="C57" s="10" t="s">
        <v>67</v>
      </c>
      <c r="D57" s="10"/>
      <c r="E57" s="10" t="s">
        <v>45</v>
      </c>
      <c r="F57" s="19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19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</row>
    <row r="58" spans="1:36" ht="12.75" x14ac:dyDescent="0.35">
      <c r="A58" s="10">
        <v>8</v>
      </c>
      <c r="B58" s="10" t="s">
        <v>39</v>
      </c>
      <c r="C58" s="10" t="s">
        <v>67</v>
      </c>
      <c r="D58" s="10"/>
      <c r="E58" s="10" t="s">
        <v>45</v>
      </c>
      <c r="F58" s="19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19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</row>
    <row r="59" spans="1:36" ht="12.75" x14ac:dyDescent="0.35">
      <c r="A59" s="10">
        <v>9</v>
      </c>
      <c r="B59" s="10" t="s">
        <v>39</v>
      </c>
      <c r="C59" s="10" t="s">
        <v>67</v>
      </c>
      <c r="D59" s="10"/>
      <c r="E59" s="10" t="s">
        <v>45</v>
      </c>
      <c r="F59" s="19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19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</row>
    <row r="60" spans="1:36" ht="12.75" x14ac:dyDescent="0.35">
      <c r="A60" s="10">
        <v>10</v>
      </c>
      <c r="B60" s="10" t="s">
        <v>39</v>
      </c>
      <c r="C60" s="10" t="s">
        <v>67</v>
      </c>
      <c r="D60" s="10"/>
      <c r="E60" s="10" t="s">
        <v>45</v>
      </c>
      <c r="F60" s="19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19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</row>
    <row r="61" spans="1:36" ht="12.75" x14ac:dyDescent="0.35">
      <c r="A61" s="10">
        <v>11</v>
      </c>
      <c r="B61" s="10" t="s">
        <v>39</v>
      </c>
      <c r="C61" s="10" t="s">
        <v>67</v>
      </c>
      <c r="D61" s="10"/>
      <c r="E61" s="10" t="s">
        <v>45</v>
      </c>
      <c r="F61" s="19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19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</row>
    <row r="62" spans="1:36" ht="12.75" x14ac:dyDescent="0.35">
      <c r="A62" s="10">
        <v>12</v>
      </c>
      <c r="B62" s="10" t="s">
        <v>39</v>
      </c>
      <c r="C62" s="10" t="s">
        <v>68</v>
      </c>
      <c r="D62" s="10"/>
      <c r="E62" s="10" t="s">
        <v>45</v>
      </c>
      <c r="F62" s="19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19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</row>
    <row r="63" spans="1:36" ht="12.75" x14ac:dyDescent="0.35">
      <c r="A63" s="10">
        <v>13</v>
      </c>
      <c r="B63" s="10" t="s">
        <v>39</v>
      </c>
      <c r="C63" s="10" t="s">
        <v>68</v>
      </c>
      <c r="D63" s="10"/>
      <c r="E63" s="10" t="s">
        <v>45</v>
      </c>
      <c r="F63" s="19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19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</row>
    <row r="64" spans="1:36" ht="12.75" x14ac:dyDescent="0.35">
      <c r="A64" s="10">
        <v>14</v>
      </c>
      <c r="B64" s="10" t="s">
        <v>39</v>
      </c>
      <c r="C64" s="10" t="s">
        <v>71</v>
      </c>
      <c r="D64" s="10"/>
      <c r="E64" s="10" t="s">
        <v>45</v>
      </c>
      <c r="F64" s="19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19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</row>
    <row r="65" spans="1:36" ht="12.75" x14ac:dyDescent="0.35">
      <c r="A65" s="10">
        <v>15</v>
      </c>
      <c r="B65" s="10" t="s">
        <v>39</v>
      </c>
      <c r="C65" s="10" t="s">
        <v>71</v>
      </c>
      <c r="D65" s="10"/>
      <c r="E65" s="10" t="s">
        <v>45</v>
      </c>
      <c r="F65" s="19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19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</row>
    <row r="66" spans="1:36" ht="12.75" x14ac:dyDescent="0.35">
      <c r="A66" s="10">
        <v>16</v>
      </c>
      <c r="B66" s="10" t="s">
        <v>42</v>
      </c>
      <c r="C66" s="10" t="s">
        <v>68</v>
      </c>
      <c r="D66" s="10" t="s">
        <v>58</v>
      </c>
      <c r="E66" s="10" t="s">
        <v>55</v>
      </c>
      <c r="F66" s="19" t="s">
        <v>162</v>
      </c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19" t="s">
        <v>163</v>
      </c>
      <c r="U66" s="20"/>
      <c r="V66" s="20"/>
      <c r="W66" s="20"/>
      <c r="X66" s="20"/>
      <c r="Y66" s="20"/>
      <c r="Z66" s="20"/>
      <c r="AA66" s="20"/>
      <c r="AB66" s="20"/>
      <c r="AC66" s="20"/>
      <c r="AD66" s="20"/>
      <c r="AE66" s="20"/>
      <c r="AF66" s="20"/>
      <c r="AG66" s="20"/>
      <c r="AH66" s="20"/>
      <c r="AI66" s="20"/>
      <c r="AJ66" s="20"/>
    </row>
    <row r="67" spans="1:36" ht="12.75" x14ac:dyDescent="0.35">
      <c r="A67" s="10">
        <v>17</v>
      </c>
      <c r="B67" s="10" t="s">
        <v>39</v>
      </c>
      <c r="C67" s="10" t="s">
        <v>68</v>
      </c>
      <c r="D67" s="10"/>
      <c r="E67" s="10" t="s">
        <v>55</v>
      </c>
      <c r="F67" s="19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19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  <c r="AF67" s="20"/>
      <c r="AG67" s="20"/>
      <c r="AH67" s="20"/>
      <c r="AI67" s="20"/>
      <c r="AJ67" s="20"/>
    </row>
    <row r="68" spans="1:36" ht="12.75" x14ac:dyDescent="0.35">
      <c r="A68" s="10">
        <v>18</v>
      </c>
      <c r="B68" s="10" t="s">
        <v>39</v>
      </c>
      <c r="C68" s="10" t="s">
        <v>71</v>
      </c>
      <c r="D68" s="10"/>
      <c r="E68" s="10" t="s">
        <v>44</v>
      </c>
      <c r="F68" s="19" t="s">
        <v>168</v>
      </c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19" t="s">
        <v>164</v>
      </c>
      <c r="U68" s="20"/>
      <c r="V68" s="20"/>
      <c r="W68" s="20"/>
      <c r="X68" s="20"/>
      <c r="Y68" s="20"/>
      <c r="Z68" s="20"/>
      <c r="AA68" s="20"/>
      <c r="AB68" s="20"/>
      <c r="AC68" s="20"/>
      <c r="AD68" s="20"/>
      <c r="AE68" s="20"/>
      <c r="AF68" s="20"/>
      <c r="AG68" s="20"/>
      <c r="AH68" s="20"/>
      <c r="AI68" s="20"/>
      <c r="AJ68" s="20"/>
    </row>
    <row r="69" spans="1:36" ht="12.75" x14ac:dyDescent="0.35">
      <c r="A69" s="10">
        <v>19</v>
      </c>
      <c r="B69" s="10" t="s">
        <v>42</v>
      </c>
      <c r="C69" s="10" t="s">
        <v>68</v>
      </c>
      <c r="D69" s="10" t="s">
        <v>43</v>
      </c>
      <c r="E69" s="10" t="s">
        <v>55</v>
      </c>
      <c r="F69" s="19" t="s">
        <v>165</v>
      </c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19" t="s">
        <v>166</v>
      </c>
      <c r="U69" s="20"/>
      <c r="V69" s="20"/>
      <c r="W69" s="20"/>
      <c r="X69" s="20"/>
      <c r="Y69" s="20"/>
      <c r="Z69" s="20"/>
      <c r="AA69" s="20"/>
      <c r="AB69" s="20"/>
      <c r="AC69" s="20"/>
      <c r="AD69" s="20"/>
      <c r="AE69" s="20"/>
      <c r="AF69" s="20"/>
      <c r="AG69" s="20"/>
      <c r="AH69" s="20"/>
      <c r="AI69" s="20"/>
      <c r="AJ69" s="20"/>
    </row>
    <row r="70" spans="1:36" ht="12.75" x14ac:dyDescent="0.35">
      <c r="A70" s="10">
        <v>20</v>
      </c>
      <c r="B70" s="10" t="s">
        <v>42</v>
      </c>
      <c r="C70" s="10" t="s">
        <v>71</v>
      </c>
      <c r="D70" s="10" t="s">
        <v>58</v>
      </c>
      <c r="E70" s="10" t="s">
        <v>45</v>
      </c>
      <c r="F70" s="19" t="s">
        <v>167</v>
      </c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  <c r="S70" s="20"/>
      <c r="T70" s="19" t="s">
        <v>169</v>
      </c>
      <c r="U70" s="20"/>
      <c r="V70" s="20"/>
      <c r="W70" s="20"/>
      <c r="X70" s="20"/>
      <c r="Y70" s="20"/>
      <c r="Z70" s="20"/>
      <c r="AA70" s="20"/>
      <c r="AB70" s="20"/>
      <c r="AC70" s="20"/>
      <c r="AD70" s="20"/>
      <c r="AE70" s="20"/>
      <c r="AF70" s="20"/>
      <c r="AG70" s="20"/>
      <c r="AH70" s="20"/>
      <c r="AI70" s="20"/>
      <c r="AJ70" s="20"/>
    </row>
    <row r="71" spans="1:36" ht="12.75" x14ac:dyDescent="0.35">
      <c r="A71" s="10">
        <v>21</v>
      </c>
      <c r="B71" s="10" t="s">
        <v>42</v>
      </c>
      <c r="C71" s="10" t="s">
        <v>68</v>
      </c>
      <c r="D71" s="10" t="s">
        <v>116</v>
      </c>
      <c r="E71" s="10" t="s">
        <v>55</v>
      </c>
      <c r="F71" s="19" t="s">
        <v>170</v>
      </c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19" t="s">
        <v>171</v>
      </c>
      <c r="U71" s="20"/>
      <c r="V71" s="20"/>
      <c r="W71" s="20"/>
      <c r="X71" s="20"/>
      <c r="Y71" s="20"/>
      <c r="Z71" s="20"/>
      <c r="AA71" s="20"/>
      <c r="AB71" s="20"/>
      <c r="AC71" s="20"/>
      <c r="AD71" s="20"/>
      <c r="AE71" s="20"/>
      <c r="AF71" s="20"/>
      <c r="AG71" s="20"/>
      <c r="AH71" s="20"/>
      <c r="AI71" s="20"/>
      <c r="AJ71" s="20"/>
    </row>
    <row r="72" spans="1:36" ht="12.75" x14ac:dyDescent="0.35">
      <c r="A72" s="10">
        <v>22</v>
      </c>
      <c r="B72" s="10" t="s">
        <v>42</v>
      </c>
      <c r="C72" s="10" t="s">
        <v>71</v>
      </c>
      <c r="D72" s="10" t="s">
        <v>58</v>
      </c>
      <c r="E72" s="10" t="s">
        <v>45</v>
      </c>
      <c r="F72" s="19" t="s">
        <v>172</v>
      </c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19" t="s">
        <v>173</v>
      </c>
      <c r="U72" s="20"/>
      <c r="V72" s="20"/>
      <c r="W72" s="20"/>
      <c r="X72" s="20"/>
      <c r="Y72" s="20"/>
      <c r="Z72" s="20"/>
      <c r="AA72" s="20"/>
      <c r="AB72" s="20"/>
      <c r="AC72" s="20"/>
      <c r="AD72" s="20"/>
      <c r="AE72" s="20"/>
      <c r="AF72" s="20"/>
      <c r="AG72" s="20"/>
      <c r="AH72" s="20"/>
      <c r="AI72" s="20"/>
      <c r="AJ72" s="20"/>
    </row>
    <row r="73" spans="1:36" ht="12.75" x14ac:dyDescent="0.35">
      <c r="A73" s="10">
        <v>23</v>
      </c>
      <c r="B73" s="10" t="s">
        <v>42</v>
      </c>
      <c r="C73" s="10" t="s">
        <v>71</v>
      </c>
      <c r="D73" s="10" t="s">
        <v>58</v>
      </c>
      <c r="E73" s="10" t="s">
        <v>45</v>
      </c>
      <c r="F73" s="19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19" t="s">
        <v>174</v>
      </c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20"/>
      <c r="AH73" s="20"/>
      <c r="AI73" s="20"/>
      <c r="AJ73" s="20"/>
    </row>
    <row r="74" spans="1:36" ht="12.75" x14ac:dyDescent="0.35">
      <c r="A74" s="10">
        <v>24</v>
      </c>
      <c r="B74" s="10"/>
      <c r="C74" s="10"/>
      <c r="D74" s="10"/>
      <c r="E74" s="10"/>
      <c r="F74" s="19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19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  <c r="AG74" s="20"/>
      <c r="AH74" s="20"/>
      <c r="AI74" s="20"/>
      <c r="AJ74" s="20"/>
    </row>
    <row r="75" spans="1:36" ht="12.75" x14ac:dyDescent="0.35">
      <c r="A75" s="10">
        <v>25</v>
      </c>
      <c r="B75" s="10"/>
      <c r="C75" s="10"/>
      <c r="D75" s="10"/>
      <c r="E75" s="10"/>
      <c r="F75" s="19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0"/>
      <c r="S75" s="20"/>
      <c r="T75" s="19"/>
      <c r="U75" s="20"/>
      <c r="V75" s="20"/>
      <c r="W75" s="20"/>
      <c r="X75" s="20"/>
      <c r="Y75" s="20"/>
      <c r="Z75" s="20"/>
      <c r="AA75" s="20"/>
      <c r="AB75" s="20"/>
      <c r="AC75" s="20"/>
      <c r="AD75" s="20"/>
      <c r="AE75" s="20"/>
      <c r="AF75" s="20"/>
      <c r="AG75" s="20"/>
      <c r="AH75" s="20"/>
      <c r="AI75" s="20"/>
      <c r="AJ75" s="20"/>
    </row>
    <row r="76" spans="1:36" ht="12.75" x14ac:dyDescent="0.35">
      <c r="A76" s="10">
        <v>26</v>
      </c>
      <c r="B76" s="10"/>
      <c r="C76" s="10"/>
      <c r="D76" s="10"/>
      <c r="E76" s="10"/>
      <c r="F76" s="19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19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20"/>
      <c r="AJ76" s="20"/>
    </row>
    <row r="77" spans="1:36" ht="12.75" x14ac:dyDescent="0.35">
      <c r="A77" s="10">
        <v>27</v>
      </c>
      <c r="B77" s="10"/>
      <c r="C77" s="10"/>
      <c r="D77" s="10"/>
      <c r="E77" s="10"/>
      <c r="F77" s="19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19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  <c r="AF77" s="20"/>
      <c r="AG77" s="20"/>
      <c r="AH77" s="20"/>
      <c r="AI77" s="20"/>
      <c r="AJ77" s="20"/>
    </row>
    <row r="78" spans="1:36" ht="12.75" x14ac:dyDescent="0.35">
      <c r="A78" s="10">
        <v>28</v>
      </c>
      <c r="B78" s="10"/>
      <c r="C78" s="10"/>
      <c r="D78" s="10"/>
      <c r="E78" s="10"/>
      <c r="F78" s="19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19"/>
      <c r="U78" s="20"/>
      <c r="V78" s="20"/>
      <c r="W78" s="20"/>
      <c r="X78" s="20"/>
      <c r="Y78" s="20"/>
      <c r="Z78" s="20"/>
      <c r="AA78" s="20"/>
      <c r="AB78" s="20"/>
      <c r="AC78" s="20"/>
      <c r="AD78" s="20"/>
      <c r="AE78" s="20"/>
      <c r="AF78" s="20"/>
      <c r="AG78" s="20"/>
      <c r="AH78" s="20"/>
      <c r="AI78" s="20"/>
      <c r="AJ78" s="20"/>
    </row>
    <row r="79" spans="1:36" ht="12.75" x14ac:dyDescent="0.35">
      <c r="A79" s="10">
        <v>29</v>
      </c>
      <c r="B79" s="10"/>
      <c r="C79" s="10"/>
      <c r="D79" s="10"/>
      <c r="E79" s="10"/>
      <c r="F79" s="19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19"/>
      <c r="U79" s="20"/>
      <c r="V79" s="20"/>
      <c r="W79" s="20"/>
      <c r="X79" s="20"/>
      <c r="Y79" s="20"/>
      <c r="Z79" s="20"/>
      <c r="AA79" s="20"/>
      <c r="AB79" s="20"/>
      <c r="AC79" s="20"/>
      <c r="AD79" s="20"/>
      <c r="AE79" s="20"/>
      <c r="AF79" s="20"/>
      <c r="AG79" s="20"/>
      <c r="AH79" s="20"/>
      <c r="AI79" s="20"/>
      <c r="AJ79" s="20"/>
    </row>
    <row r="80" spans="1:36" ht="12.75" x14ac:dyDescent="0.35">
      <c r="A80" s="10">
        <v>30</v>
      </c>
      <c r="B80" s="10"/>
      <c r="C80" s="10"/>
      <c r="D80" s="10"/>
      <c r="E80" s="10"/>
      <c r="F80" s="19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  <c r="R80" s="20"/>
      <c r="S80" s="20"/>
      <c r="T80" s="19"/>
      <c r="U80" s="20"/>
      <c r="V80" s="20"/>
      <c r="W80" s="20"/>
      <c r="X80" s="20"/>
      <c r="Y80" s="20"/>
      <c r="Z80" s="20"/>
      <c r="AA80" s="20"/>
      <c r="AB80" s="20"/>
      <c r="AC80" s="20"/>
      <c r="AD80" s="20"/>
      <c r="AE80" s="20"/>
      <c r="AF80" s="20"/>
      <c r="AG80" s="20"/>
      <c r="AH80" s="20"/>
      <c r="AI80" s="20"/>
      <c r="AJ80" s="20"/>
    </row>
    <row r="81" spans="1:36" ht="12.75" x14ac:dyDescent="0.35">
      <c r="A81" s="10">
        <v>31</v>
      </c>
      <c r="B81" s="10"/>
      <c r="C81" s="10"/>
      <c r="D81" s="10"/>
      <c r="E81" s="10"/>
      <c r="F81" s="19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19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0"/>
      <c r="AI81" s="20"/>
      <c r="AJ81" s="20"/>
    </row>
    <row r="82" spans="1:36" ht="12.75" x14ac:dyDescent="0.35">
      <c r="A82" s="10">
        <v>32</v>
      </c>
      <c r="B82" s="10"/>
      <c r="C82" s="10"/>
      <c r="D82" s="10"/>
      <c r="E82" s="10"/>
      <c r="F82" s="19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20"/>
      <c r="T82" s="19"/>
      <c r="U82" s="20"/>
      <c r="V82" s="20"/>
      <c r="W82" s="20"/>
      <c r="X82" s="20"/>
      <c r="Y82" s="20"/>
      <c r="Z82" s="20"/>
      <c r="AA82" s="20"/>
      <c r="AB82" s="20"/>
      <c r="AC82" s="20"/>
      <c r="AD82" s="20"/>
      <c r="AE82" s="20"/>
      <c r="AF82" s="20"/>
      <c r="AG82" s="20"/>
      <c r="AH82" s="20"/>
      <c r="AI82" s="20"/>
      <c r="AJ82" s="20"/>
    </row>
    <row r="83" spans="1:36" ht="12.75" x14ac:dyDescent="0.35">
      <c r="A83" s="10">
        <v>33</v>
      </c>
      <c r="B83" s="10"/>
      <c r="C83" s="10"/>
      <c r="D83" s="10"/>
      <c r="E83" s="10"/>
      <c r="F83" s="19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0"/>
      <c r="T83" s="19"/>
      <c r="U83" s="20"/>
      <c r="V83" s="20"/>
      <c r="W83" s="20"/>
      <c r="X83" s="20"/>
      <c r="Y83" s="20"/>
      <c r="Z83" s="20"/>
      <c r="AA83" s="20"/>
      <c r="AB83" s="20"/>
      <c r="AC83" s="20"/>
      <c r="AD83" s="20"/>
      <c r="AE83" s="20"/>
      <c r="AF83" s="20"/>
      <c r="AG83" s="20"/>
      <c r="AH83" s="20"/>
      <c r="AI83" s="20"/>
      <c r="AJ83" s="20"/>
    </row>
    <row r="84" spans="1:36" ht="12.75" x14ac:dyDescent="0.35">
      <c r="A84" s="10">
        <v>34</v>
      </c>
      <c r="B84" s="10"/>
      <c r="C84" s="10"/>
      <c r="D84" s="10"/>
      <c r="E84" s="10"/>
      <c r="F84" s="19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19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  <c r="AF84" s="20"/>
      <c r="AG84" s="20"/>
      <c r="AH84" s="20"/>
      <c r="AI84" s="20"/>
      <c r="AJ84" s="20"/>
    </row>
    <row r="85" spans="1:36" ht="12.75" x14ac:dyDescent="0.35">
      <c r="A85" s="10">
        <v>35</v>
      </c>
      <c r="B85" s="10"/>
      <c r="C85" s="10"/>
      <c r="D85" s="10"/>
      <c r="E85" s="10"/>
      <c r="F85" s="19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  <c r="R85" s="20"/>
      <c r="S85" s="20"/>
      <c r="T85" s="19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  <c r="AF85" s="20"/>
      <c r="AG85" s="20"/>
      <c r="AH85" s="20"/>
      <c r="AI85" s="20"/>
      <c r="AJ85" s="20"/>
    </row>
    <row r="86" spans="1:36" ht="12.75" x14ac:dyDescent="0.35">
      <c r="A86" s="10">
        <v>36</v>
      </c>
      <c r="B86" s="10"/>
      <c r="C86" s="10"/>
      <c r="D86" s="10"/>
      <c r="E86" s="10"/>
      <c r="F86" s="19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20"/>
      <c r="S86" s="20"/>
      <c r="T86" s="19"/>
      <c r="U86" s="20"/>
      <c r="V86" s="20"/>
      <c r="W86" s="20"/>
      <c r="X86" s="20"/>
      <c r="Y86" s="20"/>
      <c r="Z86" s="20"/>
      <c r="AA86" s="20"/>
      <c r="AB86" s="20"/>
      <c r="AC86" s="20"/>
      <c r="AD86" s="20"/>
      <c r="AE86" s="20"/>
      <c r="AF86" s="20"/>
      <c r="AG86" s="20"/>
      <c r="AH86" s="20"/>
      <c r="AI86" s="20"/>
      <c r="AJ86" s="20"/>
    </row>
    <row r="87" spans="1:36" ht="15.75" customHeight="1" x14ac:dyDescent="0.35">
      <c r="F87" s="37"/>
      <c r="G87" s="37"/>
      <c r="H87" s="37"/>
      <c r="I87" s="37"/>
      <c r="J87" s="37"/>
      <c r="K87" s="37"/>
      <c r="L87" s="37"/>
      <c r="M87" s="37"/>
      <c r="N87" s="37"/>
      <c r="O87" s="37"/>
      <c r="P87" s="37"/>
      <c r="Q87" s="37"/>
      <c r="R87" s="37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  <c r="AF87" s="37"/>
      <c r="AG87" s="37"/>
      <c r="AH87" s="37"/>
      <c r="AI87" s="37"/>
      <c r="AJ87" s="37"/>
    </row>
    <row r="88" spans="1:36" ht="15.75" customHeight="1" x14ac:dyDescent="0.35">
      <c r="F88" s="37"/>
      <c r="G88" s="37"/>
      <c r="H88" s="37"/>
      <c r="I88" s="37"/>
      <c r="J88" s="37"/>
      <c r="K88" s="37"/>
      <c r="L88" s="37"/>
      <c r="M88" s="37"/>
      <c r="N88" s="37"/>
      <c r="O88" s="37"/>
      <c r="P88" s="37"/>
      <c r="Q88" s="37"/>
      <c r="R88" s="37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  <c r="AF88" s="37"/>
      <c r="AG88" s="37"/>
      <c r="AH88" s="37"/>
      <c r="AI88" s="37"/>
      <c r="AJ88" s="37"/>
    </row>
    <row r="89" spans="1:36" ht="15.75" customHeight="1" x14ac:dyDescent="0.35">
      <c r="F89" s="37"/>
      <c r="G89" s="37"/>
      <c r="H89" s="37"/>
      <c r="I89" s="37"/>
      <c r="J89" s="37"/>
      <c r="K89" s="37"/>
      <c r="L89" s="37"/>
      <c r="M89" s="37"/>
      <c r="N89" s="37"/>
      <c r="O89" s="37"/>
      <c r="P89" s="37"/>
      <c r="Q89" s="37"/>
      <c r="R89" s="37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  <c r="AF89" s="37"/>
      <c r="AG89" s="37"/>
      <c r="AH89" s="37"/>
      <c r="AI89" s="37"/>
      <c r="AJ89" s="37"/>
    </row>
    <row r="90" spans="1:36" ht="15.75" customHeight="1" x14ac:dyDescent="0.35">
      <c r="F90" s="37"/>
      <c r="G90" s="37"/>
      <c r="H90" s="37"/>
      <c r="I90" s="37"/>
      <c r="J90" s="37"/>
      <c r="K90" s="37"/>
      <c r="L90" s="37"/>
      <c r="M90" s="37"/>
      <c r="N90" s="37"/>
      <c r="O90" s="37"/>
      <c r="P90" s="37"/>
      <c r="Q90" s="37"/>
      <c r="R90" s="37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  <c r="AF90" s="37"/>
      <c r="AG90" s="37"/>
      <c r="AH90" s="37"/>
      <c r="AI90" s="37"/>
      <c r="AJ90" s="37"/>
    </row>
    <row r="91" spans="1:36" ht="15.75" customHeight="1" x14ac:dyDescent="0.35">
      <c r="F91" s="37"/>
      <c r="G91" s="37"/>
      <c r="H91" s="37"/>
      <c r="I91" s="37"/>
      <c r="J91" s="37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F91" s="37"/>
      <c r="AG91" s="37"/>
      <c r="AH91" s="37"/>
      <c r="AI91" s="37"/>
      <c r="AJ91" s="37"/>
    </row>
    <row r="92" spans="1:36" ht="15.75" customHeight="1" x14ac:dyDescent="0.35">
      <c r="F92" s="37"/>
      <c r="G92" s="37"/>
      <c r="H92" s="37"/>
      <c r="I92" s="37"/>
      <c r="J92" s="37"/>
      <c r="K92" s="37"/>
      <c r="L92" s="37"/>
      <c r="M92" s="37"/>
      <c r="N92" s="37"/>
      <c r="O92" s="37"/>
      <c r="P92" s="37"/>
      <c r="Q92" s="37"/>
      <c r="R92" s="37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  <c r="AF92" s="37"/>
      <c r="AG92" s="37"/>
      <c r="AH92" s="37"/>
      <c r="AI92" s="37"/>
      <c r="AJ92" s="37"/>
    </row>
    <row r="93" spans="1:36" ht="15.75" customHeight="1" x14ac:dyDescent="0.35">
      <c r="F93" s="37"/>
      <c r="G93" s="37"/>
      <c r="H93" s="37"/>
      <c r="I93" s="37"/>
      <c r="J93" s="37"/>
      <c r="K93" s="37"/>
      <c r="L93" s="37"/>
      <c r="M93" s="37"/>
      <c r="N93" s="37"/>
      <c r="O93" s="37"/>
      <c r="P93" s="37"/>
      <c r="Q93" s="37"/>
      <c r="R93" s="37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  <c r="AF93" s="37"/>
      <c r="AG93" s="37"/>
      <c r="AH93" s="37"/>
      <c r="AI93" s="37"/>
      <c r="AJ93" s="37"/>
    </row>
    <row r="94" spans="1:36" ht="15.75" customHeight="1" x14ac:dyDescent="0.35">
      <c r="F94" s="37"/>
      <c r="G94" s="37"/>
      <c r="H94" s="37"/>
      <c r="I94" s="37"/>
      <c r="J94" s="37"/>
      <c r="K94" s="37"/>
      <c r="L94" s="37"/>
      <c r="M94" s="37"/>
      <c r="N94" s="37"/>
      <c r="O94" s="37"/>
      <c r="P94" s="37"/>
      <c r="Q94" s="37"/>
      <c r="R94" s="37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  <c r="AF94" s="37"/>
      <c r="AG94" s="37"/>
      <c r="AH94" s="37"/>
      <c r="AI94" s="37"/>
      <c r="AJ94" s="37"/>
    </row>
    <row r="95" spans="1:36" ht="15.75" customHeight="1" x14ac:dyDescent="0.35">
      <c r="F95" s="37"/>
      <c r="G95" s="37"/>
      <c r="H95" s="37"/>
      <c r="I95" s="37"/>
      <c r="J95" s="37"/>
      <c r="K95" s="37"/>
      <c r="L95" s="37"/>
      <c r="M95" s="37"/>
      <c r="N95" s="37"/>
      <c r="O95" s="37"/>
      <c r="P95" s="37"/>
      <c r="Q95" s="37"/>
      <c r="R95" s="37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  <c r="AF95" s="37"/>
      <c r="AG95" s="37"/>
      <c r="AH95" s="37"/>
      <c r="AI95" s="37"/>
      <c r="AJ95" s="37"/>
    </row>
    <row r="96" spans="1:36" ht="15.75" customHeight="1" x14ac:dyDescent="0.35">
      <c r="F96" s="37"/>
      <c r="G96" s="37"/>
      <c r="H96" s="37"/>
      <c r="I96" s="37"/>
      <c r="J96" s="37"/>
      <c r="K96" s="37"/>
      <c r="L96" s="37"/>
      <c r="M96" s="37"/>
      <c r="N96" s="37"/>
      <c r="O96" s="37"/>
      <c r="P96" s="37"/>
      <c r="Q96" s="37"/>
      <c r="R96" s="37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F96" s="37"/>
      <c r="AG96" s="37"/>
      <c r="AH96" s="37"/>
      <c r="AI96" s="37"/>
      <c r="AJ96" s="37"/>
    </row>
    <row r="97" spans="6:36" ht="15.75" customHeight="1" x14ac:dyDescent="0.35">
      <c r="F97" s="37"/>
      <c r="G97" s="37"/>
      <c r="H97" s="37"/>
      <c r="I97" s="37"/>
      <c r="J97" s="37"/>
      <c r="K97" s="37"/>
      <c r="L97" s="37"/>
      <c r="M97" s="37"/>
      <c r="N97" s="37"/>
      <c r="O97" s="37"/>
      <c r="P97" s="37"/>
      <c r="Q97" s="37"/>
      <c r="R97" s="37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  <c r="AF97" s="37"/>
      <c r="AG97" s="37"/>
      <c r="AH97" s="37"/>
      <c r="AI97" s="37"/>
      <c r="AJ97" s="37"/>
    </row>
    <row r="98" spans="6:36" ht="15.75" customHeight="1" x14ac:dyDescent="0.35">
      <c r="F98" s="37"/>
      <c r="G98" s="37"/>
      <c r="H98" s="37"/>
      <c r="I98" s="37"/>
      <c r="J98" s="37"/>
      <c r="K98" s="37"/>
      <c r="L98" s="37"/>
      <c r="M98" s="37"/>
      <c r="N98" s="37"/>
      <c r="O98" s="37"/>
      <c r="P98" s="37"/>
      <c r="Q98" s="37"/>
      <c r="R98" s="37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F98" s="37"/>
      <c r="AG98" s="37"/>
      <c r="AH98" s="37"/>
      <c r="AI98" s="37"/>
      <c r="AJ98" s="37"/>
    </row>
    <row r="99" spans="6:36" ht="15.75" customHeight="1" x14ac:dyDescent="0.35">
      <c r="F99" s="37"/>
      <c r="G99" s="37"/>
      <c r="H99" s="37"/>
      <c r="I99" s="37"/>
      <c r="J99" s="37"/>
      <c r="K99" s="37"/>
      <c r="L99" s="37"/>
      <c r="M99" s="37"/>
      <c r="N99" s="37"/>
      <c r="O99" s="37"/>
      <c r="P99" s="37"/>
      <c r="Q99" s="37"/>
      <c r="R99" s="37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  <c r="AF99" s="37"/>
      <c r="AG99" s="37"/>
      <c r="AH99" s="37"/>
      <c r="AI99" s="37"/>
      <c r="AJ99" s="37"/>
    </row>
    <row r="100" spans="6:36" ht="15.75" customHeight="1" x14ac:dyDescent="0.35">
      <c r="F100" s="37"/>
      <c r="G100" s="37"/>
      <c r="H100" s="37"/>
      <c r="I100" s="37"/>
      <c r="J100" s="37"/>
      <c r="K100" s="37"/>
      <c r="L100" s="37"/>
      <c r="M100" s="37"/>
      <c r="N100" s="37"/>
      <c r="O100" s="37"/>
      <c r="P100" s="37"/>
      <c r="Q100" s="37"/>
      <c r="R100" s="37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F100" s="37"/>
      <c r="AG100" s="37"/>
      <c r="AH100" s="37"/>
      <c r="AI100" s="37"/>
      <c r="AJ100" s="37"/>
    </row>
    <row r="101" spans="6:36" ht="15.75" customHeight="1" x14ac:dyDescent="0.35">
      <c r="F101" s="37"/>
      <c r="G101" s="37"/>
      <c r="H101" s="37"/>
      <c r="I101" s="37"/>
      <c r="J101" s="37"/>
      <c r="K101" s="37"/>
      <c r="L101" s="37"/>
      <c r="M101" s="37"/>
      <c r="N101" s="37"/>
      <c r="O101" s="37"/>
      <c r="P101" s="37"/>
      <c r="Q101" s="37"/>
      <c r="R101" s="37"/>
      <c r="S101" s="37"/>
      <c r="T101" s="37"/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37"/>
      <c r="AF101" s="37"/>
      <c r="AG101" s="37"/>
      <c r="AH101" s="37"/>
      <c r="AI101" s="37"/>
      <c r="AJ101" s="37"/>
    </row>
    <row r="102" spans="6:36" ht="15.75" customHeight="1" x14ac:dyDescent="0.35">
      <c r="F102" s="37"/>
      <c r="G102" s="37"/>
      <c r="H102" s="37"/>
      <c r="I102" s="37"/>
      <c r="J102" s="37"/>
      <c r="K102" s="37"/>
      <c r="L102" s="37"/>
      <c r="M102" s="37"/>
      <c r="N102" s="37"/>
      <c r="O102" s="37"/>
      <c r="P102" s="37"/>
      <c r="Q102" s="37"/>
      <c r="R102" s="37"/>
      <c r="S102" s="37"/>
      <c r="T102" s="37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  <c r="AF102" s="37"/>
      <c r="AG102" s="37"/>
      <c r="AH102" s="37"/>
      <c r="AI102" s="37"/>
      <c r="AJ102" s="37"/>
    </row>
    <row r="103" spans="6:36" ht="15.75" customHeight="1" x14ac:dyDescent="0.35">
      <c r="F103" s="37"/>
      <c r="G103" s="37"/>
      <c r="H103" s="37"/>
      <c r="I103" s="37"/>
      <c r="J103" s="37"/>
      <c r="K103" s="37"/>
      <c r="L103" s="37"/>
      <c r="M103" s="37"/>
      <c r="N103" s="37"/>
      <c r="O103" s="37"/>
      <c r="P103" s="37"/>
      <c r="Q103" s="37"/>
      <c r="R103" s="37"/>
      <c r="S103" s="37"/>
      <c r="T103" s="37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  <c r="AF103" s="37"/>
      <c r="AG103" s="37"/>
      <c r="AH103" s="37"/>
      <c r="AI103" s="37"/>
      <c r="AJ103" s="37"/>
    </row>
    <row r="104" spans="6:36" ht="15.75" customHeight="1" x14ac:dyDescent="0.35">
      <c r="F104" s="37"/>
      <c r="G104" s="37"/>
      <c r="H104" s="37"/>
      <c r="I104" s="37"/>
      <c r="J104" s="37"/>
      <c r="K104" s="37"/>
      <c r="L104" s="37"/>
      <c r="M104" s="37"/>
      <c r="N104" s="37"/>
      <c r="O104" s="37"/>
      <c r="P104" s="37"/>
      <c r="Q104" s="37"/>
      <c r="R104" s="37"/>
      <c r="S104" s="37"/>
      <c r="T104" s="37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  <c r="AF104" s="37"/>
      <c r="AG104" s="37"/>
      <c r="AH104" s="37"/>
      <c r="AI104" s="37"/>
      <c r="AJ104" s="37"/>
    </row>
    <row r="105" spans="6:36" ht="15.75" customHeight="1" x14ac:dyDescent="0.35">
      <c r="F105" s="37"/>
      <c r="G105" s="37"/>
      <c r="H105" s="37"/>
      <c r="I105" s="37"/>
      <c r="J105" s="37"/>
      <c r="K105" s="37"/>
      <c r="L105" s="37"/>
      <c r="M105" s="37"/>
      <c r="N105" s="37"/>
      <c r="O105" s="37"/>
      <c r="P105" s="37"/>
      <c r="Q105" s="37"/>
      <c r="R105" s="37"/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  <c r="AF105" s="37"/>
      <c r="AG105" s="37"/>
      <c r="AH105" s="37"/>
      <c r="AI105" s="37"/>
      <c r="AJ105" s="37"/>
    </row>
    <row r="106" spans="6:36" ht="15.75" customHeight="1" x14ac:dyDescent="0.35">
      <c r="F106" s="37"/>
      <c r="G106" s="37"/>
      <c r="H106" s="37"/>
      <c r="I106" s="37"/>
      <c r="J106" s="37"/>
      <c r="K106" s="37"/>
      <c r="L106" s="37"/>
      <c r="M106" s="37"/>
      <c r="N106" s="37"/>
      <c r="O106" s="37"/>
      <c r="P106" s="37"/>
      <c r="Q106" s="37"/>
      <c r="R106" s="37"/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  <c r="AF106" s="37"/>
      <c r="AG106" s="37"/>
      <c r="AH106" s="37"/>
      <c r="AI106" s="37"/>
      <c r="AJ106" s="37"/>
    </row>
    <row r="107" spans="6:36" ht="15.75" customHeight="1" x14ac:dyDescent="0.35">
      <c r="F107" s="37"/>
      <c r="G107" s="37"/>
      <c r="H107" s="37"/>
      <c r="I107" s="37"/>
      <c r="J107" s="37"/>
      <c r="K107" s="37"/>
      <c r="L107" s="37"/>
      <c r="M107" s="37"/>
      <c r="N107" s="37"/>
      <c r="O107" s="37"/>
      <c r="P107" s="37"/>
      <c r="Q107" s="37"/>
      <c r="R107" s="37"/>
      <c r="S107" s="37"/>
      <c r="T107" s="37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  <c r="AF107" s="37"/>
      <c r="AG107" s="37"/>
      <c r="AH107" s="37"/>
      <c r="AI107" s="37"/>
      <c r="AJ107" s="37"/>
    </row>
    <row r="108" spans="6:36" ht="15.75" customHeight="1" x14ac:dyDescent="0.35">
      <c r="F108" s="37"/>
      <c r="G108" s="37"/>
      <c r="H108" s="37"/>
      <c r="I108" s="37"/>
      <c r="J108" s="37"/>
      <c r="K108" s="37"/>
      <c r="L108" s="37"/>
      <c r="M108" s="37"/>
      <c r="N108" s="37"/>
      <c r="O108" s="37"/>
      <c r="P108" s="37"/>
      <c r="Q108" s="37"/>
      <c r="R108" s="37"/>
      <c r="S108" s="37"/>
      <c r="T108" s="37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  <c r="AF108" s="37"/>
      <c r="AG108" s="37"/>
      <c r="AH108" s="37"/>
      <c r="AI108" s="37"/>
      <c r="AJ108" s="37"/>
    </row>
  </sheetData>
  <mergeCells count="242">
    <mergeCell ref="F107:S107"/>
    <mergeCell ref="T107:AJ107"/>
    <mergeCell ref="F108:S108"/>
    <mergeCell ref="T108:AJ108"/>
    <mergeCell ref="F104:S104"/>
    <mergeCell ref="T104:AJ104"/>
    <mergeCell ref="F105:S105"/>
    <mergeCell ref="T105:AJ105"/>
    <mergeCell ref="F106:S106"/>
    <mergeCell ref="T106:AJ106"/>
    <mergeCell ref="F101:S101"/>
    <mergeCell ref="T101:AJ101"/>
    <mergeCell ref="F102:S102"/>
    <mergeCell ref="T102:AJ102"/>
    <mergeCell ref="F103:S103"/>
    <mergeCell ref="T103:AJ103"/>
    <mergeCell ref="F98:S98"/>
    <mergeCell ref="T98:AJ98"/>
    <mergeCell ref="F99:S99"/>
    <mergeCell ref="T99:AJ99"/>
    <mergeCell ref="F100:S100"/>
    <mergeCell ref="T100:AJ100"/>
    <mergeCell ref="F95:S95"/>
    <mergeCell ref="T95:AJ95"/>
    <mergeCell ref="F96:S96"/>
    <mergeCell ref="T96:AJ96"/>
    <mergeCell ref="F97:S97"/>
    <mergeCell ref="T97:AJ97"/>
    <mergeCell ref="F92:S92"/>
    <mergeCell ref="T92:AJ92"/>
    <mergeCell ref="F93:S93"/>
    <mergeCell ref="T93:AJ93"/>
    <mergeCell ref="F94:S94"/>
    <mergeCell ref="T94:AJ94"/>
    <mergeCell ref="F89:S89"/>
    <mergeCell ref="T89:AJ89"/>
    <mergeCell ref="F90:S90"/>
    <mergeCell ref="T90:AJ90"/>
    <mergeCell ref="F91:S91"/>
    <mergeCell ref="T91:AJ91"/>
    <mergeCell ref="F86:S86"/>
    <mergeCell ref="T86:AJ86"/>
    <mergeCell ref="F87:S87"/>
    <mergeCell ref="T87:AJ87"/>
    <mergeCell ref="F88:S88"/>
    <mergeCell ref="T88:AJ88"/>
    <mergeCell ref="F83:S83"/>
    <mergeCell ref="T83:AJ83"/>
    <mergeCell ref="F84:S84"/>
    <mergeCell ref="T84:AJ84"/>
    <mergeCell ref="F85:S85"/>
    <mergeCell ref="T85:AJ85"/>
    <mergeCell ref="F80:S80"/>
    <mergeCell ref="T80:AJ80"/>
    <mergeCell ref="F81:S81"/>
    <mergeCell ref="T81:AJ81"/>
    <mergeCell ref="F82:S82"/>
    <mergeCell ref="T82:AJ82"/>
    <mergeCell ref="F77:S77"/>
    <mergeCell ref="T77:AJ77"/>
    <mergeCell ref="F78:S78"/>
    <mergeCell ref="T78:AJ78"/>
    <mergeCell ref="F79:S79"/>
    <mergeCell ref="T79:AJ79"/>
    <mergeCell ref="F74:S74"/>
    <mergeCell ref="T74:AJ74"/>
    <mergeCell ref="F75:S75"/>
    <mergeCell ref="T75:AJ75"/>
    <mergeCell ref="F76:S76"/>
    <mergeCell ref="T76:AJ76"/>
    <mergeCell ref="F71:S71"/>
    <mergeCell ref="T71:AJ71"/>
    <mergeCell ref="F72:S72"/>
    <mergeCell ref="T72:AJ72"/>
    <mergeCell ref="F73:S73"/>
    <mergeCell ref="T73:AJ73"/>
    <mergeCell ref="F68:S68"/>
    <mergeCell ref="T68:AJ68"/>
    <mergeCell ref="F69:S69"/>
    <mergeCell ref="T69:AJ69"/>
    <mergeCell ref="F70:S70"/>
    <mergeCell ref="T70:AJ70"/>
    <mergeCell ref="F65:S65"/>
    <mergeCell ref="T65:AJ65"/>
    <mergeCell ref="F66:S66"/>
    <mergeCell ref="T66:AJ66"/>
    <mergeCell ref="F67:S67"/>
    <mergeCell ref="T67:AJ67"/>
    <mergeCell ref="F62:S62"/>
    <mergeCell ref="T62:AJ62"/>
    <mergeCell ref="F63:S63"/>
    <mergeCell ref="T63:AJ63"/>
    <mergeCell ref="F64:S64"/>
    <mergeCell ref="T64:AJ64"/>
    <mergeCell ref="F59:S59"/>
    <mergeCell ref="T59:AJ59"/>
    <mergeCell ref="F60:S60"/>
    <mergeCell ref="T60:AJ60"/>
    <mergeCell ref="F61:S61"/>
    <mergeCell ref="T61:AJ61"/>
    <mergeCell ref="F56:S56"/>
    <mergeCell ref="T56:AJ56"/>
    <mergeCell ref="F57:S57"/>
    <mergeCell ref="T57:AJ57"/>
    <mergeCell ref="F58:S58"/>
    <mergeCell ref="T58:AJ58"/>
    <mergeCell ref="F53:S53"/>
    <mergeCell ref="T53:AJ53"/>
    <mergeCell ref="F54:S54"/>
    <mergeCell ref="T54:AJ54"/>
    <mergeCell ref="F55:S55"/>
    <mergeCell ref="T55:AJ55"/>
    <mergeCell ref="F49:S49"/>
    <mergeCell ref="T49:AJ49"/>
    <mergeCell ref="A50:AJ50"/>
    <mergeCell ref="F51:S51"/>
    <mergeCell ref="T51:AJ51"/>
    <mergeCell ref="F52:S52"/>
    <mergeCell ref="T52:AJ52"/>
    <mergeCell ref="F46:S46"/>
    <mergeCell ref="T46:AJ46"/>
    <mergeCell ref="F47:S47"/>
    <mergeCell ref="T47:AJ47"/>
    <mergeCell ref="F48:S48"/>
    <mergeCell ref="T48:AJ48"/>
    <mergeCell ref="F43:S43"/>
    <mergeCell ref="T43:AJ43"/>
    <mergeCell ref="F44:S44"/>
    <mergeCell ref="T44:AJ44"/>
    <mergeCell ref="F45:S45"/>
    <mergeCell ref="T45:AJ45"/>
    <mergeCell ref="F40:S40"/>
    <mergeCell ref="T40:AJ40"/>
    <mergeCell ref="F41:S41"/>
    <mergeCell ref="T41:AJ41"/>
    <mergeCell ref="F42:S42"/>
    <mergeCell ref="T42:AJ42"/>
    <mergeCell ref="F37:S37"/>
    <mergeCell ref="T37:AJ37"/>
    <mergeCell ref="F38:S38"/>
    <mergeCell ref="T38:AJ38"/>
    <mergeCell ref="F39:S39"/>
    <mergeCell ref="T39:AJ39"/>
    <mergeCell ref="F34:S34"/>
    <mergeCell ref="T34:AJ34"/>
    <mergeCell ref="F35:S35"/>
    <mergeCell ref="T35:AJ35"/>
    <mergeCell ref="F36:S36"/>
    <mergeCell ref="T36:AJ36"/>
    <mergeCell ref="F31:S31"/>
    <mergeCell ref="T31:AJ31"/>
    <mergeCell ref="F32:S32"/>
    <mergeCell ref="T32:AJ32"/>
    <mergeCell ref="F33:S33"/>
    <mergeCell ref="T33:AJ33"/>
    <mergeCell ref="F28:S28"/>
    <mergeCell ref="T29:AJ29"/>
    <mergeCell ref="F29:S29"/>
    <mergeCell ref="F30:S30"/>
    <mergeCell ref="T30:AJ30"/>
    <mergeCell ref="F25:S25"/>
    <mergeCell ref="T25:AJ25"/>
    <mergeCell ref="F26:S26"/>
    <mergeCell ref="T26:AJ26"/>
    <mergeCell ref="F27:S27"/>
    <mergeCell ref="T27:AJ27"/>
    <mergeCell ref="T28:AJ28"/>
    <mergeCell ref="F22:S22"/>
    <mergeCell ref="T22:AJ22"/>
    <mergeCell ref="F23:S23"/>
    <mergeCell ref="T23:AJ23"/>
    <mergeCell ref="F24:S24"/>
    <mergeCell ref="T24:AJ24"/>
    <mergeCell ref="A18:AJ18"/>
    <mergeCell ref="F19:S19"/>
    <mergeCell ref="T19:AJ19"/>
    <mergeCell ref="F20:S20"/>
    <mergeCell ref="T20:AJ20"/>
    <mergeCell ref="F21:S21"/>
    <mergeCell ref="T21:AJ21"/>
    <mergeCell ref="G16:P16"/>
    <mergeCell ref="Q16:S16"/>
    <mergeCell ref="T16:Y16"/>
    <mergeCell ref="Z16:AB16"/>
    <mergeCell ref="F17:S17"/>
    <mergeCell ref="T17:AJ17"/>
    <mergeCell ref="G15:P15"/>
    <mergeCell ref="Q15:S15"/>
    <mergeCell ref="T15:Y15"/>
    <mergeCell ref="Z15:AB15"/>
    <mergeCell ref="AC15:AH15"/>
    <mergeCell ref="AI15:AK15"/>
    <mergeCell ref="AC7:AH7"/>
    <mergeCell ref="G14:P14"/>
    <mergeCell ref="Q14:S14"/>
    <mergeCell ref="T14:Y14"/>
    <mergeCell ref="Z14:AB14"/>
    <mergeCell ref="AC14:AH14"/>
    <mergeCell ref="AI14:AK14"/>
    <mergeCell ref="A9:B9"/>
    <mergeCell ref="A10:B10"/>
    <mergeCell ref="G10:AK10"/>
    <mergeCell ref="G11:AK11"/>
    <mergeCell ref="G13:P13"/>
    <mergeCell ref="Q13:S13"/>
    <mergeCell ref="T13:Y13"/>
    <mergeCell ref="Z13:AB13"/>
    <mergeCell ref="AC13:AH13"/>
    <mergeCell ref="AI13:AK13"/>
    <mergeCell ref="A5:B5"/>
    <mergeCell ref="C5:E5"/>
    <mergeCell ref="A6:B6"/>
    <mergeCell ref="C6:E6"/>
    <mergeCell ref="G6:P6"/>
    <mergeCell ref="Q6:S6"/>
    <mergeCell ref="T6:Y6"/>
    <mergeCell ref="AI7:AK7"/>
    <mergeCell ref="A8:C8"/>
    <mergeCell ref="G8:P8"/>
    <mergeCell ref="Q8:S8"/>
    <mergeCell ref="T8:Y8"/>
    <mergeCell ref="Z8:AB8"/>
    <mergeCell ref="AC8:AH8"/>
    <mergeCell ref="AI8:AK8"/>
    <mergeCell ref="Z6:AB6"/>
    <mergeCell ref="AC6:AH6"/>
    <mergeCell ref="AI6:AK6"/>
    <mergeCell ref="A7:B7"/>
    <mergeCell ref="C7:E7"/>
    <mergeCell ref="G7:P7"/>
    <mergeCell ref="Q7:S7"/>
    <mergeCell ref="T7:Y7"/>
    <mergeCell ref="Z7:AB7"/>
    <mergeCell ref="A1:AK1"/>
    <mergeCell ref="A2:B2"/>
    <mergeCell ref="C2:E2"/>
    <mergeCell ref="A3:B3"/>
    <mergeCell ref="C3:E3"/>
    <mergeCell ref="G3:AK3"/>
    <mergeCell ref="A4:B4"/>
    <mergeCell ref="C4:E4"/>
    <mergeCell ref="G4:AK4"/>
  </mergeCells>
  <conditionalFormatting sqref="G5">
    <cfRule type="expression" dxfId="1009" priority="106">
      <formula>$B19="Correct"</formula>
    </cfRule>
  </conditionalFormatting>
  <conditionalFormatting sqref="G5">
    <cfRule type="expression" dxfId="1008" priority="107">
      <formula>$B19="Incorrect"</formula>
    </cfRule>
  </conditionalFormatting>
  <conditionalFormatting sqref="G5">
    <cfRule type="expression" dxfId="1007" priority="108">
      <formula>$B19="Unanswered"</formula>
    </cfRule>
  </conditionalFormatting>
  <conditionalFormatting sqref="H5">
    <cfRule type="expression" dxfId="1006" priority="109">
      <formula>$B20="Correct"</formula>
    </cfRule>
  </conditionalFormatting>
  <conditionalFormatting sqref="H5">
    <cfRule type="expression" dxfId="1005" priority="110">
      <formula>$B20="Incorrect"</formula>
    </cfRule>
  </conditionalFormatting>
  <conditionalFormatting sqref="H5">
    <cfRule type="expression" dxfId="1004" priority="111">
      <formula>$B20="Unanswered"</formula>
    </cfRule>
  </conditionalFormatting>
  <conditionalFormatting sqref="I5">
    <cfRule type="expression" dxfId="1003" priority="112">
      <formula>$B21="Correct"</formula>
    </cfRule>
  </conditionalFormatting>
  <conditionalFormatting sqref="I5">
    <cfRule type="expression" dxfId="1002" priority="113">
      <formula>$B21="Incorrect"</formula>
    </cfRule>
  </conditionalFormatting>
  <conditionalFormatting sqref="I5">
    <cfRule type="expression" dxfId="1001" priority="114">
      <formula>$B21="Unanswered"</formula>
    </cfRule>
  </conditionalFormatting>
  <conditionalFormatting sqref="J5">
    <cfRule type="expression" dxfId="1000" priority="115">
      <formula>$B22="Correct"</formula>
    </cfRule>
  </conditionalFormatting>
  <conditionalFormatting sqref="J5">
    <cfRule type="expression" dxfId="999" priority="116">
      <formula>$B22="Incorrect"</formula>
    </cfRule>
  </conditionalFormatting>
  <conditionalFormatting sqref="J5">
    <cfRule type="expression" dxfId="998" priority="117">
      <formula>$B22="Unanswered"</formula>
    </cfRule>
  </conditionalFormatting>
  <conditionalFormatting sqref="K5">
    <cfRule type="expression" dxfId="997" priority="118">
      <formula>$B23="Correct"</formula>
    </cfRule>
  </conditionalFormatting>
  <conditionalFormatting sqref="K5">
    <cfRule type="expression" dxfId="996" priority="119">
      <formula>$B23="Incorrect"</formula>
    </cfRule>
  </conditionalFormatting>
  <conditionalFormatting sqref="K5">
    <cfRule type="expression" dxfId="995" priority="120">
      <formula>$B23="Unanswered"</formula>
    </cfRule>
  </conditionalFormatting>
  <conditionalFormatting sqref="L5">
    <cfRule type="expression" dxfId="994" priority="121">
      <formula>$B24="Correct"</formula>
    </cfRule>
  </conditionalFormatting>
  <conditionalFormatting sqref="L5">
    <cfRule type="expression" dxfId="993" priority="122">
      <formula>$B24="Incorrect"</formula>
    </cfRule>
  </conditionalFormatting>
  <conditionalFormatting sqref="L5">
    <cfRule type="expression" dxfId="992" priority="123">
      <formula>$B24="Unanswered"</formula>
    </cfRule>
  </conditionalFormatting>
  <conditionalFormatting sqref="M5">
    <cfRule type="expression" dxfId="991" priority="124">
      <formula>$B25="Correct"</formula>
    </cfRule>
  </conditionalFormatting>
  <conditionalFormatting sqref="M5">
    <cfRule type="expression" dxfId="990" priority="125">
      <formula>$B25="Incorrect"</formula>
    </cfRule>
  </conditionalFormatting>
  <conditionalFormatting sqref="M5">
    <cfRule type="expression" dxfId="989" priority="126">
      <formula>$B25="Unanswered"</formula>
    </cfRule>
  </conditionalFormatting>
  <conditionalFormatting sqref="N5">
    <cfRule type="expression" dxfId="988" priority="127">
      <formula>$B26="Correct"</formula>
    </cfRule>
  </conditionalFormatting>
  <conditionalFormatting sqref="N5">
    <cfRule type="expression" dxfId="987" priority="128">
      <formula>$B26="Incorrect"</formula>
    </cfRule>
  </conditionalFormatting>
  <conditionalFormatting sqref="N5">
    <cfRule type="expression" dxfId="986" priority="129">
      <formula>$B26="Unanswered"</formula>
    </cfRule>
  </conditionalFormatting>
  <conditionalFormatting sqref="O5">
    <cfRule type="expression" dxfId="985" priority="130">
      <formula>$B27="Correct"</formula>
    </cfRule>
  </conditionalFormatting>
  <conditionalFormatting sqref="O5">
    <cfRule type="expression" dxfId="984" priority="131">
      <formula>$B27="Incorrect"</formula>
    </cfRule>
  </conditionalFormatting>
  <conditionalFormatting sqref="O5">
    <cfRule type="expression" dxfId="983" priority="132">
      <formula>$B27="Unanswered"</formula>
    </cfRule>
  </conditionalFormatting>
  <conditionalFormatting sqref="P5">
    <cfRule type="expression" dxfId="982" priority="133">
      <formula>$B28="Correct"</formula>
    </cfRule>
  </conditionalFormatting>
  <conditionalFormatting sqref="P5">
    <cfRule type="expression" dxfId="981" priority="134">
      <formula>$B28="Incorrect"</formula>
    </cfRule>
  </conditionalFormatting>
  <conditionalFormatting sqref="P5">
    <cfRule type="expression" dxfId="980" priority="135">
      <formula>$B28="Unanswered"</formula>
    </cfRule>
  </conditionalFormatting>
  <conditionalFormatting sqref="Q5">
    <cfRule type="expression" dxfId="979" priority="136">
      <formula>$B29="Correct"</formula>
    </cfRule>
  </conditionalFormatting>
  <conditionalFormatting sqref="Q5">
    <cfRule type="expression" dxfId="978" priority="137">
      <formula>$B29="Incorrect"</formula>
    </cfRule>
  </conditionalFormatting>
  <conditionalFormatting sqref="Q5">
    <cfRule type="expression" dxfId="977" priority="138">
      <formula>$B29="Unanswered"</formula>
    </cfRule>
  </conditionalFormatting>
  <conditionalFormatting sqref="R5">
    <cfRule type="expression" dxfId="976" priority="139">
      <formula>$B30="Correct"</formula>
    </cfRule>
  </conditionalFormatting>
  <conditionalFormatting sqref="R5">
    <cfRule type="expression" dxfId="975" priority="140">
      <formula>$B30="Incorrect"</formula>
    </cfRule>
  </conditionalFormatting>
  <conditionalFormatting sqref="R5">
    <cfRule type="expression" dxfId="974" priority="141">
      <formula>$B30="Unanswered"</formula>
    </cfRule>
  </conditionalFormatting>
  <conditionalFormatting sqref="S5">
    <cfRule type="expression" dxfId="973" priority="142">
      <formula>$B31="Correct"</formula>
    </cfRule>
  </conditionalFormatting>
  <conditionalFormatting sqref="S5">
    <cfRule type="expression" dxfId="972" priority="143">
      <formula>$B31="Incorrect"</formula>
    </cfRule>
  </conditionalFormatting>
  <conditionalFormatting sqref="T5">
    <cfRule type="expression" dxfId="971" priority="144">
      <formula>$B32="Correct"</formula>
    </cfRule>
  </conditionalFormatting>
  <conditionalFormatting sqref="U5">
    <cfRule type="expression" dxfId="970" priority="145">
      <formula>$B33="Correct"</formula>
    </cfRule>
  </conditionalFormatting>
  <conditionalFormatting sqref="V5">
    <cfRule type="expression" dxfId="969" priority="146">
      <formula>$B34="Correct"</formula>
    </cfRule>
  </conditionalFormatting>
  <conditionalFormatting sqref="W5">
    <cfRule type="expression" dxfId="968" priority="147">
      <formula>$B35="Correct"</formula>
    </cfRule>
  </conditionalFormatting>
  <conditionalFormatting sqref="X5">
    <cfRule type="expression" dxfId="967" priority="148">
      <formula>$B36="Correct"</formula>
    </cfRule>
  </conditionalFormatting>
  <conditionalFormatting sqref="Y5">
    <cfRule type="expression" dxfId="966" priority="149">
      <formula>$B37="Correct"</formula>
    </cfRule>
  </conditionalFormatting>
  <conditionalFormatting sqref="Z5">
    <cfRule type="expression" dxfId="965" priority="150">
      <formula>$B38="Correct"</formula>
    </cfRule>
  </conditionalFormatting>
  <conditionalFormatting sqref="AA5">
    <cfRule type="expression" dxfId="964" priority="151">
      <formula>$B39="Correct"</formula>
    </cfRule>
  </conditionalFormatting>
  <conditionalFormatting sqref="AB5">
    <cfRule type="expression" dxfId="963" priority="152">
      <formula>$B40="Correct"</formula>
    </cfRule>
  </conditionalFormatting>
  <conditionalFormatting sqref="AC5">
    <cfRule type="expression" dxfId="962" priority="153">
      <formula>$B41="Correct"</formula>
    </cfRule>
  </conditionalFormatting>
  <conditionalFormatting sqref="AD5">
    <cfRule type="expression" dxfId="961" priority="154">
      <formula>$B42="Correct"</formula>
    </cfRule>
  </conditionalFormatting>
  <conditionalFormatting sqref="AE5">
    <cfRule type="expression" dxfId="960" priority="155">
      <formula>$B43="Correct"</formula>
    </cfRule>
  </conditionalFormatting>
  <conditionalFormatting sqref="AF5">
    <cfRule type="expression" dxfId="959" priority="156">
      <formula>$B44="Correct"</formula>
    </cfRule>
  </conditionalFormatting>
  <conditionalFormatting sqref="AG5">
    <cfRule type="expression" dxfId="958" priority="157">
      <formula>$B45="Correct"</formula>
    </cfRule>
  </conditionalFormatting>
  <conditionalFormatting sqref="AH5">
    <cfRule type="expression" dxfId="957" priority="158">
      <formula>$B46="Correct"</formula>
    </cfRule>
  </conditionalFormatting>
  <conditionalFormatting sqref="AI5">
    <cfRule type="expression" dxfId="956" priority="159">
      <formula>$B47="Correct"</formula>
    </cfRule>
  </conditionalFormatting>
  <conditionalFormatting sqref="AJ5">
    <cfRule type="expression" dxfId="955" priority="160">
      <formula>$B48="Correct"</formula>
    </cfRule>
  </conditionalFormatting>
  <conditionalFormatting sqref="AK5">
    <cfRule type="expression" dxfId="954" priority="161">
      <formula>$B49="Correct"</formula>
    </cfRule>
  </conditionalFormatting>
  <conditionalFormatting sqref="T5">
    <cfRule type="expression" dxfId="953" priority="162">
      <formula>$B32="Incorrect"</formula>
    </cfRule>
  </conditionalFormatting>
  <conditionalFormatting sqref="U5">
    <cfRule type="expression" dxfId="952" priority="163">
      <formula>$B33="Incorrect"</formula>
    </cfRule>
  </conditionalFormatting>
  <conditionalFormatting sqref="V5">
    <cfRule type="expression" dxfId="951" priority="164">
      <formula>$B34="Incorrect"</formula>
    </cfRule>
  </conditionalFormatting>
  <conditionalFormatting sqref="W5">
    <cfRule type="expression" dxfId="950" priority="165">
      <formula>$B35="Incorrect"</formula>
    </cfRule>
  </conditionalFormatting>
  <conditionalFormatting sqref="X5">
    <cfRule type="expression" dxfId="949" priority="166">
      <formula>$B36="Incorrect"</formula>
    </cfRule>
  </conditionalFormatting>
  <conditionalFormatting sqref="Y5">
    <cfRule type="expression" dxfId="948" priority="167">
      <formula>$B37="Incorrect"</formula>
    </cfRule>
  </conditionalFormatting>
  <conditionalFormatting sqref="Z5">
    <cfRule type="expression" dxfId="947" priority="168">
      <formula>$B38="Incorrect"</formula>
    </cfRule>
  </conditionalFormatting>
  <conditionalFormatting sqref="AA5">
    <cfRule type="expression" dxfId="946" priority="169">
      <formula>$B39="Incorrect"</formula>
    </cfRule>
  </conditionalFormatting>
  <conditionalFormatting sqref="AB5">
    <cfRule type="expression" dxfId="945" priority="170">
      <formula>$B40="Incorrect"</formula>
    </cfRule>
  </conditionalFormatting>
  <conditionalFormatting sqref="AC5">
    <cfRule type="expression" dxfId="944" priority="171">
      <formula>$B41="Incorrect"</formula>
    </cfRule>
  </conditionalFormatting>
  <conditionalFormatting sqref="AD5">
    <cfRule type="expression" dxfId="943" priority="172">
      <formula>$B42="Incorrect"</formula>
    </cfRule>
  </conditionalFormatting>
  <conditionalFormatting sqref="AE5">
    <cfRule type="expression" dxfId="942" priority="173">
      <formula>$B43="Incorrect"</formula>
    </cfRule>
  </conditionalFormatting>
  <conditionalFormatting sqref="AF5">
    <cfRule type="expression" dxfId="941" priority="174">
      <formula>$B44="Incorrect"</formula>
    </cfRule>
  </conditionalFormatting>
  <conditionalFormatting sqref="AG5">
    <cfRule type="expression" dxfId="940" priority="175">
      <formula>$B45="Incorrect"</formula>
    </cfRule>
  </conditionalFormatting>
  <conditionalFormatting sqref="AH5">
    <cfRule type="expression" dxfId="939" priority="176">
      <formula>$B46="Incorrect"</formula>
    </cfRule>
  </conditionalFormatting>
  <conditionalFormatting sqref="AI5">
    <cfRule type="expression" dxfId="938" priority="177">
      <formula>$B47="Incorrect"</formula>
    </cfRule>
  </conditionalFormatting>
  <conditionalFormatting sqref="AJ5">
    <cfRule type="expression" dxfId="937" priority="178">
      <formula>$B48="Incorrect"</formula>
    </cfRule>
  </conditionalFormatting>
  <conditionalFormatting sqref="AK5">
    <cfRule type="expression" dxfId="936" priority="179">
      <formula>$B49="Incorrect"</formula>
    </cfRule>
  </conditionalFormatting>
  <conditionalFormatting sqref="S5">
    <cfRule type="expression" dxfId="935" priority="180">
      <formula>$B31="Unanswered"</formula>
    </cfRule>
  </conditionalFormatting>
  <conditionalFormatting sqref="T5">
    <cfRule type="expression" dxfId="934" priority="181">
      <formula>$B32="Unanswered"</formula>
    </cfRule>
  </conditionalFormatting>
  <conditionalFormatting sqref="U5">
    <cfRule type="expression" dxfId="933" priority="182">
      <formula>$B33="Unanswered"</formula>
    </cfRule>
  </conditionalFormatting>
  <conditionalFormatting sqref="V5">
    <cfRule type="expression" dxfId="932" priority="183">
      <formula>$B34="Unanswered"</formula>
    </cfRule>
  </conditionalFormatting>
  <conditionalFormatting sqref="W5">
    <cfRule type="expression" dxfId="931" priority="184">
      <formula>$B35="Unanswered"</formula>
    </cfRule>
  </conditionalFormatting>
  <conditionalFormatting sqref="X5">
    <cfRule type="expression" dxfId="930" priority="185">
      <formula>$B36="Unanswered"</formula>
    </cfRule>
  </conditionalFormatting>
  <conditionalFormatting sqref="Y5">
    <cfRule type="expression" dxfId="929" priority="186">
      <formula>$B37="Unanswered"</formula>
    </cfRule>
  </conditionalFormatting>
  <conditionalFormatting sqref="Z5">
    <cfRule type="expression" dxfId="928" priority="187">
      <formula>$B38="Unanswered"</formula>
    </cfRule>
  </conditionalFormatting>
  <conditionalFormatting sqref="AA5">
    <cfRule type="expression" dxfId="927" priority="188">
      <formula>$B39="Unanswered"</formula>
    </cfRule>
  </conditionalFormatting>
  <conditionalFormatting sqref="AB5">
    <cfRule type="expression" dxfId="926" priority="189">
      <formula>$B40="Unanswered"</formula>
    </cfRule>
  </conditionalFormatting>
  <conditionalFormatting sqref="AC5">
    <cfRule type="expression" dxfId="925" priority="190">
      <formula>$B41="Unanswered"</formula>
    </cfRule>
  </conditionalFormatting>
  <conditionalFormatting sqref="AD5">
    <cfRule type="expression" dxfId="924" priority="191">
      <formula>$B42="Unanswered"</formula>
    </cfRule>
  </conditionalFormatting>
  <conditionalFormatting sqref="AE5">
    <cfRule type="expression" dxfId="923" priority="192">
      <formula>$B43="Unanswered"</formula>
    </cfRule>
  </conditionalFormatting>
  <conditionalFormatting sqref="AF5">
    <cfRule type="expression" dxfId="922" priority="193">
      <formula>$B44="Unanswered"</formula>
    </cfRule>
  </conditionalFormatting>
  <conditionalFormatting sqref="AG5">
    <cfRule type="expression" dxfId="921" priority="194">
      <formula>$B45="Unanswered"</formula>
    </cfRule>
  </conditionalFormatting>
  <conditionalFormatting sqref="AH5">
    <cfRule type="expression" dxfId="920" priority="195">
      <formula>$B46="Unanswered"</formula>
    </cfRule>
  </conditionalFormatting>
  <conditionalFormatting sqref="AI5">
    <cfRule type="expression" dxfId="919" priority="196">
      <formula>$B47="Unanswered"</formula>
    </cfRule>
  </conditionalFormatting>
  <conditionalFormatting sqref="AJ5">
    <cfRule type="expression" dxfId="918" priority="197">
      <formula>$B48="Unanswered"</formula>
    </cfRule>
  </conditionalFormatting>
  <conditionalFormatting sqref="AK5">
    <cfRule type="expression" dxfId="917" priority="198">
      <formula>$B49="Unanswered"</formula>
    </cfRule>
  </conditionalFormatting>
  <conditionalFormatting sqref="E19:E49 E51:E86">
    <cfRule type="cellIs" dxfId="916" priority="199" operator="equal">
      <formula>"Slow"</formula>
    </cfRule>
  </conditionalFormatting>
  <conditionalFormatting sqref="G12">
    <cfRule type="expression" dxfId="915" priority="200">
      <formula>$B51="Correct"</formula>
    </cfRule>
    <cfRule type="expression" dxfId="914" priority="201">
      <formula>$B51="Incorrect"</formula>
    </cfRule>
    <cfRule type="expression" dxfId="913" priority="202">
      <formula>$B51="Unanswered"</formula>
    </cfRule>
  </conditionalFormatting>
  <conditionalFormatting sqref="H12">
    <cfRule type="expression" dxfId="912" priority="103">
      <formula>$B52="Correct"</formula>
    </cfRule>
    <cfRule type="expression" dxfId="911" priority="104">
      <formula>$B52="Incorrect"</formula>
    </cfRule>
    <cfRule type="expression" dxfId="910" priority="105">
      <formula>$B52="Unanswered"</formula>
    </cfRule>
  </conditionalFormatting>
  <conditionalFormatting sqref="I12">
    <cfRule type="expression" dxfId="909" priority="100">
      <formula>$B53="Correct"</formula>
    </cfRule>
    <cfRule type="expression" dxfId="908" priority="101">
      <formula>$B53="Incorrect"</formula>
    </cfRule>
    <cfRule type="expression" dxfId="907" priority="102">
      <formula>$B53="Unanswered"</formula>
    </cfRule>
  </conditionalFormatting>
  <conditionalFormatting sqref="J12">
    <cfRule type="expression" dxfId="906" priority="97">
      <formula>$B54="Correct"</formula>
    </cfRule>
    <cfRule type="expression" dxfId="905" priority="98">
      <formula>$B54="Incorrect"</formula>
    </cfRule>
    <cfRule type="expression" dxfId="904" priority="99">
      <formula>$B54="Unanswered"</formula>
    </cfRule>
  </conditionalFormatting>
  <conditionalFormatting sqref="K12">
    <cfRule type="expression" dxfId="903" priority="94">
      <formula>$B55="Correct"</formula>
    </cfRule>
    <cfRule type="expression" dxfId="902" priority="95">
      <formula>$B55="Incorrect"</formula>
    </cfRule>
    <cfRule type="expression" dxfId="901" priority="96">
      <formula>$B55="Unanswered"</formula>
    </cfRule>
  </conditionalFormatting>
  <conditionalFormatting sqref="L12">
    <cfRule type="expression" dxfId="900" priority="91">
      <formula>$B56="Correct"</formula>
    </cfRule>
    <cfRule type="expression" dxfId="899" priority="92">
      <formula>$B56="Incorrect"</formula>
    </cfRule>
    <cfRule type="expression" dxfId="898" priority="93">
      <formula>$B56="Unanswered"</formula>
    </cfRule>
  </conditionalFormatting>
  <conditionalFormatting sqref="M12">
    <cfRule type="expression" dxfId="897" priority="88">
      <formula>$B57="Correct"</formula>
    </cfRule>
    <cfRule type="expression" dxfId="896" priority="89">
      <formula>$B57="Incorrect"</formula>
    </cfRule>
    <cfRule type="expression" dxfId="895" priority="90">
      <formula>$B57="Unanswered"</formula>
    </cfRule>
  </conditionalFormatting>
  <conditionalFormatting sqref="N12">
    <cfRule type="expression" dxfId="894" priority="85">
      <formula>$B58="Correct"</formula>
    </cfRule>
    <cfRule type="expression" dxfId="893" priority="86">
      <formula>$B58="Incorrect"</formula>
    </cfRule>
    <cfRule type="expression" dxfId="892" priority="87">
      <formula>$B58="Unanswered"</formula>
    </cfRule>
  </conditionalFormatting>
  <conditionalFormatting sqref="O12">
    <cfRule type="expression" dxfId="891" priority="82">
      <formula>$B59="Correct"</formula>
    </cfRule>
    <cfRule type="expression" dxfId="890" priority="83">
      <formula>$B59="Incorrect"</formula>
    </cfRule>
    <cfRule type="expression" dxfId="889" priority="84">
      <formula>$B59="Unanswered"</formula>
    </cfRule>
  </conditionalFormatting>
  <conditionalFormatting sqref="P12">
    <cfRule type="expression" dxfId="888" priority="79">
      <formula>$B60="Correct"</formula>
    </cfRule>
    <cfRule type="expression" dxfId="887" priority="80">
      <formula>$B60="Incorrect"</formula>
    </cfRule>
    <cfRule type="expression" dxfId="886" priority="81">
      <formula>$B60="Unanswered"</formula>
    </cfRule>
  </conditionalFormatting>
  <conditionalFormatting sqref="Q12">
    <cfRule type="expression" dxfId="885" priority="76">
      <formula>$B61="Correct"</formula>
    </cfRule>
    <cfRule type="expression" dxfId="884" priority="77">
      <formula>$B61="Incorrect"</formula>
    </cfRule>
    <cfRule type="expression" dxfId="883" priority="78">
      <formula>$B61="Unanswered"</formula>
    </cfRule>
  </conditionalFormatting>
  <conditionalFormatting sqref="R12">
    <cfRule type="expression" dxfId="882" priority="73">
      <formula>$B62="Correct"</formula>
    </cfRule>
    <cfRule type="expression" dxfId="881" priority="74">
      <formula>$B62="Incorrect"</formula>
    </cfRule>
    <cfRule type="expression" dxfId="880" priority="75">
      <formula>$B62="Unanswered"</formula>
    </cfRule>
  </conditionalFormatting>
  <conditionalFormatting sqref="S12">
    <cfRule type="expression" dxfId="879" priority="70">
      <formula>$B63="Correct"</formula>
    </cfRule>
    <cfRule type="expression" dxfId="878" priority="71">
      <formula>$B63="Incorrect"</formula>
    </cfRule>
    <cfRule type="expression" dxfId="877" priority="72">
      <formula>$B63="Unanswered"</formula>
    </cfRule>
  </conditionalFormatting>
  <conditionalFormatting sqref="T12">
    <cfRule type="expression" dxfId="876" priority="67">
      <formula>$B64="Correct"</formula>
    </cfRule>
    <cfRule type="expression" dxfId="875" priority="68">
      <formula>$B64="Incorrect"</formula>
    </cfRule>
    <cfRule type="expression" dxfId="874" priority="69">
      <formula>$B64="Unanswered"</formula>
    </cfRule>
  </conditionalFormatting>
  <conditionalFormatting sqref="U12">
    <cfRule type="expression" dxfId="873" priority="64">
      <formula>$B65="Correct"</formula>
    </cfRule>
    <cfRule type="expression" dxfId="872" priority="65">
      <formula>$B65="Incorrect"</formula>
    </cfRule>
    <cfRule type="expression" dxfId="871" priority="66">
      <formula>$B65="Unanswered"</formula>
    </cfRule>
  </conditionalFormatting>
  <conditionalFormatting sqref="V12">
    <cfRule type="expression" dxfId="870" priority="61">
      <formula>$B66="Correct"</formula>
    </cfRule>
    <cfRule type="expression" dxfId="869" priority="62">
      <formula>$B66="Incorrect"</formula>
    </cfRule>
    <cfRule type="expression" dxfId="868" priority="63">
      <formula>$B66="Unanswered"</formula>
    </cfRule>
  </conditionalFormatting>
  <conditionalFormatting sqref="W12">
    <cfRule type="expression" dxfId="867" priority="58">
      <formula>$B67="Correct"</formula>
    </cfRule>
    <cfRule type="expression" dxfId="866" priority="59">
      <formula>$B67="Incorrect"</formula>
    </cfRule>
    <cfRule type="expression" dxfId="865" priority="60">
      <formula>$B67="Unanswered"</formula>
    </cfRule>
  </conditionalFormatting>
  <conditionalFormatting sqref="X12">
    <cfRule type="expression" dxfId="864" priority="55">
      <formula>$B68="Correct"</formula>
    </cfRule>
    <cfRule type="expression" dxfId="863" priority="56">
      <formula>$B68="Incorrect"</formula>
    </cfRule>
    <cfRule type="expression" dxfId="862" priority="57">
      <formula>$B68="Unanswered"</formula>
    </cfRule>
  </conditionalFormatting>
  <conditionalFormatting sqref="Y12">
    <cfRule type="expression" dxfId="861" priority="52">
      <formula>$B69="Correct"</formula>
    </cfRule>
    <cfRule type="expression" dxfId="860" priority="53">
      <formula>$B69="Incorrect"</formula>
    </cfRule>
    <cfRule type="expression" dxfId="859" priority="54">
      <formula>$B69="Unanswered"</formula>
    </cfRule>
  </conditionalFormatting>
  <conditionalFormatting sqref="Z12">
    <cfRule type="expression" dxfId="858" priority="49">
      <formula>$B70="Correct"</formula>
    </cfRule>
    <cfRule type="expression" dxfId="857" priority="50">
      <formula>$B70="Incorrect"</formula>
    </cfRule>
    <cfRule type="expression" dxfId="856" priority="51">
      <formula>$B70="Unanswered"</formula>
    </cfRule>
  </conditionalFormatting>
  <conditionalFormatting sqref="AA12">
    <cfRule type="expression" dxfId="855" priority="46">
      <formula>$B71="Correct"</formula>
    </cfRule>
    <cfRule type="expression" dxfId="854" priority="47">
      <formula>$B71="Incorrect"</formula>
    </cfRule>
    <cfRule type="expression" dxfId="853" priority="48">
      <formula>$B71="Unanswered"</formula>
    </cfRule>
  </conditionalFormatting>
  <conditionalFormatting sqref="AB12">
    <cfRule type="expression" dxfId="852" priority="43">
      <formula>$B72="Correct"</formula>
    </cfRule>
    <cfRule type="expression" dxfId="851" priority="44">
      <formula>$B72="Incorrect"</formula>
    </cfRule>
    <cfRule type="expression" dxfId="850" priority="45">
      <formula>$B72="Unanswered"</formula>
    </cfRule>
  </conditionalFormatting>
  <conditionalFormatting sqref="AC12">
    <cfRule type="expression" dxfId="849" priority="40">
      <formula>$B73="Correct"</formula>
    </cfRule>
    <cfRule type="expression" dxfId="848" priority="41">
      <formula>$B73="Incorrect"</formula>
    </cfRule>
    <cfRule type="expression" dxfId="847" priority="42">
      <formula>$B73="Unanswered"</formula>
    </cfRule>
  </conditionalFormatting>
  <conditionalFormatting sqref="AD12">
    <cfRule type="expression" dxfId="846" priority="37">
      <formula>$B74="Correct"</formula>
    </cfRule>
    <cfRule type="expression" dxfId="845" priority="38">
      <formula>$B74="Incorrect"</formula>
    </cfRule>
    <cfRule type="expression" dxfId="844" priority="39">
      <formula>$B74="Unanswered"</formula>
    </cfRule>
  </conditionalFormatting>
  <conditionalFormatting sqref="AE12">
    <cfRule type="expression" dxfId="843" priority="34">
      <formula>$B75="Correct"</formula>
    </cfRule>
    <cfRule type="expression" dxfId="842" priority="35">
      <formula>$B75="Incorrect"</formula>
    </cfRule>
    <cfRule type="expression" dxfId="841" priority="36">
      <formula>$B75="Unanswered"</formula>
    </cfRule>
  </conditionalFormatting>
  <conditionalFormatting sqref="AF12">
    <cfRule type="expression" dxfId="840" priority="31">
      <formula>$B76="Correct"</formula>
    </cfRule>
    <cfRule type="expression" dxfId="839" priority="32">
      <formula>$B76="Incorrect"</formula>
    </cfRule>
    <cfRule type="expression" dxfId="838" priority="33">
      <formula>$B76="Unanswered"</formula>
    </cfRule>
  </conditionalFormatting>
  <conditionalFormatting sqref="AG12">
    <cfRule type="expression" dxfId="837" priority="28">
      <formula>$B77="Correct"</formula>
    </cfRule>
    <cfRule type="expression" dxfId="836" priority="29">
      <formula>$B77="Incorrect"</formula>
    </cfRule>
    <cfRule type="expression" dxfId="835" priority="30">
      <formula>$B77="Unanswered"</formula>
    </cfRule>
  </conditionalFormatting>
  <conditionalFormatting sqref="AH12">
    <cfRule type="expression" dxfId="834" priority="25">
      <formula>$B78="Correct"</formula>
    </cfRule>
    <cfRule type="expression" dxfId="833" priority="26">
      <formula>$B78="Incorrect"</formula>
    </cfRule>
    <cfRule type="expression" dxfId="832" priority="27">
      <formula>$B78="Unanswered"</formula>
    </cfRule>
  </conditionalFormatting>
  <conditionalFormatting sqref="AI12">
    <cfRule type="expression" dxfId="831" priority="22">
      <formula>$B79="Correct"</formula>
    </cfRule>
    <cfRule type="expression" dxfId="830" priority="23">
      <formula>$B79="Incorrect"</formula>
    </cfRule>
    <cfRule type="expression" dxfId="829" priority="24">
      <formula>$B79="Unanswered"</formula>
    </cfRule>
  </conditionalFormatting>
  <conditionalFormatting sqref="AJ12">
    <cfRule type="expression" dxfId="828" priority="19">
      <formula>$B80="Correct"</formula>
    </cfRule>
    <cfRule type="expression" dxfId="827" priority="20">
      <formula>$B80="Incorrect"</formula>
    </cfRule>
    <cfRule type="expression" dxfId="826" priority="21">
      <formula>$B80="Unanswered"</formula>
    </cfRule>
  </conditionalFormatting>
  <conditionalFormatting sqref="AK12">
    <cfRule type="expression" dxfId="825" priority="16">
      <formula>$B81="Correct"</formula>
    </cfRule>
    <cfRule type="expression" dxfId="824" priority="17">
      <formula>$B81="Incorrect"</formula>
    </cfRule>
    <cfRule type="expression" dxfId="823" priority="18">
      <formula>$B81="Unanswered"</formula>
    </cfRule>
  </conditionalFormatting>
  <conditionalFormatting sqref="AL12">
    <cfRule type="expression" dxfId="822" priority="13">
      <formula>$B82="Correct"</formula>
    </cfRule>
    <cfRule type="expression" dxfId="821" priority="14">
      <formula>$B82="Incorrect"</formula>
    </cfRule>
    <cfRule type="expression" dxfId="820" priority="15">
      <formula>$B82="Unanswered"</formula>
    </cfRule>
  </conditionalFormatting>
  <conditionalFormatting sqref="AM12">
    <cfRule type="expression" dxfId="819" priority="10">
      <formula>$B83="Correct"</formula>
    </cfRule>
    <cfRule type="expression" dxfId="818" priority="11">
      <formula>$B83="Incorrect"</formula>
    </cfRule>
    <cfRule type="expression" dxfId="817" priority="12">
      <formula>$B83="Unanswered"</formula>
    </cfRule>
  </conditionalFormatting>
  <conditionalFormatting sqref="AN12">
    <cfRule type="expression" dxfId="816" priority="7">
      <formula>$B84="Correct"</formula>
    </cfRule>
    <cfRule type="expression" dxfId="815" priority="8">
      <formula>$B84="Incorrect"</formula>
    </cfRule>
    <cfRule type="expression" dxfId="814" priority="9">
      <formula>$B84="Unanswered"</formula>
    </cfRule>
  </conditionalFormatting>
  <conditionalFormatting sqref="AO12">
    <cfRule type="expression" dxfId="813" priority="4">
      <formula>$B85="Correct"</formula>
    </cfRule>
    <cfRule type="expression" dxfId="812" priority="5">
      <formula>$B85="Incorrect"</formula>
    </cfRule>
    <cfRule type="expression" dxfId="811" priority="6">
      <formula>$B85="Unanswered"</formula>
    </cfRule>
  </conditionalFormatting>
  <conditionalFormatting sqref="AP12">
    <cfRule type="expression" dxfId="810" priority="1">
      <formula>$B86="Correct"</formula>
    </cfRule>
    <cfRule type="expression" dxfId="809" priority="2">
      <formula>$B86="Incorrect"</formula>
    </cfRule>
    <cfRule type="expression" dxfId="808" priority="3">
      <formula>$B86="Unanswered"</formula>
    </cfRule>
  </conditionalFormatting>
  <dataValidations count="6">
    <dataValidation type="list" allowBlank="1" sqref="C51:C86" xr:uid="{B46D15A1-D3C6-4D90-BD8E-4B66DCAD5DC3}">
      <formula1>"SC,CR,RC"</formula1>
    </dataValidation>
    <dataValidation type="list" allowBlank="1" sqref="D19:D49 D51:D86" xr:uid="{321492E8-7C65-40C3-BF3E-92BED139D0BF}">
      <formula1>"Careless error,Content error,Technique error"</formula1>
    </dataValidation>
    <dataValidation type="list" allowBlank="1" sqref="C4" xr:uid="{031AA581-1389-4D27-830C-82427D8022BF}">
      <formula1>"AWA-IR-Quant-Verbal,Quant-Verbal-AWA-IR,Verbal-Quant-AWA-IR"</formula1>
    </dataValidation>
    <dataValidation type="list" allowBlank="1" sqref="B19:B49 B51:B86" xr:uid="{E3F52C7E-DDE9-41A4-AD1A-5BA237DC17F5}">
      <formula1>"Correct,Incorrect,Unanswered"</formula1>
    </dataValidation>
    <dataValidation type="list" allowBlank="1" sqref="E19:E49 E51:E86" xr:uid="{F168D32C-1B35-4A64-ABBE-7ACC57629067}">
      <formula1>"Fast,Normal,Slow"</formula1>
    </dataValidation>
    <dataValidation type="list" allowBlank="1" sqref="C19:C49" xr:uid="{363BFB6F-ADC5-4124-9673-9A45170CD9A7}">
      <formula1>"PS,DS"</formula1>
    </dataValidation>
  </dataValidations>
  <pageMargins left="0.7" right="0.7" top="0.75" bottom="0.75" header="0.3" footer="0.3"/>
  <pageSetup orientation="portrait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46DA2C-AC9F-441D-A33C-64B235A544FC}">
  <sheetPr>
    <outlinePr summaryBelow="0" summaryRight="0"/>
  </sheetPr>
  <dimension ref="A1:AQ108"/>
  <sheetViews>
    <sheetView workbookViewId="0">
      <selection activeCell="C3" sqref="C3:E3"/>
    </sheetView>
  </sheetViews>
  <sheetFormatPr defaultColWidth="14.46484375" defaultRowHeight="15.75" customHeight="1" x14ac:dyDescent="0.35"/>
  <cols>
    <col min="1" max="1" width="11" customWidth="1"/>
    <col min="2" max="2" width="15" customWidth="1"/>
    <col min="4" max="4" width="17.1328125" customWidth="1"/>
    <col min="7" max="43" width="3" customWidth="1"/>
  </cols>
  <sheetData>
    <row r="1" spans="1:43" ht="15.75" customHeight="1" x14ac:dyDescent="0.35">
      <c r="A1" s="36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  <c r="AK1" s="28"/>
      <c r="AL1" s="1"/>
      <c r="AM1" s="1"/>
      <c r="AN1" s="1"/>
      <c r="AO1" s="1"/>
      <c r="AP1" s="1"/>
      <c r="AQ1" s="1"/>
    </row>
    <row r="2" spans="1:43" ht="15.75" customHeight="1" x14ac:dyDescent="0.35">
      <c r="A2" s="46" t="s">
        <v>1</v>
      </c>
      <c r="B2" s="20"/>
      <c r="C2" s="44">
        <v>43647</v>
      </c>
      <c r="D2" s="20"/>
      <c r="E2" s="20"/>
    </row>
    <row r="3" spans="1:43" ht="15.75" customHeight="1" x14ac:dyDescent="0.35">
      <c r="A3" s="46" t="s">
        <v>2</v>
      </c>
      <c r="B3" s="20"/>
      <c r="C3" s="48" t="s">
        <v>175</v>
      </c>
      <c r="D3" s="20"/>
      <c r="E3" s="20"/>
      <c r="G3" s="45" t="s">
        <v>4</v>
      </c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42"/>
      <c r="AJ3" s="42"/>
      <c r="AK3" s="43"/>
      <c r="AL3" s="1"/>
      <c r="AM3" s="1"/>
      <c r="AN3" s="1"/>
      <c r="AO3" s="1"/>
      <c r="AP3" s="1"/>
      <c r="AQ3" s="1"/>
    </row>
    <row r="4" spans="1:43" ht="15.75" customHeight="1" x14ac:dyDescent="0.4">
      <c r="A4" s="46" t="s">
        <v>5</v>
      </c>
      <c r="B4" s="20"/>
      <c r="C4" s="48" t="s">
        <v>38</v>
      </c>
      <c r="D4" s="20"/>
      <c r="E4" s="20"/>
      <c r="G4" s="59" t="s">
        <v>6</v>
      </c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  <c r="AI4" s="37"/>
      <c r="AJ4" s="37"/>
      <c r="AK4" s="28"/>
      <c r="AL4" s="6"/>
      <c r="AM4" s="6"/>
      <c r="AN4" s="6"/>
      <c r="AO4" s="6"/>
      <c r="AP4" s="6"/>
      <c r="AQ4" s="6"/>
    </row>
    <row r="5" spans="1:43" ht="15.75" customHeight="1" x14ac:dyDescent="0.35">
      <c r="A5" s="46" t="s">
        <v>7</v>
      </c>
      <c r="B5" s="20"/>
      <c r="C5" s="47">
        <v>500</v>
      </c>
      <c r="D5" s="20"/>
      <c r="E5" s="20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</row>
    <row r="6" spans="1:43" ht="15.75" customHeight="1" x14ac:dyDescent="0.35">
      <c r="A6" s="46" t="s">
        <v>8</v>
      </c>
      <c r="B6" s="20"/>
      <c r="C6" s="47">
        <v>37</v>
      </c>
      <c r="D6" s="20"/>
      <c r="E6" s="20"/>
      <c r="G6" s="49" t="s">
        <v>9</v>
      </c>
      <c r="H6" s="50"/>
      <c r="I6" s="50"/>
      <c r="J6" s="50"/>
      <c r="K6" s="50"/>
      <c r="L6" s="50"/>
      <c r="M6" s="50"/>
      <c r="N6" s="50"/>
      <c r="O6" s="50"/>
      <c r="P6" s="51"/>
      <c r="Q6" s="53">
        <f>SUM(COUNTIF(B19:B49,"Correct"),COUNTIF(B19:B49,"Incorrect"))</f>
        <v>24</v>
      </c>
      <c r="R6" s="50"/>
      <c r="S6" s="51"/>
      <c r="T6" s="49" t="s">
        <v>10</v>
      </c>
      <c r="U6" s="50"/>
      <c r="V6" s="50"/>
      <c r="W6" s="50"/>
      <c r="X6" s="50"/>
      <c r="Y6" s="51"/>
      <c r="Z6" s="52">
        <f>(COUNTIF(B19:B49,"Correct")/Q6)</f>
        <v>0.70833333333333337</v>
      </c>
      <c r="AA6" s="50"/>
      <c r="AB6" s="51"/>
      <c r="AC6" s="49" t="s">
        <v>11</v>
      </c>
      <c r="AD6" s="50"/>
      <c r="AE6" s="50"/>
      <c r="AF6" s="50"/>
      <c r="AG6" s="50"/>
      <c r="AH6" s="50"/>
      <c r="AI6" s="53">
        <f>COUNTIF(D19:D49,"Careless error")</f>
        <v>4</v>
      </c>
      <c r="AJ6" s="50"/>
      <c r="AK6" s="51"/>
    </row>
    <row r="7" spans="1:43" ht="15.75" customHeight="1" x14ac:dyDescent="0.35">
      <c r="A7" s="46" t="s">
        <v>13</v>
      </c>
      <c r="B7" s="20"/>
      <c r="C7" s="47">
        <v>22</v>
      </c>
      <c r="D7" s="20"/>
      <c r="E7" s="20"/>
      <c r="G7" s="49" t="s">
        <v>12</v>
      </c>
      <c r="H7" s="50"/>
      <c r="I7" s="50"/>
      <c r="J7" s="50"/>
      <c r="K7" s="50"/>
      <c r="L7" s="50"/>
      <c r="M7" s="50"/>
      <c r="N7" s="50"/>
      <c r="O7" s="50"/>
      <c r="P7" s="51"/>
      <c r="Q7" s="53">
        <f>COUNTIF(C19:C51,"PS")</f>
        <v>15</v>
      </c>
      <c r="R7" s="50"/>
      <c r="S7" s="51"/>
      <c r="T7" s="49" t="s">
        <v>14</v>
      </c>
      <c r="U7" s="50"/>
      <c r="V7" s="50"/>
      <c r="W7" s="50"/>
      <c r="X7" s="50"/>
      <c r="Y7" s="51"/>
      <c r="Z7" s="52">
        <f>(COUNTIFS(B19:B49,"Correct",C19:C49,"PS")/Q7)</f>
        <v>0.8</v>
      </c>
      <c r="AA7" s="50"/>
      <c r="AB7" s="51"/>
      <c r="AC7" s="49" t="s">
        <v>15</v>
      </c>
      <c r="AD7" s="50"/>
      <c r="AE7" s="50"/>
      <c r="AF7" s="50"/>
      <c r="AG7" s="50"/>
      <c r="AH7" s="51"/>
      <c r="AI7" s="53">
        <f>COUNTIF(D19:D49,"Content error")</f>
        <v>1</v>
      </c>
      <c r="AJ7" s="50"/>
      <c r="AK7" s="51"/>
    </row>
    <row r="8" spans="1:43" ht="15.75" customHeight="1" x14ac:dyDescent="0.35">
      <c r="A8" s="58" t="s">
        <v>3</v>
      </c>
      <c r="B8" s="58"/>
      <c r="C8" s="58"/>
      <c r="G8" s="49" t="s">
        <v>16</v>
      </c>
      <c r="H8" s="50"/>
      <c r="I8" s="50"/>
      <c r="J8" s="50"/>
      <c r="K8" s="50"/>
      <c r="L8" s="50"/>
      <c r="M8" s="50"/>
      <c r="N8" s="50"/>
      <c r="O8" s="50"/>
      <c r="P8" s="51"/>
      <c r="Q8" s="53">
        <f>COUNTIF(C19:C51,"DS")</f>
        <v>9</v>
      </c>
      <c r="R8" s="50"/>
      <c r="S8" s="51"/>
      <c r="T8" s="49" t="s">
        <v>17</v>
      </c>
      <c r="U8" s="50"/>
      <c r="V8" s="50"/>
      <c r="W8" s="50"/>
      <c r="X8" s="50"/>
      <c r="Y8" s="51"/>
      <c r="Z8" s="52">
        <f>(COUNTIFS(B19:B49,"Correct",C19:C49,"DS")/Q8)</f>
        <v>0.55555555555555558</v>
      </c>
      <c r="AA8" s="50"/>
      <c r="AB8" s="51"/>
      <c r="AC8" s="49" t="s">
        <v>18</v>
      </c>
      <c r="AD8" s="50"/>
      <c r="AE8" s="50"/>
      <c r="AF8" s="50"/>
      <c r="AG8" s="50"/>
      <c r="AH8" s="51"/>
      <c r="AI8" s="53">
        <f>COUNTIF(D19:D49,"Technique error")</f>
        <v>2</v>
      </c>
      <c r="AJ8" s="50"/>
      <c r="AK8" s="51"/>
    </row>
    <row r="9" spans="1:43" ht="15.75" customHeight="1" x14ac:dyDescent="0.35">
      <c r="A9" s="56" t="s">
        <v>35</v>
      </c>
      <c r="B9" s="57"/>
      <c r="C9" s="13">
        <f>COUNTIF(B19:B49,"Incorrect")</f>
        <v>7</v>
      </c>
    </row>
    <row r="10" spans="1:43" ht="15.75" customHeight="1" x14ac:dyDescent="0.35">
      <c r="A10" s="56" t="s">
        <v>36</v>
      </c>
      <c r="B10" s="57"/>
      <c r="C10" s="13">
        <f>COUNTIF(B51:B86,"Incorrect")</f>
        <v>7</v>
      </c>
      <c r="G10" s="41" t="s">
        <v>19</v>
      </c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42"/>
      <c r="AH10" s="42"/>
      <c r="AI10" s="42"/>
      <c r="AJ10" s="42"/>
      <c r="AK10" s="43"/>
      <c r="AL10" s="4"/>
      <c r="AM10" s="4"/>
      <c r="AN10" s="4"/>
      <c r="AO10" s="4"/>
      <c r="AP10" s="4"/>
      <c r="AQ10" s="4"/>
    </row>
    <row r="11" spans="1:43" ht="15.75" customHeight="1" x14ac:dyDescent="0.4">
      <c r="G11" s="54" t="s">
        <v>6</v>
      </c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3"/>
      <c r="AL11" s="5"/>
      <c r="AM11" s="5"/>
      <c r="AN11" s="5"/>
      <c r="AO11" s="5"/>
      <c r="AP11" s="5"/>
      <c r="AQ11" s="6"/>
    </row>
    <row r="12" spans="1:43" ht="15.75" customHeight="1" x14ac:dyDescent="0.35"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4"/>
    </row>
    <row r="13" spans="1:43" ht="15.75" customHeight="1" x14ac:dyDescent="0.35">
      <c r="G13" s="38" t="s">
        <v>9</v>
      </c>
      <c r="H13" s="22"/>
      <c r="I13" s="22"/>
      <c r="J13" s="22"/>
      <c r="K13" s="22"/>
      <c r="L13" s="22"/>
      <c r="M13" s="22"/>
      <c r="N13" s="22"/>
      <c r="O13" s="22"/>
      <c r="P13" s="23"/>
      <c r="Q13" s="25">
        <f>SUM(COUNTIF(B51:B86,"Correct"),COUNTIF(B51:B86,"Incorrect"))</f>
        <v>27</v>
      </c>
      <c r="R13" s="22"/>
      <c r="S13" s="23"/>
      <c r="T13" s="24" t="s">
        <v>10</v>
      </c>
      <c r="U13" s="22"/>
      <c r="V13" s="22"/>
      <c r="W13" s="22"/>
      <c r="X13" s="22"/>
      <c r="Y13" s="23"/>
      <c r="Z13" s="21">
        <f>(COUNTIF(B51:B86,"Correct")/Q13)</f>
        <v>0.7407407407407407</v>
      </c>
      <c r="AA13" s="22"/>
      <c r="AB13" s="23"/>
      <c r="AC13" s="24" t="s">
        <v>11</v>
      </c>
      <c r="AD13" s="22"/>
      <c r="AE13" s="22"/>
      <c r="AF13" s="22"/>
      <c r="AG13" s="22"/>
      <c r="AH13" s="23"/>
      <c r="AI13" s="25">
        <f>COUNTIF(D51:D86,"Careless error")</f>
        <v>0</v>
      </c>
      <c r="AJ13" s="22"/>
      <c r="AK13" s="23"/>
      <c r="AL13" s="4"/>
      <c r="AM13" s="4"/>
      <c r="AN13" s="4"/>
      <c r="AO13" s="4"/>
      <c r="AP13" s="4"/>
      <c r="AQ13" s="4"/>
    </row>
    <row r="14" spans="1:43" ht="15.75" customHeight="1" x14ac:dyDescent="0.35">
      <c r="G14" s="38" t="s">
        <v>27</v>
      </c>
      <c r="H14" s="22"/>
      <c r="I14" s="22"/>
      <c r="J14" s="22"/>
      <c r="K14" s="22"/>
      <c r="L14" s="22"/>
      <c r="M14" s="22"/>
      <c r="N14" s="22"/>
      <c r="O14" s="22"/>
      <c r="P14" s="23"/>
      <c r="Q14" s="25">
        <f>COUNTIF(C51:C86,"SC")</f>
        <v>6</v>
      </c>
      <c r="R14" s="22"/>
      <c r="S14" s="23"/>
      <c r="T14" s="24" t="s">
        <v>28</v>
      </c>
      <c r="U14" s="22"/>
      <c r="V14" s="22"/>
      <c r="W14" s="22"/>
      <c r="X14" s="22"/>
      <c r="Y14" s="23"/>
      <c r="Z14" s="21">
        <f>(COUNTIFS(B51:B86,"Correct",C51:C86,"SC")/Q14)</f>
        <v>0.66666666666666663</v>
      </c>
      <c r="AA14" s="22"/>
      <c r="AB14" s="23"/>
      <c r="AC14" s="24" t="s">
        <v>15</v>
      </c>
      <c r="AD14" s="22"/>
      <c r="AE14" s="22"/>
      <c r="AF14" s="22"/>
      <c r="AG14" s="22"/>
      <c r="AH14" s="23"/>
      <c r="AI14" s="25">
        <f>COUNTIF(D51:D86,"Content error")</f>
        <v>1</v>
      </c>
      <c r="AJ14" s="22"/>
      <c r="AK14" s="23"/>
      <c r="AL14" s="4"/>
      <c r="AM14" s="4"/>
      <c r="AN14" s="4"/>
      <c r="AO14" s="4"/>
      <c r="AP14" s="4"/>
      <c r="AQ14" s="4"/>
    </row>
    <row r="15" spans="1:43" ht="15.75" customHeight="1" x14ac:dyDescent="0.35">
      <c r="G15" s="38" t="s">
        <v>29</v>
      </c>
      <c r="H15" s="22"/>
      <c r="I15" s="22"/>
      <c r="J15" s="22"/>
      <c r="K15" s="22"/>
      <c r="L15" s="22"/>
      <c r="M15" s="22"/>
      <c r="N15" s="22"/>
      <c r="O15" s="22"/>
      <c r="P15" s="23"/>
      <c r="Q15" s="25">
        <f>COUNTIF(C51:C86,"CR")</f>
        <v>10</v>
      </c>
      <c r="R15" s="22"/>
      <c r="S15" s="23"/>
      <c r="T15" s="24" t="s">
        <v>30</v>
      </c>
      <c r="U15" s="22"/>
      <c r="V15" s="22"/>
      <c r="W15" s="22"/>
      <c r="X15" s="22"/>
      <c r="Y15" s="23"/>
      <c r="Z15" s="21">
        <f>(COUNTIFS(B51:B86,"Correct",C51:C86,"CR")/Q15)</f>
        <v>0.7</v>
      </c>
      <c r="AA15" s="22"/>
      <c r="AB15" s="23"/>
      <c r="AC15" s="24" t="s">
        <v>18</v>
      </c>
      <c r="AD15" s="22"/>
      <c r="AE15" s="22"/>
      <c r="AF15" s="22"/>
      <c r="AG15" s="22"/>
      <c r="AH15" s="23"/>
      <c r="AI15" s="25">
        <f>COUNTIF(D51:D86,"Technique error")</f>
        <v>5</v>
      </c>
      <c r="AJ15" s="22"/>
      <c r="AK15" s="23"/>
      <c r="AL15" s="4"/>
      <c r="AM15" s="4"/>
      <c r="AN15" s="4"/>
      <c r="AO15" s="4"/>
      <c r="AP15" s="4"/>
      <c r="AQ15" s="4"/>
    </row>
    <row r="16" spans="1:43" ht="15.75" customHeight="1" x14ac:dyDescent="0.35">
      <c r="G16" s="55" t="s">
        <v>31</v>
      </c>
      <c r="H16" s="27"/>
      <c r="I16" s="27"/>
      <c r="J16" s="27"/>
      <c r="K16" s="27"/>
      <c r="L16" s="27"/>
      <c r="M16" s="27"/>
      <c r="N16" s="27"/>
      <c r="O16" s="27"/>
      <c r="P16" s="28"/>
      <c r="Q16" s="29">
        <f>COUNTIF(C51:C86,"RC")</f>
        <v>11</v>
      </c>
      <c r="R16" s="27"/>
      <c r="S16" s="28"/>
      <c r="T16" s="30" t="s">
        <v>32</v>
      </c>
      <c r="U16" s="27"/>
      <c r="V16" s="27"/>
      <c r="W16" s="27"/>
      <c r="X16" s="27"/>
      <c r="Y16" s="28"/>
      <c r="Z16" s="26">
        <f>(COUNTIFS(B51:B86,"Correct",C51:C86,"RC")/Q16)</f>
        <v>0.81818181818181823</v>
      </c>
      <c r="AA16" s="27"/>
      <c r="AB16" s="28"/>
      <c r="AC16" s="4"/>
      <c r="AD16" s="4"/>
      <c r="AE16" s="4"/>
      <c r="AF16" s="4"/>
      <c r="AG16" s="4"/>
      <c r="AH16" s="4"/>
      <c r="AI16" s="8"/>
      <c r="AJ16" s="8"/>
      <c r="AK16" s="8"/>
      <c r="AL16" s="4"/>
      <c r="AM16" s="4"/>
      <c r="AN16" s="4"/>
      <c r="AO16" s="4"/>
      <c r="AP16" s="4"/>
      <c r="AQ16" s="4"/>
    </row>
    <row r="17" spans="1:36" ht="15.75" customHeight="1" x14ac:dyDescent="0.35">
      <c r="A17" s="11" t="s">
        <v>20</v>
      </c>
      <c r="B17" s="11" t="s">
        <v>21</v>
      </c>
      <c r="C17" s="11" t="s">
        <v>22</v>
      </c>
      <c r="D17" s="11" t="s">
        <v>23</v>
      </c>
      <c r="E17" s="11" t="s">
        <v>24</v>
      </c>
      <c r="F17" s="31" t="s">
        <v>25</v>
      </c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31" t="s">
        <v>26</v>
      </c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</row>
    <row r="18" spans="1:36" ht="15.75" customHeight="1" x14ac:dyDescent="0.35">
      <c r="A18" s="36" t="s">
        <v>33</v>
      </c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  <c r="AH18" s="37"/>
      <c r="AI18" s="37"/>
      <c r="AJ18" s="37"/>
    </row>
    <row r="19" spans="1:36" ht="15.75" customHeight="1" x14ac:dyDescent="0.35">
      <c r="A19" s="10">
        <v>1</v>
      </c>
      <c r="B19" s="10" t="s">
        <v>39</v>
      </c>
      <c r="C19" s="10" t="s">
        <v>40</v>
      </c>
      <c r="D19" s="10"/>
      <c r="E19" s="10" t="s">
        <v>45</v>
      </c>
      <c r="F19" s="19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19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</row>
    <row r="20" spans="1:36" ht="15.75" customHeight="1" x14ac:dyDescent="0.35">
      <c r="A20" s="10">
        <v>2</v>
      </c>
      <c r="B20" s="10" t="s">
        <v>39</v>
      </c>
      <c r="C20" s="10" t="s">
        <v>41</v>
      </c>
      <c r="D20" s="10"/>
      <c r="E20" s="10" t="s">
        <v>45</v>
      </c>
      <c r="F20" s="19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19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</row>
    <row r="21" spans="1:36" ht="15.75" customHeight="1" x14ac:dyDescent="0.35">
      <c r="A21" s="10">
        <v>3</v>
      </c>
      <c r="B21" s="10" t="s">
        <v>42</v>
      </c>
      <c r="C21" s="10" t="s">
        <v>40</v>
      </c>
      <c r="D21" s="10" t="s">
        <v>116</v>
      </c>
      <c r="E21" s="10" t="s">
        <v>45</v>
      </c>
      <c r="F21" s="19" t="s">
        <v>176</v>
      </c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19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</row>
    <row r="22" spans="1:36" ht="15.75" customHeight="1" x14ac:dyDescent="0.35">
      <c r="A22" s="10">
        <v>4</v>
      </c>
      <c r="B22" s="10" t="s">
        <v>39</v>
      </c>
      <c r="C22" s="10" t="s">
        <v>40</v>
      </c>
      <c r="D22" s="10"/>
      <c r="E22" s="10" t="s">
        <v>45</v>
      </c>
      <c r="F22" s="19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19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</row>
    <row r="23" spans="1:36" ht="15.75" customHeight="1" x14ac:dyDescent="0.35">
      <c r="A23" s="10">
        <v>5</v>
      </c>
      <c r="B23" s="10" t="s">
        <v>39</v>
      </c>
      <c r="C23" s="10" t="s">
        <v>40</v>
      </c>
      <c r="D23" s="10"/>
      <c r="E23" s="10" t="s">
        <v>45</v>
      </c>
      <c r="F23" s="19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19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</row>
    <row r="24" spans="1:36" ht="15.75" customHeight="1" x14ac:dyDescent="0.35">
      <c r="A24" s="10">
        <v>6</v>
      </c>
      <c r="B24" s="10" t="s">
        <v>39</v>
      </c>
      <c r="C24" s="10" t="s">
        <v>40</v>
      </c>
      <c r="D24" s="10"/>
      <c r="E24" s="10" t="s">
        <v>45</v>
      </c>
      <c r="F24" s="19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19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</row>
    <row r="25" spans="1:36" ht="15.75" customHeight="1" x14ac:dyDescent="0.35">
      <c r="A25" s="10">
        <v>7</v>
      </c>
      <c r="B25" s="10" t="s">
        <v>39</v>
      </c>
      <c r="C25" s="10" t="s">
        <v>40</v>
      </c>
      <c r="D25" s="10"/>
      <c r="E25" s="10" t="s">
        <v>45</v>
      </c>
      <c r="F25" s="19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19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</row>
    <row r="26" spans="1:36" ht="15.75" customHeight="1" x14ac:dyDescent="0.35">
      <c r="A26" s="10">
        <v>8</v>
      </c>
      <c r="B26" s="10" t="s">
        <v>39</v>
      </c>
      <c r="C26" s="10" t="s">
        <v>40</v>
      </c>
      <c r="D26" s="10"/>
      <c r="E26" s="10" t="s">
        <v>45</v>
      </c>
      <c r="F26" s="19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19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</row>
    <row r="27" spans="1:36" ht="15.75" customHeight="1" x14ac:dyDescent="0.35">
      <c r="A27" s="10">
        <v>9</v>
      </c>
      <c r="B27" s="10" t="s">
        <v>39</v>
      </c>
      <c r="C27" s="10" t="s">
        <v>40</v>
      </c>
      <c r="D27" s="10"/>
      <c r="E27" s="10" t="s">
        <v>45</v>
      </c>
      <c r="F27" s="19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19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</row>
    <row r="28" spans="1:36" ht="15.75" customHeight="1" x14ac:dyDescent="0.35">
      <c r="A28" s="10">
        <v>10</v>
      </c>
      <c r="B28" s="10" t="s">
        <v>39</v>
      </c>
      <c r="C28" s="10" t="s">
        <v>40</v>
      </c>
      <c r="D28" s="10"/>
      <c r="E28" s="10" t="s">
        <v>45</v>
      </c>
      <c r="F28" s="19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19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</row>
    <row r="29" spans="1:36" ht="15.75" customHeight="1" x14ac:dyDescent="0.35">
      <c r="A29" s="10">
        <v>11</v>
      </c>
      <c r="B29" s="10" t="s">
        <v>42</v>
      </c>
      <c r="C29" s="10" t="s">
        <v>40</v>
      </c>
      <c r="D29" s="10" t="s">
        <v>43</v>
      </c>
      <c r="E29" s="10" t="s">
        <v>45</v>
      </c>
      <c r="F29" s="60" t="s">
        <v>177</v>
      </c>
      <c r="G29" s="61"/>
      <c r="H29" s="61"/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1"/>
      <c r="T29" s="19" t="s">
        <v>178</v>
      </c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</row>
    <row r="30" spans="1:36" ht="15.75" customHeight="1" x14ac:dyDescent="0.35">
      <c r="A30" s="10">
        <v>12</v>
      </c>
      <c r="B30" s="10" t="s">
        <v>42</v>
      </c>
      <c r="C30" s="10" t="s">
        <v>41</v>
      </c>
      <c r="D30" s="10" t="s">
        <v>116</v>
      </c>
      <c r="E30" s="10" t="s">
        <v>45</v>
      </c>
      <c r="F30" s="19" t="s">
        <v>181</v>
      </c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19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</row>
    <row r="31" spans="1:36" ht="15.75" customHeight="1" x14ac:dyDescent="0.35">
      <c r="A31" s="10">
        <v>13</v>
      </c>
      <c r="B31" s="10" t="s">
        <v>39</v>
      </c>
      <c r="C31" s="10" t="s">
        <v>41</v>
      </c>
      <c r="D31" s="10"/>
      <c r="E31" s="10" t="s">
        <v>45</v>
      </c>
      <c r="F31" s="19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19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</row>
    <row r="32" spans="1:36" ht="15.75" customHeight="1" x14ac:dyDescent="0.35">
      <c r="A32" s="10">
        <v>14</v>
      </c>
      <c r="B32" s="10" t="s">
        <v>42</v>
      </c>
      <c r="C32" s="10" t="s">
        <v>40</v>
      </c>
      <c r="D32" s="10" t="s">
        <v>116</v>
      </c>
      <c r="E32" s="10" t="s">
        <v>45</v>
      </c>
      <c r="F32" s="19" t="s">
        <v>179</v>
      </c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19" t="s">
        <v>180</v>
      </c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</row>
    <row r="33" spans="1:36" ht="15.75" customHeight="1" x14ac:dyDescent="0.35">
      <c r="A33" s="10">
        <v>15</v>
      </c>
      <c r="B33" s="10" t="s">
        <v>39</v>
      </c>
      <c r="C33" s="10" t="s">
        <v>40</v>
      </c>
      <c r="D33" s="10"/>
      <c r="E33" s="10" t="s">
        <v>45</v>
      </c>
      <c r="F33" s="19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19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</row>
    <row r="34" spans="1:36" ht="12.75" x14ac:dyDescent="0.35">
      <c r="A34" s="10">
        <v>16</v>
      </c>
      <c r="B34" s="10" t="s">
        <v>39</v>
      </c>
      <c r="C34" s="10" t="s">
        <v>41</v>
      </c>
      <c r="D34" s="10"/>
      <c r="E34" s="10" t="s">
        <v>44</v>
      </c>
      <c r="F34" s="19" t="s">
        <v>182</v>
      </c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19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</row>
    <row r="35" spans="1:36" ht="12.75" x14ac:dyDescent="0.35">
      <c r="A35" s="10">
        <v>17</v>
      </c>
      <c r="B35" s="10" t="s">
        <v>39</v>
      </c>
      <c r="C35" s="10" t="s">
        <v>41</v>
      </c>
      <c r="D35" s="10"/>
      <c r="E35" s="10" t="s">
        <v>45</v>
      </c>
      <c r="F35" s="19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19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</row>
    <row r="36" spans="1:36" ht="12.75" x14ac:dyDescent="0.35">
      <c r="A36" s="10">
        <v>18</v>
      </c>
      <c r="B36" s="10" t="s">
        <v>39</v>
      </c>
      <c r="C36" s="10" t="s">
        <v>40</v>
      </c>
      <c r="D36" s="10"/>
      <c r="E36" s="10" t="s">
        <v>45</v>
      </c>
      <c r="F36" s="19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19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</row>
    <row r="37" spans="1:36" ht="12.75" x14ac:dyDescent="0.35">
      <c r="A37" s="10">
        <v>19</v>
      </c>
      <c r="B37" s="10" t="s">
        <v>39</v>
      </c>
      <c r="C37" s="10" t="s">
        <v>40</v>
      </c>
      <c r="D37" s="10"/>
      <c r="E37" s="10" t="s">
        <v>44</v>
      </c>
      <c r="F37" s="19" t="s">
        <v>182</v>
      </c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19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</row>
    <row r="38" spans="1:36" ht="12.75" x14ac:dyDescent="0.35">
      <c r="A38" s="10">
        <v>20</v>
      </c>
      <c r="B38" s="10" t="s">
        <v>42</v>
      </c>
      <c r="C38" s="10" t="s">
        <v>41</v>
      </c>
      <c r="D38" s="10" t="s">
        <v>58</v>
      </c>
      <c r="E38" s="10" t="s">
        <v>44</v>
      </c>
      <c r="F38" s="19" t="s">
        <v>183</v>
      </c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19" t="s">
        <v>184</v>
      </c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</row>
    <row r="39" spans="1:36" ht="12.75" x14ac:dyDescent="0.35">
      <c r="A39" s="10">
        <v>21</v>
      </c>
      <c r="B39" s="10" t="s">
        <v>42</v>
      </c>
      <c r="C39" s="10" t="s">
        <v>41</v>
      </c>
      <c r="D39" s="10" t="s">
        <v>58</v>
      </c>
      <c r="E39" s="10" t="s">
        <v>45</v>
      </c>
      <c r="F39" s="19" t="s">
        <v>185</v>
      </c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19" t="s">
        <v>186</v>
      </c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</row>
    <row r="40" spans="1:36" ht="12.75" x14ac:dyDescent="0.35">
      <c r="A40" s="10">
        <v>22</v>
      </c>
      <c r="B40" s="10" t="s">
        <v>39</v>
      </c>
      <c r="C40" s="10" t="s">
        <v>41</v>
      </c>
      <c r="D40" s="10"/>
      <c r="E40" s="10" t="s">
        <v>45</v>
      </c>
      <c r="F40" s="19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19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</row>
    <row r="41" spans="1:36" ht="12.75" x14ac:dyDescent="0.35">
      <c r="A41" s="10">
        <v>23</v>
      </c>
      <c r="B41" s="10" t="s">
        <v>42</v>
      </c>
      <c r="C41" s="10" t="s">
        <v>41</v>
      </c>
      <c r="D41" s="10" t="s">
        <v>116</v>
      </c>
      <c r="E41" s="10" t="s">
        <v>44</v>
      </c>
      <c r="F41" s="19" t="s">
        <v>61</v>
      </c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19" t="s">
        <v>187</v>
      </c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</row>
    <row r="42" spans="1:36" ht="12.75" x14ac:dyDescent="0.35">
      <c r="A42" s="10">
        <v>24</v>
      </c>
      <c r="B42" s="10" t="s">
        <v>39</v>
      </c>
      <c r="C42" s="10" t="s">
        <v>40</v>
      </c>
      <c r="D42" s="10"/>
      <c r="E42" s="10" t="s">
        <v>55</v>
      </c>
      <c r="F42" s="19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19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</row>
    <row r="43" spans="1:36" ht="12.75" x14ac:dyDescent="0.35">
      <c r="A43" s="10">
        <v>25</v>
      </c>
      <c r="B43" s="10"/>
      <c r="C43" s="10"/>
      <c r="D43" s="10"/>
      <c r="E43" s="10"/>
      <c r="F43" s="19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19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</row>
    <row r="44" spans="1:36" ht="12.75" x14ac:dyDescent="0.35">
      <c r="A44" s="10">
        <v>26</v>
      </c>
      <c r="B44" s="10"/>
      <c r="C44" s="10"/>
      <c r="D44" s="10"/>
      <c r="E44" s="10"/>
      <c r="F44" s="19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19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</row>
    <row r="45" spans="1:36" ht="12.75" x14ac:dyDescent="0.35">
      <c r="A45" s="10">
        <v>27</v>
      </c>
      <c r="B45" s="10"/>
      <c r="C45" s="10"/>
      <c r="D45" s="10"/>
      <c r="E45" s="10"/>
      <c r="F45" s="19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19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</row>
    <row r="46" spans="1:36" ht="12.75" x14ac:dyDescent="0.35">
      <c r="A46" s="10">
        <v>28</v>
      </c>
      <c r="B46" s="10"/>
      <c r="C46" s="10"/>
      <c r="D46" s="10"/>
      <c r="E46" s="10"/>
      <c r="F46" s="19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19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</row>
    <row r="47" spans="1:36" ht="12.75" x14ac:dyDescent="0.35">
      <c r="A47" s="10">
        <v>29</v>
      </c>
      <c r="B47" s="10"/>
      <c r="C47" s="10"/>
      <c r="D47" s="10"/>
      <c r="E47" s="10"/>
      <c r="F47" s="19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19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</row>
    <row r="48" spans="1:36" ht="12.75" x14ac:dyDescent="0.35">
      <c r="A48" s="10">
        <v>30</v>
      </c>
      <c r="B48" s="10"/>
      <c r="C48" s="10"/>
      <c r="D48" s="10"/>
      <c r="E48" s="10"/>
      <c r="F48" s="19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19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</row>
    <row r="49" spans="1:36" ht="12.75" x14ac:dyDescent="0.35">
      <c r="A49" s="10">
        <v>31</v>
      </c>
      <c r="B49" s="10"/>
      <c r="C49" s="10"/>
      <c r="D49" s="10"/>
      <c r="E49" s="10"/>
      <c r="F49" s="19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19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</row>
    <row r="50" spans="1:36" ht="12.75" x14ac:dyDescent="0.35">
      <c r="A50" s="36" t="s">
        <v>34</v>
      </c>
      <c r="B50" s="37"/>
      <c r="C50" s="37"/>
      <c r="D50" s="37"/>
      <c r="E50" s="37"/>
      <c r="F50" s="37"/>
      <c r="G50" s="37"/>
      <c r="H50" s="37"/>
      <c r="I50" s="37"/>
      <c r="J50" s="37"/>
      <c r="K50" s="37"/>
      <c r="L50" s="37"/>
      <c r="M50" s="37"/>
      <c r="N50" s="37"/>
      <c r="O50" s="37"/>
      <c r="P50" s="37"/>
      <c r="Q50" s="37"/>
      <c r="R50" s="37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37"/>
      <c r="AH50" s="37"/>
      <c r="AI50" s="37"/>
      <c r="AJ50" s="37"/>
    </row>
    <row r="51" spans="1:36" ht="12.75" x14ac:dyDescent="0.35">
      <c r="A51" s="10">
        <v>1</v>
      </c>
      <c r="B51" s="10" t="s">
        <v>42</v>
      </c>
      <c r="C51" s="10" t="s">
        <v>68</v>
      </c>
      <c r="D51" s="10" t="s">
        <v>58</v>
      </c>
      <c r="E51" s="10" t="s">
        <v>44</v>
      </c>
      <c r="F51" s="19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19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</row>
    <row r="52" spans="1:36" ht="12.75" x14ac:dyDescent="0.35">
      <c r="A52" s="10">
        <v>2</v>
      </c>
      <c r="B52" s="10" t="s">
        <v>39</v>
      </c>
      <c r="C52" s="10" t="s">
        <v>67</v>
      </c>
      <c r="D52" s="10"/>
      <c r="E52" s="10" t="s">
        <v>44</v>
      </c>
      <c r="F52" s="19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19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</row>
    <row r="53" spans="1:36" ht="12.75" x14ac:dyDescent="0.35">
      <c r="A53" s="10">
        <v>3</v>
      </c>
      <c r="B53" s="10" t="s">
        <v>42</v>
      </c>
      <c r="C53" s="10" t="s">
        <v>67</v>
      </c>
      <c r="D53" s="10"/>
      <c r="E53" s="10" t="s">
        <v>45</v>
      </c>
      <c r="F53" s="19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19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</row>
    <row r="54" spans="1:36" ht="12.75" x14ac:dyDescent="0.35">
      <c r="A54" s="10">
        <v>4</v>
      </c>
      <c r="B54" s="10" t="s">
        <v>39</v>
      </c>
      <c r="C54" s="10" t="s">
        <v>67</v>
      </c>
      <c r="D54" s="10"/>
      <c r="E54" s="10" t="s">
        <v>45</v>
      </c>
      <c r="F54" s="19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19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</row>
    <row r="55" spans="1:36" ht="12.75" x14ac:dyDescent="0.35">
      <c r="A55" s="10">
        <v>5</v>
      </c>
      <c r="B55" s="10" t="s">
        <v>39</v>
      </c>
      <c r="C55" s="10" t="s">
        <v>71</v>
      </c>
      <c r="D55" s="10"/>
      <c r="E55" s="10" t="s">
        <v>44</v>
      </c>
      <c r="F55" s="19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19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</row>
    <row r="56" spans="1:36" ht="12.75" x14ac:dyDescent="0.35">
      <c r="A56" s="10">
        <v>6</v>
      </c>
      <c r="B56" s="10" t="s">
        <v>42</v>
      </c>
      <c r="C56" s="10" t="s">
        <v>71</v>
      </c>
      <c r="D56" s="10" t="s">
        <v>58</v>
      </c>
      <c r="E56" s="10" t="s">
        <v>45</v>
      </c>
      <c r="F56" s="19" t="s">
        <v>188</v>
      </c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19" t="s">
        <v>189</v>
      </c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</row>
    <row r="57" spans="1:36" ht="12.75" x14ac:dyDescent="0.35">
      <c r="A57" s="10">
        <v>7</v>
      </c>
      <c r="B57" s="10" t="s">
        <v>42</v>
      </c>
      <c r="C57" s="10" t="s">
        <v>71</v>
      </c>
      <c r="D57" s="10" t="s">
        <v>58</v>
      </c>
      <c r="E57" s="10" t="s">
        <v>45</v>
      </c>
      <c r="F57" s="19" t="s">
        <v>190</v>
      </c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19" t="s">
        <v>191</v>
      </c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</row>
    <row r="58" spans="1:36" ht="12.75" x14ac:dyDescent="0.35">
      <c r="A58" s="10">
        <v>8</v>
      </c>
      <c r="B58" s="10" t="s">
        <v>39</v>
      </c>
      <c r="C58" s="10" t="s">
        <v>68</v>
      </c>
      <c r="D58" s="10"/>
      <c r="E58" s="10" t="s">
        <v>45</v>
      </c>
      <c r="F58" s="19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19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</row>
    <row r="59" spans="1:36" ht="12.75" x14ac:dyDescent="0.35">
      <c r="A59" s="10">
        <v>9</v>
      </c>
      <c r="B59" s="10" t="s">
        <v>39</v>
      </c>
      <c r="C59" s="10" t="s">
        <v>68</v>
      </c>
      <c r="D59" s="10"/>
      <c r="E59" s="10" t="s">
        <v>45</v>
      </c>
      <c r="F59" s="19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19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</row>
    <row r="60" spans="1:36" ht="12.75" x14ac:dyDescent="0.35">
      <c r="A60" s="10">
        <v>10</v>
      </c>
      <c r="B60" s="10" t="s">
        <v>39</v>
      </c>
      <c r="C60" s="10" t="s">
        <v>68</v>
      </c>
      <c r="D60" s="10"/>
      <c r="E60" s="10" t="s">
        <v>45</v>
      </c>
      <c r="F60" s="19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19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</row>
    <row r="61" spans="1:36" ht="12.75" x14ac:dyDescent="0.35">
      <c r="A61" s="10">
        <v>11</v>
      </c>
      <c r="B61" s="10" t="s">
        <v>39</v>
      </c>
      <c r="C61" s="10" t="s">
        <v>71</v>
      </c>
      <c r="D61" s="10"/>
      <c r="E61" s="10" t="s">
        <v>45</v>
      </c>
      <c r="F61" s="19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19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</row>
    <row r="62" spans="1:36" ht="12.75" x14ac:dyDescent="0.35">
      <c r="A62" s="10">
        <v>12</v>
      </c>
      <c r="B62" s="10" t="s">
        <v>39</v>
      </c>
      <c r="C62" s="10" t="s">
        <v>67</v>
      </c>
      <c r="D62" s="10"/>
      <c r="E62" s="10" t="s">
        <v>45</v>
      </c>
      <c r="F62" s="19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19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</row>
    <row r="63" spans="1:36" ht="12.75" x14ac:dyDescent="0.35">
      <c r="A63" s="10">
        <v>13</v>
      </c>
      <c r="B63" s="10" t="s">
        <v>39</v>
      </c>
      <c r="C63" s="10" t="s">
        <v>67</v>
      </c>
      <c r="D63" s="10"/>
      <c r="E63" s="10" t="s">
        <v>45</v>
      </c>
      <c r="F63" s="19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19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</row>
    <row r="64" spans="1:36" ht="12.75" x14ac:dyDescent="0.35">
      <c r="A64" s="10">
        <v>14</v>
      </c>
      <c r="B64" s="10" t="s">
        <v>39</v>
      </c>
      <c r="C64" s="10" t="s">
        <v>67</v>
      </c>
      <c r="D64" s="10"/>
      <c r="E64" s="10" t="s">
        <v>45</v>
      </c>
      <c r="F64" s="19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19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</row>
    <row r="65" spans="1:36" ht="12.75" x14ac:dyDescent="0.35">
      <c r="A65" s="10">
        <v>15</v>
      </c>
      <c r="B65" s="10" t="s">
        <v>42</v>
      </c>
      <c r="C65" s="10" t="s">
        <v>67</v>
      </c>
      <c r="D65" s="10" t="s">
        <v>58</v>
      </c>
      <c r="E65" s="10" t="s">
        <v>45</v>
      </c>
      <c r="F65" s="19" t="s">
        <v>91</v>
      </c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19" t="s">
        <v>192</v>
      </c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</row>
    <row r="66" spans="1:36" ht="12.75" x14ac:dyDescent="0.35">
      <c r="A66" s="10">
        <v>16</v>
      </c>
      <c r="B66" s="10" t="s">
        <v>42</v>
      </c>
      <c r="C66" s="10" t="s">
        <v>71</v>
      </c>
      <c r="D66" s="10" t="s">
        <v>58</v>
      </c>
      <c r="E66" s="10" t="s">
        <v>45</v>
      </c>
      <c r="F66" s="19" t="s">
        <v>193</v>
      </c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19"/>
      <c r="U66" s="20"/>
      <c r="V66" s="20"/>
      <c r="W66" s="20"/>
      <c r="X66" s="20"/>
      <c r="Y66" s="20"/>
      <c r="Z66" s="20"/>
      <c r="AA66" s="20"/>
      <c r="AB66" s="20"/>
      <c r="AC66" s="20"/>
      <c r="AD66" s="20"/>
      <c r="AE66" s="20"/>
      <c r="AF66" s="20"/>
      <c r="AG66" s="20"/>
      <c r="AH66" s="20"/>
      <c r="AI66" s="20"/>
      <c r="AJ66" s="20"/>
    </row>
    <row r="67" spans="1:36" ht="12.75" x14ac:dyDescent="0.35">
      <c r="A67" s="10">
        <v>17</v>
      </c>
      <c r="B67" s="10" t="s">
        <v>39</v>
      </c>
      <c r="C67" s="10" t="s">
        <v>71</v>
      </c>
      <c r="D67" s="10"/>
      <c r="E67" s="10" t="s">
        <v>45</v>
      </c>
      <c r="F67" s="19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19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  <c r="AF67" s="20"/>
      <c r="AG67" s="20"/>
      <c r="AH67" s="20"/>
      <c r="AI67" s="20"/>
      <c r="AJ67" s="20"/>
    </row>
    <row r="68" spans="1:36" ht="12.75" x14ac:dyDescent="0.35">
      <c r="A68" s="10">
        <v>18</v>
      </c>
      <c r="B68" s="10" t="s">
        <v>39</v>
      </c>
      <c r="C68" s="10" t="s">
        <v>71</v>
      </c>
      <c r="D68" s="10"/>
      <c r="E68" s="10" t="s">
        <v>45</v>
      </c>
      <c r="F68" s="19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19"/>
      <c r="U68" s="20"/>
      <c r="V68" s="20"/>
      <c r="W68" s="20"/>
      <c r="X68" s="20"/>
      <c r="Y68" s="20"/>
      <c r="Z68" s="20"/>
      <c r="AA68" s="20"/>
      <c r="AB68" s="20"/>
      <c r="AC68" s="20"/>
      <c r="AD68" s="20"/>
      <c r="AE68" s="20"/>
      <c r="AF68" s="20"/>
      <c r="AG68" s="20"/>
      <c r="AH68" s="20"/>
      <c r="AI68" s="20"/>
      <c r="AJ68" s="20"/>
    </row>
    <row r="69" spans="1:36" ht="12.75" x14ac:dyDescent="0.35">
      <c r="A69" s="10">
        <v>19</v>
      </c>
      <c r="B69" s="10" t="s">
        <v>39</v>
      </c>
      <c r="C69" s="10" t="s">
        <v>68</v>
      </c>
      <c r="D69" s="10"/>
      <c r="E69" s="10" t="s">
        <v>45</v>
      </c>
      <c r="F69" s="19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19"/>
      <c r="U69" s="20"/>
      <c r="V69" s="20"/>
      <c r="W69" s="20"/>
      <c r="X69" s="20"/>
      <c r="Y69" s="20"/>
      <c r="Z69" s="20"/>
      <c r="AA69" s="20"/>
      <c r="AB69" s="20"/>
      <c r="AC69" s="20"/>
      <c r="AD69" s="20"/>
      <c r="AE69" s="20"/>
      <c r="AF69" s="20"/>
      <c r="AG69" s="20"/>
      <c r="AH69" s="20"/>
      <c r="AI69" s="20"/>
      <c r="AJ69" s="20"/>
    </row>
    <row r="70" spans="1:36" ht="12.75" x14ac:dyDescent="0.35">
      <c r="A70" s="10">
        <v>20</v>
      </c>
      <c r="B70" s="10" t="s">
        <v>42</v>
      </c>
      <c r="C70" s="10" t="s">
        <v>68</v>
      </c>
      <c r="D70" s="10" t="s">
        <v>43</v>
      </c>
      <c r="E70" s="10" t="s">
        <v>45</v>
      </c>
      <c r="F70" s="66" t="s">
        <v>194</v>
      </c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  <c r="S70" s="20"/>
      <c r="T70" s="19"/>
      <c r="U70" s="20"/>
      <c r="V70" s="20"/>
      <c r="W70" s="20"/>
      <c r="X70" s="20"/>
      <c r="Y70" s="20"/>
      <c r="Z70" s="20"/>
      <c r="AA70" s="20"/>
      <c r="AB70" s="20"/>
      <c r="AC70" s="20"/>
      <c r="AD70" s="20"/>
      <c r="AE70" s="20"/>
      <c r="AF70" s="20"/>
      <c r="AG70" s="20"/>
      <c r="AH70" s="20"/>
      <c r="AI70" s="20"/>
      <c r="AJ70" s="20"/>
    </row>
    <row r="71" spans="1:36" ht="12.75" x14ac:dyDescent="0.35">
      <c r="A71" s="10">
        <v>21</v>
      </c>
      <c r="B71" s="10" t="s">
        <v>39</v>
      </c>
      <c r="C71" s="10" t="s">
        <v>71</v>
      </c>
      <c r="D71" s="10"/>
      <c r="E71" s="10" t="s">
        <v>45</v>
      </c>
      <c r="F71" s="19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19"/>
      <c r="U71" s="20"/>
      <c r="V71" s="20"/>
      <c r="W71" s="20"/>
      <c r="X71" s="20"/>
      <c r="Y71" s="20"/>
      <c r="Z71" s="20"/>
      <c r="AA71" s="20"/>
      <c r="AB71" s="20"/>
      <c r="AC71" s="20"/>
      <c r="AD71" s="20"/>
      <c r="AE71" s="20"/>
      <c r="AF71" s="20"/>
      <c r="AG71" s="20"/>
      <c r="AH71" s="20"/>
      <c r="AI71" s="20"/>
      <c r="AJ71" s="20"/>
    </row>
    <row r="72" spans="1:36" ht="12.75" x14ac:dyDescent="0.35">
      <c r="A72" s="10">
        <v>22</v>
      </c>
      <c r="B72" s="10" t="s">
        <v>39</v>
      </c>
      <c r="C72" s="10" t="s">
        <v>71</v>
      </c>
      <c r="D72" s="10"/>
      <c r="E72" s="10" t="s">
        <v>45</v>
      </c>
      <c r="F72" s="19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19"/>
      <c r="U72" s="20"/>
      <c r="V72" s="20"/>
      <c r="W72" s="20"/>
      <c r="X72" s="20"/>
      <c r="Y72" s="20"/>
      <c r="Z72" s="20"/>
      <c r="AA72" s="20"/>
      <c r="AB72" s="20"/>
      <c r="AC72" s="20"/>
      <c r="AD72" s="20"/>
      <c r="AE72" s="20"/>
      <c r="AF72" s="20"/>
      <c r="AG72" s="20"/>
      <c r="AH72" s="20"/>
      <c r="AI72" s="20"/>
      <c r="AJ72" s="20"/>
    </row>
    <row r="73" spans="1:36" ht="12.75" x14ac:dyDescent="0.35">
      <c r="A73" s="10">
        <v>23</v>
      </c>
      <c r="B73" s="10" t="s">
        <v>39</v>
      </c>
      <c r="C73" s="10" t="s">
        <v>71</v>
      </c>
      <c r="D73" s="10"/>
      <c r="E73" s="10" t="s">
        <v>45</v>
      </c>
      <c r="F73" s="19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19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20"/>
      <c r="AH73" s="20"/>
      <c r="AI73" s="20"/>
      <c r="AJ73" s="20"/>
    </row>
    <row r="74" spans="1:36" ht="12.75" x14ac:dyDescent="0.35">
      <c r="A74" s="10">
        <v>24</v>
      </c>
      <c r="B74" s="10" t="s">
        <v>39</v>
      </c>
      <c r="C74" s="10" t="s">
        <v>67</v>
      </c>
      <c r="D74" s="10"/>
      <c r="E74" s="10" t="s">
        <v>45</v>
      </c>
      <c r="F74" s="19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19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  <c r="AG74" s="20"/>
      <c r="AH74" s="20"/>
      <c r="AI74" s="20"/>
      <c r="AJ74" s="20"/>
    </row>
    <row r="75" spans="1:36" ht="12.75" x14ac:dyDescent="0.35">
      <c r="A75" s="10">
        <v>25</v>
      </c>
      <c r="B75" s="10" t="s">
        <v>39</v>
      </c>
      <c r="C75" s="10" t="s">
        <v>67</v>
      </c>
      <c r="D75" s="10"/>
      <c r="E75" s="10" t="s">
        <v>45</v>
      </c>
      <c r="F75" s="19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0"/>
      <c r="S75" s="20"/>
      <c r="T75" s="19"/>
      <c r="U75" s="20"/>
      <c r="V75" s="20"/>
      <c r="W75" s="20"/>
      <c r="X75" s="20"/>
      <c r="Y75" s="20"/>
      <c r="Z75" s="20"/>
      <c r="AA75" s="20"/>
      <c r="AB75" s="20"/>
      <c r="AC75" s="20"/>
      <c r="AD75" s="20"/>
      <c r="AE75" s="20"/>
      <c r="AF75" s="20"/>
      <c r="AG75" s="20"/>
      <c r="AH75" s="20"/>
      <c r="AI75" s="20"/>
      <c r="AJ75" s="20"/>
    </row>
    <row r="76" spans="1:36" ht="12.75" x14ac:dyDescent="0.35">
      <c r="A76" s="10">
        <v>26</v>
      </c>
      <c r="B76" s="10" t="s">
        <v>39</v>
      </c>
      <c r="C76" s="10" t="s">
        <v>67</v>
      </c>
      <c r="D76" s="10"/>
      <c r="E76" s="10" t="s">
        <v>45</v>
      </c>
      <c r="F76" s="19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19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20"/>
      <c r="AJ76" s="20"/>
    </row>
    <row r="77" spans="1:36" ht="12.75" x14ac:dyDescent="0.35">
      <c r="A77" s="10">
        <v>27</v>
      </c>
      <c r="B77" s="10" t="s">
        <v>39</v>
      </c>
      <c r="C77" s="10" t="s">
        <v>67</v>
      </c>
      <c r="D77" s="10"/>
      <c r="E77" s="10" t="s">
        <v>45</v>
      </c>
      <c r="F77" s="19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19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  <c r="AF77" s="20"/>
      <c r="AG77" s="20"/>
      <c r="AH77" s="20"/>
      <c r="AI77" s="20"/>
      <c r="AJ77" s="20"/>
    </row>
    <row r="78" spans="1:36" ht="12.75" x14ac:dyDescent="0.35">
      <c r="A78" s="10">
        <v>28</v>
      </c>
      <c r="B78" s="10"/>
      <c r="C78" s="10"/>
      <c r="D78" s="10"/>
      <c r="E78" s="10"/>
      <c r="F78" s="19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19"/>
      <c r="U78" s="20"/>
      <c r="V78" s="20"/>
      <c r="W78" s="20"/>
      <c r="X78" s="20"/>
      <c r="Y78" s="20"/>
      <c r="Z78" s="20"/>
      <c r="AA78" s="20"/>
      <c r="AB78" s="20"/>
      <c r="AC78" s="20"/>
      <c r="AD78" s="20"/>
      <c r="AE78" s="20"/>
      <c r="AF78" s="20"/>
      <c r="AG78" s="20"/>
      <c r="AH78" s="20"/>
      <c r="AI78" s="20"/>
      <c r="AJ78" s="20"/>
    </row>
    <row r="79" spans="1:36" ht="12.75" x14ac:dyDescent="0.35">
      <c r="A79" s="10">
        <v>29</v>
      </c>
      <c r="B79" s="10"/>
      <c r="C79" s="10"/>
      <c r="D79" s="10"/>
      <c r="E79" s="10"/>
      <c r="F79" s="19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19"/>
      <c r="U79" s="20"/>
      <c r="V79" s="20"/>
      <c r="W79" s="20"/>
      <c r="X79" s="20"/>
      <c r="Y79" s="20"/>
      <c r="Z79" s="20"/>
      <c r="AA79" s="20"/>
      <c r="AB79" s="20"/>
      <c r="AC79" s="20"/>
      <c r="AD79" s="20"/>
      <c r="AE79" s="20"/>
      <c r="AF79" s="20"/>
      <c r="AG79" s="20"/>
      <c r="AH79" s="20"/>
      <c r="AI79" s="20"/>
      <c r="AJ79" s="20"/>
    </row>
    <row r="80" spans="1:36" ht="12.75" x14ac:dyDescent="0.35">
      <c r="A80" s="10">
        <v>30</v>
      </c>
      <c r="B80" s="10"/>
      <c r="C80" s="10"/>
      <c r="D80" s="10"/>
      <c r="E80" s="10"/>
      <c r="F80" s="19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  <c r="R80" s="20"/>
      <c r="S80" s="20"/>
      <c r="T80" s="19"/>
      <c r="U80" s="20"/>
      <c r="V80" s="20"/>
      <c r="W80" s="20"/>
      <c r="X80" s="20"/>
      <c r="Y80" s="20"/>
      <c r="Z80" s="20"/>
      <c r="AA80" s="20"/>
      <c r="AB80" s="20"/>
      <c r="AC80" s="20"/>
      <c r="AD80" s="20"/>
      <c r="AE80" s="20"/>
      <c r="AF80" s="20"/>
      <c r="AG80" s="20"/>
      <c r="AH80" s="20"/>
      <c r="AI80" s="20"/>
      <c r="AJ80" s="20"/>
    </row>
    <row r="81" spans="1:36" ht="12.75" x14ac:dyDescent="0.35">
      <c r="A81" s="10">
        <v>31</v>
      </c>
      <c r="B81" s="10"/>
      <c r="C81" s="10"/>
      <c r="D81" s="10"/>
      <c r="E81" s="10"/>
      <c r="F81" s="19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19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0"/>
      <c r="AI81" s="20"/>
      <c r="AJ81" s="20"/>
    </row>
    <row r="82" spans="1:36" ht="12.75" x14ac:dyDescent="0.35">
      <c r="A82" s="10">
        <v>32</v>
      </c>
      <c r="B82" s="10"/>
      <c r="C82" s="10"/>
      <c r="D82" s="10"/>
      <c r="E82" s="10"/>
      <c r="F82" s="19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20"/>
      <c r="T82" s="19"/>
      <c r="U82" s="20"/>
      <c r="V82" s="20"/>
      <c r="W82" s="20"/>
      <c r="X82" s="20"/>
      <c r="Y82" s="20"/>
      <c r="Z82" s="20"/>
      <c r="AA82" s="20"/>
      <c r="AB82" s="20"/>
      <c r="AC82" s="20"/>
      <c r="AD82" s="20"/>
      <c r="AE82" s="20"/>
      <c r="AF82" s="20"/>
      <c r="AG82" s="20"/>
      <c r="AH82" s="20"/>
      <c r="AI82" s="20"/>
      <c r="AJ82" s="20"/>
    </row>
    <row r="83" spans="1:36" ht="12.75" x14ac:dyDescent="0.35">
      <c r="A83" s="10">
        <v>33</v>
      </c>
      <c r="B83" s="10"/>
      <c r="C83" s="10"/>
      <c r="D83" s="10"/>
      <c r="E83" s="10"/>
      <c r="F83" s="19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0"/>
      <c r="T83" s="19"/>
      <c r="U83" s="20"/>
      <c r="V83" s="20"/>
      <c r="W83" s="20"/>
      <c r="X83" s="20"/>
      <c r="Y83" s="20"/>
      <c r="Z83" s="20"/>
      <c r="AA83" s="20"/>
      <c r="AB83" s="20"/>
      <c r="AC83" s="20"/>
      <c r="AD83" s="20"/>
      <c r="AE83" s="20"/>
      <c r="AF83" s="20"/>
      <c r="AG83" s="20"/>
      <c r="AH83" s="20"/>
      <c r="AI83" s="20"/>
      <c r="AJ83" s="20"/>
    </row>
    <row r="84" spans="1:36" ht="12.75" x14ac:dyDescent="0.35">
      <c r="A84" s="10">
        <v>34</v>
      </c>
      <c r="B84" s="10"/>
      <c r="C84" s="10"/>
      <c r="D84" s="10"/>
      <c r="E84" s="10"/>
      <c r="F84" s="19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19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  <c r="AF84" s="20"/>
      <c r="AG84" s="20"/>
      <c r="AH84" s="20"/>
      <c r="AI84" s="20"/>
      <c r="AJ84" s="20"/>
    </row>
    <row r="85" spans="1:36" ht="12.75" x14ac:dyDescent="0.35">
      <c r="A85" s="10">
        <v>35</v>
      </c>
      <c r="B85" s="10"/>
      <c r="C85" s="10"/>
      <c r="D85" s="10"/>
      <c r="E85" s="10"/>
      <c r="F85" s="19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  <c r="R85" s="20"/>
      <c r="S85" s="20"/>
      <c r="T85" s="19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  <c r="AF85" s="20"/>
      <c r="AG85" s="20"/>
      <c r="AH85" s="20"/>
      <c r="AI85" s="20"/>
      <c r="AJ85" s="20"/>
    </row>
    <row r="86" spans="1:36" ht="12.75" x14ac:dyDescent="0.35">
      <c r="A86" s="10">
        <v>36</v>
      </c>
      <c r="B86" s="10"/>
      <c r="C86" s="10"/>
      <c r="D86" s="10"/>
      <c r="E86" s="10"/>
      <c r="F86" s="19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20"/>
      <c r="S86" s="20"/>
      <c r="T86" s="19"/>
      <c r="U86" s="20"/>
      <c r="V86" s="20"/>
      <c r="W86" s="20"/>
      <c r="X86" s="20"/>
      <c r="Y86" s="20"/>
      <c r="Z86" s="20"/>
      <c r="AA86" s="20"/>
      <c r="AB86" s="20"/>
      <c r="AC86" s="20"/>
      <c r="AD86" s="20"/>
      <c r="AE86" s="20"/>
      <c r="AF86" s="20"/>
      <c r="AG86" s="20"/>
      <c r="AH86" s="20"/>
      <c r="AI86" s="20"/>
      <c r="AJ86" s="20"/>
    </row>
    <row r="87" spans="1:36" ht="15.75" customHeight="1" x14ac:dyDescent="0.35">
      <c r="F87" s="37"/>
      <c r="G87" s="37"/>
      <c r="H87" s="37"/>
      <c r="I87" s="37"/>
      <c r="J87" s="37"/>
      <c r="K87" s="37"/>
      <c r="L87" s="37"/>
      <c r="M87" s="37"/>
      <c r="N87" s="37"/>
      <c r="O87" s="37"/>
      <c r="P87" s="37"/>
      <c r="Q87" s="37"/>
      <c r="R87" s="37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  <c r="AF87" s="37"/>
      <c r="AG87" s="37"/>
      <c r="AH87" s="37"/>
      <c r="AI87" s="37"/>
      <c r="AJ87" s="37"/>
    </row>
    <row r="88" spans="1:36" ht="15.75" customHeight="1" x14ac:dyDescent="0.35">
      <c r="F88" s="37"/>
      <c r="G88" s="37"/>
      <c r="H88" s="37"/>
      <c r="I88" s="37"/>
      <c r="J88" s="37"/>
      <c r="K88" s="37"/>
      <c r="L88" s="37"/>
      <c r="M88" s="37"/>
      <c r="N88" s="37"/>
      <c r="O88" s="37"/>
      <c r="P88" s="37"/>
      <c r="Q88" s="37"/>
      <c r="R88" s="37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  <c r="AF88" s="37"/>
      <c r="AG88" s="37"/>
      <c r="AH88" s="37"/>
      <c r="AI88" s="37"/>
      <c r="AJ88" s="37"/>
    </row>
    <row r="89" spans="1:36" ht="15.75" customHeight="1" x14ac:dyDescent="0.35">
      <c r="F89" s="37"/>
      <c r="G89" s="37"/>
      <c r="H89" s="37"/>
      <c r="I89" s="37"/>
      <c r="J89" s="37"/>
      <c r="K89" s="37"/>
      <c r="L89" s="37"/>
      <c r="M89" s="37"/>
      <c r="N89" s="37"/>
      <c r="O89" s="37"/>
      <c r="P89" s="37"/>
      <c r="Q89" s="37"/>
      <c r="R89" s="37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  <c r="AF89" s="37"/>
      <c r="AG89" s="37"/>
      <c r="AH89" s="37"/>
      <c r="AI89" s="37"/>
      <c r="AJ89" s="37"/>
    </row>
    <row r="90" spans="1:36" ht="15.75" customHeight="1" x14ac:dyDescent="0.35">
      <c r="F90" s="37"/>
      <c r="G90" s="37"/>
      <c r="H90" s="37"/>
      <c r="I90" s="37"/>
      <c r="J90" s="37"/>
      <c r="K90" s="37"/>
      <c r="L90" s="37"/>
      <c r="M90" s="37"/>
      <c r="N90" s="37"/>
      <c r="O90" s="37"/>
      <c r="P90" s="37"/>
      <c r="Q90" s="37"/>
      <c r="R90" s="37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  <c r="AF90" s="37"/>
      <c r="AG90" s="37"/>
      <c r="AH90" s="37"/>
      <c r="AI90" s="37"/>
      <c r="AJ90" s="37"/>
    </row>
    <row r="91" spans="1:36" ht="15.75" customHeight="1" x14ac:dyDescent="0.35">
      <c r="F91" s="37"/>
      <c r="G91" s="37"/>
      <c r="H91" s="37"/>
      <c r="I91" s="37"/>
      <c r="J91" s="37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F91" s="37"/>
      <c r="AG91" s="37"/>
      <c r="AH91" s="37"/>
      <c r="AI91" s="37"/>
      <c r="AJ91" s="37"/>
    </row>
    <row r="92" spans="1:36" ht="15.75" customHeight="1" x14ac:dyDescent="0.35">
      <c r="F92" s="37"/>
      <c r="G92" s="37"/>
      <c r="H92" s="37"/>
      <c r="I92" s="37"/>
      <c r="J92" s="37"/>
      <c r="K92" s="37"/>
      <c r="L92" s="37"/>
      <c r="M92" s="37"/>
      <c r="N92" s="37"/>
      <c r="O92" s="37"/>
      <c r="P92" s="37"/>
      <c r="Q92" s="37"/>
      <c r="R92" s="37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  <c r="AF92" s="37"/>
      <c r="AG92" s="37"/>
      <c r="AH92" s="37"/>
      <c r="AI92" s="37"/>
      <c r="AJ92" s="37"/>
    </row>
    <row r="93" spans="1:36" ht="15.75" customHeight="1" x14ac:dyDescent="0.35">
      <c r="F93" s="37"/>
      <c r="G93" s="37"/>
      <c r="H93" s="37"/>
      <c r="I93" s="37"/>
      <c r="J93" s="37"/>
      <c r="K93" s="37"/>
      <c r="L93" s="37"/>
      <c r="M93" s="37"/>
      <c r="N93" s="37"/>
      <c r="O93" s="37"/>
      <c r="P93" s="37"/>
      <c r="Q93" s="37"/>
      <c r="R93" s="37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  <c r="AF93" s="37"/>
      <c r="AG93" s="37"/>
      <c r="AH93" s="37"/>
      <c r="AI93" s="37"/>
      <c r="AJ93" s="37"/>
    </row>
    <row r="94" spans="1:36" ht="15.75" customHeight="1" x14ac:dyDescent="0.35">
      <c r="F94" s="37"/>
      <c r="G94" s="37"/>
      <c r="H94" s="37"/>
      <c r="I94" s="37"/>
      <c r="J94" s="37"/>
      <c r="K94" s="37"/>
      <c r="L94" s="37"/>
      <c r="M94" s="37"/>
      <c r="N94" s="37"/>
      <c r="O94" s="37"/>
      <c r="P94" s="37"/>
      <c r="Q94" s="37"/>
      <c r="R94" s="37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  <c r="AF94" s="37"/>
      <c r="AG94" s="37"/>
      <c r="AH94" s="37"/>
      <c r="AI94" s="37"/>
      <c r="AJ94" s="37"/>
    </row>
    <row r="95" spans="1:36" ht="15.75" customHeight="1" x14ac:dyDescent="0.35">
      <c r="F95" s="37"/>
      <c r="G95" s="37"/>
      <c r="H95" s="37"/>
      <c r="I95" s="37"/>
      <c r="J95" s="37"/>
      <c r="K95" s="37"/>
      <c r="L95" s="37"/>
      <c r="M95" s="37"/>
      <c r="N95" s="37"/>
      <c r="O95" s="37"/>
      <c r="P95" s="37"/>
      <c r="Q95" s="37"/>
      <c r="R95" s="37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  <c r="AF95" s="37"/>
      <c r="AG95" s="37"/>
      <c r="AH95" s="37"/>
      <c r="AI95" s="37"/>
      <c r="AJ95" s="37"/>
    </row>
    <row r="96" spans="1:36" ht="15.75" customHeight="1" x14ac:dyDescent="0.35">
      <c r="F96" s="37"/>
      <c r="G96" s="37"/>
      <c r="H96" s="37"/>
      <c r="I96" s="37"/>
      <c r="J96" s="37"/>
      <c r="K96" s="37"/>
      <c r="L96" s="37"/>
      <c r="M96" s="37"/>
      <c r="N96" s="37"/>
      <c r="O96" s="37"/>
      <c r="P96" s="37"/>
      <c r="Q96" s="37"/>
      <c r="R96" s="37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F96" s="37"/>
      <c r="AG96" s="37"/>
      <c r="AH96" s="37"/>
      <c r="AI96" s="37"/>
      <c r="AJ96" s="37"/>
    </row>
    <row r="97" spans="6:36" ht="15.75" customHeight="1" x14ac:dyDescent="0.35">
      <c r="F97" s="37"/>
      <c r="G97" s="37"/>
      <c r="H97" s="37"/>
      <c r="I97" s="37"/>
      <c r="J97" s="37"/>
      <c r="K97" s="37"/>
      <c r="L97" s="37"/>
      <c r="M97" s="37"/>
      <c r="N97" s="37"/>
      <c r="O97" s="37"/>
      <c r="P97" s="37"/>
      <c r="Q97" s="37"/>
      <c r="R97" s="37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  <c r="AF97" s="37"/>
      <c r="AG97" s="37"/>
      <c r="AH97" s="37"/>
      <c r="AI97" s="37"/>
      <c r="AJ97" s="37"/>
    </row>
    <row r="98" spans="6:36" ht="15.75" customHeight="1" x14ac:dyDescent="0.35">
      <c r="F98" s="37"/>
      <c r="G98" s="37"/>
      <c r="H98" s="37"/>
      <c r="I98" s="37"/>
      <c r="J98" s="37"/>
      <c r="K98" s="37"/>
      <c r="L98" s="37"/>
      <c r="M98" s="37"/>
      <c r="N98" s="37"/>
      <c r="O98" s="37"/>
      <c r="P98" s="37"/>
      <c r="Q98" s="37"/>
      <c r="R98" s="37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F98" s="37"/>
      <c r="AG98" s="37"/>
      <c r="AH98" s="37"/>
      <c r="AI98" s="37"/>
      <c r="AJ98" s="37"/>
    </row>
    <row r="99" spans="6:36" ht="15.75" customHeight="1" x14ac:dyDescent="0.35">
      <c r="F99" s="37"/>
      <c r="G99" s="37"/>
      <c r="H99" s="37"/>
      <c r="I99" s="37"/>
      <c r="J99" s="37"/>
      <c r="K99" s="37"/>
      <c r="L99" s="37"/>
      <c r="M99" s="37"/>
      <c r="N99" s="37"/>
      <c r="O99" s="37"/>
      <c r="P99" s="37"/>
      <c r="Q99" s="37"/>
      <c r="R99" s="37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  <c r="AF99" s="37"/>
      <c r="AG99" s="37"/>
      <c r="AH99" s="37"/>
      <c r="AI99" s="37"/>
      <c r="AJ99" s="37"/>
    </row>
    <row r="100" spans="6:36" ht="15.75" customHeight="1" x14ac:dyDescent="0.35">
      <c r="F100" s="37"/>
      <c r="G100" s="37"/>
      <c r="H100" s="37"/>
      <c r="I100" s="37"/>
      <c r="J100" s="37"/>
      <c r="K100" s="37"/>
      <c r="L100" s="37"/>
      <c r="M100" s="37"/>
      <c r="N100" s="37"/>
      <c r="O100" s="37"/>
      <c r="P100" s="37"/>
      <c r="Q100" s="37"/>
      <c r="R100" s="37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F100" s="37"/>
      <c r="AG100" s="37"/>
      <c r="AH100" s="37"/>
      <c r="AI100" s="37"/>
      <c r="AJ100" s="37"/>
    </row>
    <row r="101" spans="6:36" ht="15.75" customHeight="1" x14ac:dyDescent="0.35">
      <c r="F101" s="37"/>
      <c r="G101" s="37"/>
      <c r="H101" s="37"/>
      <c r="I101" s="37"/>
      <c r="J101" s="37"/>
      <c r="K101" s="37"/>
      <c r="L101" s="37"/>
      <c r="M101" s="37"/>
      <c r="N101" s="37"/>
      <c r="O101" s="37"/>
      <c r="P101" s="37"/>
      <c r="Q101" s="37"/>
      <c r="R101" s="37"/>
      <c r="S101" s="37"/>
      <c r="T101" s="37"/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37"/>
      <c r="AF101" s="37"/>
      <c r="AG101" s="37"/>
      <c r="AH101" s="37"/>
      <c r="AI101" s="37"/>
      <c r="AJ101" s="37"/>
    </row>
    <row r="102" spans="6:36" ht="15.75" customHeight="1" x14ac:dyDescent="0.35">
      <c r="F102" s="37"/>
      <c r="G102" s="37"/>
      <c r="H102" s="37"/>
      <c r="I102" s="37"/>
      <c r="J102" s="37"/>
      <c r="K102" s="37"/>
      <c r="L102" s="37"/>
      <c r="M102" s="37"/>
      <c r="N102" s="37"/>
      <c r="O102" s="37"/>
      <c r="P102" s="37"/>
      <c r="Q102" s="37"/>
      <c r="R102" s="37"/>
      <c r="S102" s="37"/>
      <c r="T102" s="37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  <c r="AF102" s="37"/>
      <c r="AG102" s="37"/>
      <c r="AH102" s="37"/>
      <c r="AI102" s="37"/>
      <c r="AJ102" s="37"/>
    </row>
    <row r="103" spans="6:36" ht="15.75" customHeight="1" x14ac:dyDescent="0.35">
      <c r="F103" s="37"/>
      <c r="G103" s="37"/>
      <c r="H103" s="37"/>
      <c r="I103" s="37"/>
      <c r="J103" s="37"/>
      <c r="K103" s="37"/>
      <c r="L103" s="37"/>
      <c r="M103" s="37"/>
      <c r="N103" s="37"/>
      <c r="O103" s="37"/>
      <c r="P103" s="37"/>
      <c r="Q103" s="37"/>
      <c r="R103" s="37"/>
      <c r="S103" s="37"/>
      <c r="T103" s="37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  <c r="AF103" s="37"/>
      <c r="AG103" s="37"/>
      <c r="AH103" s="37"/>
      <c r="AI103" s="37"/>
      <c r="AJ103" s="37"/>
    </row>
    <row r="104" spans="6:36" ht="15.75" customHeight="1" x14ac:dyDescent="0.35">
      <c r="F104" s="37"/>
      <c r="G104" s="37"/>
      <c r="H104" s="37"/>
      <c r="I104" s="37"/>
      <c r="J104" s="37"/>
      <c r="K104" s="37"/>
      <c r="L104" s="37"/>
      <c r="M104" s="37"/>
      <c r="N104" s="37"/>
      <c r="O104" s="37"/>
      <c r="P104" s="37"/>
      <c r="Q104" s="37"/>
      <c r="R104" s="37"/>
      <c r="S104" s="37"/>
      <c r="T104" s="37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  <c r="AF104" s="37"/>
      <c r="AG104" s="37"/>
      <c r="AH104" s="37"/>
      <c r="AI104" s="37"/>
      <c r="AJ104" s="37"/>
    </row>
    <row r="105" spans="6:36" ht="15.75" customHeight="1" x14ac:dyDescent="0.35">
      <c r="F105" s="37"/>
      <c r="G105" s="37"/>
      <c r="H105" s="37"/>
      <c r="I105" s="37"/>
      <c r="J105" s="37"/>
      <c r="K105" s="37"/>
      <c r="L105" s="37"/>
      <c r="M105" s="37"/>
      <c r="N105" s="37"/>
      <c r="O105" s="37"/>
      <c r="P105" s="37"/>
      <c r="Q105" s="37"/>
      <c r="R105" s="37"/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  <c r="AF105" s="37"/>
      <c r="AG105" s="37"/>
      <c r="AH105" s="37"/>
      <c r="AI105" s="37"/>
      <c r="AJ105" s="37"/>
    </row>
    <row r="106" spans="6:36" ht="15.75" customHeight="1" x14ac:dyDescent="0.35">
      <c r="F106" s="37"/>
      <c r="G106" s="37"/>
      <c r="H106" s="37"/>
      <c r="I106" s="37"/>
      <c r="J106" s="37"/>
      <c r="K106" s="37"/>
      <c r="L106" s="37"/>
      <c r="M106" s="37"/>
      <c r="N106" s="37"/>
      <c r="O106" s="37"/>
      <c r="P106" s="37"/>
      <c r="Q106" s="37"/>
      <c r="R106" s="37"/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  <c r="AF106" s="37"/>
      <c r="AG106" s="37"/>
      <c r="AH106" s="37"/>
      <c r="AI106" s="37"/>
      <c r="AJ106" s="37"/>
    </row>
    <row r="107" spans="6:36" ht="15.75" customHeight="1" x14ac:dyDescent="0.35">
      <c r="F107" s="37"/>
      <c r="G107" s="37"/>
      <c r="H107" s="37"/>
      <c r="I107" s="37"/>
      <c r="J107" s="37"/>
      <c r="K107" s="37"/>
      <c r="L107" s="37"/>
      <c r="M107" s="37"/>
      <c r="N107" s="37"/>
      <c r="O107" s="37"/>
      <c r="P107" s="37"/>
      <c r="Q107" s="37"/>
      <c r="R107" s="37"/>
      <c r="S107" s="37"/>
      <c r="T107" s="37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  <c r="AF107" s="37"/>
      <c r="AG107" s="37"/>
      <c r="AH107" s="37"/>
      <c r="AI107" s="37"/>
      <c r="AJ107" s="37"/>
    </row>
    <row r="108" spans="6:36" ht="15.75" customHeight="1" x14ac:dyDescent="0.35">
      <c r="F108" s="37"/>
      <c r="G108" s="37"/>
      <c r="H108" s="37"/>
      <c r="I108" s="37"/>
      <c r="J108" s="37"/>
      <c r="K108" s="37"/>
      <c r="L108" s="37"/>
      <c r="M108" s="37"/>
      <c r="N108" s="37"/>
      <c r="O108" s="37"/>
      <c r="P108" s="37"/>
      <c r="Q108" s="37"/>
      <c r="R108" s="37"/>
      <c r="S108" s="37"/>
      <c r="T108" s="37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  <c r="AF108" s="37"/>
      <c r="AG108" s="37"/>
      <c r="AH108" s="37"/>
      <c r="AI108" s="37"/>
      <c r="AJ108" s="37"/>
    </row>
  </sheetData>
  <mergeCells count="242">
    <mergeCell ref="F107:S107"/>
    <mergeCell ref="T107:AJ107"/>
    <mergeCell ref="F108:S108"/>
    <mergeCell ref="T108:AJ108"/>
    <mergeCell ref="F104:S104"/>
    <mergeCell ref="T104:AJ104"/>
    <mergeCell ref="F105:S105"/>
    <mergeCell ref="T105:AJ105"/>
    <mergeCell ref="F106:S106"/>
    <mergeCell ref="T106:AJ106"/>
    <mergeCell ref="F101:S101"/>
    <mergeCell ref="T101:AJ101"/>
    <mergeCell ref="F102:S102"/>
    <mergeCell ref="T102:AJ102"/>
    <mergeCell ref="F103:S103"/>
    <mergeCell ref="T103:AJ103"/>
    <mergeCell ref="F98:S98"/>
    <mergeCell ref="T98:AJ98"/>
    <mergeCell ref="F99:S99"/>
    <mergeCell ref="T99:AJ99"/>
    <mergeCell ref="F100:S100"/>
    <mergeCell ref="T100:AJ100"/>
    <mergeCell ref="F95:S95"/>
    <mergeCell ref="T95:AJ95"/>
    <mergeCell ref="F96:S96"/>
    <mergeCell ref="T96:AJ96"/>
    <mergeCell ref="F97:S97"/>
    <mergeCell ref="T97:AJ97"/>
    <mergeCell ref="F92:S92"/>
    <mergeCell ref="T92:AJ92"/>
    <mergeCell ref="F93:S93"/>
    <mergeCell ref="T93:AJ93"/>
    <mergeCell ref="F94:S94"/>
    <mergeCell ref="T94:AJ94"/>
    <mergeCell ref="F89:S89"/>
    <mergeCell ref="T89:AJ89"/>
    <mergeCell ref="F90:S90"/>
    <mergeCell ref="T90:AJ90"/>
    <mergeCell ref="F91:S91"/>
    <mergeCell ref="T91:AJ91"/>
    <mergeCell ref="F86:S86"/>
    <mergeCell ref="T86:AJ86"/>
    <mergeCell ref="F87:S87"/>
    <mergeCell ref="T87:AJ87"/>
    <mergeCell ref="F88:S88"/>
    <mergeCell ref="T88:AJ88"/>
    <mergeCell ref="F83:S83"/>
    <mergeCell ref="T83:AJ83"/>
    <mergeCell ref="F84:S84"/>
    <mergeCell ref="T84:AJ84"/>
    <mergeCell ref="F85:S85"/>
    <mergeCell ref="T85:AJ85"/>
    <mergeCell ref="F80:S80"/>
    <mergeCell ref="T80:AJ80"/>
    <mergeCell ref="F81:S81"/>
    <mergeCell ref="T81:AJ81"/>
    <mergeCell ref="F82:S82"/>
    <mergeCell ref="T82:AJ82"/>
    <mergeCell ref="F77:S77"/>
    <mergeCell ref="T77:AJ77"/>
    <mergeCell ref="F78:S78"/>
    <mergeCell ref="T78:AJ78"/>
    <mergeCell ref="F79:S79"/>
    <mergeCell ref="T79:AJ79"/>
    <mergeCell ref="F74:S74"/>
    <mergeCell ref="T74:AJ74"/>
    <mergeCell ref="F75:S75"/>
    <mergeCell ref="T75:AJ75"/>
    <mergeCell ref="F76:S76"/>
    <mergeCell ref="T76:AJ76"/>
    <mergeCell ref="F71:S71"/>
    <mergeCell ref="T71:AJ71"/>
    <mergeCell ref="F72:S72"/>
    <mergeCell ref="T72:AJ72"/>
    <mergeCell ref="F73:S73"/>
    <mergeCell ref="T73:AJ73"/>
    <mergeCell ref="F68:S68"/>
    <mergeCell ref="T68:AJ68"/>
    <mergeCell ref="F69:S69"/>
    <mergeCell ref="T69:AJ69"/>
    <mergeCell ref="F70:S70"/>
    <mergeCell ref="T70:AJ70"/>
    <mergeCell ref="F65:S65"/>
    <mergeCell ref="T65:AJ65"/>
    <mergeCell ref="F66:S66"/>
    <mergeCell ref="T66:AJ66"/>
    <mergeCell ref="F67:S67"/>
    <mergeCell ref="T67:AJ67"/>
    <mergeCell ref="F62:S62"/>
    <mergeCell ref="T62:AJ62"/>
    <mergeCell ref="F63:S63"/>
    <mergeCell ref="T63:AJ63"/>
    <mergeCell ref="F64:S64"/>
    <mergeCell ref="T64:AJ64"/>
    <mergeCell ref="F59:S59"/>
    <mergeCell ref="T59:AJ59"/>
    <mergeCell ref="F60:S60"/>
    <mergeCell ref="T60:AJ60"/>
    <mergeCell ref="F61:S61"/>
    <mergeCell ref="T61:AJ61"/>
    <mergeCell ref="F56:S56"/>
    <mergeCell ref="T56:AJ56"/>
    <mergeCell ref="F57:S57"/>
    <mergeCell ref="T57:AJ57"/>
    <mergeCell ref="F58:S58"/>
    <mergeCell ref="T58:AJ58"/>
    <mergeCell ref="F53:S53"/>
    <mergeCell ref="T53:AJ53"/>
    <mergeCell ref="F54:S54"/>
    <mergeCell ref="T54:AJ54"/>
    <mergeCell ref="F55:S55"/>
    <mergeCell ref="T55:AJ55"/>
    <mergeCell ref="F49:S49"/>
    <mergeCell ref="T49:AJ49"/>
    <mergeCell ref="A50:AJ50"/>
    <mergeCell ref="F51:S51"/>
    <mergeCell ref="T51:AJ51"/>
    <mergeCell ref="F52:S52"/>
    <mergeCell ref="T52:AJ52"/>
    <mergeCell ref="F46:S46"/>
    <mergeCell ref="T46:AJ46"/>
    <mergeCell ref="F47:S47"/>
    <mergeCell ref="T47:AJ47"/>
    <mergeCell ref="F48:S48"/>
    <mergeCell ref="T48:AJ48"/>
    <mergeCell ref="F43:S43"/>
    <mergeCell ref="T43:AJ43"/>
    <mergeCell ref="F44:S44"/>
    <mergeCell ref="T44:AJ44"/>
    <mergeCell ref="F45:S45"/>
    <mergeCell ref="T45:AJ45"/>
    <mergeCell ref="F40:S40"/>
    <mergeCell ref="T40:AJ40"/>
    <mergeCell ref="F41:S41"/>
    <mergeCell ref="T41:AJ41"/>
    <mergeCell ref="F42:S42"/>
    <mergeCell ref="T42:AJ42"/>
    <mergeCell ref="F37:S37"/>
    <mergeCell ref="T37:AJ37"/>
    <mergeCell ref="F38:S38"/>
    <mergeCell ref="T38:AJ38"/>
    <mergeCell ref="F39:S39"/>
    <mergeCell ref="T39:AJ39"/>
    <mergeCell ref="F34:S34"/>
    <mergeCell ref="T34:AJ34"/>
    <mergeCell ref="F35:S35"/>
    <mergeCell ref="T35:AJ35"/>
    <mergeCell ref="F36:S36"/>
    <mergeCell ref="T36:AJ36"/>
    <mergeCell ref="F31:S31"/>
    <mergeCell ref="T31:AJ31"/>
    <mergeCell ref="F32:S32"/>
    <mergeCell ref="T32:AJ32"/>
    <mergeCell ref="F33:S33"/>
    <mergeCell ref="T33:AJ33"/>
    <mergeCell ref="F28:S28"/>
    <mergeCell ref="T28:AJ28"/>
    <mergeCell ref="F29:S29"/>
    <mergeCell ref="T29:AJ29"/>
    <mergeCell ref="F30:S30"/>
    <mergeCell ref="T30:AJ30"/>
    <mergeCell ref="F25:S25"/>
    <mergeCell ref="T25:AJ25"/>
    <mergeCell ref="F26:S26"/>
    <mergeCell ref="T26:AJ26"/>
    <mergeCell ref="F27:S27"/>
    <mergeCell ref="T27:AJ27"/>
    <mergeCell ref="F22:S22"/>
    <mergeCell ref="T22:AJ22"/>
    <mergeCell ref="F23:S23"/>
    <mergeCell ref="T23:AJ23"/>
    <mergeCell ref="F24:S24"/>
    <mergeCell ref="T24:AJ24"/>
    <mergeCell ref="A18:AJ18"/>
    <mergeCell ref="F19:S19"/>
    <mergeCell ref="T19:AJ19"/>
    <mergeCell ref="F20:S20"/>
    <mergeCell ref="T20:AJ20"/>
    <mergeCell ref="F21:S21"/>
    <mergeCell ref="T21:AJ21"/>
    <mergeCell ref="G16:P16"/>
    <mergeCell ref="Q16:S16"/>
    <mergeCell ref="T16:Y16"/>
    <mergeCell ref="Z16:AB16"/>
    <mergeCell ref="F17:S17"/>
    <mergeCell ref="T17:AJ17"/>
    <mergeCell ref="G15:P15"/>
    <mergeCell ref="Q15:S15"/>
    <mergeCell ref="T15:Y15"/>
    <mergeCell ref="Z15:AB15"/>
    <mergeCell ref="AC15:AH15"/>
    <mergeCell ref="AI15:AK15"/>
    <mergeCell ref="AC7:AH7"/>
    <mergeCell ref="G14:P14"/>
    <mergeCell ref="Q14:S14"/>
    <mergeCell ref="T14:Y14"/>
    <mergeCell ref="Z14:AB14"/>
    <mergeCell ref="AC14:AH14"/>
    <mergeCell ref="AI14:AK14"/>
    <mergeCell ref="A9:B9"/>
    <mergeCell ref="A10:B10"/>
    <mergeCell ref="G10:AK10"/>
    <mergeCell ref="G11:AK11"/>
    <mergeCell ref="G13:P13"/>
    <mergeCell ref="Q13:S13"/>
    <mergeCell ref="T13:Y13"/>
    <mergeCell ref="Z13:AB13"/>
    <mergeCell ref="AC13:AH13"/>
    <mergeCell ref="AI13:AK13"/>
    <mergeCell ref="A5:B5"/>
    <mergeCell ref="C5:E5"/>
    <mergeCell ref="A6:B6"/>
    <mergeCell ref="C6:E6"/>
    <mergeCell ref="G6:P6"/>
    <mergeCell ref="Q6:S6"/>
    <mergeCell ref="T6:Y6"/>
    <mergeCell ref="AI7:AK7"/>
    <mergeCell ref="A8:C8"/>
    <mergeCell ref="G8:P8"/>
    <mergeCell ref="Q8:S8"/>
    <mergeCell ref="T8:Y8"/>
    <mergeCell ref="Z8:AB8"/>
    <mergeCell ref="AC8:AH8"/>
    <mergeCell ref="AI8:AK8"/>
    <mergeCell ref="Z6:AB6"/>
    <mergeCell ref="AC6:AH6"/>
    <mergeCell ref="AI6:AK6"/>
    <mergeCell ref="A7:B7"/>
    <mergeCell ref="C7:E7"/>
    <mergeCell ref="G7:P7"/>
    <mergeCell ref="Q7:S7"/>
    <mergeCell ref="T7:Y7"/>
    <mergeCell ref="Z7:AB7"/>
    <mergeCell ref="A1:AK1"/>
    <mergeCell ref="A2:B2"/>
    <mergeCell ref="C2:E2"/>
    <mergeCell ref="A3:B3"/>
    <mergeCell ref="C3:E3"/>
    <mergeCell ref="G3:AK3"/>
    <mergeCell ref="A4:B4"/>
    <mergeCell ref="C4:E4"/>
    <mergeCell ref="G4:AK4"/>
  </mergeCells>
  <conditionalFormatting sqref="G5">
    <cfRule type="expression" dxfId="807" priority="106">
      <formula>$B19="Correct"</formula>
    </cfRule>
  </conditionalFormatting>
  <conditionalFormatting sqref="G5">
    <cfRule type="expression" dxfId="806" priority="107">
      <formula>$B19="Incorrect"</formula>
    </cfRule>
  </conditionalFormatting>
  <conditionalFormatting sqref="G5">
    <cfRule type="expression" dxfId="805" priority="108">
      <formula>$B19="Unanswered"</formula>
    </cfRule>
  </conditionalFormatting>
  <conditionalFormatting sqref="H5">
    <cfRule type="expression" dxfId="804" priority="109">
      <formula>$B20="Correct"</formula>
    </cfRule>
  </conditionalFormatting>
  <conditionalFormatting sqref="H5">
    <cfRule type="expression" dxfId="803" priority="110">
      <formula>$B20="Incorrect"</formula>
    </cfRule>
  </conditionalFormatting>
  <conditionalFormatting sqref="H5">
    <cfRule type="expression" dxfId="802" priority="111">
      <formula>$B20="Unanswered"</formula>
    </cfRule>
  </conditionalFormatting>
  <conditionalFormatting sqref="I5">
    <cfRule type="expression" dxfId="801" priority="112">
      <formula>$B21="Correct"</formula>
    </cfRule>
  </conditionalFormatting>
  <conditionalFormatting sqref="I5">
    <cfRule type="expression" dxfId="800" priority="113">
      <formula>$B21="Incorrect"</formula>
    </cfRule>
  </conditionalFormatting>
  <conditionalFormatting sqref="I5">
    <cfRule type="expression" dxfId="799" priority="114">
      <formula>$B21="Unanswered"</formula>
    </cfRule>
  </conditionalFormatting>
  <conditionalFormatting sqref="J5">
    <cfRule type="expression" dxfId="798" priority="115">
      <formula>$B22="Correct"</formula>
    </cfRule>
  </conditionalFormatting>
  <conditionalFormatting sqref="J5">
    <cfRule type="expression" dxfId="797" priority="116">
      <formula>$B22="Incorrect"</formula>
    </cfRule>
  </conditionalFormatting>
  <conditionalFormatting sqref="J5">
    <cfRule type="expression" dxfId="796" priority="117">
      <formula>$B22="Unanswered"</formula>
    </cfRule>
  </conditionalFormatting>
  <conditionalFormatting sqref="K5">
    <cfRule type="expression" dxfId="795" priority="118">
      <formula>$B23="Correct"</formula>
    </cfRule>
  </conditionalFormatting>
  <conditionalFormatting sqref="K5">
    <cfRule type="expression" dxfId="794" priority="119">
      <formula>$B23="Incorrect"</formula>
    </cfRule>
  </conditionalFormatting>
  <conditionalFormatting sqref="K5">
    <cfRule type="expression" dxfId="793" priority="120">
      <formula>$B23="Unanswered"</formula>
    </cfRule>
  </conditionalFormatting>
  <conditionalFormatting sqref="L5">
    <cfRule type="expression" dxfId="792" priority="121">
      <formula>$B24="Correct"</formula>
    </cfRule>
  </conditionalFormatting>
  <conditionalFormatting sqref="L5">
    <cfRule type="expression" dxfId="791" priority="122">
      <formula>$B24="Incorrect"</formula>
    </cfRule>
  </conditionalFormatting>
  <conditionalFormatting sqref="L5">
    <cfRule type="expression" dxfId="790" priority="123">
      <formula>$B24="Unanswered"</formula>
    </cfRule>
  </conditionalFormatting>
  <conditionalFormatting sqref="M5">
    <cfRule type="expression" dxfId="789" priority="124">
      <formula>$B25="Correct"</formula>
    </cfRule>
  </conditionalFormatting>
  <conditionalFormatting sqref="M5">
    <cfRule type="expression" dxfId="788" priority="125">
      <formula>$B25="Incorrect"</formula>
    </cfRule>
  </conditionalFormatting>
  <conditionalFormatting sqref="M5">
    <cfRule type="expression" dxfId="787" priority="126">
      <formula>$B25="Unanswered"</formula>
    </cfRule>
  </conditionalFormatting>
  <conditionalFormatting sqref="N5">
    <cfRule type="expression" dxfId="786" priority="127">
      <formula>$B26="Correct"</formula>
    </cfRule>
  </conditionalFormatting>
  <conditionalFormatting sqref="N5">
    <cfRule type="expression" dxfId="785" priority="128">
      <formula>$B26="Incorrect"</formula>
    </cfRule>
  </conditionalFormatting>
  <conditionalFormatting sqref="N5">
    <cfRule type="expression" dxfId="784" priority="129">
      <formula>$B26="Unanswered"</formula>
    </cfRule>
  </conditionalFormatting>
  <conditionalFormatting sqref="O5">
    <cfRule type="expression" dxfId="783" priority="130">
      <formula>$B27="Correct"</formula>
    </cfRule>
  </conditionalFormatting>
  <conditionalFormatting sqref="O5">
    <cfRule type="expression" dxfId="782" priority="131">
      <formula>$B27="Incorrect"</formula>
    </cfRule>
  </conditionalFormatting>
  <conditionalFormatting sqref="O5">
    <cfRule type="expression" dxfId="781" priority="132">
      <formula>$B27="Unanswered"</formula>
    </cfRule>
  </conditionalFormatting>
  <conditionalFormatting sqref="P5">
    <cfRule type="expression" dxfId="780" priority="133">
      <formula>$B28="Correct"</formula>
    </cfRule>
  </conditionalFormatting>
  <conditionalFormatting sqref="P5">
    <cfRule type="expression" dxfId="779" priority="134">
      <formula>$B28="Incorrect"</formula>
    </cfRule>
  </conditionalFormatting>
  <conditionalFormatting sqref="P5">
    <cfRule type="expression" dxfId="778" priority="135">
      <formula>$B28="Unanswered"</formula>
    </cfRule>
  </conditionalFormatting>
  <conditionalFormatting sqref="Q5">
    <cfRule type="expression" dxfId="777" priority="136">
      <formula>$B29="Correct"</formula>
    </cfRule>
  </conditionalFormatting>
  <conditionalFormatting sqref="Q5">
    <cfRule type="expression" dxfId="776" priority="137">
      <formula>$B29="Incorrect"</formula>
    </cfRule>
  </conditionalFormatting>
  <conditionalFormatting sqref="Q5">
    <cfRule type="expression" dxfId="775" priority="138">
      <formula>$B29="Unanswered"</formula>
    </cfRule>
  </conditionalFormatting>
  <conditionalFormatting sqref="R5">
    <cfRule type="expression" dxfId="774" priority="139">
      <formula>$B30="Correct"</formula>
    </cfRule>
  </conditionalFormatting>
  <conditionalFormatting sqref="R5">
    <cfRule type="expression" dxfId="773" priority="140">
      <formula>$B30="Incorrect"</formula>
    </cfRule>
  </conditionalFormatting>
  <conditionalFormatting sqref="R5">
    <cfRule type="expression" dxfId="772" priority="141">
      <formula>$B30="Unanswered"</formula>
    </cfRule>
  </conditionalFormatting>
  <conditionalFormatting sqref="S5">
    <cfRule type="expression" dxfId="771" priority="142">
      <formula>$B31="Correct"</formula>
    </cfRule>
  </conditionalFormatting>
  <conditionalFormatting sqref="S5">
    <cfRule type="expression" dxfId="770" priority="143">
      <formula>$B31="Incorrect"</formula>
    </cfRule>
  </conditionalFormatting>
  <conditionalFormatting sqref="T5">
    <cfRule type="expression" dxfId="769" priority="144">
      <formula>$B32="Correct"</formula>
    </cfRule>
  </conditionalFormatting>
  <conditionalFormatting sqref="U5">
    <cfRule type="expression" dxfId="768" priority="145">
      <formula>$B33="Correct"</formula>
    </cfRule>
  </conditionalFormatting>
  <conditionalFormatting sqref="V5">
    <cfRule type="expression" dxfId="767" priority="146">
      <formula>$B34="Correct"</formula>
    </cfRule>
  </conditionalFormatting>
  <conditionalFormatting sqref="W5">
    <cfRule type="expression" dxfId="766" priority="147">
      <formula>$B35="Correct"</formula>
    </cfRule>
  </conditionalFormatting>
  <conditionalFormatting sqref="X5">
    <cfRule type="expression" dxfId="765" priority="148">
      <formula>$B36="Correct"</formula>
    </cfRule>
  </conditionalFormatting>
  <conditionalFormatting sqref="Y5">
    <cfRule type="expression" dxfId="764" priority="149">
      <formula>$B37="Correct"</formula>
    </cfRule>
  </conditionalFormatting>
  <conditionalFormatting sqref="Z5">
    <cfRule type="expression" dxfId="763" priority="150">
      <formula>$B38="Correct"</formula>
    </cfRule>
  </conditionalFormatting>
  <conditionalFormatting sqref="AA5">
    <cfRule type="expression" dxfId="762" priority="151">
      <formula>$B39="Correct"</formula>
    </cfRule>
  </conditionalFormatting>
  <conditionalFormatting sqref="AB5">
    <cfRule type="expression" dxfId="761" priority="152">
      <formula>$B40="Correct"</formula>
    </cfRule>
  </conditionalFormatting>
  <conditionalFormatting sqref="AC5">
    <cfRule type="expression" dxfId="760" priority="153">
      <formula>$B41="Correct"</formula>
    </cfRule>
  </conditionalFormatting>
  <conditionalFormatting sqref="AD5">
    <cfRule type="expression" dxfId="759" priority="154">
      <formula>$B42="Correct"</formula>
    </cfRule>
  </conditionalFormatting>
  <conditionalFormatting sqref="AE5">
    <cfRule type="expression" dxfId="758" priority="155">
      <formula>$B43="Correct"</formula>
    </cfRule>
  </conditionalFormatting>
  <conditionalFormatting sqref="AF5">
    <cfRule type="expression" dxfId="757" priority="156">
      <formula>$B44="Correct"</formula>
    </cfRule>
  </conditionalFormatting>
  <conditionalFormatting sqref="AG5">
    <cfRule type="expression" dxfId="756" priority="157">
      <formula>$B45="Correct"</formula>
    </cfRule>
  </conditionalFormatting>
  <conditionalFormatting sqref="AH5">
    <cfRule type="expression" dxfId="755" priority="158">
      <formula>$B46="Correct"</formula>
    </cfRule>
  </conditionalFormatting>
  <conditionalFormatting sqref="AI5">
    <cfRule type="expression" dxfId="754" priority="159">
      <formula>$B47="Correct"</formula>
    </cfRule>
  </conditionalFormatting>
  <conditionalFormatting sqref="AJ5">
    <cfRule type="expression" dxfId="753" priority="160">
      <formula>$B48="Correct"</formula>
    </cfRule>
  </conditionalFormatting>
  <conditionalFormatting sqref="AK5">
    <cfRule type="expression" dxfId="752" priority="161">
      <formula>$B49="Correct"</formula>
    </cfRule>
  </conditionalFormatting>
  <conditionalFormatting sqref="T5">
    <cfRule type="expression" dxfId="751" priority="162">
      <formula>$B32="Incorrect"</formula>
    </cfRule>
  </conditionalFormatting>
  <conditionalFormatting sqref="U5">
    <cfRule type="expression" dxfId="750" priority="163">
      <formula>$B33="Incorrect"</formula>
    </cfRule>
  </conditionalFormatting>
  <conditionalFormatting sqref="V5">
    <cfRule type="expression" dxfId="749" priority="164">
      <formula>$B34="Incorrect"</formula>
    </cfRule>
  </conditionalFormatting>
  <conditionalFormatting sqref="W5">
    <cfRule type="expression" dxfId="748" priority="165">
      <formula>$B35="Incorrect"</formula>
    </cfRule>
  </conditionalFormatting>
  <conditionalFormatting sqref="X5">
    <cfRule type="expression" dxfId="747" priority="166">
      <formula>$B36="Incorrect"</formula>
    </cfRule>
  </conditionalFormatting>
  <conditionalFormatting sqref="Y5">
    <cfRule type="expression" dxfId="746" priority="167">
      <formula>$B37="Incorrect"</formula>
    </cfRule>
  </conditionalFormatting>
  <conditionalFormatting sqref="Z5">
    <cfRule type="expression" dxfId="745" priority="168">
      <formula>$B38="Incorrect"</formula>
    </cfRule>
  </conditionalFormatting>
  <conditionalFormatting sqref="AA5">
    <cfRule type="expression" dxfId="744" priority="169">
      <formula>$B39="Incorrect"</formula>
    </cfRule>
  </conditionalFormatting>
  <conditionalFormatting sqref="AB5">
    <cfRule type="expression" dxfId="743" priority="170">
      <formula>$B40="Incorrect"</formula>
    </cfRule>
  </conditionalFormatting>
  <conditionalFormatting sqref="AC5">
    <cfRule type="expression" dxfId="742" priority="171">
      <formula>$B41="Incorrect"</formula>
    </cfRule>
  </conditionalFormatting>
  <conditionalFormatting sqref="AD5">
    <cfRule type="expression" dxfId="741" priority="172">
      <formula>$B42="Incorrect"</formula>
    </cfRule>
  </conditionalFormatting>
  <conditionalFormatting sqref="AE5">
    <cfRule type="expression" dxfId="740" priority="173">
      <formula>$B43="Incorrect"</formula>
    </cfRule>
  </conditionalFormatting>
  <conditionalFormatting sqref="AF5">
    <cfRule type="expression" dxfId="739" priority="174">
      <formula>$B44="Incorrect"</formula>
    </cfRule>
  </conditionalFormatting>
  <conditionalFormatting sqref="AG5">
    <cfRule type="expression" dxfId="738" priority="175">
      <formula>$B45="Incorrect"</formula>
    </cfRule>
  </conditionalFormatting>
  <conditionalFormatting sqref="AH5">
    <cfRule type="expression" dxfId="737" priority="176">
      <formula>$B46="Incorrect"</formula>
    </cfRule>
  </conditionalFormatting>
  <conditionalFormatting sqref="AI5">
    <cfRule type="expression" dxfId="736" priority="177">
      <formula>$B47="Incorrect"</formula>
    </cfRule>
  </conditionalFormatting>
  <conditionalFormatting sqref="AJ5">
    <cfRule type="expression" dxfId="735" priority="178">
      <formula>$B48="Incorrect"</formula>
    </cfRule>
  </conditionalFormatting>
  <conditionalFormatting sqref="AK5">
    <cfRule type="expression" dxfId="734" priority="179">
      <formula>$B49="Incorrect"</formula>
    </cfRule>
  </conditionalFormatting>
  <conditionalFormatting sqref="S5">
    <cfRule type="expression" dxfId="733" priority="180">
      <formula>$B31="Unanswered"</formula>
    </cfRule>
  </conditionalFormatting>
  <conditionalFormatting sqref="T5">
    <cfRule type="expression" dxfId="732" priority="181">
      <formula>$B32="Unanswered"</formula>
    </cfRule>
  </conditionalFormatting>
  <conditionalFormatting sqref="U5">
    <cfRule type="expression" dxfId="731" priority="182">
      <formula>$B33="Unanswered"</formula>
    </cfRule>
  </conditionalFormatting>
  <conditionalFormatting sqref="V5">
    <cfRule type="expression" dxfId="730" priority="183">
      <formula>$B34="Unanswered"</formula>
    </cfRule>
  </conditionalFormatting>
  <conditionalFormatting sqref="W5">
    <cfRule type="expression" dxfId="729" priority="184">
      <formula>$B35="Unanswered"</formula>
    </cfRule>
  </conditionalFormatting>
  <conditionalFormatting sqref="X5">
    <cfRule type="expression" dxfId="728" priority="185">
      <formula>$B36="Unanswered"</formula>
    </cfRule>
  </conditionalFormatting>
  <conditionalFormatting sqref="Y5">
    <cfRule type="expression" dxfId="727" priority="186">
      <formula>$B37="Unanswered"</formula>
    </cfRule>
  </conditionalFormatting>
  <conditionalFormatting sqref="Z5">
    <cfRule type="expression" dxfId="726" priority="187">
      <formula>$B38="Unanswered"</formula>
    </cfRule>
  </conditionalFormatting>
  <conditionalFormatting sqref="AA5">
    <cfRule type="expression" dxfId="725" priority="188">
      <formula>$B39="Unanswered"</formula>
    </cfRule>
  </conditionalFormatting>
  <conditionalFormatting sqref="AB5">
    <cfRule type="expression" dxfId="724" priority="189">
      <formula>$B40="Unanswered"</formula>
    </cfRule>
  </conditionalFormatting>
  <conditionalFormatting sqref="AC5">
    <cfRule type="expression" dxfId="723" priority="190">
      <formula>$B41="Unanswered"</formula>
    </cfRule>
  </conditionalFormatting>
  <conditionalFormatting sqref="AD5">
    <cfRule type="expression" dxfId="722" priority="191">
      <formula>$B42="Unanswered"</formula>
    </cfRule>
  </conditionalFormatting>
  <conditionalFormatting sqref="AE5">
    <cfRule type="expression" dxfId="721" priority="192">
      <formula>$B43="Unanswered"</formula>
    </cfRule>
  </conditionalFormatting>
  <conditionalFormatting sqref="AF5">
    <cfRule type="expression" dxfId="720" priority="193">
      <formula>$B44="Unanswered"</formula>
    </cfRule>
  </conditionalFormatting>
  <conditionalFormatting sqref="AG5">
    <cfRule type="expression" dxfId="719" priority="194">
      <formula>$B45="Unanswered"</formula>
    </cfRule>
  </conditionalFormatting>
  <conditionalFormatting sqref="AH5">
    <cfRule type="expression" dxfId="718" priority="195">
      <formula>$B46="Unanswered"</formula>
    </cfRule>
  </conditionalFormatting>
  <conditionalFormatting sqref="AI5">
    <cfRule type="expression" dxfId="717" priority="196">
      <formula>$B47="Unanswered"</formula>
    </cfRule>
  </conditionalFormatting>
  <conditionalFormatting sqref="AJ5">
    <cfRule type="expression" dxfId="716" priority="197">
      <formula>$B48="Unanswered"</formula>
    </cfRule>
  </conditionalFormatting>
  <conditionalFormatting sqref="AK5">
    <cfRule type="expression" dxfId="715" priority="198">
      <formula>$B49="Unanswered"</formula>
    </cfRule>
  </conditionalFormatting>
  <conditionalFormatting sqref="E19:E49 E51:E86">
    <cfRule type="cellIs" dxfId="714" priority="199" operator="equal">
      <formula>"Slow"</formula>
    </cfRule>
  </conditionalFormatting>
  <conditionalFormatting sqref="G12">
    <cfRule type="expression" dxfId="713" priority="200">
      <formula>$B51="Correct"</formula>
    </cfRule>
    <cfRule type="expression" dxfId="712" priority="201">
      <formula>$B51="Incorrect"</formula>
    </cfRule>
    <cfRule type="expression" dxfId="711" priority="202">
      <formula>$B51="Unanswered"</formula>
    </cfRule>
  </conditionalFormatting>
  <conditionalFormatting sqref="H12">
    <cfRule type="expression" dxfId="710" priority="103">
      <formula>$B52="Correct"</formula>
    </cfRule>
    <cfRule type="expression" dxfId="709" priority="104">
      <formula>$B52="Incorrect"</formula>
    </cfRule>
    <cfRule type="expression" dxfId="708" priority="105">
      <formula>$B52="Unanswered"</formula>
    </cfRule>
  </conditionalFormatting>
  <conditionalFormatting sqref="I12">
    <cfRule type="expression" dxfId="707" priority="100">
      <formula>$B53="Correct"</formula>
    </cfRule>
    <cfRule type="expression" dxfId="706" priority="101">
      <formula>$B53="Incorrect"</formula>
    </cfRule>
    <cfRule type="expression" dxfId="705" priority="102">
      <formula>$B53="Unanswered"</formula>
    </cfRule>
  </conditionalFormatting>
  <conditionalFormatting sqref="J12">
    <cfRule type="expression" dxfId="704" priority="97">
      <formula>$B54="Correct"</formula>
    </cfRule>
    <cfRule type="expression" dxfId="703" priority="98">
      <formula>$B54="Incorrect"</formula>
    </cfRule>
    <cfRule type="expression" dxfId="702" priority="99">
      <formula>$B54="Unanswered"</formula>
    </cfRule>
  </conditionalFormatting>
  <conditionalFormatting sqref="K12">
    <cfRule type="expression" dxfId="701" priority="94">
      <formula>$B55="Correct"</formula>
    </cfRule>
    <cfRule type="expression" dxfId="700" priority="95">
      <formula>$B55="Incorrect"</formula>
    </cfRule>
    <cfRule type="expression" dxfId="699" priority="96">
      <formula>$B55="Unanswered"</formula>
    </cfRule>
  </conditionalFormatting>
  <conditionalFormatting sqref="L12">
    <cfRule type="expression" dxfId="698" priority="91">
      <formula>$B56="Correct"</formula>
    </cfRule>
    <cfRule type="expression" dxfId="697" priority="92">
      <formula>$B56="Incorrect"</formula>
    </cfRule>
    <cfRule type="expression" dxfId="696" priority="93">
      <formula>$B56="Unanswered"</formula>
    </cfRule>
  </conditionalFormatting>
  <conditionalFormatting sqref="M12">
    <cfRule type="expression" dxfId="695" priority="88">
      <formula>$B57="Correct"</formula>
    </cfRule>
    <cfRule type="expression" dxfId="694" priority="89">
      <formula>$B57="Incorrect"</formula>
    </cfRule>
    <cfRule type="expression" dxfId="693" priority="90">
      <formula>$B57="Unanswered"</formula>
    </cfRule>
  </conditionalFormatting>
  <conditionalFormatting sqref="N12">
    <cfRule type="expression" dxfId="692" priority="85">
      <formula>$B58="Correct"</formula>
    </cfRule>
    <cfRule type="expression" dxfId="691" priority="86">
      <formula>$B58="Incorrect"</formula>
    </cfRule>
    <cfRule type="expression" dxfId="690" priority="87">
      <formula>$B58="Unanswered"</formula>
    </cfRule>
  </conditionalFormatting>
  <conditionalFormatting sqref="O12">
    <cfRule type="expression" dxfId="689" priority="82">
      <formula>$B59="Correct"</formula>
    </cfRule>
    <cfRule type="expression" dxfId="688" priority="83">
      <formula>$B59="Incorrect"</formula>
    </cfRule>
    <cfRule type="expression" dxfId="687" priority="84">
      <formula>$B59="Unanswered"</formula>
    </cfRule>
  </conditionalFormatting>
  <conditionalFormatting sqref="P12">
    <cfRule type="expression" dxfId="686" priority="79">
      <formula>$B60="Correct"</formula>
    </cfRule>
    <cfRule type="expression" dxfId="685" priority="80">
      <formula>$B60="Incorrect"</formula>
    </cfRule>
    <cfRule type="expression" dxfId="684" priority="81">
      <formula>$B60="Unanswered"</formula>
    </cfRule>
  </conditionalFormatting>
  <conditionalFormatting sqref="Q12">
    <cfRule type="expression" dxfId="683" priority="76">
      <formula>$B61="Correct"</formula>
    </cfRule>
    <cfRule type="expression" dxfId="682" priority="77">
      <formula>$B61="Incorrect"</formula>
    </cfRule>
    <cfRule type="expression" dxfId="681" priority="78">
      <formula>$B61="Unanswered"</formula>
    </cfRule>
  </conditionalFormatting>
  <conditionalFormatting sqref="R12">
    <cfRule type="expression" dxfId="680" priority="73">
      <formula>$B62="Correct"</formula>
    </cfRule>
    <cfRule type="expression" dxfId="679" priority="74">
      <formula>$B62="Incorrect"</formula>
    </cfRule>
    <cfRule type="expression" dxfId="678" priority="75">
      <formula>$B62="Unanswered"</formula>
    </cfRule>
  </conditionalFormatting>
  <conditionalFormatting sqref="S12">
    <cfRule type="expression" dxfId="677" priority="70">
      <formula>$B63="Correct"</formula>
    </cfRule>
    <cfRule type="expression" dxfId="676" priority="71">
      <formula>$B63="Incorrect"</formula>
    </cfRule>
    <cfRule type="expression" dxfId="675" priority="72">
      <formula>$B63="Unanswered"</formula>
    </cfRule>
  </conditionalFormatting>
  <conditionalFormatting sqref="T12">
    <cfRule type="expression" dxfId="674" priority="67">
      <formula>$B64="Correct"</formula>
    </cfRule>
    <cfRule type="expression" dxfId="673" priority="68">
      <formula>$B64="Incorrect"</formula>
    </cfRule>
    <cfRule type="expression" dxfId="672" priority="69">
      <formula>$B64="Unanswered"</formula>
    </cfRule>
  </conditionalFormatting>
  <conditionalFormatting sqref="U12">
    <cfRule type="expression" dxfId="671" priority="64">
      <formula>$B65="Correct"</formula>
    </cfRule>
    <cfRule type="expression" dxfId="670" priority="65">
      <formula>$B65="Incorrect"</formula>
    </cfRule>
    <cfRule type="expression" dxfId="669" priority="66">
      <formula>$B65="Unanswered"</formula>
    </cfRule>
  </conditionalFormatting>
  <conditionalFormatting sqref="V12">
    <cfRule type="expression" dxfId="668" priority="61">
      <formula>$B66="Correct"</formula>
    </cfRule>
    <cfRule type="expression" dxfId="667" priority="62">
      <formula>$B66="Incorrect"</formula>
    </cfRule>
    <cfRule type="expression" dxfId="666" priority="63">
      <formula>$B66="Unanswered"</formula>
    </cfRule>
  </conditionalFormatting>
  <conditionalFormatting sqref="W12">
    <cfRule type="expression" dxfId="665" priority="58">
      <formula>$B67="Correct"</formula>
    </cfRule>
    <cfRule type="expression" dxfId="664" priority="59">
      <formula>$B67="Incorrect"</formula>
    </cfRule>
    <cfRule type="expression" dxfId="663" priority="60">
      <formula>$B67="Unanswered"</formula>
    </cfRule>
  </conditionalFormatting>
  <conditionalFormatting sqref="X12">
    <cfRule type="expression" dxfId="662" priority="55">
      <formula>$B68="Correct"</formula>
    </cfRule>
    <cfRule type="expression" dxfId="661" priority="56">
      <formula>$B68="Incorrect"</formula>
    </cfRule>
    <cfRule type="expression" dxfId="660" priority="57">
      <formula>$B68="Unanswered"</formula>
    </cfRule>
  </conditionalFormatting>
  <conditionalFormatting sqref="Y12">
    <cfRule type="expression" dxfId="659" priority="52">
      <formula>$B69="Correct"</formula>
    </cfRule>
    <cfRule type="expression" dxfId="658" priority="53">
      <formula>$B69="Incorrect"</formula>
    </cfRule>
    <cfRule type="expression" dxfId="657" priority="54">
      <formula>$B69="Unanswered"</formula>
    </cfRule>
  </conditionalFormatting>
  <conditionalFormatting sqref="Z12">
    <cfRule type="expression" dxfId="656" priority="49">
      <formula>$B70="Correct"</formula>
    </cfRule>
    <cfRule type="expression" dxfId="655" priority="50">
      <formula>$B70="Incorrect"</formula>
    </cfRule>
    <cfRule type="expression" dxfId="654" priority="51">
      <formula>$B70="Unanswered"</formula>
    </cfRule>
  </conditionalFormatting>
  <conditionalFormatting sqref="AA12">
    <cfRule type="expression" dxfId="653" priority="46">
      <formula>$B71="Correct"</formula>
    </cfRule>
    <cfRule type="expression" dxfId="652" priority="47">
      <formula>$B71="Incorrect"</formula>
    </cfRule>
    <cfRule type="expression" dxfId="651" priority="48">
      <formula>$B71="Unanswered"</formula>
    </cfRule>
  </conditionalFormatting>
  <conditionalFormatting sqref="AB12">
    <cfRule type="expression" dxfId="650" priority="43">
      <formula>$B72="Correct"</formula>
    </cfRule>
    <cfRule type="expression" dxfId="649" priority="44">
      <formula>$B72="Incorrect"</formula>
    </cfRule>
    <cfRule type="expression" dxfId="648" priority="45">
      <formula>$B72="Unanswered"</formula>
    </cfRule>
  </conditionalFormatting>
  <conditionalFormatting sqref="AC12">
    <cfRule type="expression" dxfId="647" priority="40">
      <formula>$B73="Correct"</formula>
    </cfRule>
    <cfRule type="expression" dxfId="646" priority="41">
      <formula>$B73="Incorrect"</formula>
    </cfRule>
    <cfRule type="expression" dxfId="645" priority="42">
      <formula>$B73="Unanswered"</formula>
    </cfRule>
  </conditionalFormatting>
  <conditionalFormatting sqref="AD12">
    <cfRule type="expression" dxfId="644" priority="37">
      <formula>$B74="Correct"</formula>
    </cfRule>
    <cfRule type="expression" dxfId="643" priority="38">
      <formula>$B74="Incorrect"</formula>
    </cfRule>
    <cfRule type="expression" dxfId="642" priority="39">
      <formula>$B74="Unanswered"</formula>
    </cfRule>
  </conditionalFormatting>
  <conditionalFormatting sqref="AE12">
    <cfRule type="expression" dxfId="641" priority="34">
      <formula>$B75="Correct"</formula>
    </cfRule>
    <cfRule type="expression" dxfId="640" priority="35">
      <formula>$B75="Incorrect"</formula>
    </cfRule>
    <cfRule type="expression" dxfId="639" priority="36">
      <formula>$B75="Unanswered"</formula>
    </cfRule>
  </conditionalFormatting>
  <conditionalFormatting sqref="AF12">
    <cfRule type="expression" dxfId="638" priority="31">
      <formula>$B76="Correct"</formula>
    </cfRule>
    <cfRule type="expression" dxfId="637" priority="32">
      <formula>$B76="Incorrect"</formula>
    </cfRule>
    <cfRule type="expression" dxfId="636" priority="33">
      <formula>$B76="Unanswered"</formula>
    </cfRule>
  </conditionalFormatting>
  <conditionalFormatting sqref="AG12">
    <cfRule type="expression" dxfId="635" priority="28">
      <formula>$B77="Correct"</formula>
    </cfRule>
    <cfRule type="expression" dxfId="634" priority="29">
      <formula>$B77="Incorrect"</formula>
    </cfRule>
    <cfRule type="expression" dxfId="633" priority="30">
      <formula>$B77="Unanswered"</formula>
    </cfRule>
  </conditionalFormatting>
  <conditionalFormatting sqref="AH12">
    <cfRule type="expression" dxfId="632" priority="25">
      <formula>$B78="Correct"</formula>
    </cfRule>
    <cfRule type="expression" dxfId="631" priority="26">
      <formula>$B78="Incorrect"</formula>
    </cfRule>
    <cfRule type="expression" dxfId="630" priority="27">
      <formula>$B78="Unanswered"</formula>
    </cfRule>
  </conditionalFormatting>
  <conditionalFormatting sqref="AI12">
    <cfRule type="expression" dxfId="629" priority="22">
      <formula>$B79="Correct"</formula>
    </cfRule>
    <cfRule type="expression" dxfId="628" priority="23">
      <formula>$B79="Incorrect"</formula>
    </cfRule>
    <cfRule type="expression" dxfId="627" priority="24">
      <formula>$B79="Unanswered"</formula>
    </cfRule>
  </conditionalFormatting>
  <conditionalFormatting sqref="AJ12">
    <cfRule type="expression" dxfId="626" priority="19">
      <formula>$B80="Correct"</formula>
    </cfRule>
    <cfRule type="expression" dxfId="625" priority="20">
      <formula>$B80="Incorrect"</formula>
    </cfRule>
    <cfRule type="expression" dxfId="624" priority="21">
      <formula>$B80="Unanswered"</formula>
    </cfRule>
  </conditionalFormatting>
  <conditionalFormatting sqref="AK12">
    <cfRule type="expression" dxfId="623" priority="16">
      <formula>$B81="Correct"</formula>
    </cfRule>
    <cfRule type="expression" dxfId="622" priority="17">
      <formula>$B81="Incorrect"</formula>
    </cfRule>
    <cfRule type="expression" dxfId="621" priority="18">
      <formula>$B81="Unanswered"</formula>
    </cfRule>
  </conditionalFormatting>
  <conditionalFormatting sqref="AL12">
    <cfRule type="expression" dxfId="620" priority="13">
      <formula>$B82="Correct"</formula>
    </cfRule>
    <cfRule type="expression" dxfId="619" priority="14">
      <formula>$B82="Incorrect"</formula>
    </cfRule>
    <cfRule type="expression" dxfId="618" priority="15">
      <formula>$B82="Unanswered"</formula>
    </cfRule>
  </conditionalFormatting>
  <conditionalFormatting sqref="AM12">
    <cfRule type="expression" dxfId="617" priority="10">
      <formula>$B83="Correct"</formula>
    </cfRule>
    <cfRule type="expression" dxfId="616" priority="11">
      <formula>$B83="Incorrect"</formula>
    </cfRule>
    <cfRule type="expression" dxfId="615" priority="12">
      <formula>$B83="Unanswered"</formula>
    </cfRule>
  </conditionalFormatting>
  <conditionalFormatting sqref="AN12">
    <cfRule type="expression" dxfId="614" priority="7">
      <formula>$B84="Correct"</formula>
    </cfRule>
    <cfRule type="expression" dxfId="613" priority="8">
      <formula>$B84="Incorrect"</formula>
    </cfRule>
    <cfRule type="expression" dxfId="612" priority="9">
      <formula>$B84="Unanswered"</formula>
    </cfRule>
  </conditionalFormatting>
  <conditionalFormatting sqref="AO12">
    <cfRule type="expression" dxfId="611" priority="4">
      <formula>$B85="Correct"</formula>
    </cfRule>
    <cfRule type="expression" dxfId="610" priority="5">
      <formula>$B85="Incorrect"</formula>
    </cfRule>
    <cfRule type="expression" dxfId="609" priority="6">
      <formula>$B85="Unanswered"</formula>
    </cfRule>
  </conditionalFormatting>
  <conditionalFormatting sqref="AP12">
    <cfRule type="expression" dxfId="608" priority="1">
      <formula>$B86="Correct"</formula>
    </cfRule>
    <cfRule type="expression" dxfId="607" priority="2">
      <formula>$B86="Incorrect"</formula>
    </cfRule>
    <cfRule type="expression" dxfId="606" priority="3">
      <formula>$B86="Unanswered"</formula>
    </cfRule>
  </conditionalFormatting>
  <dataValidations count="6">
    <dataValidation type="list" allowBlank="1" sqref="C19:C49" xr:uid="{F69CDA02-FE47-422D-B638-95A963DA4DC4}">
      <formula1>"PS,DS"</formula1>
    </dataValidation>
    <dataValidation type="list" allowBlank="1" sqref="E19:E49 E51:E86" xr:uid="{75150ED1-C985-4442-8B56-B6AC222053F5}">
      <formula1>"Fast,Normal,Slow"</formula1>
    </dataValidation>
    <dataValidation type="list" allowBlank="1" sqref="B19:B49 B51:B86" xr:uid="{01CFDE7D-87F8-4988-A9D4-9D05E0FFF5A9}">
      <formula1>"Correct,Incorrect,Unanswered"</formula1>
    </dataValidation>
    <dataValidation type="list" allowBlank="1" sqref="C4" xr:uid="{013B2BBF-9D96-44FA-9013-A06627A4090E}">
      <formula1>"AWA-IR-Quant-Verbal,Quant-Verbal-AWA-IR,Verbal-Quant-AWA-IR"</formula1>
    </dataValidation>
    <dataValidation type="list" allowBlank="1" sqref="D19:D49 D51:D86" xr:uid="{94FE9DC6-B4DA-402F-9796-17CC360FEA04}">
      <formula1>"Careless error,Content error,Technique error"</formula1>
    </dataValidation>
    <dataValidation type="list" allowBlank="1" sqref="C51:C86" xr:uid="{7819D10A-4B5F-4927-91E0-35A92741351F}">
      <formula1>"SC,CR,RC"</formula1>
    </dataValidation>
  </dataValidations>
  <pageMargins left="0.7" right="0.7" top="0.75" bottom="0.75" header="0.3" footer="0.3"/>
  <pageSetup orientation="portrait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FD1D32-2FE7-4D79-9571-76DBF7BE97DA}">
  <sheetPr>
    <outlinePr summaryBelow="0" summaryRight="0"/>
  </sheetPr>
  <dimension ref="A1:AQ108"/>
  <sheetViews>
    <sheetView workbookViewId="0">
      <selection activeCell="F78" sqref="F78:S78"/>
    </sheetView>
  </sheetViews>
  <sheetFormatPr defaultColWidth="14.46484375" defaultRowHeight="15.75" customHeight="1" x14ac:dyDescent="0.35"/>
  <cols>
    <col min="1" max="1" width="11" customWidth="1"/>
    <col min="2" max="2" width="15" customWidth="1"/>
    <col min="4" max="4" width="17.1328125" customWidth="1"/>
    <col min="7" max="43" width="3" customWidth="1"/>
  </cols>
  <sheetData>
    <row r="1" spans="1:43" ht="15.75" customHeight="1" x14ac:dyDescent="0.35">
      <c r="A1" s="36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  <c r="AK1" s="28"/>
      <c r="AL1" s="1"/>
      <c r="AM1" s="1"/>
      <c r="AN1" s="1"/>
      <c r="AO1" s="1"/>
      <c r="AP1" s="1"/>
      <c r="AQ1" s="1"/>
    </row>
    <row r="2" spans="1:43" ht="15.75" customHeight="1" x14ac:dyDescent="0.35">
      <c r="A2" s="46" t="s">
        <v>1</v>
      </c>
      <c r="B2" s="20"/>
      <c r="C2" s="44">
        <v>43649</v>
      </c>
      <c r="D2" s="20"/>
      <c r="E2" s="20"/>
    </row>
    <row r="3" spans="1:43" ht="15.75" customHeight="1" x14ac:dyDescent="0.35">
      <c r="A3" s="46" t="s">
        <v>2</v>
      </c>
      <c r="B3" s="20"/>
      <c r="C3" s="48" t="s">
        <v>195</v>
      </c>
      <c r="D3" s="20"/>
      <c r="E3" s="20"/>
      <c r="G3" s="45" t="s">
        <v>4</v>
      </c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42"/>
      <c r="AJ3" s="42"/>
      <c r="AK3" s="43"/>
      <c r="AL3" s="1"/>
      <c r="AM3" s="1"/>
      <c r="AN3" s="1"/>
      <c r="AO3" s="1"/>
      <c r="AP3" s="1"/>
      <c r="AQ3" s="1"/>
    </row>
    <row r="4" spans="1:43" ht="15.75" customHeight="1" x14ac:dyDescent="0.4">
      <c r="A4" s="46" t="s">
        <v>5</v>
      </c>
      <c r="B4" s="20"/>
      <c r="C4" s="48" t="s">
        <v>115</v>
      </c>
      <c r="D4" s="20"/>
      <c r="E4" s="20"/>
      <c r="G4" s="59" t="s">
        <v>6</v>
      </c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  <c r="AI4" s="37"/>
      <c r="AJ4" s="37"/>
      <c r="AK4" s="28"/>
      <c r="AL4" s="6"/>
      <c r="AM4" s="6"/>
      <c r="AN4" s="6"/>
      <c r="AO4" s="6"/>
      <c r="AP4" s="6"/>
      <c r="AQ4" s="6"/>
    </row>
    <row r="5" spans="1:43" ht="15.75" customHeight="1" x14ac:dyDescent="0.35">
      <c r="A5" s="46" t="s">
        <v>7</v>
      </c>
      <c r="B5" s="20"/>
      <c r="C5" s="47"/>
      <c r="D5" s="20"/>
      <c r="E5" s="20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</row>
    <row r="6" spans="1:43" ht="15.75" customHeight="1" x14ac:dyDescent="0.35">
      <c r="A6" s="46" t="s">
        <v>8</v>
      </c>
      <c r="B6" s="20"/>
      <c r="C6" s="47">
        <v>14</v>
      </c>
      <c r="D6" s="20"/>
      <c r="E6" s="20"/>
      <c r="G6" s="49" t="s">
        <v>9</v>
      </c>
      <c r="H6" s="50"/>
      <c r="I6" s="50"/>
      <c r="J6" s="50"/>
      <c r="K6" s="50"/>
      <c r="L6" s="50"/>
      <c r="M6" s="50"/>
      <c r="N6" s="50"/>
      <c r="O6" s="50"/>
      <c r="P6" s="51"/>
      <c r="Q6" s="53">
        <f>SUM(COUNTIF(B19:B49,"Correct"),COUNTIF(B19:B49,"Incorrect"))</f>
        <v>21</v>
      </c>
      <c r="R6" s="50"/>
      <c r="S6" s="51"/>
      <c r="T6" s="49" t="s">
        <v>10</v>
      </c>
      <c r="U6" s="50"/>
      <c r="V6" s="50"/>
      <c r="W6" s="50"/>
      <c r="X6" s="50"/>
      <c r="Y6" s="51"/>
      <c r="Z6" s="52">
        <f>(COUNTIF(B19:B49,"Correct")/Q6)</f>
        <v>0.66666666666666663</v>
      </c>
      <c r="AA6" s="50"/>
      <c r="AB6" s="51"/>
      <c r="AC6" s="49" t="s">
        <v>11</v>
      </c>
      <c r="AD6" s="50"/>
      <c r="AE6" s="50"/>
      <c r="AF6" s="50"/>
      <c r="AG6" s="50"/>
      <c r="AH6" s="50"/>
      <c r="AI6" s="53">
        <f>COUNTIF(D19:D49,"Careless error")</f>
        <v>0</v>
      </c>
      <c r="AJ6" s="50"/>
      <c r="AK6" s="51"/>
    </row>
    <row r="7" spans="1:43" ht="15.75" customHeight="1" x14ac:dyDescent="0.35">
      <c r="A7" s="46" t="s">
        <v>13</v>
      </c>
      <c r="B7" s="20"/>
      <c r="C7" s="47">
        <v>20</v>
      </c>
      <c r="D7" s="20"/>
      <c r="E7" s="20"/>
      <c r="G7" s="49" t="s">
        <v>12</v>
      </c>
      <c r="H7" s="50"/>
      <c r="I7" s="50"/>
      <c r="J7" s="50"/>
      <c r="K7" s="50"/>
      <c r="L7" s="50"/>
      <c r="M7" s="50"/>
      <c r="N7" s="50"/>
      <c r="O7" s="50"/>
      <c r="P7" s="51"/>
      <c r="Q7" s="53">
        <f>COUNTIF(C19:C51,"PS")</f>
        <v>9</v>
      </c>
      <c r="R7" s="50"/>
      <c r="S7" s="51"/>
      <c r="T7" s="49" t="s">
        <v>14</v>
      </c>
      <c r="U7" s="50"/>
      <c r="V7" s="50"/>
      <c r="W7" s="50"/>
      <c r="X7" s="50"/>
      <c r="Y7" s="51"/>
      <c r="Z7" s="52">
        <f>(COUNTIFS(B19:B49,"Correct",C19:C49,"PS")/Q7)</f>
        <v>0.66666666666666663</v>
      </c>
      <c r="AA7" s="50"/>
      <c r="AB7" s="51"/>
      <c r="AC7" s="49" t="s">
        <v>15</v>
      </c>
      <c r="AD7" s="50"/>
      <c r="AE7" s="50"/>
      <c r="AF7" s="50"/>
      <c r="AG7" s="50"/>
      <c r="AH7" s="51"/>
      <c r="AI7" s="53">
        <f>COUNTIF(D19:D49,"Content error")</f>
        <v>2</v>
      </c>
      <c r="AJ7" s="50"/>
      <c r="AK7" s="51"/>
    </row>
    <row r="8" spans="1:43" ht="15.75" customHeight="1" x14ac:dyDescent="0.35">
      <c r="A8" s="58" t="s">
        <v>3</v>
      </c>
      <c r="B8" s="58"/>
      <c r="C8" s="58"/>
      <c r="G8" s="49" t="s">
        <v>16</v>
      </c>
      <c r="H8" s="50"/>
      <c r="I8" s="50"/>
      <c r="J8" s="50"/>
      <c r="K8" s="50"/>
      <c r="L8" s="50"/>
      <c r="M8" s="50"/>
      <c r="N8" s="50"/>
      <c r="O8" s="50"/>
      <c r="P8" s="51"/>
      <c r="Q8" s="53">
        <f>COUNTIF(C19:C51,"DS")</f>
        <v>12</v>
      </c>
      <c r="R8" s="50"/>
      <c r="S8" s="51"/>
      <c r="T8" s="49" t="s">
        <v>17</v>
      </c>
      <c r="U8" s="50"/>
      <c r="V8" s="50"/>
      <c r="W8" s="50"/>
      <c r="X8" s="50"/>
      <c r="Y8" s="51"/>
      <c r="Z8" s="52">
        <f>(COUNTIFS(B19:B49,"Correct",C19:C49,"DS")/Q8)</f>
        <v>0.66666666666666663</v>
      </c>
      <c r="AA8" s="50"/>
      <c r="AB8" s="51"/>
      <c r="AC8" s="49" t="s">
        <v>18</v>
      </c>
      <c r="AD8" s="50"/>
      <c r="AE8" s="50"/>
      <c r="AF8" s="50"/>
      <c r="AG8" s="50"/>
      <c r="AH8" s="51"/>
      <c r="AI8" s="53">
        <f>COUNTIF(D19:D49,"Technique error")</f>
        <v>3</v>
      </c>
      <c r="AJ8" s="50"/>
      <c r="AK8" s="51"/>
    </row>
    <row r="9" spans="1:43" ht="15.75" customHeight="1" x14ac:dyDescent="0.35">
      <c r="A9" s="56" t="s">
        <v>35</v>
      </c>
      <c r="B9" s="57"/>
      <c r="C9" s="13">
        <f>COUNTIF(B19:B49,"Incorrect")</f>
        <v>7</v>
      </c>
    </row>
    <row r="10" spans="1:43" ht="15.75" customHeight="1" x14ac:dyDescent="0.35">
      <c r="A10" s="56" t="s">
        <v>36</v>
      </c>
      <c r="B10" s="57"/>
      <c r="C10" s="13">
        <f>COUNTIF(B51:B86,"Incorrect")</f>
        <v>6</v>
      </c>
      <c r="G10" s="41" t="s">
        <v>19</v>
      </c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42"/>
      <c r="AH10" s="42"/>
      <c r="AI10" s="42"/>
      <c r="AJ10" s="42"/>
      <c r="AK10" s="43"/>
      <c r="AL10" s="4"/>
      <c r="AM10" s="4"/>
      <c r="AN10" s="4"/>
      <c r="AO10" s="4"/>
      <c r="AP10" s="4"/>
      <c r="AQ10" s="4"/>
    </row>
    <row r="11" spans="1:43" ht="15.75" customHeight="1" x14ac:dyDescent="0.4">
      <c r="G11" s="54" t="s">
        <v>6</v>
      </c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3"/>
      <c r="AL11" s="5"/>
      <c r="AM11" s="5"/>
      <c r="AN11" s="5"/>
      <c r="AO11" s="5"/>
      <c r="AP11" s="5"/>
      <c r="AQ11" s="6"/>
    </row>
    <row r="12" spans="1:43" ht="15.75" customHeight="1" x14ac:dyDescent="0.35"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4"/>
    </row>
    <row r="13" spans="1:43" ht="15.75" customHeight="1" x14ac:dyDescent="0.35">
      <c r="G13" s="38" t="s">
        <v>9</v>
      </c>
      <c r="H13" s="22"/>
      <c r="I13" s="22"/>
      <c r="J13" s="22"/>
      <c r="K13" s="22"/>
      <c r="L13" s="22"/>
      <c r="M13" s="22"/>
      <c r="N13" s="22"/>
      <c r="O13" s="22"/>
      <c r="P13" s="23"/>
      <c r="Q13" s="25">
        <f>SUM(COUNTIF(B51:B86,"Correct"),COUNTIF(B51:B86,"Incorrect"))</f>
        <v>26</v>
      </c>
      <c r="R13" s="22"/>
      <c r="S13" s="23"/>
      <c r="T13" s="24" t="s">
        <v>10</v>
      </c>
      <c r="U13" s="22"/>
      <c r="V13" s="22"/>
      <c r="W13" s="22"/>
      <c r="X13" s="22"/>
      <c r="Y13" s="23"/>
      <c r="Z13" s="21">
        <f>(COUNTIF(B51:B86,"Correct")/Q13)</f>
        <v>0.76923076923076927</v>
      </c>
      <c r="AA13" s="22"/>
      <c r="AB13" s="23"/>
      <c r="AC13" s="24" t="s">
        <v>11</v>
      </c>
      <c r="AD13" s="22"/>
      <c r="AE13" s="22"/>
      <c r="AF13" s="22"/>
      <c r="AG13" s="22"/>
      <c r="AH13" s="23"/>
      <c r="AI13" s="25">
        <f>COUNTIF(D51:D86,"Careless error")</f>
        <v>0</v>
      </c>
      <c r="AJ13" s="22"/>
      <c r="AK13" s="23"/>
      <c r="AL13" s="4"/>
      <c r="AM13" s="4"/>
      <c r="AN13" s="4"/>
      <c r="AO13" s="4"/>
      <c r="AP13" s="4"/>
      <c r="AQ13" s="4"/>
    </row>
    <row r="14" spans="1:43" ht="15.75" customHeight="1" x14ac:dyDescent="0.35">
      <c r="G14" s="38" t="s">
        <v>27</v>
      </c>
      <c r="H14" s="22"/>
      <c r="I14" s="22"/>
      <c r="J14" s="22"/>
      <c r="K14" s="22"/>
      <c r="L14" s="22"/>
      <c r="M14" s="22"/>
      <c r="N14" s="22"/>
      <c r="O14" s="22"/>
      <c r="P14" s="23"/>
      <c r="Q14" s="25">
        <f>COUNTIF(C51:C86,"SC")</f>
        <v>9</v>
      </c>
      <c r="R14" s="22"/>
      <c r="S14" s="23"/>
      <c r="T14" s="24" t="s">
        <v>28</v>
      </c>
      <c r="U14" s="22"/>
      <c r="V14" s="22"/>
      <c r="W14" s="22"/>
      <c r="X14" s="22"/>
      <c r="Y14" s="23"/>
      <c r="Z14" s="21">
        <f>(COUNTIFS(B51:B86,"Correct",C51:C86,"SC")/Q14)</f>
        <v>0.55555555555555558</v>
      </c>
      <c r="AA14" s="22"/>
      <c r="AB14" s="23"/>
      <c r="AC14" s="24" t="s">
        <v>15</v>
      </c>
      <c r="AD14" s="22"/>
      <c r="AE14" s="22"/>
      <c r="AF14" s="22"/>
      <c r="AG14" s="22"/>
      <c r="AH14" s="23"/>
      <c r="AI14" s="25">
        <f>COUNTIF(D51:D86,"Content error")</f>
        <v>2</v>
      </c>
      <c r="AJ14" s="22"/>
      <c r="AK14" s="23"/>
      <c r="AL14" s="4"/>
      <c r="AM14" s="4"/>
      <c r="AN14" s="4"/>
      <c r="AO14" s="4"/>
      <c r="AP14" s="4"/>
      <c r="AQ14" s="4"/>
    </row>
    <row r="15" spans="1:43" ht="15.75" customHeight="1" x14ac:dyDescent="0.35">
      <c r="G15" s="38" t="s">
        <v>29</v>
      </c>
      <c r="H15" s="22"/>
      <c r="I15" s="22"/>
      <c r="J15" s="22"/>
      <c r="K15" s="22"/>
      <c r="L15" s="22"/>
      <c r="M15" s="22"/>
      <c r="N15" s="22"/>
      <c r="O15" s="22"/>
      <c r="P15" s="23"/>
      <c r="Q15" s="25">
        <f>COUNTIF(C51:C86,"CR")</f>
        <v>9</v>
      </c>
      <c r="R15" s="22"/>
      <c r="S15" s="23"/>
      <c r="T15" s="24" t="s">
        <v>30</v>
      </c>
      <c r="U15" s="22"/>
      <c r="V15" s="22"/>
      <c r="W15" s="22"/>
      <c r="X15" s="22"/>
      <c r="Y15" s="23"/>
      <c r="Z15" s="21">
        <f>(COUNTIFS(B51:B86,"Correct",C51:C86,"CR")/Q15)</f>
        <v>0.77777777777777779</v>
      </c>
      <c r="AA15" s="22"/>
      <c r="AB15" s="23"/>
      <c r="AC15" s="24" t="s">
        <v>18</v>
      </c>
      <c r="AD15" s="22"/>
      <c r="AE15" s="22"/>
      <c r="AF15" s="22"/>
      <c r="AG15" s="22"/>
      <c r="AH15" s="23"/>
      <c r="AI15" s="25">
        <f>COUNTIF(D51:D86,"Technique error")</f>
        <v>3</v>
      </c>
      <c r="AJ15" s="22"/>
      <c r="AK15" s="23"/>
      <c r="AL15" s="4"/>
      <c r="AM15" s="4"/>
      <c r="AN15" s="4"/>
      <c r="AO15" s="4"/>
      <c r="AP15" s="4"/>
      <c r="AQ15" s="4"/>
    </row>
    <row r="16" spans="1:43" ht="15.75" customHeight="1" x14ac:dyDescent="0.35">
      <c r="G16" s="55" t="s">
        <v>31</v>
      </c>
      <c r="H16" s="27"/>
      <c r="I16" s="27"/>
      <c r="J16" s="27"/>
      <c r="K16" s="27"/>
      <c r="L16" s="27"/>
      <c r="M16" s="27"/>
      <c r="N16" s="27"/>
      <c r="O16" s="27"/>
      <c r="P16" s="28"/>
      <c r="Q16" s="29">
        <f>COUNTIF(C51:C86,"RC")</f>
        <v>8</v>
      </c>
      <c r="R16" s="27"/>
      <c r="S16" s="28"/>
      <c r="T16" s="30" t="s">
        <v>32</v>
      </c>
      <c r="U16" s="27"/>
      <c r="V16" s="27"/>
      <c r="W16" s="27"/>
      <c r="X16" s="27"/>
      <c r="Y16" s="28"/>
      <c r="Z16" s="26">
        <f>(COUNTIFS(B51:B86,"Correct",C51:C86,"RC")/Q16)</f>
        <v>1</v>
      </c>
      <c r="AA16" s="27"/>
      <c r="AB16" s="28"/>
      <c r="AC16" s="4"/>
      <c r="AD16" s="4"/>
      <c r="AE16" s="4"/>
      <c r="AF16" s="4"/>
      <c r="AG16" s="4"/>
      <c r="AH16" s="4"/>
      <c r="AI16" s="8"/>
      <c r="AJ16" s="8"/>
      <c r="AK16" s="8"/>
      <c r="AL16" s="4"/>
      <c r="AM16" s="4"/>
      <c r="AN16" s="4"/>
      <c r="AO16" s="4"/>
      <c r="AP16" s="4"/>
      <c r="AQ16" s="4"/>
    </row>
    <row r="17" spans="1:36" ht="15.75" customHeight="1" x14ac:dyDescent="0.35">
      <c r="A17" s="11" t="s">
        <v>20</v>
      </c>
      <c r="B17" s="11" t="s">
        <v>21</v>
      </c>
      <c r="C17" s="11" t="s">
        <v>22</v>
      </c>
      <c r="D17" s="11" t="s">
        <v>23</v>
      </c>
      <c r="E17" s="11" t="s">
        <v>24</v>
      </c>
      <c r="F17" s="31" t="s">
        <v>25</v>
      </c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31" t="s">
        <v>26</v>
      </c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</row>
    <row r="18" spans="1:36" ht="15.75" customHeight="1" x14ac:dyDescent="0.35">
      <c r="A18" s="36" t="s">
        <v>33</v>
      </c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  <c r="AH18" s="37"/>
      <c r="AI18" s="37"/>
      <c r="AJ18" s="37"/>
    </row>
    <row r="19" spans="1:36" ht="15.75" customHeight="1" x14ac:dyDescent="0.35">
      <c r="A19" s="10">
        <v>1</v>
      </c>
      <c r="B19" s="10" t="s">
        <v>39</v>
      </c>
      <c r="C19" s="10" t="s">
        <v>40</v>
      </c>
      <c r="D19" s="10"/>
      <c r="E19" s="10" t="s">
        <v>45</v>
      </c>
      <c r="F19" s="19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19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</row>
    <row r="20" spans="1:36" ht="15.75" customHeight="1" x14ac:dyDescent="0.35">
      <c r="A20" s="10">
        <v>2</v>
      </c>
      <c r="B20" s="10" t="s">
        <v>39</v>
      </c>
      <c r="C20" s="10" t="s">
        <v>40</v>
      </c>
      <c r="D20" s="10"/>
      <c r="E20" s="10" t="s">
        <v>45</v>
      </c>
      <c r="F20" s="19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19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</row>
    <row r="21" spans="1:36" ht="15.75" customHeight="1" x14ac:dyDescent="0.35">
      <c r="A21" s="10">
        <v>3</v>
      </c>
      <c r="B21" s="10" t="s">
        <v>39</v>
      </c>
      <c r="C21" s="10" t="s">
        <v>41</v>
      </c>
      <c r="D21" s="10"/>
      <c r="E21" s="10" t="s">
        <v>44</v>
      </c>
      <c r="F21" s="19" t="s">
        <v>197</v>
      </c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80" t="s">
        <v>196</v>
      </c>
      <c r="U21" s="81"/>
      <c r="V21" s="81"/>
      <c r="W21" s="81"/>
      <c r="X21" s="81"/>
      <c r="Y21" s="81"/>
      <c r="Z21" s="81"/>
      <c r="AA21" s="81"/>
      <c r="AB21" s="81"/>
      <c r="AC21" s="81"/>
      <c r="AD21" s="81"/>
      <c r="AE21" s="81"/>
      <c r="AF21" s="81"/>
      <c r="AG21" s="81"/>
      <c r="AH21" s="81"/>
      <c r="AI21" s="81"/>
      <c r="AJ21" s="82"/>
    </row>
    <row r="22" spans="1:36" ht="15.75" customHeight="1" x14ac:dyDescent="0.35">
      <c r="A22" s="10">
        <v>4</v>
      </c>
      <c r="B22" s="10" t="s">
        <v>39</v>
      </c>
      <c r="C22" s="10" t="s">
        <v>41</v>
      </c>
      <c r="D22" s="10"/>
      <c r="E22" s="10" t="s">
        <v>44</v>
      </c>
      <c r="F22" s="19" t="s">
        <v>197</v>
      </c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19" t="s">
        <v>196</v>
      </c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</row>
    <row r="23" spans="1:36" ht="15.75" customHeight="1" x14ac:dyDescent="0.35">
      <c r="A23" s="10">
        <v>5</v>
      </c>
      <c r="B23" s="10" t="s">
        <v>39</v>
      </c>
      <c r="C23" s="10" t="s">
        <v>41</v>
      </c>
      <c r="D23" s="10"/>
      <c r="E23" s="10" t="s">
        <v>45</v>
      </c>
      <c r="F23" s="19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19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</row>
    <row r="24" spans="1:36" ht="15.75" customHeight="1" x14ac:dyDescent="0.35">
      <c r="A24" s="10">
        <v>6</v>
      </c>
      <c r="B24" s="10" t="s">
        <v>42</v>
      </c>
      <c r="C24" s="10" t="s">
        <v>40</v>
      </c>
      <c r="D24" s="10"/>
      <c r="E24" s="10" t="s">
        <v>55</v>
      </c>
      <c r="F24" s="19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19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</row>
    <row r="25" spans="1:36" ht="15.75" customHeight="1" x14ac:dyDescent="0.35">
      <c r="A25" s="10">
        <v>7</v>
      </c>
      <c r="B25" s="10" t="s">
        <v>39</v>
      </c>
      <c r="C25" s="10" t="s">
        <v>40</v>
      </c>
      <c r="D25" s="10"/>
      <c r="E25" s="10" t="s">
        <v>44</v>
      </c>
      <c r="F25" s="19" t="s">
        <v>198</v>
      </c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60" t="s">
        <v>199</v>
      </c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</row>
    <row r="26" spans="1:36" ht="15.75" customHeight="1" x14ac:dyDescent="0.35">
      <c r="A26" s="10">
        <v>8</v>
      </c>
      <c r="B26" s="10" t="s">
        <v>42</v>
      </c>
      <c r="C26" s="10" t="s">
        <v>41</v>
      </c>
      <c r="D26" s="10"/>
      <c r="E26" s="10" t="s">
        <v>44</v>
      </c>
      <c r="F26" s="19" t="s">
        <v>197</v>
      </c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80" t="s">
        <v>200</v>
      </c>
      <c r="U26" s="81"/>
      <c r="V26" s="81"/>
      <c r="W26" s="81"/>
      <c r="X26" s="81"/>
      <c r="Y26" s="81"/>
      <c r="Z26" s="81"/>
      <c r="AA26" s="81"/>
      <c r="AB26" s="81"/>
      <c r="AC26" s="81"/>
      <c r="AD26" s="81"/>
      <c r="AE26" s="81"/>
      <c r="AF26" s="81"/>
      <c r="AG26" s="81"/>
      <c r="AH26" s="81"/>
      <c r="AI26" s="81"/>
      <c r="AJ26" s="82"/>
    </row>
    <row r="27" spans="1:36" ht="15.75" customHeight="1" x14ac:dyDescent="0.35">
      <c r="A27" s="10">
        <v>9</v>
      </c>
      <c r="B27" s="10" t="s">
        <v>39</v>
      </c>
      <c r="C27" s="10" t="s">
        <v>40</v>
      </c>
      <c r="D27" s="10"/>
      <c r="E27" s="10" t="s">
        <v>45</v>
      </c>
      <c r="F27" s="19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19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</row>
    <row r="28" spans="1:36" ht="15.75" customHeight="1" x14ac:dyDescent="0.35">
      <c r="A28" s="10">
        <v>10</v>
      </c>
      <c r="B28" s="10" t="s">
        <v>39</v>
      </c>
      <c r="C28" s="10" t="s">
        <v>41</v>
      </c>
      <c r="D28" s="10"/>
      <c r="E28" s="10" t="s">
        <v>45</v>
      </c>
      <c r="F28" s="19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19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</row>
    <row r="29" spans="1:36" ht="15.75" customHeight="1" x14ac:dyDescent="0.35">
      <c r="A29" s="10">
        <v>11</v>
      </c>
      <c r="B29" s="10" t="s">
        <v>39</v>
      </c>
      <c r="C29" s="10" t="s">
        <v>41</v>
      </c>
      <c r="D29" s="10"/>
      <c r="E29" s="10" t="s">
        <v>44</v>
      </c>
      <c r="F29" s="19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19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</row>
    <row r="30" spans="1:36" ht="15.75" customHeight="1" x14ac:dyDescent="0.35">
      <c r="A30" s="10">
        <v>12</v>
      </c>
      <c r="B30" s="10" t="s">
        <v>39</v>
      </c>
      <c r="C30" s="10" t="s">
        <v>40</v>
      </c>
      <c r="D30" s="10"/>
      <c r="E30" s="10" t="s">
        <v>45</v>
      </c>
      <c r="F30" s="19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19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</row>
    <row r="31" spans="1:36" ht="15.75" customHeight="1" x14ac:dyDescent="0.35">
      <c r="A31" s="10">
        <v>13</v>
      </c>
      <c r="B31" s="10" t="s">
        <v>39</v>
      </c>
      <c r="C31" s="10" t="s">
        <v>41</v>
      </c>
      <c r="D31" s="10"/>
      <c r="E31" s="10" t="s">
        <v>45</v>
      </c>
      <c r="F31" s="19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19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</row>
    <row r="32" spans="1:36" ht="15.75" customHeight="1" x14ac:dyDescent="0.35">
      <c r="A32" s="10">
        <v>14</v>
      </c>
      <c r="B32" s="10" t="s">
        <v>42</v>
      </c>
      <c r="C32" s="10" t="s">
        <v>41</v>
      </c>
      <c r="D32" s="10" t="s">
        <v>43</v>
      </c>
      <c r="E32" s="10" t="s">
        <v>44</v>
      </c>
      <c r="F32" s="19" t="s">
        <v>201</v>
      </c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60" t="s">
        <v>202</v>
      </c>
      <c r="U32" s="61"/>
      <c r="V32" s="61"/>
      <c r="W32" s="61"/>
      <c r="X32" s="61"/>
      <c r="Y32" s="61"/>
      <c r="Z32" s="61"/>
      <c r="AA32" s="61"/>
      <c r="AB32" s="61"/>
      <c r="AC32" s="61"/>
      <c r="AD32" s="61"/>
      <c r="AE32" s="61"/>
      <c r="AF32" s="61"/>
      <c r="AG32" s="61"/>
      <c r="AH32" s="61"/>
      <c r="AI32" s="61"/>
      <c r="AJ32" s="61"/>
    </row>
    <row r="33" spans="1:36" ht="15.75" customHeight="1" x14ac:dyDescent="0.35">
      <c r="A33" s="10">
        <v>15</v>
      </c>
      <c r="B33" s="10" t="s">
        <v>39</v>
      </c>
      <c r="C33" s="10" t="s">
        <v>40</v>
      </c>
      <c r="D33" s="10"/>
      <c r="E33" s="10" t="s">
        <v>45</v>
      </c>
      <c r="F33" s="19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19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</row>
    <row r="34" spans="1:36" ht="12.75" x14ac:dyDescent="0.35">
      <c r="A34" s="10">
        <v>16</v>
      </c>
      <c r="B34" s="10" t="s">
        <v>42</v>
      </c>
      <c r="C34" s="10" t="s">
        <v>40</v>
      </c>
      <c r="D34" s="10" t="s">
        <v>58</v>
      </c>
      <c r="E34" s="10" t="s">
        <v>45</v>
      </c>
      <c r="F34" s="19" t="s">
        <v>203</v>
      </c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19" t="s">
        <v>204</v>
      </c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</row>
    <row r="35" spans="1:36" ht="12.75" x14ac:dyDescent="0.35">
      <c r="A35" s="10">
        <v>17</v>
      </c>
      <c r="B35" s="10" t="s">
        <v>42</v>
      </c>
      <c r="C35" s="10" t="s">
        <v>41</v>
      </c>
      <c r="D35" s="10" t="s">
        <v>58</v>
      </c>
      <c r="E35" s="10" t="s">
        <v>45</v>
      </c>
      <c r="F35" s="19" t="s">
        <v>203</v>
      </c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80" t="s">
        <v>205</v>
      </c>
      <c r="U35" s="81"/>
      <c r="V35" s="81"/>
      <c r="W35" s="81"/>
      <c r="X35" s="81"/>
      <c r="Y35" s="81"/>
      <c r="Z35" s="81"/>
      <c r="AA35" s="81"/>
      <c r="AB35" s="81"/>
      <c r="AC35" s="81"/>
      <c r="AD35" s="81"/>
      <c r="AE35" s="81"/>
      <c r="AF35" s="81"/>
      <c r="AG35" s="81"/>
      <c r="AH35" s="81"/>
      <c r="AI35" s="81"/>
      <c r="AJ35" s="82"/>
    </row>
    <row r="36" spans="1:36" ht="12.75" x14ac:dyDescent="0.35">
      <c r="A36" s="10">
        <v>18</v>
      </c>
      <c r="B36" s="10" t="s">
        <v>39</v>
      </c>
      <c r="C36" s="10" t="s">
        <v>41</v>
      </c>
      <c r="D36" s="10"/>
      <c r="E36" s="10" t="s">
        <v>55</v>
      </c>
      <c r="F36" s="19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19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</row>
    <row r="37" spans="1:36" ht="12.75" x14ac:dyDescent="0.35">
      <c r="A37" s="10">
        <v>19</v>
      </c>
      <c r="B37" s="10" t="s">
        <v>39</v>
      </c>
      <c r="C37" s="10" t="s">
        <v>41</v>
      </c>
      <c r="D37" s="10"/>
      <c r="E37" s="10" t="s">
        <v>45</v>
      </c>
      <c r="F37" s="19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19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</row>
    <row r="38" spans="1:36" ht="12.75" x14ac:dyDescent="0.35">
      <c r="A38" s="10">
        <v>20</v>
      </c>
      <c r="B38" s="10" t="s">
        <v>42</v>
      </c>
      <c r="C38" s="10" t="s">
        <v>40</v>
      </c>
      <c r="D38" s="10" t="s">
        <v>43</v>
      </c>
      <c r="E38" s="10" t="s">
        <v>45</v>
      </c>
      <c r="F38" s="19" t="s">
        <v>208</v>
      </c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19" t="s">
        <v>207</v>
      </c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</row>
    <row r="39" spans="1:36" ht="12.75" x14ac:dyDescent="0.35">
      <c r="A39" s="10">
        <v>21</v>
      </c>
      <c r="B39" s="10" t="s">
        <v>42</v>
      </c>
      <c r="C39" s="10" t="s">
        <v>41</v>
      </c>
      <c r="D39" s="10" t="s">
        <v>58</v>
      </c>
      <c r="E39" s="10" t="s">
        <v>44</v>
      </c>
      <c r="F39" s="19" t="s">
        <v>197</v>
      </c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19" t="s">
        <v>206</v>
      </c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</row>
    <row r="40" spans="1:36" ht="12.75" x14ac:dyDescent="0.35">
      <c r="A40" s="10">
        <v>22</v>
      </c>
      <c r="B40" s="10"/>
      <c r="C40" s="10"/>
      <c r="D40" s="10"/>
      <c r="E40" s="10"/>
      <c r="F40" s="19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19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</row>
    <row r="41" spans="1:36" ht="12.75" x14ac:dyDescent="0.35">
      <c r="A41" s="10">
        <v>23</v>
      </c>
      <c r="B41" s="10"/>
      <c r="C41" s="10"/>
      <c r="D41" s="10"/>
      <c r="E41" s="10"/>
      <c r="F41" s="19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19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</row>
    <row r="42" spans="1:36" ht="12.75" x14ac:dyDescent="0.35">
      <c r="A42" s="10">
        <v>24</v>
      </c>
      <c r="B42" s="10"/>
      <c r="C42" s="10"/>
      <c r="D42" s="10"/>
      <c r="E42" s="10"/>
      <c r="F42" s="19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19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</row>
    <row r="43" spans="1:36" ht="12.75" x14ac:dyDescent="0.35">
      <c r="A43" s="10">
        <v>25</v>
      </c>
      <c r="B43" s="10"/>
      <c r="C43" s="10"/>
      <c r="D43" s="10"/>
      <c r="E43" s="10"/>
      <c r="F43" s="19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19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</row>
    <row r="44" spans="1:36" ht="12.75" x14ac:dyDescent="0.35">
      <c r="A44" s="10">
        <v>26</v>
      </c>
      <c r="B44" s="10"/>
      <c r="C44" s="10"/>
      <c r="D44" s="10"/>
      <c r="E44" s="10"/>
      <c r="F44" s="19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19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</row>
    <row r="45" spans="1:36" ht="12.75" x14ac:dyDescent="0.35">
      <c r="A45" s="10">
        <v>27</v>
      </c>
      <c r="B45" s="10"/>
      <c r="C45" s="10"/>
      <c r="D45" s="10"/>
      <c r="E45" s="10"/>
      <c r="F45" s="19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19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</row>
    <row r="46" spans="1:36" ht="12.75" x14ac:dyDescent="0.35">
      <c r="A46" s="10">
        <v>28</v>
      </c>
      <c r="B46" s="10"/>
      <c r="C46" s="10"/>
      <c r="D46" s="10"/>
      <c r="E46" s="10"/>
      <c r="F46" s="19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19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</row>
    <row r="47" spans="1:36" ht="12.75" x14ac:dyDescent="0.35">
      <c r="A47" s="10">
        <v>29</v>
      </c>
      <c r="B47" s="10"/>
      <c r="C47" s="10"/>
      <c r="D47" s="10"/>
      <c r="E47" s="10"/>
      <c r="F47" s="19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19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</row>
    <row r="48" spans="1:36" ht="12.75" x14ac:dyDescent="0.35">
      <c r="A48" s="10">
        <v>30</v>
      </c>
      <c r="B48" s="10"/>
      <c r="C48" s="10"/>
      <c r="D48" s="10"/>
      <c r="E48" s="10"/>
      <c r="F48" s="19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19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</row>
    <row r="49" spans="1:36" ht="12.75" x14ac:dyDescent="0.35">
      <c r="A49" s="10">
        <v>31</v>
      </c>
      <c r="B49" s="10"/>
      <c r="C49" s="10"/>
      <c r="D49" s="10"/>
      <c r="E49" s="10"/>
      <c r="F49" s="19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19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</row>
    <row r="50" spans="1:36" ht="12.75" x14ac:dyDescent="0.35">
      <c r="A50" s="36" t="s">
        <v>34</v>
      </c>
      <c r="B50" s="37"/>
      <c r="C50" s="37"/>
      <c r="D50" s="37"/>
      <c r="E50" s="37"/>
      <c r="F50" s="37"/>
      <c r="G50" s="37"/>
      <c r="H50" s="37"/>
      <c r="I50" s="37"/>
      <c r="J50" s="37"/>
      <c r="K50" s="37"/>
      <c r="L50" s="37"/>
      <c r="M50" s="37"/>
      <c r="N50" s="37"/>
      <c r="O50" s="37"/>
      <c r="P50" s="37"/>
      <c r="Q50" s="37"/>
      <c r="R50" s="37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37"/>
      <c r="AH50" s="37"/>
      <c r="AI50" s="37"/>
      <c r="AJ50" s="37"/>
    </row>
    <row r="51" spans="1:36" ht="12.75" x14ac:dyDescent="0.35">
      <c r="A51" s="10">
        <v>1</v>
      </c>
      <c r="B51" s="10" t="s">
        <v>42</v>
      </c>
      <c r="C51" s="10" t="s">
        <v>71</v>
      </c>
      <c r="D51" s="10" t="s">
        <v>58</v>
      </c>
      <c r="E51" s="10" t="s">
        <v>45</v>
      </c>
      <c r="F51" s="19" t="s">
        <v>209</v>
      </c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19" t="s">
        <v>210</v>
      </c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</row>
    <row r="52" spans="1:36" ht="12.75" x14ac:dyDescent="0.35">
      <c r="A52" s="10">
        <v>2</v>
      </c>
      <c r="B52" s="10" t="s">
        <v>39</v>
      </c>
      <c r="C52" s="10" t="s">
        <v>71</v>
      </c>
      <c r="D52" s="10"/>
      <c r="E52" s="10" t="s">
        <v>45</v>
      </c>
      <c r="F52" s="19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19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</row>
    <row r="53" spans="1:36" ht="12.75" x14ac:dyDescent="0.35">
      <c r="A53" s="10">
        <v>3</v>
      </c>
      <c r="B53" s="10" t="s">
        <v>39</v>
      </c>
      <c r="C53" s="10" t="s">
        <v>68</v>
      </c>
      <c r="D53" s="10"/>
      <c r="E53" s="10" t="s">
        <v>45</v>
      </c>
      <c r="F53" s="19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19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</row>
    <row r="54" spans="1:36" ht="12.75" x14ac:dyDescent="0.35">
      <c r="A54" s="10">
        <v>4</v>
      </c>
      <c r="B54" s="10" t="s">
        <v>39</v>
      </c>
      <c r="C54" s="10" t="s">
        <v>68</v>
      </c>
      <c r="D54" s="10"/>
      <c r="E54" s="10" t="s">
        <v>45</v>
      </c>
      <c r="F54" s="19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19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</row>
    <row r="55" spans="1:36" ht="12.75" x14ac:dyDescent="0.35">
      <c r="A55" s="10">
        <v>5</v>
      </c>
      <c r="B55" s="10" t="s">
        <v>39</v>
      </c>
      <c r="C55" s="10" t="s">
        <v>67</v>
      </c>
      <c r="D55" s="10"/>
      <c r="E55" s="10" t="s">
        <v>45</v>
      </c>
      <c r="F55" s="19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19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</row>
    <row r="56" spans="1:36" ht="12.75" x14ac:dyDescent="0.35">
      <c r="A56" s="10">
        <v>6</v>
      </c>
      <c r="B56" s="10" t="s">
        <v>39</v>
      </c>
      <c r="C56" s="10" t="s">
        <v>67</v>
      </c>
      <c r="D56" s="10"/>
      <c r="E56" s="10" t="s">
        <v>45</v>
      </c>
      <c r="F56" s="19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19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</row>
    <row r="57" spans="1:36" ht="12.75" x14ac:dyDescent="0.35">
      <c r="A57" s="10">
        <v>7</v>
      </c>
      <c r="B57" s="10" t="s">
        <v>39</v>
      </c>
      <c r="C57" s="10" t="s">
        <v>67</v>
      </c>
      <c r="D57" s="10"/>
      <c r="E57" s="10" t="s">
        <v>45</v>
      </c>
      <c r="F57" s="19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19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</row>
    <row r="58" spans="1:36" ht="12.75" x14ac:dyDescent="0.35">
      <c r="A58" s="10">
        <v>8</v>
      </c>
      <c r="B58" s="10" t="s">
        <v>39</v>
      </c>
      <c r="C58" s="10" t="s">
        <v>67</v>
      </c>
      <c r="D58" s="10"/>
      <c r="E58" s="10" t="s">
        <v>45</v>
      </c>
      <c r="F58" s="19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19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</row>
    <row r="59" spans="1:36" ht="12.75" x14ac:dyDescent="0.35">
      <c r="A59" s="10">
        <v>9</v>
      </c>
      <c r="B59" s="10" t="s">
        <v>42</v>
      </c>
      <c r="C59" s="10" t="s">
        <v>71</v>
      </c>
      <c r="D59" s="10" t="s">
        <v>58</v>
      </c>
      <c r="E59" s="10" t="s">
        <v>44</v>
      </c>
      <c r="F59" s="19" t="s">
        <v>211</v>
      </c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19" t="s">
        <v>212</v>
      </c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</row>
    <row r="60" spans="1:36" ht="12.75" x14ac:dyDescent="0.35">
      <c r="A60" s="10">
        <v>10</v>
      </c>
      <c r="B60" s="10" t="s">
        <v>39</v>
      </c>
      <c r="C60" s="10" t="s">
        <v>71</v>
      </c>
      <c r="D60" s="10"/>
      <c r="E60" s="10" t="s">
        <v>45</v>
      </c>
      <c r="F60" s="19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19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</row>
    <row r="61" spans="1:36" ht="12.75" x14ac:dyDescent="0.35">
      <c r="A61" s="10">
        <v>11</v>
      </c>
      <c r="B61" s="10" t="s">
        <v>42</v>
      </c>
      <c r="C61" s="10" t="s">
        <v>68</v>
      </c>
      <c r="D61" s="10" t="s">
        <v>43</v>
      </c>
      <c r="E61" s="10" t="s">
        <v>45</v>
      </c>
      <c r="F61" s="19" t="s">
        <v>213</v>
      </c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19" t="s">
        <v>214</v>
      </c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</row>
    <row r="62" spans="1:36" ht="12.75" x14ac:dyDescent="0.35">
      <c r="A62" s="10">
        <v>12</v>
      </c>
      <c r="B62" s="10" t="s">
        <v>42</v>
      </c>
      <c r="C62" s="10" t="s">
        <v>68</v>
      </c>
      <c r="D62" s="10" t="s">
        <v>43</v>
      </c>
      <c r="E62" s="10" t="s">
        <v>45</v>
      </c>
      <c r="F62" s="19" t="s">
        <v>215</v>
      </c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19" t="s">
        <v>216</v>
      </c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</row>
    <row r="63" spans="1:36" ht="12.75" x14ac:dyDescent="0.35">
      <c r="A63" s="10">
        <v>13</v>
      </c>
      <c r="B63" s="10" t="s">
        <v>39</v>
      </c>
      <c r="C63" s="10" t="s">
        <v>68</v>
      </c>
      <c r="D63" s="10"/>
      <c r="E63" s="10" t="s">
        <v>55</v>
      </c>
      <c r="F63" s="19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19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</row>
    <row r="64" spans="1:36" ht="12.75" x14ac:dyDescent="0.35">
      <c r="A64" s="10">
        <v>14</v>
      </c>
      <c r="B64" s="10" t="s">
        <v>42</v>
      </c>
      <c r="C64" s="10" t="s">
        <v>68</v>
      </c>
      <c r="D64" s="10"/>
      <c r="E64" s="10" t="s">
        <v>45</v>
      </c>
      <c r="F64" s="19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19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</row>
    <row r="65" spans="1:36" ht="12.75" x14ac:dyDescent="0.35">
      <c r="A65" s="10">
        <v>15</v>
      </c>
      <c r="B65" s="10" t="s">
        <v>39</v>
      </c>
      <c r="C65" s="10" t="s">
        <v>71</v>
      </c>
      <c r="D65" s="10"/>
      <c r="E65" s="10" t="s">
        <v>45</v>
      </c>
      <c r="F65" s="19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19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</row>
    <row r="66" spans="1:36" ht="12.75" x14ac:dyDescent="0.35">
      <c r="A66" s="10">
        <v>16</v>
      </c>
      <c r="B66" s="10" t="s">
        <v>39</v>
      </c>
      <c r="C66" s="10" t="s">
        <v>71</v>
      </c>
      <c r="D66" s="10"/>
      <c r="E66" s="10" t="s">
        <v>45</v>
      </c>
      <c r="F66" s="19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19"/>
      <c r="U66" s="20"/>
      <c r="V66" s="20"/>
      <c r="W66" s="20"/>
      <c r="X66" s="20"/>
      <c r="Y66" s="20"/>
      <c r="Z66" s="20"/>
      <c r="AA66" s="20"/>
      <c r="AB66" s="20"/>
      <c r="AC66" s="20"/>
      <c r="AD66" s="20"/>
      <c r="AE66" s="20"/>
      <c r="AF66" s="20"/>
      <c r="AG66" s="20"/>
      <c r="AH66" s="20"/>
      <c r="AI66" s="20"/>
      <c r="AJ66" s="20"/>
    </row>
    <row r="67" spans="1:36" ht="12.75" x14ac:dyDescent="0.35">
      <c r="A67" s="10">
        <v>17</v>
      </c>
      <c r="B67" s="10" t="s">
        <v>39</v>
      </c>
      <c r="C67" s="10" t="s">
        <v>71</v>
      </c>
      <c r="D67" s="10"/>
      <c r="E67" s="10" t="s">
        <v>45</v>
      </c>
      <c r="F67" s="19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19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  <c r="AF67" s="20"/>
      <c r="AG67" s="20"/>
      <c r="AH67" s="20"/>
      <c r="AI67" s="20"/>
      <c r="AJ67" s="20"/>
    </row>
    <row r="68" spans="1:36" ht="12.75" x14ac:dyDescent="0.35">
      <c r="A68" s="10">
        <v>18</v>
      </c>
      <c r="B68" s="10" t="s">
        <v>39</v>
      </c>
      <c r="C68" s="10" t="s">
        <v>67</v>
      </c>
      <c r="D68" s="10"/>
      <c r="E68" s="10" t="s">
        <v>45</v>
      </c>
      <c r="F68" s="19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19"/>
      <c r="U68" s="20"/>
      <c r="V68" s="20"/>
      <c r="W68" s="20"/>
      <c r="X68" s="20"/>
      <c r="Y68" s="20"/>
      <c r="Z68" s="20"/>
      <c r="AA68" s="20"/>
      <c r="AB68" s="20"/>
      <c r="AC68" s="20"/>
      <c r="AD68" s="20"/>
      <c r="AE68" s="20"/>
      <c r="AF68" s="20"/>
      <c r="AG68" s="20"/>
      <c r="AH68" s="20"/>
      <c r="AI68" s="20"/>
      <c r="AJ68" s="20"/>
    </row>
    <row r="69" spans="1:36" ht="12.75" x14ac:dyDescent="0.35">
      <c r="A69" s="10">
        <v>19</v>
      </c>
      <c r="B69" s="10" t="s">
        <v>39</v>
      </c>
      <c r="C69" s="10" t="s">
        <v>67</v>
      </c>
      <c r="D69" s="10"/>
      <c r="E69" s="10" t="s">
        <v>45</v>
      </c>
      <c r="F69" s="19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19"/>
      <c r="U69" s="20"/>
      <c r="V69" s="20"/>
      <c r="W69" s="20"/>
      <c r="X69" s="20"/>
      <c r="Y69" s="20"/>
      <c r="Z69" s="20"/>
      <c r="AA69" s="20"/>
      <c r="AB69" s="20"/>
      <c r="AC69" s="20"/>
      <c r="AD69" s="20"/>
      <c r="AE69" s="20"/>
      <c r="AF69" s="20"/>
      <c r="AG69" s="20"/>
      <c r="AH69" s="20"/>
      <c r="AI69" s="20"/>
      <c r="AJ69" s="20"/>
    </row>
    <row r="70" spans="1:36" ht="12.75" x14ac:dyDescent="0.35">
      <c r="A70" s="10">
        <v>20</v>
      </c>
      <c r="B70" s="10" t="s">
        <v>39</v>
      </c>
      <c r="C70" s="10" t="s">
        <v>67</v>
      </c>
      <c r="D70" s="10"/>
      <c r="E70" s="10" t="s">
        <v>45</v>
      </c>
      <c r="F70" s="19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  <c r="S70" s="20"/>
      <c r="T70" s="19"/>
      <c r="U70" s="20"/>
      <c r="V70" s="20"/>
      <c r="W70" s="20"/>
      <c r="X70" s="20"/>
      <c r="Y70" s="20"/>
      <c r="Z70" s="20"/>
      <c r="AA70" s="20"/>
      <c r="AB70" s="20"/>
      <c r="AC70" s="20"/>
      <c r="AD70" s="20"/>
      <c r="AE70" s="20"/>
      <c r="AF70" s="20"/>
      <c r="AG70" s="20"/>
      <c r="AH70" s="20"/>
      <c r="AI70" s="20"/>
      <c r="AJ70" s="20"/>
    </row>
    <row r="71" spans="1:36" ht="12.75" x14ac:dyDescent="0.35">
      <c r="A71" s="10">
        <v>21</v>
      </c>
      <c r="B71" s="10" t="s">
        <v>39</v>
      </c>
      <c r="C71" s="10" t="s">
        <v>67</v>
      </c>
      <c r="D71" s="10"/>
      <c r="E71" s="10" t="s">
        <v>45</v>
      </c>
      <c r="F71" s="19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19"/>
      <c r="U71" s="20"/>
      <c r="V71" s="20"/>
      <c r="W71" s="20"/>
      <c r="X71" s="20"/>
      <c r="Y71" s="20"/>
      <c r="Z71" s="20"/>
      <c r="AA71" s="20"/>
      <c r="AB71" s="20"/>
      <c r="AC71" s="20"/>
      <c r="AD71" s="20"/>
      <c r="AE71" s="20"/>
      <c r="AF71" s="20"/>
      <c r="AG71" s="20"/>
      <c r="AH71" s="20"/>
      <c r="AI71" s="20"/>
      <c r="AJ71" s="20"/>
    </row>
    <row r="72" spans="1:36" ht="12.75" x14ac:dyDescent="0.35">
      <c r="A72" s="10">
        <v>22</v>
      </c>
      <c r="B72" s="10" t="s">
        <v>42</v>
      </c>
      <c r="C72" s="10" t="s">
        <v>68</v>
      </c>
      <c r="D72" s="10" t="s">
        <v>58</v>
      </c>
      <c r="E72" s="10" t="s">
        <v>45</v>
      </c>
      <c r="F72" s="19" t="s">
        <v>217</v>
      </c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19" t="s">
        <v>218</v>
      </c>
      <c r="U72" s="20"/>
      <c r="V72" s="20"/>
      <c r="W72" s="20"/>
      <c r="X72" s="20"/>
      <c r="Y72" s="20"/>
      <c r="Z72" s="20"/>
      <c r="AA72" s="20"/>
      <c r="AB72" s="20"/>
      <c r="AC72" s="20"/>
      <c r="AD72" s="20"/>
      <c r="AE72" s="20"/>
      <c r="AF72" s="20"/>
      <c r="AG72" s="20"/>
      <c r="AH72" s="20"/>
      <c r="AI72" s="20"/>
      <c r="AJ72" s="20"/>
    </row>
    <row r="73" spans="1:36" ht="12.75" x14ac:dyDescent="0.35">
      <c r="A73" s="10">
        <v>23</v>
      </c>
      <c r="B73" s="10" t="s">
        <v>39</v>
      </c>
      <c r="C73" s="10" t="s">
        <v>68</v>
      </c>
      <c r="D73" s="10"/>
      <c r="E73" s="10" t="s">
        <v>45</v>
      </c>
      <c r="F73" s="19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19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20"/>
      <c r="AH73" s="20"/>
      <c r="AI73" s="20"/>
      <c r="AJ73" s="20"/>
    </row>
    <row r="74" spans="1:36" ht="12.75" x14ac:dyDescent="0.35">
      <c r="A74" s="10">
        <v>24</v>
      </c>
      <c r="B74" s="10" t="s">
        <v>39</v>
      </c>
      <c r="C74" s="10" t="s">
        <v>71</v>
      </c>
      <c r="D74" s="10"/>
      <c r="E74" s="10" t="s">
        <v>45</v>
      </c>
      <c r="F74" s="19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19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  <c r="AG74" s="20"/>
      <c r="AH74" s="20"/>
      <c r="AI74" s="20"/>
      <c r="AJ74" s="20"/>
    </row>
    <row r="75" spans="1:36" ht="12.75" x14ac:dyDescent="0.35">
      <c r="A75" s="10">
        <v>25</v>
      </c>
      <c r="B75" s="10" t="s">
        <v>39</v>
      </c>
      <c r="C75" s="10" t="s">
        <v>71</v>
      </c>
      <c r="D75" s="10"/>
      <c r="E75" s="10" t="s">
        <v>45</v>
      </c>
      <c r="F75" s="19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0"/>
      <c r="S75" s="20"/>
      <c r="T75" s="19"/>
      <c r="U75" s="20"/>
      <c r="V75" s="20"/>
      <c r="W75" s="20"/>
      <c r="X75" s="20"/>
      <c r="Y75" s="20"/>
      <c r="Z75" s="20"/>
      <c r="AA75" s="20"/>
      <c r="AB75" s="20"/>
      <c r="AC75" s="20"/>
      <c r="AD75" s="20"/>
      <c r="AE75" s="20"/>
      <c r="AF75" s="20"/>
      <c r="AG75" s="20"/>
      <c r="AH75" s="20"/>
      <c r="AI75" s="20"/>
      <c r="AJ75" s="20"/>
    </row>
    <row r="76" spans="1:36" ht="12.75" x14ac:dyDescent="0.35">
      <c r="A76" s="10">
        <v>26</v>
      </c>
      <c r="B76" s="10" t="s">
        <v>39</v>
      </c>
      <c r="C76" s="10" t="s">
        <v>68</v>
      </c>
      <c r="D76" s="10"/>
      <c r="E76" s="10" t="s">
        <v>55</v>
      </c>
      <c r="F76" s="19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19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20"/>
      <c r="AJ76" s="20"/>
    </row>
    <row r="77" spans="1:36" ht="12.75" x14ac:dyDescent="0.35">
      <c r="A77" s="10">
        <v>27</v>
      </c>
      <c r="B77" s="10"/>
      <c r="C77" s="10"/>
      <c r="D77" s="10"/>
      <c r="E77" s="10"/>
      <c r="F77" s="19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19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  <c r="AF77" s="20"/>
      <c r="AG77" s="20"/>
      <c r="AH77" s="20"/>
      <c r="AI77" s="20"/>
      <c r="AJ77" s="20"/>
    </row>
    <row r="78" spans="1:36" ht="12.75" x14ac:dyDescent="0.35">
      <c r="A78" s="10">
        <v>28</v>
      </c>
      <c r="B78" s="10"/>
      <c r="C78" s="10"/>
      <c r="D78" s="10"/>
      <c r="E78" s="10"/>
      <c r="F78" s="19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19"/>
      <c r="U78" s="20"/>
      <c r="V78" s="20"/>
      <c r="W78" s="20"/>
      <c r="X78" s="20"/>
      <c r="Y78" s="20"/>
      <c r="Z78" s="20"/>
      <c r="AA78" s="20"/>
      <c r="AB78" s="20"/>
      <c r="AC78" s="20"/>
      <c r="AD78" s="20"/>
      <c r="AE78" s="20"/>
      <c r="AF78" s="20"/>
      <c r="AG78" s="20"/>
      <c r="AH78" s="20"/>
      <c r="AI78" s="20"/>
      <c r="AJ78" s="20"/>
    </row>
    <row r="79" spans="1:36" ht="12.75" x14ac:dyDescent="0.35">
      <c r="A79" s="10">
        <v>29</v>
      </c>
      <c r="B79" s="10"/>
      <c r="C79" s="10"/>
      <c r="D79" s="10"/>
      <c r="E79" s="10"/>
      <c r="F79" s="19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19"/>
      <c r="U79" s="20"/>
      <c r="V79" s="20"/>
      <c r="W79" s="20"/>
      <c r="X79" s="20"/>
      <c r="Y79" s="20"/>
      <c r="Z79" s="20"/>
      <c r="AA79" s="20"/>
      <c r="AB79" s="20"/>
      <c r="AC79" s="20"/>
      <c r="AD79" s="20"/>
      <c r="AE79" s="20"/>
      <c r="AF79" s="20"/>
      <c r="AG79" s="20"/>
      <c r="AH79" s="20"/>
      <c r="AI79" s="20"/>
      <c r="AJ79" s="20"/>
    </row>
    <row r="80" spans="1:36" ht="12.75" x14ac:dyDescent="0.35">
      <c r="A80" s="10">
        <v>30</v>
      </c>
      <c r="B80" s="10"/>
      <c r="C80" s="10"/>
      <c r="D80" s="10"/>
      <c r="E80" s="10"/>
      <c r="F80" s="19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  <c r="R80" s="20"/>
      <c r="S80" s="20"/>
      <c r="T80" s="19"/>
      <c r="U80" s="20"/>
      <c r="V80" s="20"/>
      <c r="W80" s="20"/>
      <c r="X80" s="20"/>
      <c r="Y80" s="20"/>
      <c r="Z80" s="20"/>
      <c r="AA80" s="20"/>
      <c r="AB80" s="20"/>
      <c r="AC80" s="20"/>
      <c r="AD80" s="20"/>
      <c r="AE80" s="20"/>
      <c r="AF80" s="20"/>
      <c r="AG80" s="20"/>
      <c r="AH80" s="20"/>
      <c r="AI80" s="20"/>
      <c r="AJ80" s="20"/>
    </row>
    <row r="81" spans="1:36" ht="12.75" x14ac:dyDescent="0.35">
      <c r="A81" s="10">
        <v>31</v>
      </c>
      <c r="B81" s="10"/>
      <c r="C81" s="10"/>
      <c r="D81" s="10"/>
      <c r="E81" s="10"/>
      <c r="F81" s="19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19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0"/>
      <c r="AI81" s="20"/>
      <c r="AJ81" s="20"/>
    </row>
    <row r="82" spans="1:36" ht="12.75" x14ac:dyDescent="0.35">
      <c r="A82" s="10">
        <v>32</v>
      </c>
      <c r="B82" s="10"/>
      <c r="C82" s="10"/>
      <c r="D82" s="10"/>
      <c r="E82" s="10"/>
      <c r="F82" s="19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20"/>
      <c r="T82" s="19"/>
      <c r="U82" s="20"/>
      <c r="V82" s="20"/>
      <c r="W82" s="20"/>
      <c r="X82" s="20"/>
      <c r="Y82" s="20"/>
      <c r="Z82" s="20"/>
      <c r="AA82" s="20"/>
      <c r="AB82" s="20"/>
      <c r="AC82" s="20"/>
      <c r="AD82" s="20"/>
      <c r="AE82" s="20"/>
      <c r="AF82" s="20"/>
      <c r="AG82" s="20"/>
      <c r="AH82" s="20"/>
      <c r="AI82" s="20"/>
      <c r="AJ82" s="20"/>
    </row>
    <row r="83" spans="1:36" ht="12.75" x14ac:dyDescent="0.35">
      <c r="A83" s="10">
        <v>33</v>
      </c>
      <c r="B83" s="10"/>
      <c r="C83" s="10"/>
      <c r="D83" s="10"/>
      <c r="E83" s="10"/>
      <c r="F83" s="19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0"/>
      <c r="T83" s="19"/>
      <c r="U83" s="20"/>
      <c r="V83" s="20"/>
      <c r="W83" s="20"/>
      <c r="X83" s="20"/>
      <c r="Y83" s="20"/>
      <c r="Z83" s="20"/>
      <c r="AA83" s="20"/>
      <c r="AB83" s="20"/>
      <c r="AC83" s="20"/>
      <c r="AD83" s="20"/>
      <c r="AE83" s="20"/>
      <c r="AF83" s="20"/>
      <c r="AG83" s="20"/>
      <c r="AH83" s="20"/>
      <c r="AI83" s="20"/>
      <c r="AJ83" s="20"/>
    </row>
    <row r="84" spans="1:36" ht="12.75" x14ac:dyDescent="0.35">
      <c r="A84" s="10">
        <v>34</v>
      </c>
      <c r="B84" s="10"/>
      <c r="C84" s="10"/>
      <c r="D84" s="10"/>
      <c r="E84" s="10"/>
      <c r="F84" s="19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19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  <c r="AF84" s="20"/>
      <c r="AG84" s="20"/>
      <c r="AH84" s="20"/>
      <c r="AI84" s="20"/>
      <c r="AJ84" s="20"/>
    </row>
    <row r="85" spans="1:36" ht="12.75" x14ac:dyDescent="0.35">
      <c r="A85" s="10">
        <v>35</v>
      </c>
      <c r="B85" s="10"/>
      <c r="C85" s="10"/>
      <c r="D85" s="10"/>
      <c r="E85" s="10"/>
      <c r="F85" s="19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  <c r="R85" s="20"/>
      <c r="S85" s="20"/>
      <c r="T85" s="19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  <c r="AF85" s="20"/>
      <c r="AG85" s="20"/>
      <c r="AH85" s="20"/>
      <c r="AI85" s="20"/>
      <c r="AJ85" s="20"/>
    </row>
    <row r="86" spans="1:36" ht="12.75" x14ac:dyDescent="0.35">
      <c r="A86" s="10">
        <v>36</v>
      </c>
      <c r="B86" s="10"/>
      <c r="C86" s="10"/>
      <c r="D86" s="10"/>
      <c r="E86" s="10"/>
      <c r="F86" s="19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20"/>
      <c r="S86" s="20"/>
      <c r="T86" s="19"/>
      <c r="U86" s="20"/>
      <c r="V86" s="20"/>
      <c r="W86" s="20"/>
      <c r="X86" s="20"/>
      <c r="Y86" s="20"/>
      <c r="Z86" s="20"/>
      <c r="AA86" s="20"/>
      <c r="AB86" s="20"/>
      <c r="AC86" s="20"/>
      <c r="AD86" s="20"/>
      <c r="AE86" s="20"/>
      <c r="AF86" s="20"/>
      <c r="AG86" s="20"/>
      <c r="AH86" s="20"/>
      <c r="AI86" s="20"/>
      <c r="AJ86" s="20"/>
    </row>
    <row r="87" spans="1:36" ht="15.75" customHeight="1" x14ac:dyDescent="0.35">
      <c r="F87" s="37"/>
      <c r="G87" s="37"/>
      <c r="H87" s="37"/>
      <c r="I87" s="37"/>
      <c r="J87" s="37"/>
      <c r="K87" s="37"/>
      <c r="L87" s="37"/>
      <c r="M87" s="37"/>
      <c r="N87" s="37"/>
      <c r="O87" s="37"/>
      <c r="P87" s="37"/>
      <c r="Q87" s="37"/>
      <c r="R87" s="37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  <c r="AF87" s="37"/>
      <c r="AG87" s="37"/>
      <c r="AH87" s="37"/>
      <c r="AI87" s="37"/>
      <c r="AJ87" s="37"/>
    </row>
    <row r="88" spans="1:36" ht="15.75" customHeight="1" x14ac:dyDescent="0.35">
      <c r="F88" s="37"/>
      <c r="G88" s="37"/>
      <c r="H88" s="37"/>
      <c r="I88" s="37"/>
      <c r="J88" s="37"/>
      <c r="K88" s="37"/>
      <c r="L88" s="37"/>
      <c r="M88" s="37"/>
      <c r="N88" s="37"/>
      <c r="O88" s="37"/>
      <c r="P88" s="37"/>
      <c r="Q88" s="37"/>
      <c r="R88" s="37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  <c r="AF88" s="37"/>
      <c r="AG88" s="37"/>
      <c r="AH88" s="37"/>
      <c r="AI88" s="37"/>
      <c r="AJ88" s="37"/>
    </row>
    <row r="89" spans="1:36" ht="15.75" customHeight="1" x14ac:dyDescent="0.35">
      <c r="F89" s="37"/>
      <c r="G89" s="37"/>
      <c r="H89" s="37"/>
      <c r="I89" s="37"/>
      <c r="J89" s="37"/>
      <c r="K89" s="37"/>
      <c r="L89" s="37"/>
      <c r="M89" s="37"/>
      <c r="N89" s="37"/>
      <c r="O89" s="37"/>
      <c r="P89" s="37"/>
      <c r="Q89" s="37"/>
      <c r="R89" s="37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  <c r="AF89" s="37"/>
      <c r="AG89" s="37"/>
      <c r="AH89" s="37"/>
      <c r="AI89" s="37"/>
      <c r="AJ89" s="37"/>
    </row>
    <row r="90" spans="1:36" ht="15.75" customHeight="1" x14ac:dyDescent="0.35">
      <c r="F90" s="37"/>
      <c r="G90" s="37"/>
      <c r="H90" s="37"/>
      <c r="I90" s="37"/>
      <c r="J90" s="37"/>
      <c r="K90" s="37"/>
      <c r="L90" s="37"/>
      <c r="M90" s="37"/>
      <c r="N90" s="37"/>
      <c r="O90" s="37"/>
      <c r="P90" s="37"/>
      <c r="Q90" s="37"/>
      <c r="R90" s="37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  <c r="AF90" s="37"/>
      <c r="AG90" s="37"/>
      <c r="AH90" s="37"/>
      <c r="AI90" s="37"/>
      <c r="AJ90" s="37"/>
    </row>
    <row r="91" spans="1:36" ht="15.75" customHeight="1" x14ac:dyDescent="0.35">
      <c r="F91" s="37"/>
      <c r="G91" s="37"/>
      <c r="H91" s="37"/>
      <c r="I91" s="37"/>
      <c r="J91" s="37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F91" s="37"/>
      <c r="AG91" s="37"/>
      <c r="AH91" s="37"/>
      <c r="AI91" s="37"/>
      <c r="AJ91" s="37"/>
    </row>
    <row r="92" spans="1:36" ht="15.75" customHeight="1" x14ac:dyDescent="0.35">
      <c r="F92" s="37"/>
      <c r="G92" s="37"/>
      <c r="H92" s="37"/>
      <c r="I92" s="37"/>
      <c r="J92" s="37"/>
      <c r="K92" s="37"/>
      <c r="L92" s="37"/>
      <c r="M92" s="37"/>
      <c r="N92" s="37"/>
      <c r="O92" s="37"/>
      <c r="P92" s="37"/>
      <c r="Q92" s="37"/>
      <c r="R92" s="37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  <c r="AF92" s="37"/>
      <c r="AG92" s="37"/>
      <c r="AH92" s="37"/>
      <c r="AI92" s="37"/>
      <c r="AJ92" s="37"/>
    </row>
    <row r="93" spans="1:36" ht="15.75" customHeight="1" x14ac:dyDescent="0.35">
      <c r="F93" s="37"/>
      <c r="G93" s="37"/>
      <c r="H93" s="37"/>
      <c r="I93" s="37"/>
      <c r="J93" s="37"/>
      <c r="K93" s="37"/>
      <c r="L93" s="37"/>
      <c r="M93" s="37"/>
      <c r="N93" s="37"/>
      <c r="O93" s="37"/>
      <c r="P93" s="37"/>
      <c r="Q93" s="37"/>
      <c r="R93" s="37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  <c r="AF93" s="37"/>
      <c r="AG93" s="37"/>
      <c r="AH93" s="37"/>
      <c r="AI93" s="37"/>
      <c r="AJ93" s="37"/>
    </row>
    <row r="94" spans="1:36" ht="15.75" customHeight="1" x14ac:dyDescent="0.35">
      <c r="F94" s="37"/>
      <c r="G94" s="37"/>
      <c r="H94" s="37"/>
      <c r="I94" s="37"/>
      <c r="J94" s="37"/>
      <c r="K94" s="37"/>
      <c r="L94" s="37"/>
      <c r="M94" s="37"/>
      <c r="N94" s="37"/>
      <c r="O94" s="37"/>
      <c r="P94" s="37"/>
      <c r="Q94" s="37"/>
      <c r="R94" s="37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  <c r="AF94" s="37"/>
      <c r="AG94" s="37"/>
      <c r="AH94" s="37"/>
      <c r="AI94" s="37"/>
      <c r="AJ94" s="37"/>
    </row>
    <row r="95" spans="1:36" ht="15.75" customHeight="1" x14ac:dyDescent="0.35">
      <c r="F95" s="37"/>
      <c r="G95" s="37"/>
      <c r="H95" s="37"/>
      <c r="I95" s="37"/>
      <c r="J95" s="37"/>
      <c r="K95" s="37"/>
      <c r="L95" s="37"/>
      <c r="M95" s="37"/>
      <c r="N95" s="37"/>
      <c r="O95" s="37"/>
      <c r="P95" s="37"/>
      <c r="Q95" s="37"/>
      <c r="R95" s="37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  <c r="AF95" s="37"/>
      <c r="AG95" s="37"/>
      <c r="AH95" s="37"/>
      <c r="AI95" s="37"/>
      <c r="AJ95" s="37"/>
    </row>
    <row r="96" spans="1:36" ht="15.75" customHeight="1" x14ac:dyDescent="0.35">
      <c r="F96" s="37"/>
      <c r="G96" s="37"/>
      <c r="H96" s="37"/>
      <c r="I96" s="37"/>
      <c r="J96" s="37"/>
      <c r="K96" s="37"/>
      <c r="L96" s="37"/>
      <c r="M96" s="37"/>
      <c r="N96" s="37"/>
      <c r="O96" s="37"/>
      <c r="P96" s="37"/>
      <c r="Q96" s="37"/>
      <c r="R96" s="37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F96" s="37"/>
      <c r="AG96" s="37"/>
      <c r="AH96" s="37"/>
      <c r="AI96" s="37"/>
      <c r="AJ96" s="37"/>
    </row>
    <row r="97" spans="6:36" ht="15.75" customHeight="1" x14ac:dyDescent="0.35">
      <c r="F97" s="37"/>
      <c r="G97" s="37"/>
      <c r="H97" s="37"/>
      <c r="I97" s="37"/>
      <c r="J97" s="37"/>
      <c r="K97" s="37"/>
      <c r="L97" s="37"/>
      <c r="M97" s="37"/>
      <c r="N97" s="37"/>
      <c r="O97" s="37"/>
      <c r="P97" s="37"/>
      <c r="Q97" s="37"/>
      <c r="R97" s="37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  <c r="AF97" s="37"/>
      <c r="AG97" s="37"/>
      <c r="AH97" s="37"/>
      <c r="AI97" s="37"/>
      <c r="AJ97" s="37"/>
    </row>
    <row r="98" spans="6:36" ht="15.75" customHeight="1" x14ac:dyDescent="0.35">
      <c r="F98" s="37"/>
      <c r="G98" s="37"/>
      <c r="H98" s="37"/>
      <c r="I98" s="37"/>
      <c r="J98" s="37"/>
      <c r="K98" s="37"/>
      <c r="L98" s="37"/>
      <c r="M98" s="37"/>
      <c r="N98" s="37"/>
      <c r="O98" s="37"/>
      <c r="P98" s="37"/>
      <c r="Q98" s="37"/>
      <c r="R98" s="37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F98" s="37"/>
      <c r="AG98" s="37"/>
      <c r="AH98" s="37"/>
      <c r="AI98" s="37"/>
      <c r="AJ98" s="37"/>
    </row>
    <row r="99" spans="6:36" ht="15.75" customHeight="1" x14ac:dyDescent="0.35">
      <c r="F99" s="37"/>
      <c r="G99" s="37"/>
      <c r="H99" s="37"/>
      <c r="I99" s="37"/>
      <c r="J99" s="37"/>
      <c r="K99" s="37"/>
      <c r="L99" s="37"/>
      <c r="M99" s="37"/>
      <c r="N99" s="37"/>
      <c r="O99" s="37"/>
      <c r="P99" s="37"/>
      <c r="Q99" s="37"/>
      <c r="R99" s="37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  <c r="AF99" s="37"/>
      <c r="AG99" s="37"/>
      <c r="AH99" s="37"/>
      <c r="AI99" s="37"/>
      <c r="AJ99" s="37"/>
    </row>
    <row r="100" spans="6:36" ht="15.75" customHeight="1" x14ac:dyDescent="0.35">
      <c r="F100" s="37"/>
      <c r="G100" s="37"/>
      <c r="H100" s="37"/>
      <c r="I100" s="37"/>
      <c r="J100" s="37"/>
      <c r="K100" s="37"/>
      <c r="L100" s="37"/>
      <c r="M100" s="37"/>
      <c r="N100" s="37"/>
      <c r="O100" s="37"/>
      <c r="P100" s="37"/>
      <c r="Q100" s="37"/>
      <c r="R100" s="37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F100" s="37"/>
      <c r="AG100" s="37"/>
      <c r="AH100" s="37"/>
      <c r="AI100" s="37"/>
      <c r="AJ100" s="37"/>
    </row>
    <row r="101" spans="6:36" ht="15.75" customHeight="1" x14ac:dyDescent="0.35">
      <c r="F101" s="37"/>
      <c r="G101" s="37"/>
      <c r="H101" s="37"/>
      <c r="I101" s="37"/>
      <c r="J101" s="37"/>
      <c r="K101" s="37"/>
      <c r="L101" s="37"/>
      <c r="M101" s="37"/>
      <c r="N101" s="37"/>
      <c r="O101" s="37"/>
      <c r="P101" s="37"/>
      <c r="Q101" s="37"/>
      <c r="R101" s="37"/>
      <c r="S101" s="37"/>
      <c r="T101" s="37"/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37"/>
      <c r="AF101" s="37"/>
      <c r="AG101" s="37"/>
      <c r="AH101" s="37"/>
      <c r="AI101" s="37"/>
      <c r="AJ101" s="37"/>
    </row>
    <row r="102" spans="6:36" ht="15.75" customHeight="1" x14ac:dyDescent="0.35">
      <c r="F102" s="37"/>
      <c r="G102" s="37"/>
      <c r="H102" s="37"/>
      <c r="I102" s="37"/>
      <c r="J102" s="37"/>
      <c r="K102" s="37"/>
      <c r="L102" s="37"/>
      <c r="M102" s="37"/>
      <c r="N102" s="37"/>
      <c r="O102" s="37"/>
      <c r="P102" s="37"/>
      <c r="Q102" s="37"/>
      <c r="R102" s="37"/>
      <c r="S102" s="37"/>
      <c r="T102" s="37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  <c r="AF102" s="37"/>
      <c r="AG102" s="37"/>
      <c r="AH102" s="37"/>
      <c r="AI102" s="37"/>
      <c r="AJ102" s="37"/>
    </row>
    <row r="103" spans="6:36" ht="15.75" customHeight="1" x14ac:dyDescent="0.35">
      <c r="F103" s="37"/>
      <c r="G103" s="37"/>
      <c r="H103" s="37"/>
      <c r="I103" s="37"/>
      <c r="J103" s="37"/>
      <c r="K103" s="37"/>
      <c r="L103" s="37"/>
      <c r="M103" s="37"/>
      <c r="N103" s="37"/>
      <c r="O103" s="37"/>
      <c r="P103" s="37"/>
      <c r="Q103" s="37"/>
      <c r="R103" s="37"/>
      <c r="S103" s="37"/>
      <c r="T103" s="37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  <c r="AF103" s="37"/>
      <c r="AG103" s="37"/>
      <c r="AH103" s="37"/>
      <c r="AI103" s="37"/>
      <c r="AJ103" s="37"/>
    </row>
    <row r="104" spans="6:36" ht="15.75" customHeight="1" x14ac:dyDescent="0.35">
      <c r="F104" s="37"/>
      <c r="G104" s="37"/>
      <c r="H104" s="37"/>
      <c r="I104" s="37"/>
      <c r="J104" s="37"/>
      <c r="K104" s="37"/>
      <c r="L104" s="37"/>
      <c r="M104" s="37"/>
      <c r="N104" s="37"/>
      <c r="O104" s="37"/>
      <c r="P104" s="37"/>
      <c r="Q104" s="37"/>
      <c r="R104" s="37"/>
      <c r="S104" s="37"/>
      <c r="T104" s="37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  <c r="AF104" s="37"/>
      <c r="AG104" s="37"/>
      <c r="AH104" s="37"/>
      <c r="AI104" s="37"/>
      <c r="AJ104" s="37"/>
    </row>
    <row r="105" spans="6:36" ht="15.75" customHeight="1" x14ac:dyDescent="0.35">
      <c r="F105" s="37"/>
      <c r="G105" s="37"/>
      <c r="H105" s="37"/>
      <c r="I105" s="37"/>
      <c r="J105" s="37"/>
      <c r="K105" s="37"/>
      <c r="L105" s="37"/>
      <c r="M105" s="37"/>
      <c r="N105" s="37"/>
      <c r="O105" s="37"/>
      <c r="P105" s="37"/>
      <c r="Q105" s="37"/>
      <c r="R105" s="37"/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  <c r="AF105" s="37"/>
      <c r="AG105" s="37"/>
      <c r="AH105" s="37"/>
      <c r="AI105" s="37"/>
      <c r="AJ105" s="37"/>
    </row>
    <row r="106" spans="6:36" ht="15.75" customHeight="1" x14ac:dyDescent="0.35">
      <c r="F106" s="37"/>
      <c r="G106" s="37"/>
      <c r="H106" s="37"/>
      <c r="I106" s="37"/>
      <c r="J106" s="37"/>
      <c r="K106" s="37"/>
      <c r="L106" s="37"/>
      <c r="M106" s="37"/>
      <c r="N106" s="37"/>
      <c r="O106" s="37"/>
      <c r="P106" s="37"/>
      <c r="Q106" s="37"/>
      <c r="R106" s="37"/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  <c r="AF106" s="37"/>
      <c r="AG106" s="37"/>
      <c r="AH106" s="37"/>
      <c r="AI106" s="37"/>
      <c r="AJ106" s="37"/>
    </row>
    <row r="107" spans="6:36" ht="15.75" customHeight="1" x14ac:dyDescent="0.35">
      <c r="F107" s="37"/>
      <c r="G107" s="37"/>
      <c r="H107" s="37"/>
      <c r="I107" s="37"/>
      <c r="J107" s="37"/>
      <c r="K107" s="37"/>
      <c r="L107" s="37"/>
      <c r="M107" s="37"/>
      <c r="N107" s="37"/>
      <c r="O107" s="37"/>
      <c r="P107" s="37"/>
      <c r="Q107" s="37"/>
      <c r="R107" s="37"/>
      <c r="S107" s="37"/>
      <c r="T107" s="37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  <c r="AF107" s="37"/>
      <c r="AG107" s="37"/>
      <c r="AH107" s="37"/>
      <c r="AI107" s="37"/>
      <c r="AJ107" s="37"/>
    </row>
    <row r="108" spans="6:36" ht="15.75" customHeight="1" x14ac:dyDescent="0.35">
      <c r="F108" s="37"/>
      <c r="G108" s="37"/>
      <c r="H108" s="37"/>
      <c r="I108" s="37"/>
      <c r="J108" s="37"/>
      <c r="K108" s="37"/>
      <c r="L108" s="37"/>
      <c r="M108" s="37"/>
      <c r="N108" s="37"/>
      <c r="O108" s="37"/>
      <c r="P108" s="37"/>
      <c r="Q108" s="37"/>
      <c r="R108" s="37"/>
      <c r="S108" s="37"/>
      <c r="T108" s="37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  <c r="AF108" s="37"/>
      <c r="AG108" s="37"/>
      <c r="AH108" s="37"/>
      <c r="AI108" s="37"/>
      <c r="AJ108" s="37"/>
    </row>
  </sheetData>
  <mergeCells count="242">
    <mergeCell ref="F107:S107"/>
    <mergeCell ref="T107:AJ107"/>
    <mergeCell ref="F108:S108"/>
    <mergeCell ref="T108:AJ108"/>
    <mergeCell ref="F104:S104"/>
    <mergeCell ref="T104:AJ104"/>
    <mergeCell ref="F105:S105"/>
    <mergeCell ref="T105:AJ105"/>
    <mergeCell ref="F106:S106"/>
    <mergeCell ref="T106:AJ106"/>
    <mergeCell ref="F101:S101"/>
    <mergeCell ref="T101:AJ101"/>
    <mergeCell ref="F102:S102"/>
    <mergeCell ref="T102:AJ102"/>
    <mergeCell ref="F103:S103"/>
    <mergeCell ref="T103:AJ103"/>
    <mergeCell ref="F98:S98"/>
    <mergeCell ref="T98:AJ98"/>
    <mergeCell ref="F99:S99"/>
    <mergeCell ref="T99:AJ99"/>
    <mergeCell ref="F100:S100"/>
    <mergeCell ref="T100:AJ100"/>
    <mergeCell ref="F95:S95"/>
    <mergeCell ref="T95:AJ95"/>
    <mergeCell ref="F96:S96"/>
    <mergeCell ref="T96:AJ96"/>
    <mergeCell ref="F97:S97"/>
    <mergeCell ref="T97:AJ97"/>
    <mergeCell ref="F92:S92"/>
    <mergeCell ref="T92:AJ92"/>
    <mergeCell ref="F93:S93"/>
    <mergeCell ref="T93:AJ93"/>
    <mergeCell ref="F94:S94"/>
    <mergeCell ref="T94:AJ94"/>
    <mergeCell ref="F89:S89"/>
    <mergeCell ref="T89:AJ89"/>
    <mergeCell ref="F90:S90"/>
    <mergeCell ref="T90:AJ90"/>
    <mergeCell ref="F91:S91"/>
    <mergeCell ref="T91:AJ91"/>
    <mergeCell ref="F86:S86"/>
    <mergeCell ref="T86:AJ86"/>
    <mergeCell ref="F87:S87"/>
    <mergeCell ref="T87:AJ87"/>
    <mergeCell ref="F88:S88"/>
    <mergeCell ref="T88:AJ88"/>
    <mergeCell ref="F83:S83"/>
    <mergeCell ref="T83:AJ83"/>
    <mergeCell ref="F84:S84"/>
    <mergeCell ref="T84:AJ84"/>
    <mergeCell ref="F85:S85"/>
    <mergeCell ref="T85:AJ85"/>
    <mergeCell ref="F80:S80"/>
    <mergeCell ref="T80:AJ80"/>
    <mergeCell ref="F81:S81"/>
    <mergeCell ref="T81:AJ81"/>
    <mergeCell ref="F82:S82"/>
    <mergeCell ref="T82:AJ82"/>
    <mergeCell ref="F77:S77"/>
    <mergeCell ref="T77:AJ77"/>
    <mergeCell ref="F78:S78"/>
    <mergeCell ref="T78:AJ78"/>
    <mergeCell ref="F79:S79"/>
    <mergeCell ref="T79:AJ79"/>
    <mergeCell ref="F74:S74"/>
    <mergeCell ref="T74:AJ74"/>
    <mergeCell ref="F75:S75"/>
    <mergeCell ref="T75:AJ75"/>
    <mergeCell ref="F76:S76"/>
    <mergeCell ref="T76:AJ76"/>
    <mergeCell ref="F71:S71"/>
    <mergeCell ref="T71:AJ71"/>
    <mergeCell ref="F72:S72"/>
    <mergeCell ref="T72:AJ72"/>
    <mergeCell ref="F73:S73"/>
    <mergeCell ref="T73:AJ73"/>
    <mergeCell ref="F68:S68"/>
    <mergeCell ref="T68:AJ68"/>
    <mergeCell ref="F69:S69"/>
    <mergeCell ref="T69:AJ69"/>
    <mergeCell ref="F70:S70"/>
    <mergeCell ref="T70:AJ70"/>
    <mergeCell ref="F65:S65"/>
    <mergeCell ref="T65:AJ65"/>
    <mergeCell ref="F66:S66"/>
    <mergeCell ref="T66:AJ66"/>
    <mergeCell ref="F67:S67"/>
    <mergeCell ref="T67:AJ67"/>
    <mergeCell ref="F62:S62"/>
    <mergeCell ref="T62:AJ62"/>
    <mergeCell ref="F63:S63"/>
    <mergeCell ref="T63:AJ63"/>
    <mergeCell ref="F64:S64"/>
    <mergeCell ref="T64:AJ64"/>
    <mergeCell ref="F59:S59"/>
    <mergeCell ref="T59:AJ59"/>
    <mergeCell ref="F60:S60"/>
    <mergeCell ref="T60:AJ60"/>
    <mergeCell ref="F61:S61"/>
    <mergeCell ref="T61:AJ61"/>
    <mergeCell ref="F56:S56"/>
    <mergeCell ref="T56:AJ56"/>
    <mergeCell ref="F57:S57"/>
    <mergeCell ref="T57:AJ57"/>
    <mergeCell ref="F58:S58"/>
    <mergeCell ref="T58:AJ58"/>
    <mergeCell ref="F53:S53"/>
    <mergeCell ref="T53:AJ53"/>
    <mergeCell ref="F54:S54"/>
    <mergeCell ref="T54:AJ54"/>
    <mergeCell ref="F55:S55"/>
    <mergeCell ref="T55:AJ55"/>
    <mergeCell ref="F49:S49"/>
    <mergeCell ref="T49:AJ49"/>
    <mergeCell ref="A50:AJ50"/>
    <mergeCell ref="F51:S51"/>
    <mergeCell ref="T51:AJ51"/>
    <mergeCell ref="F52:S52"/>
    <mergeCell ref="T52:AJ52"/>
    <mergeCell ref="F46:S46"/>
    <mergeCell ref="T46:AJ46"/>
    <mergeCell ref="F47:S47"/>
    <mergeCell ref="T47:AJ47"/>
    <mergeCell ref="F48:S48"/>
    <mergeCell ref="T48:AJ48"/>
    <mergeCell ref="F43:S43"/>
    <mergeCell ref="T43:AJ43"/>
    <mergeCell ref="F44:S44"/>
    <mergeCell ref="T44:AJ44"/>
    <mergeCell ref="F45:S45"/>
    <mergeCell ref="T45:AJ45"/>
    <mergeCell ref="F40:S40"/>
    <mergeCell ref="T40:AJ40"/>
    <mergeCell ref="F41:S41"/>
    <mergeCell ref="T41:AJ41"/>
    <mergeCell ref="F42:S42"/>
    <mergeCell ref="T42:AJ42"/>
    <mergeCell ref="F37:S37"/>
    <mergeCell ref="T37:AJ37"/>
    <mergeCell ref="F38:S38"/>
    <mergeCell ref="T38:AJ38"/>
    <mergeCell ref="F39:S39"/>
    <mergeCell ref="T39:AJ39"/>
    <mergeCell ref="F34:S34"/>
    <mergeCell ref="T34:AJ34"/>
    <mergeCell ref="F35:S35"/>
    <mergeCell ref="T35:AJ35"/>
    <mergeCell ref="F36:S36"/>
    <mergeCell ref="T36:AJ36"/>
    <mergeCell ref="F31:S31"/>
    <mergeCell ref="T31:AJ31"/>
    <mergeCell ref="F32:S32"/>
    <mergeCell ref="T32:AJ32"/>
    <mergeCell ref="F33:S33"/>
    <mergeCell ref="T33:AJ33"/>
    <mergeCell ref="F28:S28"/>
    <mergeCell ref="T28:AJ28"/>
    <mergeCell ref="F29:S29"/>
    <mergeCell ref="T29:AJ29"/>
    <mergeCell ref="F30:S30"/>
    <mergeCell ref="T30:AJ30"/>
    <mergeCell ref="F25:S25"/>
    <mergeCell ref="T25:AJ25"/>
    <mergeCell ref="F26:S26"/>
    <mergeCell ref="T26:AJ26"/>
    <mergeCell ref="F27:S27"/>
    <mergeCell ref="T27:AJ27"/>
    <mergeCell ref="F22:S22"/>
    <mergeCell ref="T22:AJ22"/>
    <mergeCell ref="F23:S23"/>
    <mergeCell ref="T23:AJ23"/>
    <mergeCell ref="F24:S24"/>
    <mergeCell ref="T24:AJ24"/>
    <mergeCell ref="A18:AJ18"/>
    <mergeCell ref="F19:S19"/>
    <mergeCell ref="T19:AJ19"/>
    <mergeCell ref="F20:S20"/>
    <mergeCell ref="T20:AJ20"/>
    <mergeCell ref="F21:S21"/>
    <mergeCell ref="T21:AJ21"/>
    <mergeCell ref="G16:P16"/>
    <mergeCell ref="Q16:S16"/>
    <mergeCell ref="T16:Y16"/>
    <mergeCell ref="Z16:AB16"/>
    <mergeCell ref="F17:S17"/>
    <mergeCell ref="T17:AJ17"/>
    <mergeCell ref="G15:P15"/>
    <mergeCell ref="Q15:S15"/>
    <mergeCell ref="T15:Y15"/>
    <mergeCell ref="Z15:AB15"/>
    <mergeCell ref="AC15:AH15"/>
    <mergeCell ref="AI15:AK15"/>
    <mergeCell ref="AC7:AH7"/>
    <mergeCell ref="G14:P14"/>
    <mergeCell ref="Q14:S14"/>
    <mergeCell ref="T14:Y14"/>
    <mergeCell ref="Z14:AB14"/>
    <mergeCell ref="AC14:AH14"/>
    <mergeCell ref="AI14:AK14"/>
    <mergeCell ref="A9:B9"/>
    <mergeCell ref="A10:B10"/>
    <mergeCell ref="G10:AK10"/>
    <mergeCell ref="G11:AK11"/>
    <mergeCell ref="G13:P13"/>
    <mergeCell ref="Q13:S13"/>
    <mergeCell ref="T13:Y13"/>
    <mergeCell ref="Z13:AB13"/>
    <mergeCell ref="AC13:AH13"/>
    <mergeCell ref="AI13:AK13"/>
    <mergeCell ref="A5:B5"/>
    <mergeCell ref="C5:E5"/>
    <mergeCell ref="A6:B6"/>
    <mergeCell ref="C6:E6"/>
    <mergeCell ref="G6:P6"/>
    <mergeCell ref="Q6:S6"/>
    <mergeCell ref="T6:Y6"/>
    <mergeCell ref="AI7:AK7"/>
    <mergeCell ref="A8:C8"/>
    <mergeCell ref="G8:P8"/>
    <mergeCell ref="Q8:S8"/>
    <mergeCell ref="T8:Y8"/>
    <mergeCell ref="Z8:AB8"/>
    <mergeCell ref="AC8:AH8"/>
    <mergeCell ref="AI8:AK8"/>
    <mergeCell ref="Z6:AB6"/>
    <mergeCell ref="AC6:AH6"/>
    <mergeCell ref="AI6:AK6"/>
    <mergeCell ref="A7:B7"/>
    <mergeCell ref="C7:E7"/>
    <mergeCell ref="G7:P7"/>
    <mergeCell ref="Q7:S7"/>
    <mergeCell ref="T7:Y7"/>
    <mergeCell ref="Z7:AB7"/>
    <mergeCell ref="A1:AK1"/>
    <mergeCell ref="A2:B2"/>
    <mergeCell ref="C2:E2"/>
    <mergeCell ref="A3:B3"/>
    <mergeCell ref="C3:E3"/>
    <mergeCell ref="G3:AK3"/>
    <mergeCell ref="A4:B4"/>
    <mergeCell ref="C4:E4"/>
    <mergeCell ref="G4:AK4"/>
  </mergeCells>
  <conditionalFormatting sqref="G5">
    <cfRule type="expression" dxfId="605" priority="106">
      <formula>$B19="Correct"</formula>
    </cfRule>
  </conditionalFormatting>
  <conditionalFormatting sqref="G5">
    <cfRule type="expression" dxfId="604" priority="107">
      <formula>$B19="Incorrect"</formula>
    </cfRule>
  </conditionalFormatting>
  <conditionalFormatting sqref="G5">
    <cfRule type="expression" dxfId="603" priority="108">
      <formula>$B19="Unanswered"</formula>
    </cfRule>
  </conditionalFormatting>
  <conditionalFormatting sqref="H5">
    <cfRule type="expression" dxfId="602" priority="109">
      <formula>$B20="Correct"</formula>
    </cfRule>
  </conditionalFormatting>
  <conditionalFormatting sqref="H5">
    <cfRule type="expression" dxfId="601" priority="110">
      <formula>$B20="Incorrect"</formula>
    </cfRule>
  </conditionalFormatting>
  <conditionalFormatting sqref="H5">
    <cfRule type="expression" dxfId="600" priority="111">
      <formula>$B20="Unanswered"</formula>
    </cfRule>
  </conditionalFormatting>
  <conditionalFormatting sqref="I5">
    <cfRule type="expression" dxfId="599" priority="112">
      <formula>$B21="Correct"</formula>
    </cfRule>
  </conditionalFormatting>
  <conditionalFormatting sqref="I5">
    <cfRule type="expression" dxfId="598" priority="113">
      <formula>$B21="Incorrect"</formula>
    </cfRule>
  </conditionalFormatting>
  <conditionalFormatting sqref="I5">
    <cfRule type="expression" dxfId="597" priority="114">
      <formula>$B21="Unanswered"</formula>
    </cfRule>
  </conditionalFormatting>
  <conditionalFormatting sqref="J5">
    <cfRule type="expression" dxfId="596" priority="115">
      <formula>$B22="Correct"</formula>
    </cfRule>
  </conditionalFormatting>
  <conditionalFormatting sqref="J5">
    <cfRule type="expression" dxfId="595" priority="116">
      <formula>$B22="Incorrect"</formula>
    </cfRule>
  </conditionalFormatting>
  <conditionalFormatting sqref="J5">
    <cfRule type="expression" dxfId="594" priority="117">
      <formula>$B22="Unanswered"</formula>
    </cfRule>
  </conditionalFormatting>
  <conditionalFormatting sqref="K5">
    <cfRule type="expression" dxfId="593" priority="118">
      <formula>$B23="Correct"</formula>
    </cfRule>
  </conditionalFormatting>
  <conditionalFormatting sqref="K5">
    <cfRule type="expression" dxfId="592" priority="119">
      <formula>$B23="Incorrect"</formula>
    </cfRule>
  </conditionalFormatting>
  <conditionalFormatting sqref="K5">
    <cfRule type="expression" dxfId="591" priority="120">
      <formula>$B23="Unanswered"</formula>
    </cfRule>
  </conditionalFormatting>
  <conditionalFormatting sqref="L5">
    <cfRule type="expression" dxfId="590" priority="121">
      <formula>$B24="Correct"</formula>
    </cfRule>
  </conditionalFormatting>
  <conditionalFormatting sqref="L5">
    <cfRule type="expression" dxfId="589" priority="122">
      <formula>$B24="Incorrect"</formula>
    </cfRule>
  </conditionalFormatting>
  <conditionalFormatting sqref="L5">
    <cfRule type="expression" dxfId="588" priority="123">
      <formula>$B24="Unanswered"</formula>
    </cfRule>
  </conditionalFormatting>
  <conditionalFormatting sqref="M5">
    <cfRule type="expression" dxfId="587" priority="124">
      <formula>$B25="Correct"</formula>
    </cfRule>
  </conditionalFormatting>
  <conditionalFormatting sqref="M5">
    <cfRule type="expression" dxfId="586" priority="125">
      <formula>$B25="Incorrect"</formula>
    </cfRule>
  </conditionalFormatting>
  <conditionalFormatting sqref="M5">
    <cfRule type="expression" dxfId="585" priority="126">
      <formula>$B25="Unanswered"</formula>
    </cfRule>
  </conditionalFormatting>
  <conditionalFormatting sqref="N5">
    <cfRule type="expression" dxfId="584" priority="127">
      <formula>$B26="Correct"</formula>
    </cfRule>
  </conditionalFormatting>
  <conditionalFormatting sqref="N5">
    <cfRule type="expression" dxfId="583" priority="128">
      <formula>$B26="Incorrect"</formula>
    </cfRule>
  </conditionalFormatting>
  <conditionalFormatting sqref="N5">
    <cfRule type="expression" dxfId="582" priority="129">
      <formula>$B26="Unanswered"</formula>
    </cfRule>
  </conditionalFormatting>
  <conditionalFormatting sqref="O5">
    <cfRule type="expression" dxfId="581" priority="130">
      <formula>$B27="Correct"</formula>
    </cfRule>
  </conditionalFormatting>
  <conditionalFormatting sqref="O5">
    <cfRule type="expression" dxfId="580" priority="131">
      <formula>$B27="Incorrect"</formula>
    </cfRule>
  </conditionalFormatting>
  <conditionalFormatting sqref="O5">
    <cfRule type="expression" dxfId="579" priority="132">
      <formula>$B27="Unanswered"</formula>
    </cfRule>
  </conditionalFormatting>
  <conditionalFormatting sqref="P5">
    <cfRule type="expression" dxfId="578" priority="133">
      <formula>$B28="Correct"</formula>
    </cfRule>
  </conditionalFormatting>
  <conditionalFormatting sqref="P5">
    <cfRule type="expression" dxfId="577" priority="134">
      <formula>$B28="Incorrect"</formula>
    </cfRule>
  </conditionalFormatting>
  <conditionalFormatting sqref="P5">
    <cfRule type="expression" dxfId="576" priority="135">
      <formula>$B28="Unanswered"</formula>
    </cfRule>
  </conditionalFormatting>
  <conditionalFormatting sqref="Q5">
    <cfRule type="expression" dxfId="575" priority="136">
      <formula>$B29="Correct"</formula>
    </cfRule>
  </conditionalFormatting>
  <conditionalFormatting sqref="Q5">
    <cfRule type="expression" dxfId="574" priority="137">
      <formula>$B29="Incorrect"</formula>
    </cfRule>
  </conditionalFormatting>
  <conditionalFormatting sqref="Q5">
    <cfRule type="expression" dxfId="573" priority="138">
      <formula>$B29="Unanswered"</formula>
    </cfRule>
  </conditionalFormatting>
  <conditionalFormatting sqref="R5">
    <cfRule type="expression" dxfId="572" priority="139">
      <formula>$B30="Correct"</formula>
    </cfRule>
  </conditionalFormatting>
  <conditionalFormatting sqref="R5">
    <cfRule type="expression" dxfId="571" priority="140">
      <formula>$B30="Incorrect"</formula>
    </cfRule>
  </conditionalFormatting>
  <conditionalFormatting sqref="R5">
    <cfRule type="expression" dxfId="570" priority="141">
      <formula>$B30="Unanswered"</formula>
    </cfRule>
  </conditionalFormatting>
  <conditionalFormatting sqref="S5">
    <cfRule type="expression" dxfId="569" priority="142">
      <formula>$B31="Correct"</formula>
    </cfRule>
  </conditionalFormatting>
  <conditionalFormatting sqref="S5">
    <cfRule type="expression" dxfId="568" priority="143">
      <formula>$B31="Incorrect"</formula>
    </cfRule>
  </conditionalFormatting>
  <conditionalFormatting sqref="T5">
    <cfRule type="expression" dxfId="567" priority="144">
      <formula>$B32="Correct"</formula>
    </cfRule>
  </conditionalFormatting>
  <conditionalFormatting sqref="U5">
    <cfRule type="expression" dxfId="566" priority="145">
      <formula>$B33="Correct"</formula>
    </cfRule>
  </conditionalFormatting>
  <conditionalFormatting sqref="V5">
    <cfRule type="expression" dxfId="565" priority="146">
      <formula>$B34="Correct"</formula>
    </cfRule>
  </conditionalFormatting>
  <conditionalFormatting sqref="W5">
    <cfRule type="expression" dxfId="564" priority="147">
      <formula>$B35="Correct"</formula>
    </cfRule>
  </conditionalFormatting>
  <conditionalFormatting sqref="X5">
    <cfRule type="expression" dxfId="563" priority="148">
      <formula>$B36="Correct"</formula>
    </cfRule>
  </conditionalFormatting>
  <conditionalFormatting sqref="Y5">
    <cfRule type="expression" dxfId="562" priority="149">
      <formula>$B37="Correct"</formula>
    </cfRule>
  </conditionalFormatting>
  <conditionalFormatting sqref="Z5">
    <cfRule type="expression" dxfId="561" priority="150">
      <formula>$B38="Correct"</formula>
    </cfRule>
  </conditionalFormatting>
  <conditionalFormatting sqref="AA5">
    <cfRule type="expression" dxfId="560" priority="151">
      <formula>$B39="Correct"</formula>
    </cfRule>
  </conditionalFormatting>
  <conditionalFormatting sqref="AB5">
    <cfRule type="expression" dxfId="559" priority="152">
      <formula>$B40="Correct"</formula>
    </cfRule>
  </conditionalFormatting>
  <conditionalFormatting sqref="AC5">
    <cfRule type="expression" dxfId="558" priority="153">
      <formula>$B41="Correct"</formula>
    </cfRule>
  </conditionalFormatting>
  <conditionalFormatting sqref="AD5">
    <cfRule type="expression" dxfId="557" priority="154">
      <formula>$B42="Correct"</formula>
    </cfRule>
  </conditionalFormatting>
  <conditionalFormatting sqref="AE5">
    <cfRule type="expression" dxfId="556" priority="155">
      <formula>$B43="Correct"</formula>
    </cfRule>
  </conditionalFormatting>
  <conditionalFormatting sqref="AF5">
    <cfRule type="expression" dxfId="555" priority="156">
      <formula>$B44="Correct"</formula>
    </cfRule>
  </conditionalFormatting>
  <conditionalFormatting sqref="AG5">
    <cfRule type="expression" dxfId="554" priority="157">
      <formula>$B45="Correct"</formula>
    </cfRule>
  </conditionalFormatting>
  <conditionalFormatting sqref="AH5">
    <cfRule type="expression" dxfId="553" priority="158">
      <formula>$B46="Correct"</formula>
    </cfRule>
  </conditionalFormatting>
  <conditionalFormatting sqref="AI5">
    <cfRule type="expression" dxfId="552" priority="159">
      <formula>$B47="Correct"</formula>
    </cfRule>
  </conditionalFormatting>
  <conditionalFormatting sqref="AJ5">
    <cfRule type="expression" dxfId="551" priority="160">
      <formula>$B48="Correct"</formula>
    </cfRule>
  </conditionalFormatting>
  <conditionalFormatting sqref="AK5">
    <cfRule type="expression" dxfId="550" priority="161">
      <formula>$B49="Correct"</formula>
    </cfRule>
  </conditionalFormatting>
  <conditionalFormatting sqref="T5">
    <cfRule type="expression" dxfId="549" priority="162">
      <formula>$B32="Incorrect"</formula>
    </cfRule>
  </conditionalFormatting>
  <conditionalFormatting sqref="U5">
    <cfRule type="expression" dxfId="548" priority="163">
      <formula>$B33="Incorrect"</formula>
    </cfRule>
  </conditionalFormatting>
  <conditionalFormatting sqref="V5">
    <cfRule type="expression" dxfId="547" priority="164">
      <formula>$B34="Incorrect"</formula>
    </cfRule>
  </conditionalFormatting>
  <conditionalFormatting sqref="W5">
    <cfRule type="expression" dxfId="546" priority="165">
      <formula>$B35="Incorrect"</formula>
    </cfRule>
  </conditionalFormatting>
  <conditionalFormatting sqref="X5">
    <cfRule type="expression" dxfId="545" priority="166">
      <formula>$B36="Incorrect"</formula>
    </cfRule>
  </conditionalFormatting>
  <conditionalFormatting sqref="Y5">
    <cfRule type="expression" dxfId="544" priority="167">
      <formula>$B37="Incorrect"</formula>
    </cfRule>
  </conditionalFormatting>
  <conditionalFormatting sqref="Z5">
    <cfRule type="expression" dxfId="543" priority="168">
      <formula>$B38="Incorrect"</formula>
    </cfRule>
  </conditionalFormatting>
  <conditionalFormatting sqref="AA5">
    <cfRule type="expression" dxfId="542" priority="169">
      <formula>$B39="Incorrect"</formula>
    </cfRule>
  </conditionalFormatting>
  <conditionalFormatting sqref="AB5">
    <cfRule type="expression" dxfId="541" priority="170">
      <formula>$B40="Incorrect"</formula>
    </cfRule>
  </conditionalFormatting>
  <conditionalFormatting sqref="AC5">
    <cfRule type="expression" dxfId="540" priority="171">
      <formula>$B41="Incorrect"</formula>
    </cfRule>
  </conditionalFormatting>
  <conditionalFormatting sqref="AD5">
    <cfRule type="expression" dxfId="539" priority="172">
      <formula>$B42="Incorrect"</formula>
    </cfRule>
  </conditionalFormatting>
  <conditionalFormatting sqref="AE5">
    <cfRule type="expression" dxfId="538" priority="173">
      <formula>$B43="Incorrect"</formula>
    </cfRule>
  </conditionalFormatting>
  <conditionalFormatting sqref="AF5">
    <cfRule type="expression" dxfId="537" priority="174">
      <formula>$B44="Incorrect"</formula>
    </cfRule>
  </conditionalFormatting>
  <conditionalFormatting sqref="AG5">
    <cfRule type="expression" dxfId="536" priority="175">
      <formula>$B45="Incorrect"</formula>
    </cfRule>
  </conditionalFormatting>
  <conditionalFormatting sqref="AH5">
    <cfRule type="expression" dxfId="535" priority="176">
      <formula>$B46="Incorrect"</formula>
    </cfRule>
  </conditionalFormatting>
  <conditionalFormatting sqref="AI5">
    <cfRule type="expression" dxfId="534" priority="177">
      <formula>$B47="Incorrect"</formula>
    </cfRule>
  </conditionalFormatting>
  <conditionalFormatting sqref="AJ5">
    <cfRule type="expression" dxfId="533" priority="178">
      <formula>$B48="Incorrect"</formula>
    </cfRule>
  </conditionalFormatting>
  <conditionalFormatting sqref="AK5">
    <cfRule type="expression" dxfId="532" priority="179">
      <formula>$B49="Incorrect"</formula>
    </cfRule>
  </conditionalFormatting>
  <conditionalFormatting sqref="S5">
    <cfRule type="expression" dxfId="531" priority="180">
      <formula>$B31="Unanswered"</formula>
    </cfRule>
  </conditionalFormatting>
  <conditionalFormatting sqref="T5">
    <cfRule type="expression" dxfId="530" priority="181">
      <formula>$B32="Unanswered"</formula>
    </cfRule>
  </conditionalFormatting>
  <conditionalFormatting sqref="U5">
    <cfRule type="expression" dxfId="529" priority="182">
      <formula>$B33="Unanswered"</formula>
    </cfRule>
  </conditionalFormatting>
  <conditionalFormatting sqref="V5">
    <cfRule type="expression" dxfId="528" priority="183">
      <formula>$B34="Unanswered"</formula>
    </cfRule>
  </conditionalFormatting>
  <conditionalFormatting sqref="W5">
    <cfRule type="expression" dxfId="527" priority="184">
      <formula>$B35="Unanswered"</formula>
    </cfRule>
  </conditionalFormatting>
  <conditionalFormatting sqref="X5">
    <cfRule type="expression" dxfId="526" priority="185">
      <formula>$B36="Unanswered"</formula>
    </cfRule>
  </conditionalFormatting>
  <conditionalFormatting sqref="Y5">
    <cfRule type="expression" dxfId="525" priority="186">
      <formula>$B37="Unanswered"</formula>
    </cfRule>
  </conditionalFormatting>
  <conditionalFormatting sqref="Z5">
    <cfRule type="expression" dxfId="524" priority="187">
      <formula>$B38="Unanswered"</formula>
    </cfRule>
  </conditionalFormatting>
  <conditionalFormatting sqref="AA5">
    <cfRule type="expression" dxfId="523" priority="188">
      <formula>$B39="Unanswered"</formula>
    </cfRule>
  </conditionalFormatting>
  <conditionalFormatting sqref="AB5">
    <cfRule type="expression" dxfId="522" priority="189">
      <formula>$B40="Unanswered"</formula>
    </cfRule>
  </conditionalFormatting>
  <conditionalFormatting sqref="AC5">
    <cfRule type="expression" dxfId="521" priority="190">
      <formula>$B41="Unanswered"</formula>
    </cfRule>
  </conditionalFormatting>
  <conditionalFormatting sqref="AD5">
    <cfRule type="expression" dxfId="520" priority="191">
      <formula>$B42="Unanswered"</formula>
    </cfRule>
  </conditionalFormatting>
  <conditionalFormatting sqref="AE5">
    <cfRule type="expression" dxfId="519" priority="192">
      <formula>$B43="Unanswered"</formula>
    </cfRule>
  </conditionalFormatting>
  <conditionalFormatting sqref="AF5">
    <cfRule type="expression" dxfId="518" priority="193">
      <formula>$B44="Unanswered"</formula>
    </cfRule>
  </conditionalFormatting>
  <conditionalFormatting sqref="AG5">
    <cfRule type="expression" dxfId="517" priority="194">
      <formula>$B45="Unanswered"</formula>
    </cfRule>
  </conditionalFormatting>
  <conditionalFormatting sqref="AH5">
    <cfRule type="expression" dxfId="516" priority="195">
      <formula>$B46="Unanswered"</formula>
    </cfRule>
  </conditionalFormatting>
  <conditionalFormatting sqref="AI5">
    <cfRule type="expression" dxfId="515" priority="196">
      <formula>$B47="Unanswered"</formula>
    </cfRule>
  </conditionalFormatting>
  <conditionalFormatting sqref="AJ5">
    <cfRule type="expression" dxfId="514" priority="197">
      <formula>$B48="Unanswered"</formula>
    </cfRule>
  </conditionalFormatting>
  <conditionalFormatting sqref="AK5">
    <cfRule type="expression" dxfId="513" priority="198">
      <formula>$B49="Unanswered"</formula>
    </cfRule>
  </conditionalFormatting>
  <conditionalFormatting sqref="E19:E49 E51:E86">
    <cfRule type="cellIs" dxfId="512" priority="199" operator="equal">
      <formula>"Slow"</formula>
    </cfRule>
  </conditionalFormatting>
  <conditionalFormatting sqref="G12">
    <cfRule type="expression" dxfId="511" priority="200">
      <formula>$B51="Correct"</formula>
    </cfRule>
    <cfRule type="expression" dxfId="510" priority="201">
      <formula>$B51="Incorrect"</formula>
    </cfRule>
    <cfRule type="expression" dxfId="509" priority="202">
      <formula>$B51="Unanswered"</formula>
    </cfRule>
  </conditionalFormatting>
  <conditionalFormatting sqref="H12">
    <cfRule type="expression" dxfId="508" priority="103">
      <formula>$B52="Correct"</formula>
    </cfRule>
    <cfRule type="expression" dxfId="507" priority="104">
      <formula>$B52="Incorrect"</formula>
    </cfRule>
    <cfRule type="expression" dxfId="506" priority="105">
      <formula>$B52="Unanswered"</formula>
    </cfRule>
  </conditionalFormatting>
  <conditionalFormatting sqref="I12">
    <cfRule type="expression" dxfId="505" priority="100">
      <formula>$B53="Correct"</formula>
    </cfRule>
    <cfRule type="expression" dxfId="504" priority="101">
      <formula>$B53="Incorrect"</formula>
    </cfRule>
    <cfRule type="expression" dxfId="503" priority="102">
      <formula>$B53="Unanswered"</formula>
    </cfRule>
  </conditionalFormatting>
  <conditionalFormatting sqref="J12">
    <cfRule type="expression" dxfId="502" priority="97">
      <formula>$B54="Correct"</formula>
    </cfRule>
    <cfRule type="expression" dxfId="501" priority="98">
      <formula>$B54="Incorrect"</formula>
    </cfRule>
    <cfRule type="expression" dxfId="500" priority="99">
      <formula>$B54="Unanswered"</formula>
    </cfRule>
  </conditionalFormatting>
  <conditionalFormatting sqref="K12">
    <cfRule type="expression" dxfId="499" priority="94">
      <formula>$B55="Correct"</formula>
    </cfRule>
    <cfRule type="expression" dxfId="498" priority="95">
      <formula>$B55="Incorrect"</formula>
    </cfRule>
    <cfRule type="expression" dxfId="497" priority="96">
      <formula>$B55="Unanswered"</formula>
    </cfRule>
  </conditionalFormatting>
  <conditionalFormatting sqref="L12">
    <cfRule type="expression" dxfId="496" priority="91">
      <formula>$B56="Correct"</formula>
    </cfRule>
    <cfRule type="expression" dxfId="495" priority="92">
      <formula>$B56="Incorrect"</formula>
    </cfRule>
    <cfRule type="expression" dxfId="494" priority="93">
      <formula>$B56="Unanswered"</formula>
    </cfRule>
  </conditionalFormatting>
  <conditionalFormatting sqref="M12">
    <cfRule type="expression" dxfId="493" priority="88">
      <formula>$B57="Correct"</formula>
    </cfRule>
    <cfRule type="expression" dxfId="492" priority="89">
      <formula>$B57="Incorrect"</formula>
    </cfRule>
    <cfRule type="expression" dxfId="491" priority="90">
      <formula>$B57="Unanswered"</formula>
    </cfRule>
  </conditionalFormatting>
  <conditionalFormatting sqref="N12">
    <cfRule type="expression" dxfId="490" priority="85">
      <formula>$B58="Correct"</formula>
    </cfRule>
    <cfRule type="expression" dxfId="489" priority="86">
      <formula>$B58="Incorrect"</formula>
    </cfRule>
    <cfRule type="expression" dxfId="488" priority="87">
      <formula>$B58="Unanswered"</formula>
    </cfRule>
  </conditionalFormatting>
  <conditionalFormatting sqref="O12">
    <cfRule type="expression" dxfId="487" priority="82">
      <formula>$B59="Correct"</formula>
    </cfRule>
    <cfRule type="expression" dxfId="486" priority="83">
      <formula>$B59="Incorrect"</formula>
    </cfRule>
    <cfRule type="expression" dxfId="485" priority="84">
      <formula>$B59="Unanswered"</formula>
    </cfRule>
  </conditionalFormatting>
  <conditionalFormatting sqref="P12">
    <cfRule type="expression" dxfId="484" priority="79">
      <formula>$B60="Correct"</formula>
    </cfRule>
    <cfRule type="expression" dxfId="483" priority="80">
      <formula>$B60="Incorrect"</formula>
    </cfRule>
    <cfRule type="expression" dxfId="482" priority="81">
      <formula>$B60="Unanswered"</formula>
    </cfRule>
  </conditionalFormatting>
  <conditionalFormatting sqref="Q12">
    <cfRule type="expression" dxfId="481" priority="76">
      <formula>$B61="Correct"</formula>
    </cfRule>
    <cfRule type="expression" dxfId="480" priority="77">
      <formula>$B61="Incorrect"</formula>
    </cfRule>
    <cfRule type="expression" dxfId="479" priority="78">
      <formula>$B61="Unanswered"</formula>
    </cfRule>
  </conditionalFormatting>
  <conditionalFormatting sqref="R12">
    <cfRule type="expression" dxfId="478" priority="73">
      <formula>$B62="Correct"</formula>
    </cfRule>
    <cfRule type="expression" dxfId="477" priority="74">
      <formula>$B62="Incorrect"</formula>
    </cfRule>
    <cfRule type="expression" dxfId="476" priority="75">
      <formula>$B62="Unanswered"</formula>
    </cfRule>
  </conditionalFormatting>
  <conditionalFormatting sqref="S12">
    <cfRule type="expression" dxfId="475" priority="70">
      <formula>$B63="Correct"</formula>
    </cfRule>
    <cfRule type="expression" dxfId="474" priority="71">
      <formula>$B63="Incorrect"</formula>
    </cfRule>
    <cfRule type="expression" dxfId="473" priority="72">
      <formula>$B63="Unanswered"</formula>
    </cfRule>
  </conditionalFormatting>
  <conditionalFormatting sqref="T12">
    <cfRule type="expression" dxfId="472" priority="67">
      <formula>$B64="Correct"</formula>
    </cfRule>
    <cfRule type="expression" dxfId="471" priority="68">
      <formula>$B64="Incorrect"</formula>
    </cfRule>
    <cfRule type="expression" dxfId="470" priority="69">
      <formula>$B64="Unanswered"</formula>
    </cfRule>
  </conditionalFormatting>
  <conditionalFormatting sqref="U12">
    <cfRule type="expression" dxfId="469" priority="64">
      <formula>$B65="Correct"</formula>
    </cfRule>
    <cfRule type="expression" dxfId="468" priority="65">
      <formula>$B65="Incorrect"</formula>
    </cfRule>
    <cfRule type="expression" dxfId="467" priority="66">
      <formula>$B65="Unanswered"</formula>
    </cfRule>
  </conditionalFormatting>
  <conditionalFormatting sqref="V12">
    <cfRule type="expression" dxfId="466" priority="61">
      <formula>$B66="Correct"</formula>
    </cfRule>
    <cfRule type="expression" dxfId="465" priority="62">
      <formula>$B66="Incorrect"</formula>
    </cfRule>
    <cfRule type="expression" dxfId="464" priority="63">
      <formula>$B66="Unanswered"</formula>
    </cfRule>
  </conditionalFormatting>
  <conditionalFormatting sqref="W12">
    <cfRule type="expression" dxfId="463" priority="58">
      <formula>$B67="Correct"</formula>
    </cfRule>
    <cfRule type="expression" dxfId="462" priority="59">
      <formula>$B67="Incorrect"</formula>
    </cfRule>
    <cfRule type="expression" dxfId="461" priority="60">
      <formula>$B67="Unanswered"</formula>
    </cfRule>
  </conditionalFormatting>
  <conditionalFormatting sqref="X12">
    <cfRule type="expression" dxfId="460" priority="55">
      <formula>$B68="Correct"</formula>
    </cfRule>
    <cfRule type="expression" dxfId="459" priority="56">
      <formula>$B68="Incorrect"</formula>
    </cfRule>
    <cfRule type="expression" dxfId="458" priority="57">
      <formula>$B68="Unanswered"</formula>
    </cfRule>
  </conditionalFormatting>
  <conditionalFormatting sqref="Y12">
    <cfRule type="expression" dxfId="457" priority="52">
      <formula>$B69="Correct"</formula>
    </cfRule>
    <cfRule type="expression" dxfId="456" priority="53">
      <formula>$B69="Incorrect"</formula>
    </cfRule>
    <cfRule type="expression" dxfId="455" priority="54">
      <formula>$B69="Unanswered"</formula>
    </cfRule>
  </conditionalFormatting>
  <conditionalFormatting sqref="Z12">
    <cfRule type="expression" dxfId="454" priority="49">
      <formula>$B70="Correct"</formula>
    </cfRule>
    <cfRule type="expression" dxfId="453" priority="50">
      <formula>$B70="Incorrect"</formula>
    </cfRule>
    <cfRule type="expression" dxfId="452" priority="51">
      <formula>$B70="Unanswered"</formula>
    </cfRule>
  </conditionalFormatting>
  <conditionalFormatting sqref="AA12">
    <cfRule type="expression" dxfId="451" priority="46">
      <formula>$B71="Correct"</formula>
    </cfRule>
    <cfRule type="expression" dxfId="450" priority="47">
      <formula>$B71="Incorrect"</formula>
    </cfRule>
    <cfRule type="expression" dxfId="449" priority="48">
      <formula>$B71="Unanswered"</formula>
    </cfRule>
  </conditionalFormatting>
  <conditionalFormatting sqref="AB12">
    <cfRule type="expression" dxfId="448" priority="43">
      <formula>$B72="Correct"</formula>
    </cfRule>
    <cfRule type="expression" dxfId="447" priority="44">
      <formula>$B72="Incorrect"</formula>
    </cfRule>
    <cfRule type="expression" dxfId="446" priority="45">
      <formula>$B72="Unanswered"</formula>
    </cfRule>
  </conditionalFormatting>
  <conditionalFormatting sqref="AC12">
    <cfRule type="expression" dxfId="445" priority="40">
      <formula>$B73="Correct"</formula>
    </cfRule>
    <cfRule type="expression" dxfId="444" priority="41">
      <formula>$B73="Incorrect"</formula>
    </cfRule>
    <cfRule type="expression" dxfId="443" priority="42">
      <formula>$B73="Unanswered"</formula>
    </cfRule>
  </conditionalFormatting>
  <conditionalFormatting sqref="AD12">
    <cfRule type="expression" dxfId="442" priority="37">
      <formula>$B74="Correct"</formula>
    </cfRule>
    <cfRule type="expression" dxfId="441" priority="38">
      <formula>$B74="Incorrect"</formula>
    </cfRule>
    <cfRule type="expression" dxfId="440" priority="39">
      <formula>$B74="Unanswered"</formula>
    </cfRule>
  </conditionalFormatting>
  <conditionalFormatting sqref="AE12">
    <cfRule type="expression" dxfId="439" priority="34">
      <formula>$B75="Correct"</formula>
    </cfRule>
    <cfRule type="expression" dxfId="438" priority="35">
      <formula>$B75="Incorrect"</formula>
    </cfRule>
    <cfRule type="expression" dxfId="437" priority="36">
      <formula>$B75="Unanswered"</formula>
    </cfRule>
  </conditionalFormatting>
  <conditionalFormatting sqref="AF12">
    <cfRule type="expression" dxfId="436" priority="31">
      <formula>$B76="Correct"</formula>
    </cfRule>
    <cfRule type="expression" dxfId="435" priority="32">
      <formula>$B76="Incorrect"</formula>
    </cfRule>
    <cfRule type="expression" dxfId="434" priority="33">
      <formula>$B76="Unanswered"</formula>
    </cfRule>
  </conditionalFormatting>
  <conditionalFormatting sqref="AG12">
    <cfRule type="expression" dxfId="433" priority="28">
      <formula>$B77="Correct"</formula>
    </cfRule>
    <cfRule type="expression" dxfId="432" priority="29">
      <formula>$B77="Incorrect"</formula>
    </cfRule>
    <cfRule type="expression" dxfId="431" priority="30">
      <formula>$B77="Unanswered"</formula>
    </cfRule>
  </conditionalFormatting>
  <conditionalFormatting sqref="AH12">
    <cfRule type="expression" dxfId="430" priority="25">
      <formula>$B78="Correct"</formula>
    </cfRule>
    <cfRule type="expression" dxfId="429" priority="26">
      <formula>$B78="Incorrect"</formula>
    </cfRule>
    <cfRule type="expression" dxfId="428" priority="27">
      <formula>$B78="Unanswered"</formula>
    </cfRule>
  </conditionalFormatting>
  <conditionalFormatting sqref="AI12">
    <cfRule type="expression" dxfId="427" priority="22">
      <formula>$B79="Correct"</formula>
    </cfRule>
    <cfRule type="expression" dxfId="426" priority="23">
      <formula>$B79="Incorrect"</formula>
    </cfRule>
    <cfRule type="expression" dxfId="425" priority="24">
      <formula>$B79="Unanswered"</formula>
    </cfRule>
  </conditionalFormatting>
  <conditionalFormatting sqref="AJ12">
    <cfRule type="expression" dxfId="424" priority="19">
      <formula>$B80="Correct"</formula>
    </cfRule>
    <cfRule type="expression" dxfId="423" priority="20">
      <formula>$B80="Incorrect"</formula>
    </cfRule>
    <cfRule type="expression" dxfId="422" priority="21">
      <formula>$B80="Unanswered"</formula>
    </cfRule>
  </conditionalFormatting>
  <conditionalFormatting sqref="AK12">
    <cfRule type="expression" dxfId="421" priority="16">
      <formula>$B81="Correct"</formula>
    </cfRule>
    <cfRule type="expression" dxfId="420" priority="17">
      <formula>$B81="Incorrect"</formula>
    </cfRule>
    <cfRule type="expression" dxfId="419" priority="18">
      <formula>$B81="Unanswered"</formula>
    </cfRule>
  </conditionalFormatting>
  <conditionalFormatting sqref="AL12">
    <cfRule type="expression" dxfId="418" priority="13">
      <formula>$B82="Correct"</formula>
    </cfRule>
    <cfRule type="expression" dxfId="417" priority="14">
      <formula>$B82="Incorrect"</formula>
    </cfRule>
    <cfRule type="expression" dxfId="416" priority="15">
      <formula>$B82="Unanswered"</formula>
    </cfRule>
  </conditionalFormatting>
  <conditionalFormatting sqref="AM12">
    <cfRule type="expression" dxfId="415" priority="10">
      <formula>$B83="Correct"</formula>
    </cfRule>
    <cfRule type="expression" dxfId="414" priority="11">
      <formula>$B83="Incorrect"</formula>
    </cfRule>
    <cfRule type="expression" dxfId="413" priority="12">
      <formula>$B83="Unanswered"</formula>
    </cfRule>
  </conditionalFormatting>
  <conditionalFormatting sqref="AN12">
    <cfRule type="expression" dxfId="412" priority="7">
      <formula>$B84="Correct"</formula>
    </cfRule>
    <cfRule type="expression" dxfId="411" priority="8">
      <formula>$B84="Incorrect"</formula>
    </cfRule>
    <cfRule type="expression" dxfId="410" priority="9">
      <formula>$B84="Unanswered"</formula>
    </cfRule>
  </conditionalFormatting>
  <conditionalFormatting sqref="AO12">
    <cfRule type="expression" dxfId="409" priority="4">
      <formula>$B85="Correct"</formula>
    </cfRule>
    <cfRule type="expression" dxfId="408" priority="5">
      <formula>$B85="Incorrect"</formula>
    </cfRule>
    <cfRule type="expression" dxfId="407" priority="6">
      <formula>$B85="Unanswered"</formula>
    </cfRule>
  </conditionalFormatting>
  <conditionalFormatting sqref="AP12">
    <cfRule type="expression" dxfId="406" priority="1">
      <formula>$B86="Correct"</formula>
    </cfRule>
    <cfRule type="expression" dxfId="405" priority="2">
      <formula>$B86="Incorrect"</formula>
    </cfRule>
    <cfRule type="expression" dxfId="404" priority="3">
      <formula>$B86="Unanswered"</formula>
    </cfRule>
  </conditionalFormatting>
  <dataValidations count="6">
    <dataValidation type="list" allowBlank="1" sqref="C51:C86" xr:uid="{4AE8476E-3565-40D2-B91C-81F89A75CB23}">
      <formula1>"SC,CR,RC"</formula1>
    </dataValidation>
    <dataValidation type="list" allowBlank="1" sqref="D19:D49 D51:D86" xr:uid="{4697577A-8A48-4561-AF00-F444DAE17DB5}">
      <formula1>"Careless error,Content error,Technique error"</formula1>
    </dataValidation>
    <dataValidation type="list" allowBlank="1" sqref="C4" xr:uid="{062C5EB8-95AB-4AA4-A3DB-2D732CC9783F}">
      <formula1>"AWA-IR-Quant-Verbal,Quant-Verbal-AWA-IR,Verbal-Quant-AWA-IR"</formula1>
    </dataValidation>
    <dataValidation type="list" allowBlank="1" sqref="B19:B49 B51:B86" xr:uid="{E956DAD2-B3A2-4204-8CB6-43AD63D8C974}">
      <formula1>"Correct,Incorrect,Unanswered"</formula1>
    </dataValidation>
    <dataValidation type="list" allowBlank="1" sqref="E19:E49 E51:E86" xr:uid="{B42672EC-0FA5-4570-9A51-A9B55E15D310}">
      <formula1>"Fast,Normal,Slow"</formula1>
    </dataValidation>
    <dataValidation type="list" allowBlank="1" sqref="C19:C49" xr:uid="{82C0D77D-0870-4038-908B-CA016CAE16CC}">
      <formula1>"PS,DS"</formula1>
    </dataValidation>
  </dataValidations>
  <pageMargins left="0.7" right="0.7" top="0.75" bottom="0.75" header="0.3" footer="0.3"/>
  <pageSetup orientation="portrait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CAE274-D829-46E4-9217-9AE21BBC5197}">
  <sheetPr>
    <outlinePr summaryBelow="0" summaryRight="0"/>
  </sheetPr>
  <dimension ref="A1:AQ108"/>
  <sheetViews>
    <sheetView workbookViewId="0">
      <selection activeCell="F74" sqref="F74:S74"/>
    </sheetView>
  </sheetViews>
  <sheetFormatPr defaultColWidth="14.46484375" defaultRowHeight="15.75" customHeight="1" x14ac:dyDescent="0.35"/>
  <cols>
    <col min="1" max="1" width="11" style="9" customWidth="1"/>
    <col min="2" max="2" width="15" style="9" customWidth="1"/>
    <col min="3" max="3" width="14.46484375" style="9"/>
    <col min="4" max="4" width="17.1328125" style="9" customWidth="1"/>
    <col min="5" max="6" width="14.46484375" style="9"/>
    <col min="7" max="43" width="3" style="9" customWidth="1"/>
    <col min="44" max="16384" width="14.46484375" style="9"/>
  </cols>
  <sheetData>
    <row r="1" spans="1:43" ht="15.75" customHeight="1" x14ac:dyDescent="0.35">
      <c r="A1" s="36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  <c r="AK1" s="28"/>
      <c r="AL1" s="1"/>
      <c r="AM1" s="1"/>
      <c r="AN1" s="1"/>
      <c r="AO1" s="1"/>
      <c r="AP1" s="1"/>
      <c r="AQ1" s="1"/>
    </row>
    <row r="2" spans="1:43" ht="15.75" customHeight="1" x14ac:dyDescent="0.35">
      <c r="A2" s="46" t="s">
        <v>1</v>
      </c>
      <c r="B2" s="20"/>
      <c r="C2" s="44">
        <v>43653</v>
      </c>
      <c r="D2" s="20"/>
      <c r="E2" s="20"/>
    </row>
    <row r="3" spans="1:43" ht="15.75" customHeight="1" x14ac:dyDescent="0.35">
      <c r="A3" s="46" t="s">
        <v>2</v>
      </c>
      <c r="B3" s="20"/>
      <c r="C3" s="48" t="s">
        <v>219</v>
      </c>
      <c r="D3" s="20"/>
      <c r="E3" s="20"/>
      <c r="G3" s="45" t="s">
        <v>4</v>
      </c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42"/>
      <c r="AJ3" s="42"/>
      <c r="AK3" s="43"/>
      <c r="AL3" s="1"/>
      <c r="AM3" s="1"/>
      <c r="AN3" s="1"/>
      <c r="AO3" s="1"/>
      <c r="AP3" s="1"/>
      <c r="AQ3" s="1"/>
    </row>
    <row r="4" spans="1:43" ht="15.75" customHeight="1" x14ac:dyDescent="0.4">
      <c r="A4" s="46" t="s">
        <v>5</v>
      </c>
      <c r="B4" s="20"/>
      <c r="C4" s="48" t="s">
        <v>115</v>
      </c>
      <c r="D4" s="20"/>
      <c r="E4" s="20"/>
      <c r="G4" s="59" t="s">
        <v>6</v>
      </c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  <c r="AI4" s="37"/>
      <c r="AJ4" s="37"/>
      <c r="AK4" s="28"/>
      <c r="AL4" s="6"/>
      <c r="AM4" s="6"/>
      <c r="AN4" s="6"/>
      <c r="AO4" s="6"/>
      <c r="AP4" s="6"/>
      <c r="AQ4" s="6"/>
    </row>
    <row r="5" spans="1:43" ht="15.75" customHeight="1" x14ac:dyDescent="0.35">
      <c r="A5" s="46" t="s">
        <v>7</v>
      </c>
      <c r="B5" s="20"/>
      <c r="C5" s="47"/>
      <c r="D5" s="20"/>
      <c r="E5" s="20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</row>
    <row r="6" spans="1:43" ht="15.75" customHeight="1" x14ac:dyDescent="0.35">
      <c r="A6" s="46" t="s">
        <v>8</v>
      </c>
      <c r="B6" s="20"/>
      <c r="C6" s="47"/>
      <c r="D6" s="20"/>
      <c r="E6" s="20"/>
      <c r="G6" s="49" t="s">
        <v>9</v>
      </c>
      <c r="H6" s="50"/>
      <c r="I6" s="50"/>
      <c r="J6" s="50"/>
      <c r="K6" s="50"/>
      <c r="L6" s="50"/>
      <c r="M6" s="50"/>
      <c r="N6" s="50"/>
      <c r="O6" s="50"/>
      <c r="P6" s="51"/>
      <c r="Q6" s="53">
        <f>SUM(COUNTIF(B19:B49,"Correct"),COUNTIF(B19:B49,"Incorrect"))</f>
        <v>26</v>
      </c>
      <c r="R6" s="50"/>
      <c r="S6" s="51"/>
      <c r="T6" s="49" t="s">
        <v>10</v>
      </c>
      <c r="U6" s="50"/>
      <c r="V6" s="50"/>
      <c r="W6" s="50"/>
      <c r="X6" s="50"/>
      <c r="Y6" s="51"/>
      <c r="Z6" s="52">
        <f>(COUNTIF(B19:B49,"Correct")/Q6)</f>
        <v>0.69230769230769229</v>
      </c>
      <c r="AA6" s="50"/>
      <c r="AB6" s="51"/>
      <c r="AC6" s="49" t="s">
        <v>11</v>
      </c>
      <c r="AD6" s="50"/>
      <c r="AE6" s="50"/>
      <c r="AF6" s="50"/>
      <c r="AG6" s="50"/>
      <c r="AH6" s="50"/>
      <c r="AI6" s="53">
        <f>COUNTIF(D19:D49,"Careless error")</f>
        <v>2</v>
      </c>
      <c r="AJ6" s="50"/>
      <c r="AK6" s="51"/>
    </row>
    <row r="7" spans="1:43" ht="15.75" customHeight="1" x14ac:dyDescent="0.35">
      <c r="A7" s="46" t="s">
        <v>13</v>
      </c>
      <c r="B7" s="20"/>
      <c r="C7" s="47"/>
      <c r="D7" s="20"/>
      <c r="E7" s="20"/>
      <c r="G7" s="49" t="s">
        <v>12</v>
      </c>
      <c r="H7" s="50"/>
      <c r="I7" s="50"/>
      <c r="J7" s="50"/>
      <c r="K7" s="50"/>
      <c r="L7" s="50"/>
      <c r="M7" s="50"/>
      <c r="N7" s="50"/>
      <c r="O7" s="50"/>
      <c r="P7" s="51"/>
      <c r="Q7" s="53">
        <f>COUNTIF(C19:C51,"PS")</f>
        <v>16</v>
      </c>
      <c r="R7" s="50"/>
      <c r="S7" s="51"/>
      <c r="T7" s="49" t="s">
        <v>14</v>
      </c>
      <c r="U7" s="50"/>
      <c r="V7" s="50"/>
      <c r="W7" s="50"/>
      <c r="X7" s="50"/>
      <c r="Y7" s="51"/>
      <c r="Z7" s="52">
        <f>(COUNTIFS(B19:B49,"Correct",C19:C49,"PS")/Q7)</f>
        <v>0.75</v>
      </c>
      <c r="AA7" s="50"/>
      <c r="AB7" s="51"/>
      <c r="AC7" s="49" t="s">
        <v>15</v>
      </c>
      <c r="AD7" s="50"/>
      <c r="AE7" s="50"/>
      <c r="AF7" s="50"/>
      <c r="AG7" s="50"/>
      <c r="AH7" s="51"/>
      <c r="AI7" s="53">
        <f>COUNTIF(D19:D49,"Content error")</f>
        <v>4</v>
      </c>
      <c r="AJ7" s="50"/>
      <c r="AK7" s="51"/>
    </row>
    <row r="8" spans="1:43" ht="15.75" customHeight="1" x14ac:dyDescent="0.35">
      <c r="A8" s="58" t="s">
        <v>3</v>
      </c>
      <c r="B8" s="58"/>
      <c r="C8" s="58"/>
      <c r="G8" s="49" t="s">
        <v>16</v>
      </c>
      <c r="H8" s="50"/>
      <c r="I8" s="50"/>
      <c r="J8" s="50"/>
      <c r="K8" s="50"/>
      <c r="L8" s="50"/>
      <c r="M8" s="50"/>
      <c r="N8" s="50"/>
      <c r="O8" s="50"/>
      <c r="P8" s="51"/>
      <c r="Q8" s="53">
        <f>COUNTIF(C19:C51,"DS")</f>
        <v>10</v>
      </c>
      <c r="R8" s="50"/>
      <c r="S8" s="51"/>
      <c r="T8" s="49" t="s">
        <v>17</v>
      </c>
      <c r="U8" s="50"/>
      <c r="V8" s="50"/>
      <c r="W8" s="50"/>
      <c r="X8" s="50"/>
      <c r="Y8" s="51"/>
      <c r="Z8" s="52">
        <f>(COUNTIFS(B19:B49,"Correct",C19:C49,"DS")/Q8)</f>
        <v>0.6</v>
      </c>
      <c r="AA8" s="50"/>
      <c r="AB8" s="51"/>
      <c r="AC8" s="49" t="s">
        <v>18</v>
      </c>
      <c r="AD8" s="50"/>
      <c r="AE8" s="50"/>
      <c r="AF8" s="50"/>
      <c r="AG8" s="50"/>
      <c r="AH8" s="51"/>
      <c r="AI8" s="53">
        <f>COUNTIF(D19:D49,"Technique error")</f>
        <v>1</v>
      </c>
      <c r="AJ8" s="50"/>
      <c r="AK8" s="51"/>
    </row>
    <row r="9" spans="1:43" ht="15.75" customHeight="1" x14ac:dyDescent="0.35">
      <c r="A9" s="56" t="s">
        <v>35</v>
      </c>
      <c r="B9" s="57"/>
      <c r="C9" s="13">
        <f>COUNTIF(B19:B49,"Incorrect")</f>
        <v>8</v>
      </c>
    </row>
    <row r="10" spans="1:43" ht="15.75" customHeight="1" x14ac:dyDescent="0.35">
      <c r="A10" s="56" t="s">
        <v>36</v>
      </c>
      <c r="B10" s="57"/>
      <c r="C10" s="13">
        <f>COUNTIF(B51:B86,"Incorrect")</f>
        <v>6</v>
      </c>
      <c r="G10" s="41" t="s">
        <v>19</v>
      </c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42"/>
      <c r="AH10" s="42"/>
      <c r="AI10" s="42"/>
      <c r="AJ10" s="42"/>
      <c r="AK10" s="43"/>
      <c r="AL10" s="4"/>
      <c r="AM10" s="4"/>
      <c r="AN10" s="4"/>
      <c r="AO10" s="4"/>
      <c r="AP10" s="4"/>
      <c r="AQ10" s="4"/>
    </row>
    <row r="11" spans="1:43" ht="15.75" customHeight="1" x14ac:dyDescent="0.4">
      <c r="G11" s="54" t="s">
        <v>6</v>
      </c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3"/>
      <c r="AL11" s="5"/>
      <c r="AM11" s="5"/>
      <c r="AN11" s="5"/>
      <c r="AO11" s="5"/>
      <c r="AP11" s="5"/>
      <c r="AQ11" s="6"/>
    </row>
    <row r="12" spans="1:43" ht="15.75" customHeight="1" x14ac:dyDescent="0.35"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4"/>
    </row>
    <row r="13" spans="1:43" ht="15.75" customHeight="1" x14ac:dyDescent="0.35">
      <c r="G13" s="38" t="s">
        <v>9</v>
      </c>
      <c r="H13" s="22"/>
      <c r="I13" s="22"/>
      <c r="J13" s="22"/>
      <c r="K13" s="22"/>
      <c r="L13" s="22"/>
      <c r="M13" s="22"/>
      <c r="N13" s="22"/>
      <c r="O13" s="22"/>
      <c r="P13" s="23"/>
      <c r="Q13" s="25">
        <f>SUM(COUNTIF(B51:B86,"Correct"),COUNTIF(B51:B86,"Incorrect"))</f>
        <v>24</v>
      </c>
      <c r="R13" s="22"/>
      <c r="S13" s="23"/>
      <c r="T13" s="24" t="s">
        <v>10</v>
      </c>
      <c r="U13" s="22"/>
      <c r="V13" s="22"/>
      <c r="W13" s="22"/>
      <c r="X13" s="22"/>
      <c r="Y13" s="23"/>
      <c r="Z13" s="21">
        <f>(COUNTIF(B51:B86,"Correct")/Q13)</f>
        <v>0.75</v>
      </c>
      <c r="AA13" s="22"/>
      <c r="AB13" s="23"/>
      <c r="AC13" s="24" t="s">
        <v>11</v>
      </c>
      <c r="AD13" s="22"/>
      <c r="AE13" s="22"/>
      <c r="AF13" s="22"/>
      <c r="AG13" s="22"/>
      <c r="AH13" s="23"/>
      <c r="AI13" s="25">
        <f>COUNTIF(D51:D86,"Careless error")</f>
        <v>0</v>
      </c>
      <c r="AJ13" s="22"/>
      <c r="AK13" s="23"/>
      <c r="AL13" s="4"/>
      <c r="AM13" s="4"/>
      <c r="AN13" s="4"/>
      <c r="AO13" s="4"/>
      <c r="AP13" s="4"/>
      <c r="AQ13" s="4"/>
    </row>
    <row r="14" spans="1:43" ht="15.75" customHeight="1" x14ac:dyDescent="0.35">
      <c r="G14" s="38" t="s">
        <v>27</v>
      </c>
      <c r="H14" s="22"/>
      <c r="I14" s="22"/>
      <c r="J14" s="22"/>
      <c r="K14" s="22"/>
      <c r="L14" s="22"/>
      <c r="M14" s="22"/>
      <c r="N14" s="22"/>
      <c r="O14" s="22"/>
      <c r="P14" s="23"/>
      <c r="Q14" s="25">
        <f>COUNTIF(C51:C86,"SC")</f>
        <v>7</v>
      </c>
      <c r="R14" s="22"/>
      <c r="S14" s="23"/>
      <c r="T14" s="24" t="s">
        <v>28</v>
      </c>
      <c r="U14" s="22"/>
      <c r="V14" s="22"/>
      <c r="W14" s="22"/>
      <c r="X14" s="22"/>
      <c r="Y14" s="23"/>
      <c r="Z14" s="21">
        <f>(COUNTIFS(B51:B86,"Correct",C51:C86,"SC")/Q14)</f>
        <v>0.8571428571428571</v>
      </c>
      <c r="AA14" s="22"/>
      <c r="AB14" s="23"/>
      <c r="AC14" s="24" t="s">
        <v>15</v>
      </c>
      <c r="AD14" s="22"/>
      <c r="AE14" s="22"/>
      <c r="AF14" s="22"/>
      <c r="AG14" s="22"/>
      <c r="AH14" s="23"/>
      <c r="AI14" s="25">
        <f>COUNTIF(D51:D86,"Content error")</f>
        <v>0</v>
      </c>
      <c r="AJ14" s="22"/>
      <c r="AK14" s="23"/>
      <c r="AL14" s="4"/>
      <c r="AM14" s="4"/>
      <c r="AN14" s="4"/>
      <c r="AO14" s="4"/>
      <c r="AP14" s="4"/>
      <c r="AQ14" s="4"/>
    </row>
    <row r="15" spans="1:43" ht="15.75" customHeight="1" x14ac:dyDescent="0.35">
      <c r="G15" s="38" t="s">
        <v>29</v>
      </c>
      <c r="H15" s="22"/>
      <c r="I15" s="22"/>
      <c r="J15" s="22"/>
      <c r="K15" s="22"/>
      <c r="L15" s="22"/>
      <c r="M15" s="22"/>
      <c r="N15" s="22"/>
      <c r="O15" s="22"/>
      <c r="P15" s="23"/>
      <c r="Q15" s="25">
        <f>COUNTIF(C51:C86,"CR")</f>
        <v>7</v>
      </c>
      <c r="R15" s="22"/>
      <c r="S15" s="23"/>
      <c r="T15" s="24" t="s">
        <v>30</v>
      </c>
      <c r="U15" s="22"/>
      <c r="V15" s="22"/>
      <c r="W15" s="22"/>
      <c r="X15" s="22"/>
      <c r="Y15" s="23"/>
      <c r="Z15" s="21">
        <f>(COUNTIFS(B51:B86,"Correct",C51:C86,"CR")/Q15)</f>
        <v>0.7142857142857143</v>
      </c>
      <c r="AA15" s="22"/>
      <c r="AB15" s="23"/>
      <c r="AC15" s="24" t="s">
        <v>18</v>
      </c>
      <c r="AD15" s="22"/>
      <c r="AE15" s="22"/>
      <c r="AF15" s="22"/>
      <c r="AG15" s="22"/>
      <c r="AH15" s="23"/>
      <c r="AI15" s="25">
        <f>COUNTIF(D51:D86,"Technique error")</f>
        <v>4</v>
      </c>
      <c r="AJ15" s="22"/>
      <c r="AK15" s="23"/>
      <c r="AL15" s="4"/>
      <c r="AM15" s="4"/>
      <c r="AN15" s="4"/>
      <c r="AO15" s="4"/>
      <c r="AP15" s="4"/>
      <c r="AQ15" s="4"/>
    </row>
    <row r="16" spans="1:43" ht="15.75" customHeight="1" x14ac:dyDescent="0.35">
      <c r="G16" s="55" t="s">
        <v>31</v>
      </c>
      <c r="H16" s="27"/>
      <c r="I16" s="27"/>
      <c r="J16" s="27"/>
      <c r="K16" s="27"/>
      <c r="L16" s="27"/>
      <c r="M16" s="27"/>
      <c r="N16" s="27"/>
      <c r="O16" s="27"/>
      <c r="P16" s="28"/>
      <c r="Q16" s="29">
        <f>COUNTIF(C51:C86,"RC")</f>
        <v>10</v>
      </c>
      <c r="R16" s="27"/>
      <c r="S16" s="28"/>
      <c r="T16" s="30" t="s">
        <v>32</v>
      </c>
      <c r="U16" s="27"/>
      <c r="V16" s="27"/>
      <c r="W16" s="27"/>
      <c r="X16" s="27"/>
      <c r="Y16" s="28"/>
      <c r="Z16" s="26">
        <f>(COUNTIFS(B51:B86,"Correct",C51:C86,"RC")/Q16)</f>
        <v>0.7</v>
      </c>
      <c r="AA16" s="27"/>
      <c r="AB16" s="28"/>
      <c r="AC16" s="4"/>
      <c r="AD16" s="4"/>
      <c r="AE16" s="4"/>
      <c r="AF16" s="4"/>
      <c r="AG16" s="4"/>
      <c r="AH16" s="4"/>
      <c r="AI16" s="8"/>
      <c r="AJ16" s="8"/>
      <c r="AK16" s="8"/>
      <c r="AL16" s="4"/>
      <c r="AM16" s="4"/>
      <c r="AN16" s="4"/>
      <c r="AO16" s="4"/>
      <c r="AP16" s="4"/>
      <c r="AQ16" s="4"/>
    </row>
    <row r="17" spans="1:36" ht="15.75" customHeight="1" x14ac:dyDescent="0.35">
      <c r="A17" s="12" t="s">
        <v>20</v>
      </c>
      <c r="B17" s="12" t="s">
        <v>21</v>
      </c>
      <c r="C17" s="12" t="s">
        <v>22</v>
      </c>
      <c r="D17" s="12" t="s">
        <v>23</v>
      </c>
      <c r="E17" s="12" t="s">
        <v>24</v>
      </c>
      <c r="F17" s="31" t="s">
        <v>25</v>
      </c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31" t="s">
        <v>26</v>
      </c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</row>
    <row r="18" spans="1:36" ht="15.75" customHeight="1" x14ac:dyDescent="0.35">
      <c r="A18" s="36" t="s">
        <v>33</v>
      </c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  <c r="AH18" s="37"/>
      <c r="AI18" s="37"/>
      <c r="AJ18" s="37"/>
    </row>
    <row r="19" spans="1:36" ht="15.75" customHeight="1" x14ac:dyDescent="0.35">
      <c r="A19" s="10">
        <v>1</v>
      </c>
      <c r="B19" s="10" t="s">
        <v>39</v>
      </c>
      <c r="C19" s="10" t="s">
        <v>41</v>
      </c>
      <c r="D19" s="10"/>
      <c r="E19" s="10" t="s">
        <v>45</v>
      </c>
      <c r="F19" s="19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19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</row>
    <row r="20" spans="1:36" ht="15.75" customHeight="1" x14ac:dyDescent="0.35">
      <c r="A20" s="10">
        <v>2</v>
      </c>
      <c r="B20" s="10" t="s">
        <v>42</v>
      </c>
      <c r="C20" s="10" t="s">
        <v>40</v>
      </c>
      <c r="D20" s="10" t="s">
        <v>116</v>
      </c>
      <c r="E20" s="10" t="s">
        <v>45</v>
      </c>
      <c r="F20" s="19" t="s">
        <v>220</v>
      </c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19" t="s">
        <v>221</v>
      </c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</row>
    <row r="21" spans="1:36" ht="15.75" customHeight="1" x14ac:dyDescent="0.35">
      <c r="A21" s="10">
        <v>3</v>
      </c>
      <c r="B21" s="10" t="s">
        <v>39</v>
      </c>
      <c r="C21" s="10" t="s">
        <v>40</v>
      </c>
      <c r="D21" s="10"/>
      <c r="E21" s="10" t="s">
        <v>45</v>
      </c>
      <c r="F21" s="19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19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</row>
    <row r="22" spans="1:36" ht="15.75" customHeight="1" x14ac:dyDescent="0.35">
      <c r="A22" s="10">
        <v>4</v>
      </c>
      <c r="B22" s="10" t="s">
        <v>39</v>
      </c>
      <c r="C22" s="10" t="s">
        <v>40</v>
      </c>
      <c r="D22" s="10"/>
      <c r="E22" s="10" t="s">
        <v>45</v>
      </c>
      <c r="F22" s="19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19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</row>
    <row r="23" spans="1:36" ht="15.75" customHeight="1" x14ac:dyDescent="0.35">
      <c r="A23" s="10">
        <v>5</v>
      </c>
      <c r="B23" s="10" t="s">
        <v>39</v>
      </c>
      <c r="C23" s="10" t="s">
        <v>40</v>
      </c>
      <c r="D23" s="10"/>
      <c r="E23" s="10" t="s">
        <v>45</v>
      </c>
      <c r="F23" s="19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19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</row>
    <row r="24" spans="1:36" ht="15.75" customHeight="1" x14ac:dyDescent="0.35">
      <c r="A24" s="10">
        <v>6</v>
      </c>
      <c r="B24" s="10" t="s">
        <v>39</v>
      </c>
      <c r="C24" s="10" t="s">
        <v>40</v>
      </c>
      <c r="D24" s="10"/>
      <c r="E24" s="10" t="s">
        <v>45</v>
      </c>
      <c r="F24" s="19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19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</row>
    <row r="25" spans="1:36" ht="15.75" customHeight="1" x14ac:dyDescent="0.35">
      <c r="A25" s="10">
        <v>7</v>
      </c>
      <c r="B25" s="10" t="s">
        <v>42</v>
      </c>
      <c r="C25" s="10" t="s">
        <v>41</v>
      </c>
      <c r="D25" s="10" t="s">
        <v>58</v>
      </c>
      <c r="E25" s="10" t="s">
        <v>45</v>
      </c>
      <c r="F25" s="19" t="s">
        <v>222</v>
      </c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19" t="s">
        <v>223</v>
      </c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</row>
    <row r="26" spans="1:36" ht="15.75" customHeight="1" x14ac:dyDescent="0.35">
      <c r="A26" s="10">
        <v>8</v>
      </c>
      <c r="B26" s="10" t="s">
        <v>39</v>
      </c>
      <c r="C26" s="10" t="s">
        <v>41</v>
      </c>
      <c r="D26" s="10"/>
      <c r="E26" s="10" t="s">
        <v>45</v>
      </c>
      <c r="F26" s="19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19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</row>
    <row r="27" spans="1:36" ht="15.75" customHeight="1" x14ac:dyDescent="0.35">
      <c r="A27" s="10">
        <v>9</v>
      </c>
      <c r="B27" s="10" t="s">
        <v>39</v>
      </c>
      <c r="C27" s="10" t="s">
        <v>41</v>
      </c>
      <c r="D27" s="10"/>
      <c r="E27" s="10" t="s">
        <v>45</v>
      </c>
      <c r="F27" s="19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19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</row>
    <row r="28" spans="1:36" ht="15.75" customHeight="1" x14ac:dyDescent="0.35">
      <c r="A28" s="10">
        <v>10</v>
      </c>
      <c r="B28" s="10" t="s">
        <v>42</v>
      </c>
      <c r="C28" s="10" t="s">
        <v>41</v>
      </c>
      <c r="D28" s="10" t="s">
        <v>43</v>
      </c>
      <c r="E28" s="10" t="s">
        <v>45</v>
      </c>
      <c r="F28" s="19" t="s">
        <v>224</v>
      </c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19" t="s">
        <v>225</v>
      </c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</row>
    <row r="29" spans="1:36" ht="15.75" customHeight="1" x14ac:dyDescent="0.35">
      <c r="A29" s="10">
        <v>11</v>
      </c>
      <c r="B29" s="10" t="s">
        <v>42</v>
      </c>
      <c r="C29" s="10" t="s">
        <v>41</v>
      </c>
      <c r="D29" s="10"/>
      <c r="E29" s="10" t="s">
        <v>45</v>
      </c>
      <c r="F29" s="19" t="s">
        <v>226</v>
      </c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60" t="s">
        <v>227</v>
      </c>
      <c r="U29" s="61"/>
      <c r="V29" s="61"/>
      <c r="W29" s="61"/>
      <c r="X29" s="61"/>
      <c r="Y29" s="61"/>
      <c r="Z29" s="61"/>
      <c r="AA29" s="61"/>
      <c r="AB29" s="61"/>
      <c r="AC29" s="61"/>
      <c r="AD29" s="61"/>
      <c r="AE29" s="61"/>
      <c r="AF29" s="61"/>
      <c r="AG29" s="61"/>
      <c r="AH29" s="61"/>
      <c r="AI29" s="61"/>
      <c r="AJ29" s="61"/>
    </row>
    <row r="30" spans="1:36" ht="15.75" customHeight="1" x14ac:dyDescent="0.35">
      <c r="A30" s="10">
        <v>12</v>
      </c>
      <c r="B30" s="10" t="s">
        <v>39</v>
      </c>
      <c r="C30" s="10" t="s">
        <v>41</v>
      </c>
      <c r="D30" s="10"/>
      <c r="E30" s="10" t="s">
        <v>45</v>
      </c>
      <c r="F30" s="19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19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</row>
    <row r="31" spans="1:36" ht="15.75" customHeight="1" x14ac:dyDescent="0.35">
      <c r="A31" s="10">
        <v>13</v>
      </c>
      <c r="B31" s="10" t="s">
        <v>42</v>
      </c>
      <c r="C31" s="10" t="s">
        <v>41</v>
      </c>
      <c r="D31" s="10" t="s">
        <v>43</v>
      </c>
      <c r="E31" s="10" t="s">
        <v>45</v>
      </c>
      <c r="F31" s="19" t="s">
        <v>224</v>
      </c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19" t="s">
        <v>228</v>
      </c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</row>
    <row r="32" spans="1:36" ht="15.75" customHeight="1" x14ac:dyDescent="0.35">
      <c r="A32" s="10">
        <v>14</v>
      </c>
      <c r="B32" s="10" t="s">
        <v>39</v>
      </c>
      <c r="C32" s="10" t="s">
        <v>41</v>
      </c>
      <c r="D32" s="10"/>
      <c r="E32" s="10" t="s">
        <v>45</v>
      </c>
      <c r="F32" s="19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19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</row>
    <row r="33" spans="1:36" ht="15.75" customHeight="1" x14ac:dyDescent="0.35">
      <c r="A33" s="10">
        <v>15</v>
      </c>
      <c r="B33" s="10" t="s">
        <v>39</v>
      </c>
      <c r="C33" s="10" t="s">
        <v>41</v>
      </c>
      <c r="D33" s="10"/>
      <c r="E33" s="10" t="s">
        <v>45</v>
      </c>
      <c r="F33" s="19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19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</row>
    <row r="34" spans="1:36" ht="12.75" x14ac:dyDescent="0.35">
      <c r="A34" s="10">
        <v>16</v>
      </c>
      <c r="B34" s="10" t="s">
        <v>42</v>
      </c>
      <c r="C34" s="10" t="s">
        <v>40</v>
      </c>
      <c r="D34" s="10" t="s">
        <v>116</v>
      </c>
      <c r="E34" s="10" t="s">
        <v>45</v>
      </c>
      <c r="F34" s="19" t="s">
        <v>230</v>
      </c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19" t="s">
        <v>229</v>
      </c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</row>
    <row r="35" spans="1:36" ht="12.75" x14ac:dyDescent="0.35">
      <c r="A35" s="10">
        <v>17</v>
      </c>
      <c r="B35" s="10" t="s">
        <v>39</v>
      </c>
      <c r="C35" s="10" t="s">
        <v>40</v>
      </c>
      <c r="D35" s="10"/>
      <c r="E35" s="10" t="s">
        <v>45</v>
      </c>
      <c r="F35" s="19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19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</row>
    <row r="36" spans="1:36" ht="12.75" x14ac:dyDescent="0.35">
      <c r="A36" s="10">
        <v>18</v>
      </c>
      <c r="B36" s="10" t="s">
        <v>42</v>
      </c>
      <c r="C36" s="10" t="s">
        <v>40</v>
      </c>
      <c r="D36" s="10" t="s">
        <v>43</v>
      </c>
      <c r="E36" s="10" t="s">
        <v>55</v>
      </c>
      <c r="F36" s="19" t="s">
        <v>230</v>
      </c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19" t="s">
        <v>231</v>
      </c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</row>
    <row r="37" spans="1:36" ht="12.75" x14ac:dyDescent="0.35">
      <c r="A37" s="10">
        <v>19</v>
      </c>
      <c r="B37" s="10" t="s">
        <v>39</v>
      </c>
      <c r="C37" s="10" t="s">
        <v>40</v>
      </c>
      <c r="D37" s="10"/>
      <c r="E37" s="10" t="s">
        <v>45</v>
      </c>
      <c r="F37" s="19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19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</row>
    <row r="38" spans="1:36" ht="12.75" x14ac:dyDescent="0.35">
      <c r="A38" s="10">
        <v>20</v>
      </c>
      <c r="B38" s="10" t="s">
        <v>42</v>
      </c>
      <c r="C38" s="10" t="s">
        <v>40</v>
      </c>
      <c r="D38" s="10" t="s">
        <v>43</v>
      </c>
      <c r="E38" s="10" t="s">
        <v>45</v>
      </c>
      <c r="F38" s="19" t="s">
        <v>232</v>
      </c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19" t="s">
        <v>233</v>
      </c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</row>
    <row r="39" spans="1:36" ht="12.75" x14ac:dyDescent="0.35">
      <c r="A39" s="10">
        <v>21</v>
      </c>
      <c r="B39" s="10" t="s">
        <v>39</v>
      </c>
      <c r="C39" s="10" t="s">
        <v>40</v>
      </c>
      <c r="D39" s="10"/>
      <c r="E39" s="10" t="s">
        <v>45</v>
      </c>
      <c r="F39" s="19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19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</row>
    <row r="40" spans="1:36" ht="12.75" x14ac:dyDescent="0.35">
      <c r="A40" s="10">
        <v>22</v>
      </c>
      <c r="B40" s="10" t="s">
        <v>39</v>
      </c>
      <c r="C40" s="10" t="s">
        <v>40</v>
      </c>
      <c r="D40" s="10"/>
      <c r="E40" s="10" t="s">
        <v>45</v>
      </c>
      <c r="F40" s="19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19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</row>
    <row r="41" spans="1:36" ht="12.75" x14ac:dyDescent="0.35">
      <c r="A41" s="10">
        <v>23</v>
      </c>
      <c r="B41" s="10" t="s">
        <v>39</v>
      </c>
      <c r="C41" s="10" t="s">
        <v>40</v>
      </c>
      <c r="D41" s="10"/>
      <c r="E41" s="10" t="s">
        <v>45</v>
      </c>
      <c r="F41" s="19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19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</row>
    <row r="42" spans="1:36" ht="12.75" x14ac:dyDescent="0.35">
      <c r="A42" s="10">
        <v>24</v>
      </c>
      <c r="B42" s="10" t="s">
        <v>39</v>
      </c>
      <c r="C42" s="10" t="s">
        <v>40</v>
      </c>
      <c r="D42" s="10"/>
      <c r="E42" s="10" t="s">
        <v>45</v>
      </c>
      <c r="F42" s="19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19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</row>
    <row r="43" spans="1:36" ht="12.75" x14ac:dyDescent="0.35">
      <c r="A43" s="10">
        <v>25</v>
      </c>
      <c r="B43" s="10" t="s">
        <v>39</v>
      </c>
      <c r="C43" s="10" t="s">
        <v>40</v>
      </c>
      <c r="D43" s="10"/>
      <c r="E43" s="10" t="s">
        <v>45</v>
      </c>
      <c r="F43" s="19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19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</row>
    <row r="44" spans="1:36" ht="12.75" x14ac:dyDescent="0.35">
      <c r="A44" s="10">
        <v>26</v>
      </c>
      <c r="B44" s="10" t="s">
        <v>39</v>
      </c>
      <c r="C44" s="10" t="s">
        <v>40</v>
      </c>
      <c r="D44" s="10"/>
      <c r="E44" s="10" t="s">
        <v>45</v>
      </c>
      <c r="F44" s="19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19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</row>
    <row r="45" spans="1:36" ht="12.75" x14ac:dyDescent="0.35">
      <c r="A45" s="10">
        <v>27</v>
      </c>
      <c r="B45" s="10"/>
      <c r="C45" s="10"/>
      <c r="D45" s="10"/>
      <c r="E45" s="10"/>
      <c r="F45" s="19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19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</row>
    <row r="46" spans="1:36" ht="12.75" x14ac:dyDescent="0.35">
      <c r="A46" s="10">
        <v>28</v>
      </c>
      <c r="B46" s="10"/>
      <c r="C46" s="10"/>
      <c r="D46" s="10"/>
      <c r="E46" s="10"/>
      <c r="F46" s="19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19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</row>
    <row r="47" spans="1:36" ht="12.75" x14ac:dyDescent="0.35">
      <c r="A47" s="10">
        <v>29</v>
      </c>
      <c r="B47" s="10"/>
      <c r="C47" s="10"/>
      <c r="D47" s="10"/>
      <c r="E47" s="10"/>
      <c r="F47" s="19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19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</row>
    <row r="48" spans="1:36" ht="12.75" x14ac:dyDescent="0.35">
      <c r="A48" s="10">
        <v>30</v>
      </c>
      <c r="B48" s="10"/>
      <c r="C48" s="10"/>
      <c r="D48" s="10"/>
      <c r="E48" s="10"/>
      <c r="F48" s="19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19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</row>
    <row r="49" spans="1:36" ht="12.75" x14ac:dyDescent="0.35">
      <c r="A49" s="10">
        <v>31</v>
      </c>
      <c r="B49" s="10"/>
      <c r="C49" s="10"/>
      <c r="D49" s="10"/>
      <c r="E49" s="10"/>
      <c r="F49" s="19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19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</row>
    <row r="50" spans="1:36" ht="12.75" x14ac:dyDescent="0.35">
      <c r="A50" s="36" t="s">
        <v>34</v>
      </c>
      <c r="B50" s="37"/>
      <c r="C50" s="37"/>
      <c r="D50" s="37"/>
      <c r="E50" s="37"/>
      <c r="F50" s="37"/>
      <c r="G50" s="37"/>
      <c r="H50" s="37"/>
      <c r="I50" s="37"/>
      <c r="J50" s="37"/>
      <c r="K50" s="37"/>
      <c r="L50" s="37"/>
      <c r="M50" s="37"/>
      <c r="N50" s="37"/>
      <c r="O50" s="37"/>
      <c r="P50" s="37"/>
      <c r="Q50" s="37"/>
      <c r="R50" s="37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37"/>
      <c r="AH50" s="37"/>
      <c r="AI50" s="37"/>
      <c r="AJ50" s="37"/>
    </row>
    <row r="51" spans="1:36" ht="12.75" x14ac:dyDescent="0.35">
      <c r="A51" s="10">
        <v>1</v>
      </c>
      <c r="B51" s="10" t="s">
        <v>39</v>
      </c>
      <c r="C51" s="10" t="s">
        <v>67</v>
      </c>
      <c r="D51" s="10"/>
      <c r="E51" s="10" t="s">
        <v>45</v>
      </c>
      <c r="F51" s="19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19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</row>
    <row r="52" spans="1:36" ht="12.75" x14ac:dyDescent="0.35">
      <c r="A52" s="10">
        <v>2</v>
      </c>
      <c r="B52" s="10" t="s">
        <v>39</v>
      </c>
      <c r="C52" s="10" t="s">
        <v>67</v>
      </c>
      <c r="D52" s="10"/>
      <c r="E52" s="10" t="s">
        <v>45</v>
      </c>
      <c r="F52" s="19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19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</row>
    <row r="53" spans="1:36" ht="12.75" x14ac:dyDescent="0.35">
      <c r="A53" s="10">
        <v>3</v>
      </c>
      <c r="B53" s="10" t="s">
        <v>39</v>
      </c>
      <c r="C53" s="10" t="s">
        <v>67</v>
      </c>
      <c r="D53" s="10"/>
      <c r="E53" s="10" t="s">
        <v>45</v>
      </c>
      <c r="F53" s="19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19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</row>
    <row r="54" spans="1:36" ht="12.75" x14ac:dyDescent="0.35">
      <c r="A54" s="10">
        <v>4</v>
      </c>
      <c r="B54" s="10" t="s">
        <v>39</v>
      </c>
      <c r="C54" s="10" t="s">
        <v>71</v>
      </c>
      <c r="D54" s="10"/>
      <c r="E54" s="10" t="s">
        <v>45</v>
      </c>
      <c r="F54" s="19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19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</row>
    <row r="55" spans="1:36" ht="12.75" x14ac:dyDescent="0.35">
      <c r="A55" s="10">
        <v>5</v>
      </c>
      <c r="B55" s="10" t="s">
        <v>39</v>
      </c>
      <c r="C55" s="10" t="s">
        <v>67</v>
      </c>
      <c r="D55" s="10"/>
      <c r="E55" s="10" t="s">
        <v>45</v>
      </c>
      <c r="F55" s="19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19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</row>
    <row r="56" spans="1:36" ht="12.75" x14ac:dyDescent="0.35">
      <c r="A56" s="10">
        <v>6</v>
      </c>
      <c r="B56" s="10" t="s">
        <v>42</v>
      </c>
      <c r="C56" s="10" t="s">
        <v>67</v>
      </c>
      <c r="D56" s="10"/>
      <c r="E56" s="10" t="s">
        <v>44</v>
      </c>
      <c r="F56" s="19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19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</row>
    <row r="57" spans="1:36" ht="12.75" x14ac:dyDescent="0.35">
      <c r="A57" s="10">
        <v>7</v>
      </c>
      <c r="B57" s="10" t="s">
        <v>42</v>
      </c>
      <c r="C57" s="10" t="s">
        <v>67</v>
      </c>
      <c r="D57" s="10"/>
      <c r="E57" s="10" t="s">
        <v>44</v>
      </c>
      <c r="F57" s="19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19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</row>
    <row r="58" spans="1:36" ht="12.75" x14ac:dyDescent="0.35">
      <c r="A58" s="10">
        <v>8</v>
      </c>
      <c r="B58" s="10" t="s">
        <v>39</v>
      </c>
      <c r="C58" s="10" t="s">
        <v>67</v>
      </c>
      <c r="D58" s="10"/>
      <c r="E58" s="10" t="s">
        <v>45</v>
      </c>
      <c r="F58" s="19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19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</row>
    <row r="59" spans="1:36" ht="12.75" x14ac:dyDescent="0.35">
      <c r="A59" s="10">
        <v>9</v>
      </c>
      <c r="B59" s="10" t="s">
        <v>39</v>
      </c>
      <c r="C59" s="10" t="s">
        <v>67</v>
      </c>
      <c r="D59" s="10"/>
      <c r="E59" s="10" t="s">
        <v>45</v>
      </c>
      <c r="F59" s="19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19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</row>
    <row r="60" spans="1:36" ht="12.75" x14ac:dyDescent="0.35">
      <c r="A60" s="10">
        <v>10</v>
      </c>
      <c r="B60" s="10" t="s">
        <v>39</v>
      </c>
      <c r="C60" s="10" t="s">
        <v>67</v>
      </c>
      <c r="D60" s="10"/>
      <c r="E60" s="10" t="s">
        <v>45</v>
      </c>
      <c r="F60" s="19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19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</row>
    <row r="61" spans="1:36" ht="12.75" x14ac:dyDescent="0.35">
      <c r="A61" s="10">
        <v>11</v>
      </c>
      <c r="B61" s="10" t="s">
        <v>42</v>
      </c>
      <c r="C61" s="10" t="s">
        <v>67</v>
      </c>
      <c r="D61" s="10"/>
      <c r="E61" s="10" t="s">
        <v>45</v>
      </c>
      <c r="F61" s="19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19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</row>
    <row r="62" spans="1:36" ht="12.75" x14ac:dyDescent="0.35">
      <c r="A62" s="10">
        <v>12</v>
      </c>
      <c r="B62" s="10" t="s">
        <v>42</v>
      </c>
      <c r="C62" s="10" t="s">
        <v>68</v>
      </c>
      <c r="D62" s="10" t="s">
        <v>58</v>
      </c>
      <c r="E62" s="10" t="s">
        <v>45</v>
      </c>
      <c r="F62" s="19" t="s">
        <v>234</v>
      </c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19" t="s">
        <v>235</v>
      </c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</row>
    <row r="63" spans="1:36" ht="12.75" x14ac:dyDescent="0.35">
      <c r="A63" s="10">
        <v>13</v>
      </c>
      <c r="B63" s="10" t="s">
        <v>39</v>
      </c>
      <c r="C63" s="10" t="s">
        <v>68</v>
      </c>
      <c r="D63" s="10"/>
      <c r="E63" s="10" t="s">
        <v>45</v>
      </c>
      <c r="F63" s="19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19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</row>
    <row r="64" spans="1:36" ht="12.75" x14ac:dyDescent="0.35">
      <c r="A64" s="10">
        <v>14</v>
      </c>
      <c r="B64" s="10" t="s">
        <v>39</v>
      </c>
      <c r="C64" s="10" t="s">
        <v>71</v>
      </c>
      <c r="D64" s="10"/>
      <c r="E64" s="10" t="s">
        <v>45</v>
      </c>
      <c r="F64" s="19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19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</row>
    <row r="65" spans="1:36" ht="12.75" x14ac:dyDescent="0.35">
      <c r="A65" s="10">
        <v>15</v>
      </c>
      <c r="B65" s="10" t="s">
        <v>42</v>
      </c>
      <c r="C65" s="10" t="s">
        <v>71</v>
      </c>
      <c r="D65" s="10" t="s">
        <v>58</v>
      </c>
      <c r="E65" s="10" t="s">
        <v>45</v>
      </c>
      <c r="F65" s="19" t="s">
        <v>236</v>
      </c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19" t="s">
        <v>237</v>
      </c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</row>
    <row r="66" spans="1:36" ht="12.75" x14ac:dyDescent="0.35">
      <c r="A66" s="10">
        <v>16</v>
      </c>
      <c r="B66" s="10" t="s">
        <v>39</v>
      </c>
      <c r="C66" s="10" t="s">
        <v>68</v>
      </c>
      <c r="D66" s="10"/>
      <c r="E66" s="10" t="s">
        <v>45</v>
      </c>
      <c r="F66" s="19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19"/>
      <c r="U66" s="20"/>
      <c r="V66" s="20"/>
      <c r="W66" s="20"/>
      <c r="X66" s="20"/>
      <c r="Y66" s="20"/>
      <c r="Z66" s="20"/>
      <c r="AA66" s="20"/>
      <c r="AB66" s="20"/>
      <c r="AC66" s="20"/>
      <c r="AD66" s="20"/>
      <c r="AE66" s="20"/>
      <c r="AF66" s="20"/>
      <c r="AG66" s="20"/>
      <c r="AH66" s="20"/>
      <c r="AI66" s="20"/>
      <c r="AJ66" s="20"/>
    </row>
    <row r="67" spans="1:36" ht="12.75" x14ac:dyDescent="0.35">
      <c r="A67" s="10">
        <v>17</v>
      </c>
      <c r="B67" s="10" t="s">
        <v>39</v>
      </c>
      <c r="C67" s="10" t="s">
        <v>68</v>
      </c>
      <c r="D67" s="10" t="s">
        <v>58</v>
      </c>
      <c r="E67" s="10" t="s">
        <v>55</v>
      </c>
      <c r="F67" s="19" t="s">
        <v>238</v>
      </c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19" t="s">
        <v>239</v>
      </c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  <c r="AF67" s="20"/>
      <c r="AG67" s="20"/>
      <c r="AH67" s="20"/>
      <c r="AI67" s="20"/>
      <c r="AJ67" s="20"/>
    </row>
    <row r="68" spans="1:36" ht="12.75" x14ac:dyDescent="0.35">
      <c r="A68" s="10">
        <v>18</v>
      </c>
      <c r="B68" s="10" t="s">
        <v>39</v>
      </c>
      <c r="C68" s="10" t="s">
        <v>71</v>
      </c>
      <c r="D68" s="10"/>
      <c r="E68" s="10" t="s">
        <v>45</v>
      </c>
      <c r="F68" s="19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19"/>
      <c r="U68" s="20"/>
      <c r="V68" s="20"/>
      <c r="W68" s="20"/>
      <c r="X68" s="20"/>
      <c r="Y68" s="20"/>
      <c r="Z68" s="20"/>
      <c r="AA68" s="20"/>
      <c r="AB68" s="20"/>
      <c r="AC68" s="20"/>
      <c r="AD68" s="20"/>
      <c r="AE68" s="20"/>
      <c r="AF68" s="20"/>
      <c r="AG68" s="20"/>
      <c r="AH68" s="20"/>
      <c r="AI68" s="20"/>
      <c r="AJ68" s="20"/>
    </row>
    <row r="69" spans="1:36" ht="12.75" x14ac:dyDescent="0.35">
      <c r="A69" s="10">
        <v>19</v>
      </c>
      <c r="B69" s="10" t="s">
        <v>39</v>
      </c>
      <c r="C69" s="10" t="s">
        <v>68</v>
      </c>
      <c r="D69" s="10"/>
      <c r="E69" s="10" t="s">
        <v>45</v>
      </c>
      <c r="F69" s="19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19"/>
      <c r="U69" s="20"/>
      <c r="V69" s="20"/>
      <c r="W69" s="20"/>
      <c r="X69" s="20"/>
      <c r="Y69" s="20"/>
      <c r="Z69" s="20"/>
      <c r="AA69" s="20"/>
      <c r="AB69" s="20"/>
      <c r="AC69" s="20"/>
      <c r="AD69" s="20"/>
      <c r="AE69" s="20"/>
      <c r="AF69" s="20"/>
      <c r="AG69" s="20"/>
      <c r="AH69" s="20"/>
      <c r="AI69" s="20"/>
      <c r="AJ69" s="20"/>
    </row>
    <row r="70" spans="1:36" ht="12.75" x14ac:dyDescent="0.35">
      <c r="A70" s="10">
        <v>20</v>
      </c>
      <c r="B70" s="10" t="s">
        <v>39</v>
      </c>
      <c r="C70" s="10" t="s">
        <v>71</v>
      </c>
      <c r="D70" s="10"/>
      <c r="E70" s="10" t="s">
        <v>45</v>
      </c>
      <c r="F70" s="19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  <c r="S70" s="20"/>
      <c r="T70" s="19"/>
      <c r="U70" s="20"/>
      <c r="V70" s="20"/>
      <c r="W70" s="20"/>
      <c r="X70" s="20"/>
      <c r="Y70" s="20"/>
      <c r="Z70" s="20"/>
      <c r="AA70" s="20"/>
      <c r="AB70" s="20"/>
      <c r="AC70" s="20"/>
      <c r="AD70" s="20"/>
      <c r="AE70" s="20"/>
      <c r="AF70" s="20"/>
      <c r="AG70" s="20"/>
      <c r="AH70" s="20"/>
      <c r="AI70" s="20"/>
      <c r="AJ70" s="20"/>
    </row>
    <row r="71" spans="1:36" ht="12.75" x14ac:dyDescent="0.35">
      <c r="A71" s="10">
        <v>21</v>
      </c>
      <c r="B71" s="10" t="s">
        <v>39</v>
      </c>
      <c r="C71" s="10" t="s">
        <v>68</v>
      </c>
      <c r="D71" s="10"/>
      <c r="E71" s="10" t="s">
        <v>45</v>
      </c>
      <c r="F71" s="19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19"/>
      <c r="U71" s="20"/>
      <c r="V71" s="20"/>
      <c r="W71" s="20"/>
      <c r="X71" s="20"/>
      <c r="Y71" s="20"/>
      <c r="Z71" s="20"/>
      <c r="AA71" s="20"/>
      <c r="AB71" s="20"/>
      <c r="AC71" s="20"/>
      <c r="AD71" s="20"/>
      <c r="AE71" s="20"/>
      <c r="AF71" s="20"/>
      <c r="AG71" s="20"/>
      <c r="AH71" s="20"/>
      <c r="AI71" s="20"/>
      <c r="AJ71" s="20"/>
    </row>
    <row r="72" spans="1:36" ht="12.75" x14ac:dyDescent="0.35">
      <c r="A72" s="10">
        <v>22</v>
      </c>
      <c r="B72" s="10" t="s">
        <v>39</v>
      </c>
      <c r="C72" s="10" t="s">
        <v>71</v>
      </c>
      <c r="D72" s="10"/>
      <c r="E72" s="10" t="s">
        <v>45</v>
      </c>
      <c r="F72" s="19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19"/>
      <c r="U72" s="20"/>
      <c r="V72" s="20"/>
      <c r="W72" s="20"/>
      <c r="X72" s="20"/>
      <c r="Y72" s="20"/>
      <c r="Z72" s="20"/>
      <c r="AA72" s="20"/>
      <c r="AB72" s="20"/>
      <c r="AC72" s="20"/>
      <c r="AD72" s="20"/>
      <c r="AE72" s="20"/>
      <c r="AF72" s="20"/>
      <c r="AG72" s="20"/>
      <c r="AH72" s="20"/>
      <c r="AI72" s="20"/>
      <c r="AJ72" s="20"/>
    </row>
    <row r="73" spans="1:36" ht="12.75" x14ac:dyDescent="0.35">
      <c r="A73" s="10">
        <v>23</v>
      </c>
      <c r="B73" s="10" t="s">
        <v>42</v>
      </c>
      <c r="C73" s="10" t="s">
        <v>71</v>
      </c>
      <c r="D73" s="10" t="s">
        <v>58</v>
      </c>
      <c r="E73" s="10" t="s">
        <v>45</v>
      </c>
      <c r="F73" s="19" t="s">
        <v>240</v>
      </c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19" t="s">
        <v>237</v>
      </c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20"/>
      <c r="AH73" s="20"/>
      <c r="AI73" s="20"/>
      <c r="AJ73" s="20"/>
    </row>
    <row r="74" spans="1:36" ht="12.75" x14ac:dyDescent="0.35">
      <c r="A74" s="10">
        <v>24</v>
      </c>
      <c r="B74" s="10" t="s">
        <v>39</v>
      </c>
      <c r="C74" s="10" t="s">
        <v>68</v>
      </c>
      <c r="D74" s="10"/>
      <c r="E74" s="10" t="s">
        <v>45</v>
      </c>
      <c r="F74" s="19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19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  <c r="AG74" s="20"/>
      <c r="AH74" s="20"/>
      <c r="AI74" s="20"/>
      <c r="AJ74" s="20"/>
    </row>
    <row r="75" spans="1:36" ht="12.75" x14ac:dyDescent="0.35">
      <c r="A75" s="10">
        <v>25</v>
      </c>
      <c r="B75" s="10"/>
      <c r="C75" s="10"/>
      <c r="D75" s="10"/>
      <c r="E75" s="10"/>
      <c r="F75" s="19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0"/>
      <c r="S75" s="20"/>
      <c r="T75" s="19"/>
      <c r="U75" s="20"/>
      <c r="V75" s="20"/>
      <c r="W75" s="20"/>
      <c r="X75" s="20"/>
      <c r="Y75" s="20"/>
      <c r="Z75" s="20"/>
      <c r="AA75" s="20"/>
      <c r="AB75" s="20"/>
      <c r="AC75" s="20"/>
      <c r="AD75" s="20"/>
      <c r="AE75" s="20"/>
      <c r="AF75" s="20"/>
      <c r="AG75" s="20"/>
      <c r="AH75" s="20"/>
      <c r="AI75" s="20"/>
      <c r="AJ75" s="20"/>
    </row>
    <row r="76" spans="1:36" ht="12.75" x14ac:dyDescent="0.35">
      <c r="A76" s="10">
        <v>26</v>
      </c>
      <c r="B76" s="10"/>
      <c r="C76" s="10"/>
      <c r="D76" s="10"/>
      <c r="E76" s="10"/>
      <c r="F76" s="19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19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20"/>
      <c r="AJ76" s="20"/>
    </row>
    <row r="77" spans="1:36" ht="12.75" x14ac:dyDescent="0.35">
      <c r="A77" s="10">
        <v>27</v>
      </c>
      <c r="B77" s="10"/>
      <c r="C77" s="10"/>
      <c r="D77" s="10"/>
      <c r="E77" s="10"/>
      <c r="F77" s="19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19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  <c r="AF77" s="20"/>
      <c r="AG77" s="20"/>
      <c r="AH77" s="20"/>
      <c r="AI77" s="20"/>
      <c r="AJ77" s="20"/>
    </row>
    <row r="78" spans="1:36" ht="12.75" x14ac:dyDescent="0.35">
      <c r="A78" s="10">
        <v>28</v>
      </c>
      <c r="B78" s="10"/>
      <c r="C78" s="10"/>
      <c r="D78" s="10"/>
      <c r="E78" s="10"/>
      <c r="F78" s="19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19"/>
      <c r="U78" s="20"/>
      <c r="V78" s="20"/>
      <c r="W78" s="20"/>
      <c r="X78" s="20"/>
      <c r="Y78" s="20"/>
      <c r="Z78" s="20"/>
      <c r="AA78" s="20"/>
      <c r="AB78" s="20"/>
      <c r="AC78" s="20"/>
      <c r="AD78" s="20"/>
      <c r="AE78" s="20"/>
      <c r="AF78" s="20"/>
      <c r="AG78" s="20"/>
      <c r="AH78" s="20"/>
      <c r="AI78" s="20"/>
      <c r="AJ78" s="20"/>
    </row>
    <row r="79" spans="1:36" ht="12.75" x14ac:dyDescent="0.35">
      <c r="A79" s="10">
        <v>29</v>
      </c>
      <c r="B79" s="10"/>
      <c r="C79" s="10"/>
      <c r="D79" s="10"/>
      <c r="E79" s="10"/>
      <c r="F79" s="19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19"/>
      <c r="U79" s="20"/>
      <c r="V79" s="20"/>
      <c r="W79" s="20"/>
      <c r="X79" s="20"/>
      <c r="Y79" s="20"/>
      <c r="Z79" s="20"/>
      <c r="AA79" s="20"/>
      <c r="AB79" s="20"/>
      <c r="AC79" s="20"/>
      <c r="AD79" s="20"/>
      <c r="AE79" s="20"/>
      <c r="AF79" s="20"/>
      <c r="AG79" s="20"/>
      <c r="AH79" s="20"/>
      <c r="AI79" s="20"/>
      <c r="AJ79" s="20"/>
    </row>
    <row r="80" spans="1:36" ht="12.75" x14ac:dyDescent="0.35">
      <c r="A80" s="10">
        <v>30</v>
      </c>
      <c r="B80" s="10"/>
      <c r="C80" s="10"/>
      <c r="D80" s="10"/>
      <c r="E80" s="10"/>
      <c r="F80" s="19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  <c r="R80" s="20"/>
      <c r="S80" s="20"/>
      <c r="T80" s="19"/>
      <c r="U80" s="20"/>
      <c r="V80" s="20"/>
      <c r="W80" s="20"/>
      <c r="X80" s="20"/>
      <c r="Y80" s="20"/>
      <c r="Z80" s="20"/>
      <c r="AA80" s="20"/>
      <c r="AB80" s="20"/>
      <c r="AC80" s="20"/>
      <c r="AD80" s="20"/>
      <c r="AE80" s="20"/>
      <c r="AF80" s="20"/>
      <c r="AG80" s="20"/>
      <c r="AH80" s="20"/>
      <c r="AI80" s="20"/>
      <c r="AJ80" s="20"/>
    </row>
    <row r="81" spans="1:36" ht="12.75" x14ac:dyDescent="0.35">
      <c r="A81" s="10">
        <v>31</v>
      </c>
      <c r="B81" s="10"/>
      <c r="C81" s="10"/>
      <c r="D81" s="10"/>
      <c r="E81" s="10"/>
      <c r="F81" s="19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19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0"/>
      <c r="AI81" s="20"/>
      <c r="AJ81" s="20"/>
    </row>
    <row r="82" spans="1:36" ht="12.75" x14ac:dyDescent="0.35">
      <c r="A82" s="10">
        <v>32</v>
      </c>
      <c r="B82" s="10"/>
      <c r="C82" s="10"/>
      <c r="D82" s="10"/>
      <c r="E82" s="10"/>
      <c r="F82" s="19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20"/>
      <c r="T82" s="19"/>
      <c r="U82" s="20"/>
      <c r="V82" s="20"/>
      <c r="W82" s="20"/>
      <c r="X82" s="20"/>
      <c r="Y82" s="20"/>
      <c r="Z82" s="20"/>
      <c r="AA82" s="20"/>
      <c r="AB82" s="20"/>
      <c r="AC82" s="20"/>
      <c r="AD82" s="20"/>
      <c r="AE82" s="20"/>
      <c r="AF82" s="20"/>
      <c r="AG82" s="20"/>
      <c r="AH82" s="20"/>
      <c r="AI82" s="20"/>
      <c r="AJ82" s="20"/>
    </row>
    <row r="83" spans="1:36" ht="12.75" x14ac:dyDescent="0.35">
      <c r="A83" s="10">
        <v>33</v>
      </c>
      <c r="B83" s="10"/>
      <c r="C83" s="10"/>
      <c r="D83" s="10"/>
      <c r="E83" s="10"/>
      <c r="F83" s="19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0"/>
      <c r="T83" s="19"/>
      <c r="U83" s="20"/>
      <c r="V83" s="20"/>
      <c r="W83" s="20"/>
      <c r="X83" s="20"/>
      <c r="Y83" s="20"/>
      <c r="Z83" s="20"/>
      <c r="AA83" s="20"/>
      <c r="AB83" s="20"/>
      <c r="AC83" s="20"/>
      <c r="AD83" s="20"/>
      <c r="AE83" s="20"/>
      <c r="AF83" s="20"/>
      <c r="AG83" s="20"/>
      <c r="AH83" s="20"/>
      <c r="AI83" s="20"/>
      <c r="AJ83" s="20"/>
    </row>
    <row r="84" spans="1:36" ht="12.75" x14ac:dyDescent="0.35">
      <c r="A84" s="10">
        <v>34</v>
      </c>
      <c r="B84" s="10"/>
      <c r="C84" s="10"/>
      <c r="D84" s="10"/>
      <c r="E84" s="10"/>
      <c r="F84" s="19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19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  <c r="AF84" s="20"/>
      <c r="AG84" s="20"/>
      <c r="AH84" s="20"/>
      <c r="AI84" s="20"/>
      <c r="AJ84" s="20"/>
    </row>
    <row r="85" spans="1:36" ht="12.75" x14ac:dyDescent="0.35">
      <c r="A85" s="10">
        <v>35</v>
      </c>
      <c r="B85" s="10"/>
      <c r="C85" s="10"/>
      <c r="D85" s="10"/>
      <c r="E85" s="10"/>
      <c r="F85" s="19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  <c r="R85" s="20"/>
      <c r="S85" s="20"/>
      <c r="T85" s="19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  <c r="AF85" s="20"/>
      <c r="AG85" s="20"/>
      <c r="AH85" s="20"/>
      <c r="AI85" s="20"/>
      <c r="AJ85" s="20"/>
    </row>
    <row r="86" spans="1:36" ht="12.75" x14ac:dyDescent="0.35">
      <c r="A86" s="10">
        <v>36</v>
      </c>
      <c r="B86" s="10"/>
      <c r="C86" s="10"/>
      <c r="D86" s="10"/>
      <c r="E86" s="10"/>
      <c r="F86" s="19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20"/>
      <c r="S86" s="20"/>
      <c r="T86" s="19"/>
      <c r="U86" s="20"/>
      <c r="V86" s="20"/>
      <c r="W86" s="20"/>
      <c r="X86" s="20"/>
      <c r="Y86" s="20"/>
      <c r="Z86" s="20"/>
      <c r="AA86" s="20"/>
      <c r="AB86" s="20"/>
      <c r="AC86" s="20"/>
      <c r="AD86" s="20"/>
      <c r="AE86" s="20"/>
      <c r="AF86" s="20"/>
      <c r="AG86" s="20"/>
      <c r="AH86" s="20"/>
      <c r="AI86" s="20"/>
      <c r="AJ86" s="20"/>
    </row>
    <row r="87" spans="1:36" ht="15.75" customHeight="1" x14ac:dyDescent="0.35">
      <c r="F87" s="37"/>
      <c r="G87" s="37"/>
      <c r="H87" s="37"/>
      <c r="I87" s="37"/>
      <c r="J87" s="37"/>
      <c r="K87" s="37"/>
      <c r="L87" s="37"/>
      <c r="M87" s="37"/>
      <c r="N87" s="37"/>
      <c r="O87" s="37"/>
      <c r="P87" s="37"/>
      <c r="Q87" s="37"/>
      <c r="R87" s="37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  <c r="AF87" s="37"/>
      <c r="AG87" s="37"/>
      <c r="AH87" s="37"/>
      <c r="AI87" s="37"/>
      <c r="AJ87" s="37"/>
    </row>
    <row r="88" spans="1:36" ht="15.75" customHeight="1" x14ac:dyDescent="0.35">
      <c r="F88" s="37"/>
      <c r="G88" s="37"/>
      <c r="H88" s="37"/>
      <c r="I88" s="37"/>
      <c r="J88" s="37"/>
      <c r="K88" s="37"/>
      <c r="L88" s="37"/>
      <c r="M88" s="37"/>
      <c r="N88" s="37"/>
      <c r="O88" s="37"/>
      <c r="P88" s="37"/>
      <c r="Q88" s="37"/>
      <c r="R88" s="37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  <c r="AF88" s="37"/>
      <c r="AG88" s="37"/>
      <c r="AH88" s="37"/>
      <c r="AI88" s="37"/>
      <c r="AJ88" s="37"/>
    </row>
    <row r="89" spans="1:36" ht="15.75" customHeight="1" x14ac:dyDescent="0.35">
      <c r="F89" s="37"/>
      <c r="G89" s="37"/>
      <c r="H89" s="37"/>
      <c r="I89" s="37"/>
      <c r="J89" s="37"/>
      <c r="K89" s="37"/>
      <c r="L89" s="37"/>
      <c r="M89" s="37"/>
      <c r="N89" s="37"/>
      <c r="O89" s="37"/>
      <c r="P89" s="37"/>
      <c r="Q89" s="37"/>
      <c r="R89" s="37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  <c r="AF89" s="37"/>
      <c r="AG89" s="37"/>
      <c r="AH89" s="37"/>
      <c r="AI89" s="37"/>
      <c r="AJ89" s="37"/>
    </row>
    <row r="90" spans="1:36" ht="15.75" customHeight="1" x14ac:dyDescent="0.35">
      <c r="F90" s="37"/>
      <c r="G90" s="37"/>
      <c r="H90" s="37"/>
      <c r="I90" s="37"/>
      <c r="J90" s="37"/>
      <c r="K90" s="37"/>
      <c r="L90" s="37"/>
      <c r="M90" s="37"/>
      <c r="N90" s="37"/>
      <c r="O90" s="37"/>
      <c r="P90" s="37"/>
      <c r="Q90" s="37"/>
      <c r="R90" s="37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  <c r="AF90" s="37"/>
      <c r="AG90" s="37"/>
      <c r="AH90" s="37"/>
      <c r="AI90" s="37"/>
      <c r="AJ90" s="37"/>
    </row>
    <row r="91" spans="1:36" ht="15.75" customHeight="1" x14ac:dyDescent="0.35">
      <c r="F91" s="37"/>
      <c r="G91" s="37"/>
      <c r="H91" s="37"/>
      <c r="I91" s="37"/>
      <c r="J91" s="37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F91" s="37"/>
      <c r="AG91" s="37"/>
      <c r="AH91" s="37"/>
      <c r="AI91" s="37"/>
      <c r="AJ91" s="37"/>
    </row>
    <row r="92" spans="1:36" ht="15.75" customHeight="1" x14ac:dyDescent="0.35">
      <c r="F92" s="37"/>
      <c r="G92" s="37"/>
      <c r="H92" s="37"/>
      <c r="I92" s="37"/>
      <c r="J92" s="37"/>
      <c r="K92" s="37"/>
      <c r="L92" s="37"/>
      <c r="M92" s="37"/>
      <c r="N92" s="37"/>
      <c r="O92" s="37"/>
      <c r="P92" s="37"/>
      <c r="Q92" s="37"/>
      <c r="R92" s="37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  <c r="AF92" s="37"/>
      <c r="AG92" s="37"/>
      <c r="AH92" s="37"/>
      <c r="AI92" s="37"/>
      <c r="AJ92" s="37"/>
    </row>
    <row r="93" spans="1:36" ht="15.75" customHeight="1" x14ac:dyDescent="0.35">
      <c r="F93" s="37"/>
      <c r="G93" s="37"/>
      <c r="H93" s="37"/>
      <c r="I93" s="37"/>
      <c r="J93" s="37"/>
      <c r="K93" s="37"/>
      <c r="L93" s="37"/>
      <c r="M93" s="37"/>
      <c r="N93" s="37"/>
      <c r="O93" s="37"/>
      <c r="P93" s="37"/>
      <c r="Q93" s="37"/>
      <c r="R93" s="37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  <c r="AF93" s="37"/>
      <c r="AG93" s="37"/>
      <c r="AH93" s="37"/>
      <c r="AI93" s="37"/>
      <c r="AJ93" s="37"/>
    </row>
    <row r="94" spans="1:36" ht="15.75" customHeight="1" x14ac:dyDescent="0.35">
      <c r="F94" s="37"/>
      <c r="G94" s="37"/>
      <c r="H94" s="37"/>
      <c r="I94" s="37"/>
      <c r="J94" s="37"/>
      <c r="K94" s="37"/>
      <c r="L94" s="37"/>
      <c r="M94" s="37"/>
      <c r="N94" s="37"/>
      <c r="O94" s="37"/>
      <c r="P94" s="37"/>
      <c r="Q94" s="37"/>
      <c r="R94" s="37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  <c r="AF94" s="37"/>
      <c r="AG94" s="37"/>
      <c r="AH94" s="37"/>
      <c r="AI94" s="37"/>
      <c r="AJ94" s="37"/>
    </row>
    <row r="95" spans="1:36" ht="15.75" customHeight="1" x14ac:dyDescent="0.35">
      <c r="F95" s="37"/>
      <c r="G95" s="37"/>
      <c r="H95" s="37"/>
      <c r="I95" s="37"/>
      <c r="J95" s="37"/>
      <c r="K95" s="37"/>
      <c r="L95" s="37"/>
      <c r="M95" s="37"/>
      <c r="N95" s="37"/>
      <c r="O95" s="37"/>
      <c r="P95" s="37"/>
      <c r="Q95" s="37"/>
      <c r="R95" s="37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  <c r="AF95" s="37"/>
      <c r="AG95" s="37"/>
      <c r="AH95" s="37"/>
      <c r="AI95" s="37"/>
      <c r="AJ95" s="37"/>
    </row>
    <row r="96" spans="1:36" ht="15.75" customHeight="1" x14ac:dyDescent="0.35">
      <c r="F96" s="37"/>
      <c r="G96" s="37"/>
      <c r="H96" s="37"/>
      <c r="I96" s="37"/>
      <c r="J96" s="37"/>
      <c r="K96" s="37"/>
      <c r="L96" s="37"/>
      <c r="M96" s="37"/>
      <c r="N96" s="37"/>
      <c r="O96" s="37"/>
      <c r="P96" s="37"/>
      <c r="Q96" s="37"/>
      <c r="R96" s="37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F96" s="37"/>
      <c r="AG96" s="37"/>
      <c r="AH96" s="37"/>
      <c r="AI96" s="37"/>
      <c r="AJ96" s="37"/>
    </row>
    <row r="97" spans="6:36" ht="15.75" customHeight="1" x14ac:dyDescent="0.35">
      <c r="F97" s="37"/>
      <c r="G97" s="37"/>
      <c r="H97" s="37"/>
      <c r="I97" s="37"/>
      <c r="J97" s="37"/>
      <c r="K97" s="37"/>
      <c r="L97" s="37"/>
      <c r="M97" s="37"/>
      <c r="N97" s="37"/>
      <c r="O97" s="37"/>
      <c r="P97" s="37"/>
      <c r="Q97" s="37"/>
      <c r="R97" s="37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  <c r="AF97" s="37"/>
      <c r="AG97" s="37"/>
      <c r="AH97" s="37"/>
      <c r="AI97" s="37"/>
      <c r="AJ97" s="37"/>
    </row>
    <row r="98" spans="6:36" ht="15.75" customHeight="1" x14ac:dyDescent="0.35">
      <c r="F98" s="37"/>
      <c r="G98" s="37"/>
      <c r="H98" s="37"/>
      <c r="I98" s="37"/>
      <c r="J98" s="37"/>
      <c r="K98" s="37"/>
      <c r="L98" s="37"/>
      <c r="M98" s="37"/>
      <c r="N98" s="37"/>
      <c r="O98" s="37"/>
      <c r="P98" s="37"/>
      <c r="Q98" s="37"/>
      <c r="R98" s="37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F98" s="37"/>
      <c r="AG98" s="37"/>
      <c r="AH98" s="37"/>
      <c r="AI98" s="37"/>
      <c r="AJ98" s="37"/>
    </row>
    <row r="99" spans="6:36" ht="15.75" customHeight="1" x14ac:dyDescent="0.35">
      <c r="F99" s="37"/>
      <c r="G99" s="37"/>
      <c r="H99" s="37"/>
      <c r="I99" s="37"/>
      <c r="J99" s="37"/>
      <c r="K99" s="37"/>
      <c r="L99" s="37"/>
      <c r="M99" s="37"/>
      <c r="N99" s="37"/>
      <c r="O99" s="37"/>
      <c r="P99" s="37"/>
      <c r="Q99" s="37"/>
      <c r="R99" s="37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  <c r="AF99" s="37"/>
      <c r="AG99" s="37"/>
      <c r="AH99" s="37"/>
      <c r="AI99" s="37"/>
      <c r="AJ99" s="37"/>
    </row>
    <row r="100" spans="6:36" ht="15.75" customHeight="1" x14ac:dyDescent="0.35">
      <c r="F100" s="37"/>
      <c r="G100" s="37"/>
      <c r="H100" s="37"/>
      <c r="I100" s="37"/>
      <c r="J100" s="37"/>
      <c r="K100" s="37"/>
      <c r="L100" s="37"/>
      <c r="M100" s="37"/>
      <c r="N100" s="37"/>
      <c r="O100" s="37"/>
      <c r="P100" s="37"/>
      <c r="Q100" s="37"/>
      <c r="R100" s="37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F100" s="37"/>
      <c r="AG100" s="37"/>
      <c r="AH100" s="37"/>
      <c r="AI100" s="37"/>
      <c r="AJ100" s="37"/>
    </row>
    <row r="101" spans="6:36" ht="15.75" customHeight="1" x14ac:dyDescent="0.35">
      <c r="F101" s="37"/>
      <c r="G101" s="37"/>
      <c r="H101" s="37"/>
      <c r="I101" s="37"/>
      <c r="J101" s="37"/>
      <c r="K101" s="37"/>
      <c r="L101" s="37"/>
      <c r="M101" s="37"/>
      <c r="N101" s="37"/>
      <c r="O101" s="37"/>
      <c r="P101" s="37"/>
      <c r="Q101" s="37"/>
      <c r="R101" s="37"/>
      <c r="S101" s="37"/>
      <c r="T101" s="37"/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37"/>
      <c r="AF101" s="37"/>
      <c r="AG101" s="37"/>
      <c r="AH101" s="37"/>
      <c r="AI101" s="37"/>
      <c r="AJ101" s="37"/>
    </row>
    <row r="102" spans="6:36" ht="15.75" customHeight="1" x14ac:dyDescent="0.35">
      <c r="F102" s="37"/>
      <c r="G102" s="37"/>
      <c r="H102" s="37"/>
      <c r="I102" s="37"/>
      <c r="J102" s="37"/>
      <c r="K102" s="37"/>
      <c r="L102" s="37"/>
      <c r="M102" s="37"/>
      <c r="N102" s="37"/>
      <c r="O102" s="37"/>
      <c r="P102" s="37"/>
      <c r="Q102" s="37"/>
      <c r="R102" s="37"/>
      <c r="S102" s="37"/>
      <c r="T102" s="37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  <c r="AF102" s="37"/>
      <c r="AG102" s="37"/>
      <c r="AH102" s="37"/>
      <c r="AI102" s="37"/>
      <c r="AJ102" s="37"/>
    </row>
    <row r="103" spans="6:36" ht="15.75" customHeight="1" x14ac:dyDescent="0.35">
      <c r="F103" s="37"/>
      <c r="G103" s="37"/>
      <c r="H103" s="37"/>
      <c r="I103" s="37"/>
      <c r="J103" s="37"/>
      <c r="K103" s="37"/>
      <c r="L103" s="37"/>
      <c r="M103" s="37"/>
      <c r="N103" s="37"/>
      <c r="O103" s="37"/>
      <c r="P103" s="37"/>
      <c r="Q103" s="37"/>
      <c r="R103" s="37"/>
      <c r="S103" s="37"/>
      <c r="T103" s="37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  <c r="AF103" s="37"/>
      <c r="AG103" s="37"/>
      <c r="AH103" s="37"/>
      <c r="AI103" s="37"/>
      <c r="AJ103" s="37"/>
    </row>
    <row r="104" spans="6:36" ht="15.75" customHeight="1" x14ac:dyDescent="0.35">
      <c r="F104" s="37"/>
      <c r="G104" s="37"/>
      <c r="H104" s="37"/>
      <c r="I104" s="37"/>
      <c r="J104" s="37"/>
      <c r="K104" s="37"/>
      <c r="L104" s="37"/>
      <c r="M104" s="37"/>
      <c r="N104" s="37"/>
      <c r="O104" s="37"/>
      <c r="P104" s="37"/>
      <c r="Q104" s="37"/>
      <c r="R104" s="37"/>
      <c r="S104" s="37"/>
      <c r="T104" s="37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  <c r="AF104" s="37"/>
      <c r="AG104" s="37"/>
      <c r="AH104" s="37"/>
      <c r="AI104" s="37"/>
      <c r="AJ104" s="37"/>
    </row>
    <row r="105" spans="6:36" ht="15.75" customHeight="1" x14ac:dyDescent="0.35">
      <c r="F105" s="37"/>
      <c r="G105" s="37"/>
      <c r="H105" s="37"/>
      <c r="I105" s="37"/>
      <c r="J105" s="37"/>
      <c r="K105" s="37"/>
      <c r="L105" s="37"/>
      <c r="M105" s="37"/>
      <c r="N105" s="37"/>
      <c r="O105" s="37"/>
      <c r="P105" s="37"/>
      <c r="Q105" s="37"/>
      <c r="R105" s="37"/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  <c r="AF105" s="37"/>
      <c r="AG105" s="37"/>
      <c r="AH105" s="37"/>
      <c r="AI105" s="37"/>
      <c r="AJ105" s="37"/>
    </row>
    <row r="106" spans="6:36" ht="15.75" customHeight="1" x14ac:dyDescent="0.35">
      <c r="F106" s="37"/>
      <c r="G106" s="37"/>
      <c r="H106" s="37"/>
      <c r="I106" s="37"/>
      <c r="J106" s="37"/>
      <c r="K106" s="37"/>
      <c r="L106" s="37"/>
      <c r="M106" s="37"/>
      <c r="N106" s="37"/>
      <c r="O106" s="37"/>
      <c r="P106" s="37"/>
      <c r="Q106" s="37"/>
      <c r="R106" s="37"/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  <c r="AF106" s="37"/>
      <c r="AG106" s="37"/>
      <c r="AH106" s="37"/>
      <c r="AI106" s="37"/>
      <c r="AJ106" s="37"/>
    </row>
    <row r="107" spans="6:36" ht="15.75" customHeight="1" x14ac:dyDescent="0.35">
      <c r="F107" s="37"/>
      <c r="G107" s="37"/>
      <c r="H107" s="37"/>
      <c r="I107" s="37"/>
      <c r="J107" s="37"/>
      <c r="K107" s="37"/>
      <c r="L107" s="37"/>
      <c r="M107" s="37"/>
      <c r="N107" s="37"/>
      <c r="O107" s="37"/>
      <c r="P107" s="37"/>
      <c r="Q107" s="37"/>
      <c r="R107" s="37"/>
      <c r="S107" s="37"/>
      <c r="T107" s="37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  <c r="AF107" s="37"/>
      <c r="AG107" s="37"/>
      <c r="AH107" s="37"/>
      <c r="AI107" s="37"/>
      <c r="AJ107" s="37"/>
    </row>
    <row r="108" spans="6:36" ht="15.75" customHeight="1" x14ac:dyDescent="0.35">
      <c r="F108" s="37"/>
      <c r="G108" s="37"/>
      <c r="H108" s="37"/>
      <c r="I108" s="37"/>
      <c r="J108" s="37"/>
      <c r="K108" s="37"/>
      <c r="L108" s="37"/>
      <c r="M108" s="37"/>
      <c r="N108" s="37"/>
      <c r="O108" s="37"/>
      <c r="P108" s="37"/>
      <c r="Q108" s="37"/>
      <c r="R108" s="37"/>
      <c r="S108" s="37"/>
      <c r="T108" s="37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  <c r="AF108" s="37"/>
      <c r="AG108" s="37"/>
      <c r="AH108" s="37"/>
      <c r="AI108" s="37"/>
      <c r="AJ108" s="37"/>
    </row>
  </sheetData>
  <mergeCells count="242">
    <mergeCell ref="A1:AK1"/>
    <mergeCell ref="A2:B2"/>
    <mergeCell ref="C2:E2"/>
    <mergeCell ref="A3:B3"/>
    <mergeCell ref="C3:E3"/>
    <mergeCell ref="G3:AK3"/>
    <mergeCell ref="A4:B4"/>
    <mergeCell ref="C4:E4"/>
    <mergeCell ref="G4:AK4"/>
    <mergeCell ref="A5:B5"/>
    <mergeCell ref="C5:E5"/>
    <mergeCell ref="A6:B6"/>
    <mergeCell ref="C6:E6"/>
    <mergeCell ref="G6:P6"/>
    <mergeCell ref="Q6:S6"/>
    <mergeCell ref="T6:Y6"/>
    <mergeCell ref="AI7:AK7"/>
    <mergeCell ref="A8:C8"/>
    <mergeCell ref="G8:P8"/>
    <mergeCell ref="Q8:S8"/>
    <mergeCell ref="T8:Y8"/>
    <mergeCell ref="Z8:AB8"/>
    <mergeCell ref="AC8:AH8"/>
    <mergeCell ref="AI8:AK8"/>
    <mergeCell ref="Z6:AB6"/>
    <mergeCell ref="AC6:AH6"/>
    <mergeCell ref="AI6:AK6"/>
    <mergeCell ref="A7:B7"/>
    <mergeCell ref="C7:E7"/>
    <mergeCell ref="G7:P7"/>
    <mergeCell ref="Q7:S7"/>
    <mergeCell ref="T7:Y7"/>
    <mergeCell ref="Z7:AB7"/>
    <mergeCell ref="AC7:AH7"/>
    <mergeCell ref="G14:P14"/>
    <mergeCell ref="Q14:S14"/>
    <mergeCell ref="T14:Y14"/>
    <mergeCell ref="Z14:AB14"/>
    <mergeCell ref="AC14:AH14"/>
    <mergeCell ref="AI14:AK14"/>
    <mergeCell ref="A9:B9"/>
    <mergeCell ref="A10:B10"/>
    <mergeCell ref="G10:AK10"/>
    <mergeCell ref="G11:AK11"/>
    <mergeCell ref="G13:P13"/>
    <mergeCell ref="Q13:S13"/>
    <mergeCell ref="T13:Y13"/>
    <mergeCell ref="Z13:AB13"/>
    <mergeCell ref="AC13:AH13"/>
    <mergeCell ref="AI13:AK13"/>
    <mergeCell ref="G16:P16"/>
    <mergeCell ref="Q16:S16"/>
    <mergeCell ref="T16:Y16"/>
    <mergeCell ref="Z16:AB16"/>
    <mergeCell ref="F17:S17"/>
    <mergeCell ref="T17:AJ17"/>
    <mergeCell ref="G15:P15"/>
    <mergeCell ref="Q15:S15"/>
    <mergeCell ref="T15:Y15"/>
    <mergeCell ref="Z15:AB15"/>
    <mergeCell ref="AC15:AH15"/>
    <mergeCell ref="AI15:AK15"/>
    <mergeCell ref="F22:S22"/>
    <mergeCell ref="T22:AJ22"/>
    <mergeCell ref="F23:S23"/>
    <mergeCell ref="T23:AJ23"/>
    <mergeCell ref="F24:S24"/>
    <mergeCell ref="T24:AJ24"/>
    <mergeCell ref="A18:AJ18"/>
    <mergeCell ref="F19:S19"/>
    <mergeCell ref="T19:AJ19"/>
    <mergeCell ref="F20:S20"/>
    <mergeCell ref="T20:AJ20"/>
    <mergeCell ref="F21:S21"/>
    <mergeCell ref="T21:AJ21"/>
    <mergeCell ref="F28:S28"/>
    <mergeCell ref="T28:AJ28"/>
    <mergeCell ref="F29:S29"/>
    <mergeCell ref="T29:AJ29"/>
    <mergeCell ref="F30:S30"/>
    <mergeCell ref="T30:AJ30"/>
    <mergeCell ref="F25:S25"/>
    <mergeCell ref="T25:AJ25"/>
    <mergeCell ref="F26:S26"/>
    <mergeCell ref="T26:AJ26"/>
    <mergeCell ref="F27:S27"/>
    <mergeCell ref="T27:AJ27"/>
    <mergeCell ref="F34:S34"/>
    <mergeCell ref="T34:AJ34"/>
    <mergeCell ref="F35:S35"/>
    <mergeCell ref="T35:AJ35"/>
    <mergeCell ref="F36:S36"/>
    <mergeCell ref="T36:AJ36"/>
    <mergeCell ref="F31:S31"/>
    <mergeCell ref="T31:AJ31"/>
    <mergeCell ref="F32:S32"/>
    <mergeCell ref="T32:AJ32"/>
    <mergeCell ref="F33:S33"/>
    <mergeCell ref="T33:AJ33"/>
    <mergeCell ref="F40:S40"/>
    <mergeCell ref="T40:AJ40"/>
    <mergeCell ref="F41:S41"/>
    <mergeCell ref="T41:AJ41"/>
    <mergeCell ref="F42:S42"/>
    <mergeCell ref="T42:AJ42"/>
    <mergeCell ref="F37:S37"/>
    <mergeCell ref="T37:AJ37"/>
    <mergeCell ref="F38:S38"/>
    <mergeCell ref="T38:AJ38"/>
    <mergeCell ref="F39:S39"/>
    <mergeCell ref="T39:AJ39"/>
    <mergeCell ref="F46:S46"/>
    <mergeCell ref="T46:AJ46"/>
    <mergeCell ref="F47:S47"/>
    <mergeCell ref="T47:AJ47"/>
    <mergeCell ref="F48:S48"/>
    <mergeCell ref="T48:AJ48"/>
    <mergeCell ref="F43:S43"/>
    <mergeCell ref="T43:AJ43"/>
    <mergeCell ref="F44:S44"/>
    <mergeCell ref="T44:AJ44"/>
    <mergeCell ref="F45:S45"/>
    <mergeCell ref="T45:AJ45"/>
    <mergeCell ref="F53:S53"/>
    <mergeCell ref="T53:AJ53"/>
    <mergeCell ref="F54:S54"/>
    <mergeCell ref="T54:AJ54"/>
    <mergeCell ref="F55:S55"/>
    <mergeCell ref="T55:AJ55"/>
    <mergeCell ref="F49:S49"/>
    <mergeCell ref="T49:AJ49"/>
    <mergeCell ref="A50:AJ50"/>
    <mergeCell ref="F51:S51"/>
    <mergeCell ref="T51:AJ51"/>
    <mergeCell ref="F52:S52"/>
    <mergeCell ref="T52:AJ52"/>
    <mergeCell ref="F59:S59"/>
    <mergeCell ref="T59:AJ59"/>
    <mergeCell ref="F60:S60"/>
    <mergeCell ref="T60:AJ60"/>
    <mergeCell ref="F61:S61"/>
    <mergeCell ref="T61:AJ61"/>
    <mergeCell ref="F56:S56"/>
    <mergeCell ref="T56:AJ56"/>
    <mergeCell ref="F57:S57"/>
    <mergeCell ref="T57:AJ57"/>
    <mergeCell ref="F58:S58"/>
    <mergeCell ref="T58:AJ58"/>
    <mergeCell ref="F65:S65"/>
    <mergeCell ref="T65:AJ65"/>
    <mergeCell ref="F66:S66"/>
    <mergeCell ref="T66:AJ66"/>
    <mergeCell ref="F67:S67"/>
    <mergeCell ref="T67:AJ67"/>
    <mergeCell ref="F62:S62"/>
    <mergeCell ref="T62:AJ62"/>
    <mergeCell ref="F63:S63"/>
    <mergeCell ref="T63:AJ63"/>
    <mergeCell ref="F64:S64"/>
    <mergeCell ref="T64:AJ64"/>
    <mergeCell ref="F71:S71"/>
    <mergeCell ref="T71:AJ71"/>
    <mergeCell ref="F72:S72"/>
    <mergeCell ref="T72:AJ72"/>
    <mergeCell ref="F73:S73"/>
    <mergeCell ref="T73:AJ73"/>
    <mergeCell ref="F68:S68"/>
    <mergeCell ref="T68:AJ68"/>
    <mergeCell ref="F69:S69"/>
    <mergeCell ref="T69:AJ69"/>
    <mergeCell ref="F70:S70"/>
    <mergeCell ref="T70:AJ70"/>
    <mergeCell ref="F77:S77"/>
    <mergeCell ref="T77:AJ77"/>
    <mergeCell ref="F78:S78"/>
    <mergeCell ref="T78:AJ78"/>
    <mergeCell ref="F79:S79"/>
    <mergeCell ref="T79:AJ79"/>
    <mergeCell ref="F74:S74"/>
    <mergeCell ref="T74:AJ74"/>
    <mergeCell ref="F75:S75"/>
    <mergeCell ref="T75:AJ75"/>
    <mergeCell ref="F76:S76"/>
    <mergeCell ref="T76:AJ76"/>
    <mergeCell ref="F83:S83"/>
    <mergeCell ref="T83:AJ83"/>
    <mergeCell ref="F84:S84"/>
    <mergeCell ref="T84:AJ84"/>
    <mergeCell ref="F85:S85"/>
    <mergeCell ref="T85:AJ85"/>
    <mergeCell ref="F80:S80"/>
    <mergeCell ref="T80:AJ80"/>
    <mergeCell ref="F81:S81"/>
    <mergeCell ref="T81:AJ81"/>
    <mergeCell ref="F82:S82"/>
    <mergeCell ref="T82:AJ82"/>
    <mergeCell ref="F89:S89"/>
    <mergeCell ref="T89:AJ89"/>
    <mergeCell ref="F90:S90"/>
    <mergeCell ref="T90:AJ90"/>
    <mergeCell ref="F91:S91"/>
    <mergeCell ref="T91:AJ91"/>
    <mergeCell ref="F86:S86"/>
    <mergeCell ref="T86:AJ86"/>
    <mergeCell ref="F87:S87"/>
    <mergeCell ref="T87:AJ87"/>
    <mergeCell ref="F88:S88"/>
    <mergeCell ref="T88:AJ88"/>
    <mergeCell ref="F95:S95"/>
    <mergeCell ref="T95:AJ95"/>
    <mergeCell ref="F96:S96"/>
    <mergeCell ref="T96:AJ96"/>
    <mergeCell ref="F97:S97"/>
    <mergeCell ref="T97:AJ97"/>
    <mergeCell ref="F92:S92"/>
    <mergeCell ref="T92:AJ92"/>
    <mergeCell ref="F93:S93"/>
    <mergeCell ref="T93:AJ93"/>
    <mergeCell ref="F94:S94"/>
    <mergeCell ref="T94:AJ94"/>
    <mergeCell ref="F101:S101"/>
    <mergeCell ref="T101:AJ101"/>
    <mergeCell ref="F102:S102"/>
    <mergeCell ref="T102:AJ102"/>
    <mergeCell ref="F103:S103"/>
    <mergeCell ref="T103:AJ103"/>
    <mergeCell ref="F98:S98"/>
    <mergeCell ref="T98:AJ98"/>
    <mergeCell ref="F99:S99"/>
    <mergeCell ref="T99:AJ99"/>
    <mergeCell ref="F100:S100"/>
    <mergeCell ref="T100:AJ100"/>
    <mergeCell ref="F107:S107"/>
    <mergeCell ref="T107:AJ107"/>
    <mergeCell ref="F108:S108"/>
    <mergeCell ref="T108:AJ108"/>
    <mergeCell ref="F104:S104"/>
    <mergeCell ref="T104:AJ104"/>
    <mergeCell ref="F105:S105"/>
    <mergeCell ref="T105:AJ105"/>
    <mergeCell ref="F106:S106"/>
    <mergeCell ref="T106:AJ106"/>
  </mergeCells>
  <conditionalFormatting sqref="G5">
    <cfRule type="expression" dxfId="403" priority="106">
      <formula>$B19="Correct"</formula>
    </cfRule>
  </conditionalFormatting>
  <conditionalFormatting sqref="G5">
    <cfRule type="expression" dxfId="402" priority="107">
      <formula>$B19="Incorrect"</formula>
    </cfRule>
  </conditionalFormatting>
  <conditionalFormatting sqref="G5">
    <cfRule type="expression" dxfId="401" priority="108">
      <formula>$B19="Unanswered"</formula>
    </cfRule>
  </conditionalFormatting>
  <conditionalFormatting sqref="H5">
    <cfRule type="expression" dxfId="400" priority="109">
      <formula>$B20="Correct"</formula>
    </cfRule>
  </conditionalFormatting>
  <conditionalFormatting sqref="H5">
    <cfRule type="expression" dxfId="399" priority="110">
      <formula>$B20="Incorrect"</formula>
    </cfRule>
  </conditionalFormatting>
  <conditionalFormatting sqref="H5">
    <cfRule type="expression" dxfId="398" priority="111">
      <formula>$B20="Unanswered"</formula>
    </cfRule>
  </conditionalFormatting>
  <conditionalFormatting sqref="I5">
    <cfRule type="expression" dxfId="397" priority="112">
      <formula>$B21="Correct"</formula>
    </cfRule>
  </conditionalFormatting>
  <conditionalFormatting sqref="I5">
    <cfRule type="expression" dxfId="396" priority="113">
      <formula>$B21="Incorrect"</formula>
    </cfRule>
  </conditionalFormatting>
  <conditionalFormatting sqref="I5">
    <cfRule type="expression" dxfId="395" priority="114">
      <formula>$B21="Unanswered"</formula>
    </cfRule>
  </conditionalFormatting>
  <conditionalFormatting sqref="J5">
    <cfRule type="expression" dxfId="394" priority="115">
      <formula>$B22="Correct"</formula>
    </cfRule>
  </conditionalFormatting>
  <conditionalFormatting sqref="J5">
    <cfRule type="expression" dxfId="393" priority="116">
      <formula>$B22="Incorrect"</formula>
    </cfRule>
  </conditionalFormatting>
  <conditionalFormatting sqref="J5">
    <cfRule type="expression" dxfId="392" priority="117">
      <formula>$B22="Unanswered"</formula>
    </cfRule>
  </conditionalFormatting>
  <conditionalFormatting sqref="K5">
    <cfRule type="expression" dxfId="391" priority="118">
      <formula>$B23="Correct"</formula>
    </cfRule>
  </conditionalFormatting>
  <conditionalFormatting sqref="K5">
    <cfRule type="expression" dxfId="390" priority="119">
      <formula>$B23="Incorrect"</formula>
    </cfRule>
  </conditionalFormatting>
  <conditionalFormatting sqref="K5">
    <cfRule type="expression" dxfId="389" priority="120">
      <formula>$B23="Unanswered"</formula>
    </cfRule>
  </conditionalFormatting>
  <conditionalFormatting sqref="L5">
    <cfRule type="expression" dxfId="388" priority="121">
      <formula>$B24="Correct"</formula>
    </cfRule>
  </conditionalFormatting>
  <conditionalFormatting sqref="L5">
    <cfRule type="expression" dxfId="387" priority="122">
      <formula>$B24="Incorrect"</formula>
    </cfRule>
  </conditionalFormatting>
  <conditionalFormatting sqref="L5">
    <cfRule type="expression" dxfId="386" priority="123">
      <formula>$B24="Unanswered"</formula>
    </cfRule>
  </conditionalFormatting>
  <conditionalFormatting sqref="M5">
    <cfRule type="expression" dxfId="385" priority="124">
      <formula>$B25="Correct"</formula>
    </cfRule>
  </conditionalFormatting>
  <conditionalFormatting sqref="M5">
    <cfRule type="expression" dxfId="384" priority="125">
      <formula>$B25="Incorrect"</formula>
    </cfRule>
  </conditionalFormatting>
  <conditionalFormatting sqref="M5">
    <cfRule type="expression" dxfId="383" priority="126">
      <formula>$B25="Unanswered"</formula>
    </cfRule>
  </conditionalFormatting>
  <conditionalFormatting sqref="N5">
    <cfRule type="expression" dxfId="382" priority="127">
      <formula>$B26="Correct"</formula>
    </cfRule>
  </conditionalFormatting>
  <conditionalFormatting sqref="N5">
    <cfRule type="expression" dxfId="381" priority="128">
      <formula>$B26="Incorrect"</formula>
    </cfRule>
  </conditionalFormatting>
  <conditionalFormatting sqref="N5">
    <cfRule type="expression" dxfId="380" priority="129">
      <formula>$B26="Unanswered"</formula>
    </cfRule>
  </conditionalFormatting>
  <conditionalFormatting sqref="O5">
    <cfRule type="expression" dxfId="379" priority="130">
      <formula>$B27="Correct"</formula>
    </cfRule>
  </conditionalFormatting>
  <conditionalFormatting sqref="O5">
    <cfRule type="expression" dxfId="378" priority="131">
      <formula>$B27="Incorrect"</formula>
    </cfRule>
  </conditionalFormatting>
  <conditionalFormatting sqref="O5">
    <cfRule type="expression" dxfId="377" priority="132">
      <formula>$B27="Unanswered"</formula>
    </cfRule>
  </conditionalFormatting>
  <conditionalFormatting sqref="P5">
    <cfRule type="expression" dxfId="376" priority="133">
      <formula>$B28="Correct"</formula>
    </cfRule>
  </conditionalFormatting>
  <conditionalFormatting sqref="P5">
    <cfRule type="expression" dxfId="375" priority="134">
      <formula>$B28="Incorrect"</formula>
    </cfRule>
  </conditionalFormatting>
  <conditionalFormatting sqref="P5">
    <cfRule type="expression" dxfId="374" priority="135">
      <formula>$B28="Unanswered"</formula>
    </cfRule>
  </conditionalFormatting>
  <conditionalFormatting sqref="Q5">
    <cfRule type="expression" dxfId="373" priority="136">
      <formula>$B29="Correct"</formula>
    </cfRule>
  </conditionalFormatting>
  <conditionalFormatting sqref="Q5">
    <cfRule type="expression" dxfId="372" priority="137">
      <formula>$B29="Incorrect"</formula>
    </cfRule>
  </conditionalFormatting>
  <conditionalFormatting sqref="Q5">
    <cfRule type="expression" dxfId="371" priority="138">
      <formula>$B29="Unanswered"</formula>
    </cfRule>
  </conditionalFormatting>
  <conditionalFormatting sqref="R5">
    <cfRule type="expression" dxfId="370" priority="139">
      <formula>$B30="Correct"</formula>
    </cfRule>
  </conditionalFormatting>
  <conditionalFormatting sqref="R5">
    <cfRule type="expression" dxfId="369" priority="140">
      <formula>$B30="Incorrect"</formula>
    </cfRule>
  </conditionalFormatting>
  <conditionalFormatting sqref="R5">
    <cfRule type="expression" dxfId="368" priority="141">
      <formula>$B30="Unanswered"</formula>
    </cfRule>
  </conditionalFormatting>
  <conditionalFormatting sqref="S5">
    <cfRule type="expression" dxfId="367" priority="142">
      <formula>$B31="Correct"</formula>
    </cfRule>
  </conditionalFormatting>
  <conditionalFormatting sqref="S5">
    <cfRule type="expression" dxfId="366" priority="143">
      <formula>$B31="Incorrect"</formula>
    </cfRule>
  </conditionalFormatting>
  <conditionalFormatting sqref="T5">
    <cfRule type="expression" dxfId="365" priority="144">
      <formula>$B32="Correct"</formula>
    </cfRule>
  </conditionalFormatting>
  <conditionalFormatting sqref="U5">
    <cfRule type="expression" dxfId="364" priority="145">
      <formula>$B33="Correct"</formula>
    </cfRule>
  </conditionalFormatting>
  <conditionalFormatting sqref="V5">
    <cfRule type="expression" dxfId="363" priority="146">
      <formula>$B34="Correct"</formula>
    </cfRule>
  </conditionalFormatting>
  <conditionalFormatting sqref="W5">
    <cfRule type="expression" dxfId="362" priority="147">
      <formula>$B35="Correct"</formula>
    </cfRule>
  </conditionalFormatting>
  <conditionalFormatting sqref="X5">
    <cfRule type="expression" dxfId="361" priority="148">
      <formula>$B36="Correct"</formula>
    </cfRule>
  </conditionalFormatting>
  <conditionalFormatting sqref="Y5">
    <cfRule type="expression" dxfId="360" priority="149">
      <formula>$B37="Correct"</formula>
    </cfRule>
  </conditionalFormatting>
  <conditionalFormatting sqref="Z5">
    <cfRule type="expression" dxfId="359" priority="150">
      <formula>$B38="Correct"</formula>
    </cfRule>
  </conditionalFormatting>
  <conditionalFormatting sqref="AA5">
    <cfRule type="expression" dxfId="358" priority="151">
      <formula>$B39="Correct"</formula>
    </cfRule>
  </conditionalFormatting>
  <conditionalFormatting sqref="AB5">
    <cfRule type="expression" dxfId="357" priority="152">
      <formula>$B40="Correct"</formula>
    </cfRule>
  </conditionalFormatting>
  <conditionalFormatting sqref="AC5">
    <cfRule type="expression" dxfId="356" priority="153">
      <formula>$B41="Correct"</formula>
    </cfRule>
  </conditionalFormatting>
  <conditionalFormatting sqref="AD5">
    <cfRule type="expression" dxfId="355" priority="154">
      <formula>$B42="Correct"</formula>
    </cfRule>
  </conditionalFormatting>
  <conditionalFormatting sqref="AE5">
    <cfRule type="expression" dxfId="354" priority="155">
      <formula>$B43="Correct"</formula>
    </cfRule>
  </conditionalFormatting>
  <conditionalFormatting sqref="AF5">
    <cfRule type="expression" dxfId="353" priority="156">
      <formula>$B44="Correct"</formula>
    </cfRule>
  </conditionalFormatting>
  <conditionalFormatting sqref="AG5">
    <cfRule type="expression" dxfId="352" priority="157">
      <formula>$B45="Correct"</formula>
    </cfRule>
  </conditionalFormatting>
  <conditionalFormatting sqref="AH5">
    <cfRule type="expression" dxfId="351" priority="158">
      <formula>$B46="Correct"</formula>
    </cfRule>
  </conditionalFormatting>
  <conditionalFormatting sqref="AI5">
    <cfRule type="expression" dxfId="350" priority="159">
      <formula>$B47="Correct"</formula>
    </cfRule>
  </conditionalFormatting>
  <conditionalFormatting sqref="AJ5">
    <cfRule type="expression" dxfId="349" priority="160">
      <formula>$B48="Correct"</formula>
    </cfRule>
  </conditionalFormatting>
  <conditionalFormatting sqref="AK5">
    <cfRule type="expression" dxfId="348" priority="161">
      <formula>$B49="Correct"</formula>
    </cfRule>
  </conditionalFormatting>
  <conditionalFormatting sqref="T5">
    <cfRule type="expression" dxfId="347" priority="162">
      <formula>$B32="Incorrect"</formula>
    </cfRule>
  </conditionalFormatting>
  <conditionalFormatting sqref="U5">
    <cfRule type="expression" dxfId="346" priority="163">
      <formula>$B33="Incorrect"</formula>
    </cfRule>
  </conditionalFormatting>
  <conditionalFormatting sqref="V5">
    <cfRule type="expression" dxfId="345" priority="164">
      <formula>$B34="Incorrect"</formula>
    </cfRule>
  </conditionalFormatting>
  <conditionalFormatting sqref="W5">
    <cfRule type="expression" dxfId="344" priority="165">
      <formula>$B35="Incorrect"</formula>
    </cfRule>
  </conditionalFormatting>
  <conditionalFormatting sqref="X5">
    <cfRule type="expression" dxfId="343" priority="166">
      <formula>$B36="Incorrect"</formula>
    </cfRule>
  </conditionalFormatting>
  <conditionalFormatting sqref="Y5">
    <cfRule type="expression" dxfId="342" priority="167">
      <formula>$B37="Incorrect"</formula>
    </cfRule>
  </conditionalFormatting>
  <conditionalFormatting sqref="Z5">
    <cfRule type="expression" dxfId="341" priority="168">
      <formula>$B38="Incorrect"</formula>
    </cfRule>
  </conditionalFormatting>
  <conditionalFormatting sqref="AA5">
    <cfRule type="expression" dxfId="340" priority="169">
      <formula>$B39="Incorrect"</formula>
    </cfRule>
  </conditionalFormatting>
  <conditionalFormatting sqref="AB5">
    <cfRule type="expression" dxfId="339" priority="170">
      <formula>$B40="Incorrect"</formula>
    </cfRule>
  </conditionalFormatting>
  <conditionalFormatting sqref="AC5">
    <cfRule type="expression" dxfId="338" priority="171">
      <formula>$B41="Incorrect"</formula>
    </cfRule>
  </conditionalFormatting>
  <conditionalFormatting sqref="AD5">
    <cfRule type="expression" dxfId="337" priority="172">
      <formula>$B42="Incorrect"</formula>
    </cfRule>
  </conditionalFormatting>
  <conditionalFormatting sqref="AE5">
    <cfRule type="expression" dxfId="336" priority="173">
      <formula>$B43="Incorrect"</formula>
    </cfRule>
  </conditionalFormatting>
  <conditionalFormatting sqref="AF5">
    <cfRule type="expression" dxfId="335" priority="174">
      <formula>$B44="Incorrect"</formula>
    </cfRule>
  </conditionalFormatting>
  <conditionalFormatting sqref="AG5">
    <cfRule type="expression" dxfId="334" priority="175">
      <formula>$B45="Incorrect"</formula>
    </cfRule>
  </conditionalFormatting>
  <conditionalFormatting sqref="AH5">
    <cfRule type="expression" dxfId="333" priority="176">
      <formula>$B46="Incorrect"</formula>
    </cfRule>
  </conditionalFormatting>
  <conditionalFormatting sqref="AI5">
    <cfRule type="expression" dxfId="332" priority="177">
      <formula>$B47="Incorrect"</formula>
    </cfRule>
  </conditionalFormatting>
  <conditionalFormatting sqref="AJ5">
    <cfRule type="expression" dxfId="331" priority="178">
      <formula>$B48="Incorrect"</formula>
    </cfRule>
  </conditionalFormatting>
  <conditionalFormatting sqref="AK5">
    <cfRule type="expression" dxfId="330" priority="179">
      <formula>$B49="Incorrect"</formula>
    </cfRule>
  </conditionalFormatting>
  <conditionalFormatting sqref="S5">
    <cfRule type="expression" dxfId="329" priority="180">
      <formula>$B31="Unanswered"</formula>
    </cfRule>
  </conditionalFormatting>
  <conditionalFormatting sqref="T5">
    <cfRule type="expression" dxfId="328" priority="181">
      <formula>$B32="Unanswered"</formula>
    </cfRule>
  </conditionalFormatting>
  <conditionalFormatting sqref="U5">
    <cfRule type="expression" dxfId="327" priority="182">
      <formula>$B33="Unanswered"</formula>
    </cfRule>
  </conditionalFormatting>
  <conditionalFormatting sqref="V5">
    <cfRule type="expression" dxfId="326" priority="183">
      <formula>$B34="Unanswered"</formula>
    </cfRule>
  </conditionalFormatting>
  <conditionalFormatting sqref="W5">
    <cfRule type="expression" dxfId="325" priority="184">
      <formula>$B35="Unanswered"</formula>
    </cfRule>
  </conditionalFormatting>
  <conditionalFormatting sqref="X5">
    <cfRule type="expression" dxfId="324" priority="185">
      <formula>$B36="Unanswered"</formula>
    </cfRule>
  </conditionalFormatting>
  <conditionalFormatting sqref="Y5">
    <cfRule type="expression" dxfId="323" priority="186">
      <formula>$B37="Unanswered"</formula>
    </cfRule>
  </conditionalFormatting>
  <conditionalFormatting sqref="Z5">
    <cfRule type="expression" dxfId="322" priority="187">
      <formula>$B38="Unanswered"</formula>
    </cfRule>
  </conditionalFormatting>
  <conditionalFormatting sqref="AA5">
    <cfRule type="expression" dxfId="321" priority="188">
      <formula>$B39="Unanswered"</formula>
    </cfRule>
  </conditionalFormatting>
  <conditionalFormatting sqref="AB5">
    <cfRule type="expression" dxfId="320" priority="189">
      <formula>$B40="Unanswered"</formula>
    </cfRule>
  </conditionalFormatting>
  <conditionalFormatting sqref="AC5">
    <cfRule type="expression" dxfId="319" priority="190">
      <formula>$B41="Unanswered"</formula>
    </cfRule>
  </conditionalFormatting>
  <conditionalFormatting sqref="AD5">
    <cfRule type="expression" dxfId="318" priority="191">
      <formula>$B42="Unanswered"</formula>
    </cfRule>
  </conditionalFormatting>
  <conditionalFormatting sqref="AE5">
    <cfRule type="expression" dxfId="317" priority="192">
      <formula>$B43="Unanswered"</formula>
    </cfRule>
  </conditionalFormatting>
  <conditionalFormatting sqref="AF5">
    <cfRule type="expression" dxfId="316" priority="193">
      <formula>$B44="Unanswered"</formula>
    </cfRule>
  </conditionalFormatting>
  <conditionalFormatting sqref="AG5">
    <cfRule type="expression" dxfId="315" priority="194">
      <formula>$B45="Unanswered"</formula>
    </cfRule>
  </conditionalFormatting>
  <conditionalFormatting sqref="AH5">
    <cfRule type="expression" dxfId="314" priority="195">
      <formula>$B46="Unanswered"</formula>
    </cfRule>
  </conditionalFormatting>
  <conditionalFormatting sqref="AI5">
    <cfRule type="expression" dxfId="313" priority="196">
      <formula>$B47="Unanswered"</formula>
    </cfRule>
  </conditionalFormatting>
  <conditionalFormatting sqref="AJ5">
    <cfRule type="expression" dxfId="312" priority="197">
      <formula>$B48="Unanswered"</formula>
    </cfRule>
  </conditionalFormatting>
  <conditionalFormatting sqref="AK5">
    <cfRule type="expression" dxfId="311" priority="198">
      <formula>$B49="Unanswered"</formula>
    </cfRule>
  </conditionalFormatting>
  <conditionalFormatting sqref="E19:E49 E51:E86">
    <cfRule type="cellIs" dxfId="310" priority="199" operator="equal">
      <formula>"Slow"</formula>
    </cfRule>
  </conditionalFormatting>
  <conditionalFormatting sqref="G12">
    <cfRule type="expression" dxfId="309" priority="200">
      <formula>$B51="Correct"</formula>
    </cfRule>
    <cfRule type="expression" dxfId="308" priority="201">
      <formula>$B51="Incorrect"</formula>
    </cfRule>
    <cfRule type="expression" dxfId="307" priority="202">
      <formula>$B51="Unanswered"</formula>
    </cfRule>
  </conditionalFormatting>
  <conditionalFormatting sqref="H12">
    <cfRule type="expression" dxfId="306" priority="103">
      <formula>$B52="Correct"</formula>
    </cfRule>
    <cfRule type="expression" dxfId="305" priority="104">
      <formula>$B52="Incorrect"</formula>
    </cfRule>
    <cfRule type="expression" dxfId="304" priority="105">
      <formula>$B52="Unanswered"</formula>
    </cfRule>
  </conditionalFormatting>
  <conditionalFormatting sqref="I12">
    <cfRule type="expression" dxfId="303" priority="100">
      <formula>$B53="Correct"</formula>
    </cfRule>
    <cfRule type="expression" dxfId="302" priority="101">
      <formula>$B53="Incorrect"</formula>
    </cfRule>
    <cfRule type="expression" dxfId="301" priority="102">
      <formula>$B53="Unanswered"</formula>
    </cfRule>
  </conditionalFormatting>
  <conditionalFormatting sqref="J12">
    <cfRule type="expression" dxfId="300" priority="97">
      <formula>$B54="Correct"</formula>
    </cfRule>
    <cfRule type="expression" dxfId="299" priority="98">
      <formula>$B54="Incorrect"</formula>
    </cfRule>
    <cfRule type="expression" dxfId="298" priority="99">
      <formula>$B54="Unanswered"</formula>
    </cfRule>
  </conditionalFormatting>
  <conditionalFormatting sqref="K12">
    <cfRule type="expression" dxfId="297" priority="94">
      <formula>$B55="Correct"</formula>
    </cfRule>
    <cfRule type="expression" dxfId="296" priority="95">
      <formula>$B55="Incorrect"</formula>
    </cfRule>
    <cfRule type="expression" dxfId="295" priority="96">
      <formula>$B55="Unanswered"</formula>
    </cfRule>
  </conditionalFormatting>
  <conditionalFormatting sqref="L12">
    <cfRule type="expression" dxfId="294" priority="91">
      <formula>$B56="Correct"</formula>
    </cfRule>
    <cfRule type="expression" dxfId="293" priority="92">
      <formula>$B56="Incorrect"</formula>
    </cfRule>
    <cfRule type="expression" dxfId="292" priority="93">
      <formula>$B56="Unanswered"</formula>
    </cfRule>
  </conditionalFormatting>
  <conditionalFormatting sqref="M12">
    <cfRule type="expression" dxfId="291" priority="88">
      <formula>$B57="Correct"</formula>
    </cfRule>
    <cfRule type="expression" dxfId="290" priority="89">
      <formula>$B57="Incorrect"</formula>
    </cfRule>
    <cfRule type="expression" dxfId="289" priority="90">
      <formula>$B57="Unanswered"</formula>
    </cfRule>
  </conditionalFormatting>
  <conditionalFormatting sqref="N12">
    <cfRule type="expression" dxfId="288" priority="85">
      <formula>$B58="Correct"</formula>
    </cfRule>
    <cfRule type="expression" dxfId="287" priority="86">
      <formula>$B58="Incorrect"</formula>
    </cfRule>
    <cfRule type="expression" dxfId="286" priority="87">
      <formula>$B58="Unanswered"</formula>
    </cfRule>
  </conditionalFormatting>
  <conditionalFormatting sqref="O12">
    <cfRule type="expression" dxfId="285" priority="82">
      <formula>$B59="Correct"</formula>
    </cfRule>
    <cfRule type="expression" dxfId="284" priority="83">
      <formula>$B59="Incorrect"</formula>
    </cfRule>
    <cfRule type="expression" dxfId="283" priority="84">
      <formula>$B59="Unanswered"</formula>
    </cfRule>
  </conditionalFormatting>
  <conditionalFormatting sqref="P12">
    <cfRule type="expression" dxfId="282" priority="79">
      <formula>$B60="Correct"</formula>
    </cfRule>
    <cfRule type="expression" dxfId="281" priority="80">
      <formula>$B60="Incorrect"</formula>
    </cfRule>
    <cfRule type="expression" dxfId="280" priority="81">
      <formula>$B60="Unanswered"</formula>
    </cfRule>
  </conditionalFormatting>
  <conditionalFormatting sqref="Q12">
    <cfRule type="expression" dxfId="279" priority="76">
      <formula>$B61="Correct"</formula>
    </cfRule>
    <cfRule type="expression" dxfId="278" priority="77">
      <formula>$B61="Incorrect"</formula>
    </cfRule>
    <cfRule type="expression" dxfId="277" priority="78">
      <formula>$B61="Unanswered"</formula>
    </cfRule>
  </conditionalFormatting>
  <conditionalFormatting sqref="R12">
    <cfRule type="expression" dxfId="276" priority="73">
      <formula>$B62="Correct"</formula>
    </cfRule>
    <cfRule type="expression" dxfId="275" priority="74">
      <formula>$B62="Incorrect"</formula>
    </cfRule>
    <cfRule type="expression" dxfId="274" priority="75">
      <formula>$B62="Unanswered"</formula>
    </cfRule>
  </conditionalFormatting>
  <conditionalFormatting sqref="S12">
    <cfRule type="expression" dxfId="273" priority="70">
      <formula>$B63="Correct"</formula>
    </cfRule>
    <cfRule type="expression" dxfId="272" priority="71">
      <formula>$B63="Incorrect"</formula>
    </cfRule>
    <cfRule type="expression" dxfId="271" priority="72">
      <formula>$B63="Unanswered"</formula>
    </cfRule>
  </conditionalFormatting>
  <conditionalFormatting sqref="T12">
    <cfRule type="expression" dxfId="270" priority="67">
      <formula>$B64="Correct"</formula>
    </cfRule>
    <cfRule type="expression" dxfId="269" priority="68">
      <formula>$B64="Incorrect"</formula>
    </cfRule>
    <cfRule type="expression" dxfId="268" priority="69">
      <formula>$B64="Unanswered"</formula>
    </cfRule>
  </conditionalFormatting>
  <conditionalFormatting sqref="U12">
    <cfRule type="expression" dxfId="267" priority="64">
      <formula>$B65="Correct"</formula>
    </cfRule>
    <cfRule type="expression" dxfId="266" priority="65">
      <formula>$B65="Incorrect"</formula>
    </cfRule>
    <cfRule type="expression" dxfId="265" priority="66">
      <formula>$B65="Unanswered"</formula>
    </cfRule>
  </conditionalFormatting>
  <conditionalFormatting sqref="V12">
    <cfRule type="expression" dxfId="264" priority="61">
      <formula>$B66="Correct"</formula>
    </cfRule>
    <cfRule type="expression" dxfId="263" priority="62">
      <formula>$B66="Incorrect"</formula>
    </cfRule>
    <cfRule type="expression" dxfId="262" priority="63">
      <formula>$B66="Unanswered"</formula>
    </cfRule>
  </conditionalFormatting>
  <conditionalFormatting sqref="W12">
    <cfRule type="expression" dxfId="261" priority="58">
      <formula>$B67="Correct"</formula>
    </cfRule>
    <cfRule type="expression" dxfId="260" priority="59">
      <formula>$B67="Incorrect"</formula>
    </cfRule>
    <cfRule type="expression" dxfId="259" priority="60">
      <formula>$B67="Unanswered"</formula>
    </cfRule>
  </conditionalFormatting>
  <conditionalFormatting sqref="X12">
    <cfRule type="expression" dxfId="258" priority="55">
      <formula>$B68="Correct"</formula>
    </cfRule>
    <cfRule type="expression" dxfId="257" priority="56">
      <formula>$B68="Incorrect"</formula>
    </cfRule>
    <cfRule type="expression" dxfId="256" priority="57">
      <formula>$B68="Unanswered"</formula>
    </cfRule>
  </conditionalFormatting>
  <conditionalFormatting sqref="Y12">
    <cfRule type="expression" dxfId="255" priority="52">
      <formula>$B69="Correct"</formula>
    </cfRule>
    <cfRule type="expression" dxfId="254" priority="53">
      <formula>$B69="Incorrect"</formula>
    </cfRule>
    <cfRule type="expression" dxfId="253" priority="54">
      <formula>$B69="Unanswered"</formula>
    </cfRule>
  </conditionalFormatting>
  <conditionalFormatting sqref="Z12">
    <cfRule type="expression" dxfId="252" priority="49">
      <formula>$B70="Correct"</formula>
    </cfRule>
    <cfRule type="expression" dxfId="251" priority="50">
      <formula>$B70="Incorrect"</formula>
    </cfRule>
    <cfRule type="expression" dxfId="250" priority="51">
      <formula>$B70="Unanswered"</formula>
    </cfRule>
  </conditionalFormatting>
  <conditionalFormatting sqref="AA12">
    <cfRule type="expression" dxfId="249" priority="46">
      <formula>$B71="Correct"</formula>
    </cfRule>
    <cfRule type="expression" dxfId="248" priority="47">
      <formula>$B71="Incorrect"</formula>
    </cfRule>
    <cfRule type="expression" dxfId="247" priority="48">
      <formula>$B71="Unanswered"</formula>
    </cfRule>
  </conditionalFormatting>
  <conditionalFormatting sqref="AB12">
    <cfRule type="expression" dxfId="246" priority="43">
      <formula>$B72="Correct"</formula>
    </cfRule>
    <cfRule type="expression" dxfId="245" priority="44">
      <formula>$B72="Incorrect"</formula>
    </cfRule>
    <cfRule type="expression" dxfId="244" priority="45">
      <formula>$B72="Unanswered"</formula>
    </cfRule>
  </conditionalFormatting>
  <conditionalFormatting sqref="AC12">
    <cfRule type="expression" dxfId="243" priority="40">
      <formula>$B73="Correct"</formula>
    </cfRule>
    <cfRule type="expression" dxfId="242" priority="41">
      <formula>$B73="Incorrect"</formula>
    </cfRule>
    <cfRule type="expression" dxfId="241" priority="42">
      <formula>$B73="Unanswered"</formula>
    </cfRule>
  </conditionalFormatting>
  <conditionalFormatting sqref="AD12">
    <cfRule type="expression" dxfId="240" priority="37">
      <formula>$B74="Correct"</formula>
    </cfRule>
    <cfRule type="expression" dxfId="239" priority="38">
      <formula>$B74="Incorrect"</formula>
    </cfRule>
    <cfRule type="expression" dxfId="238" priority="39">
      <formula>$B74="Unanswered"</formula>
    </cfRule>
  </conditionalFormatting>
  <conditionalFormatting sqref="AE12">
    <cfRule type="expression" dxfId="237" priority="34">
      <formula>$B75="Correct"</formula>
    </cfRule>
    <cfRule type="expression" dxfId="236" priority="35">
      <formula>$B75="Incorrect"</formula>
    </cfRule>
    <cfRule type="expression" dxfId="235" priority="36">
      <formula>$B75="Unanswered"</formula>
    </cfRule>
  </conditionalFormatting>
  <conditionalFormatting sqref="AF12">
    <cfRule type="expression" dxfId="234" priority="31">
      <formula>$B76="Correct"</formula>
    </cfRule>
    <cfRule type="expression" dxfId="233" priority="32">
      <formula>$B76="Incorrect"</formula>
    </cfRule>
    <cfRule type="expression" dxfId="232" priority="33">
      <formula>$B76="Unanswered"</formula>
    </cfRule>
  </conditionalFormatting>
  <conditionalFormatting sqref="AG12">
    <cfRule type="expression" dxfId="231" priority="28">
      <formula>$B77="Correct"</formula>
    </cfRule>
    <cfRule type="expression" dxfId="230" priority="29">
      <formula>$B77="Incorrect"</formula>
    </cfRule>
    <cfRule type="expression" dxfId="229" priority="30">
      <formula>$B77="Unanswered"</formula>
    </cfRule>
  </conditionalFormatting>
  <conditionalFormatting sqref="AH12">
    <cfRule type="expression" dxfId="228" priority="25">
      <formula>$B78="Correct"</formula>
    </cfRule>
    <cfRule type="expression" dxfId="227" priority="26">
      <formula>$B78="Incorrect"</formula>
    </cfRule>
    <cfRule type="expression" dxfId="226" priority="27">
      <formula>$B78="Unanswered"</formula>
    </cfRule>
  </conditionalFormatting>
  <conditionalFormatting sqref="AI12">
    <cfRule type="expression" dxfId="225" priority="22">
      <formula>$B79="Correct"</formula>
    </cfRule>
    <cfRule type="expression" dxfId="224" priority="23">
      <formula>$B79="Incorrect"</formula>
    </cfRule>
    <cfRule type="expression" dxfId="223" priority="24">
      <formula>$B79="Unanswered"</formula>
    </cfRule>
  </conditionalFormatting>
  <conditionalFormatting sqref="AJ12">
    <cfRule type="expression" dxfId="222" priority="19">
      <formula>$B80="Correct"</formula>
    </cfRule>
    <cfRule type="expression" dxfId="221" priority="20">
      <formula>$B80="Incorrect"</formula>
    </cfRule>
    <cfRule type="expression" dxfId="220" priority="21">
      <formula>$B80="Unanswered"</formula>
    </cfRule>
  </conditionalFormatting>
  <conditionalFormatting sqref="AK12">
    <cfRule type="expression" dxfId="219" priority="16">
      <formula>$B81="Correct"</formula>
    </cfRule>
    <cfRule type="expression" dxfId="218" priority="17">
      <formula>$B81="Incorrect"</formula>
    </cfRule>
    <cfRule type="expression" dxfId="217" priority="18">
      <formula>$B81="Unanswered"</formula>
    </cfRule>
  </conditionalFormatting>
  <conditionalFormatting sqref="AL12">
    <cfRule type="expression" dxfId="216" priority="13">
      <formula>$B82="Correct"</formula>
    </cfRule>
    <cfRule type="expression" dxfId="215" priority="14">
      <formula>$B82="Incorrect"</formula>
    </cfRule>
    <cfRule type="expression" dxfId="214" priority="15">
      <formula>$B82="Unanswered"</formula>
    </cfRule>
  </conditionalFormatting>
  <conditionalFormatting sqref="AM12">
    <cfRule type="expression" dxfId="213" priority="10">
      <formula>$B83="Correct"</formula>
    </cfRule>
    <cfRule type="expression" dxfId="212" priority="11">
      <formula>$B83="Incorrect"</formula>
    </cfRule>
    <cfRule type="expression" dxfId="211" priority="12">
      <formula>$B83="Unanswered"</formula>
    </cfRule>
  </conditionalFormatting>
  <conditionalFormatting sqref="AN12">
    <cfRule type="expression" dxfId="210" priority="7">
      <formula>$B84="Correct"</formula>
    </cfRule>
    <cfRule type="expression" dxfId="209" priority="8">
      <formula>$B84="Incorrect"</formula>
    </cfRule>
    <cfRule type="expression" dxfId="208" priority="9">
      <formula>$B84="Unanswered"</formula>
    </cfRule>
  </conditionalFormatting>
  <conditionalFormatting sqref="AO12">
    <cfRule type="expression" dxfId="207" priority="4">
      <formula>$B85="Correct"</formula>
    </cfRule>
    <cfRule type="expression" dxfId="206" priority="5">
      <formula>$B85="Incorrect"</formula>
    </cfRule>
    <cfRule type="expression" dxfId="205" priority="6">
      <formula>$B85="Unanswered"</formula>
    </cfRule>
  </conditionalFormatting>
  <conditionalFormatting sqref="AP12">
    <cfRule type="expression" dxfId="204" priority="1">
      <formula>$B86="Correct"</formula>
    </cfRule>
    <cfRule type="expression" dxfId="203" priority="2">
      <formula>$B86="Incorrect"</formula>
    </cfRule>
    <cfRule type="expression" dxfId="202" priority="3">
      <formula>$B86="Unanswered"</formula>
    </cfRule>
  </conditionalFormatting>
  <dataValidations count="6">
    <dataValidation type="list" allowBlank="1" sqref="C51:C86" xr:uid="{ED7FEBD6-D9C1-47EB-9086-DD968F055D70}">
      <formula1>"SC,CR,RC"</formula1>
    </dataValidation>
    <dataValidation type="list" allowBlank="1" sqref="D19:D49 D51:D86" xr:uid="{5F6B3FA8-60DE-4B8F-84BE-884D755AD1BF}">
      <formula1>"Careless error,Content error,Technique error"</formula1>
    </dataValidation>
    <dataValidation type="list" allowBlank="1" sqref="C4" xr:uid="{B91C9726-A0EE-41C2-9C06-B4EB2F4C05F2}">
      <formula1>"AWA-IR-Quant-Verbal,Quant-Verbal-AWA-IR,Verbal-Quant-AWA-IR"</formula1>
    </dataValidation>
    <dataValidation type="list" allowBlank="1" sqref="B19:B49 B51:B86" xr:uid="{4CC54A6C-0889-453C-B59D-EAC4E0E44E5F}">
      <formula1>"Correct,Incorrect,Unanswered"</formula1>
    </dataValidation>
    <dataValidation type="list" allowBlank="1" sqref="E19:E49 E51:E86" xr:uid="{ABDA5C94-DCD5-4953-BF7E-90B2E21E7050}">
      <formula1>"Fast,Normal,Slow"</formula1>
    </dataValidation>
    <dataValidation type="list" allowBlank="1" sqref="C19:C49" xr:uid="{E07EE28A-4116-4CBB-A48C-B200506EE322}">
      <formula1>"PS,DS"</formula1>
    </dataValidation>
  </dataValidations>
  <pageMargins left="0.7" right="0.7" top="0.75" bottom="0.75" header="0.3" footer="0.3"/>
  <pageSetup orientation="portrait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77B4CA-9248-4188-816E-2CD485BC270C}">
  <sheetPr>
    <outlinePr summaryBelow="0" summaryRight="0"/>
  </sheetPr>
  <dimension ref="A1:AQ108"/>
  <sheetViews>
    <sheetView tabSelected="1" workbookViewId="0">
      <selection activeCell="T22" sqref="T22:AJ22"/>
    </sheetView>
  </sheetViews>
  <sheetFormatPr defaultColWidth="14.46484375" defaultRowHeight="15.75" customHeight="1" x14ac:dyDescent="0.35"/>
  <cols>
    <col min="1" max="1" width="11" style="17" customWidth="1"/>
    <col min="2" max="2" width="15" style="17" customWidth="1"/>
    <col min="3" max="3" width="14.46484375" style="17"/>
    <col min="4" max="4" width="17.1328125" style="17" customWidth="1"/>
    <col min="5" max="6" width="14.46484375" style="17"/>
    <col min="7" max="43" width="3" style="17" customWidth="1"/>
    <col min="44" max="16384" width="14.46484375" style="17"/>
  </cols>
  <sheetData>
    <row r="1" spans="1:43" ht="15.75" customHeight="1" x14ac:dyDescent="0.35">
      <c r="A1" s="36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  <c r="AK1" s="28"/>
      <c r="AL1" s="1"/>
      <c r="AM1" s="1"/>
      <c r="AN1" s="1"/>
      <c r="AO1" s="1"/>
      <c r="AP1" s="1"/>
      <c r="AQ1" s="1"/>
    </row>
    <row r="2" spans="1:43" ht="15.75" customHeight="1" x14ac:dyDescent="0.35">
      <c r="A2" s="46" t="s">
        <v>1</v>
      </c>
      <c r="B2" s="20"/>
      <c r="C2" s="44">
        <v>43654</v>
      </c>
      <c r="D2" s="20"/>
      <c r="E2" s="20"/>
    </row>
    <row r="3" spans="1:43" ht="15.75" customHeight="1" x14ac:dyDescent="0.35">
      <c r="A3" s="46" t="s">
        <v>2</v>
      </c>
      <c r="B3" s="20"/>
      <c r="C3" s="48" t="s">
        <v>241</v>
      </c>
      <c r="D3" s="20"/>
      <c r="E3" s="20"/>
      <c r="G3" s="45" t="s">
        <v>4</v>
      </c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42"/>
      <c r="AJ3" s="42"/>
      <c r="AK3" s="43"/>
      <c r="AL3" s="1"/>
      <c r="AM3" s="1"/>
      <c r="AN3" s="1"/>
      <c r="AO3" s="1"/>
      <c r="AP3" s="1"/>
      <c r="AQ3" s="1"/>
    </row>
    <row r="4" spans="1:43" ht="15.75" customHeight="1" x14ac:dyDescent="0.4">
      <c r="A4" s="46" t="s">
        <v>5</v>
      </c>
      <c r="B4" s="20"/>
      <c r="C4" s="48" t="s">
        <v>115</v>
      </c>
      <c r="D4" s="20"/>
      <c r="E4" s="20"/>
      <c r="G4" s="59" t="s">
        <v>6</v>
      </c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  <c r="AI4" s="37"/>
      <c r="AJ4" s="37"/>
      <c r="AK4" s="28"/>
      <c r="AL4" s="6"/>
      <c r="AM4" s="6"/>
      <c r="AN4" s="6"/>
      <c r="AO4" s="6"/>
      <c r="AP4" s="6"/>
      <c r="AQ4" s="6"/>
    </row>
    <row r="5" spans="1:43" ht="15.75" customHeight="1" x14ac:dyDescent="0.35">
      <c r="A5" s="46" t="s">
        <v>7</v>
      </c>
      <c r="B5" s="20"/>
      <c r="C5" s="47"/>
      <c r="D5" s="20"/>
      <c r="E5" s="20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</row>
    <row r="6" spans="1:43" ht="15.75" customHeight="1" x14ac:dyDescent="0.35">
      <c r="A6" s="46" t="s">
        <v>8</v>
      </c>
      <c r="B6" s="20"/>
      <c r="C6" s="47"/>
      <c r="D6" s="20"/>
      <c r="E6" s="20"/>
      <c r="G6" s="49" t="s">
        <v>9</v>
      </c>
      <c r="H6" s="50"/>
      <c r="I6" s="50"/>
      <c r="J6" s="50"/>
      <c r="K6" s="50"/>
      <c r="L6" s="50"/>
      <c r="M6" s="50"/>
      <c r="N6" s="50"/>
      <c r="O6" s="50"/>
      <c r="P6" s="51"/>
      <c r="Q6" s="53">
        <f>SUM(COUNTIF(B19:B49,"Correct"),COUNTIF(B19:B49,"Incorrect"))</f>
        <v>23</v>
      </c>
      <c r="R6" s="50"/>
      <c r="S6" s="51"/>
      <c r="T6" s="49" t="s">
        <v>10</v>
      </c>
      <c r="U6" s="50"/>
      <c r="V6" s="50"/>
      <c r="W6" s="50"/>
      <c r="X6" s="50"/>
      <c r="Y6" s="51"/>
      <c r="Z6" s="52">
        <f>(COUNTIF(B19:B49,"Correct")/Q6)</f>
        <v>0.91304347826086951</v>
      </c>
      <c r="AA6" s="50"/>
      <c r="AB6" s="51"/>
      <c r="AC6" s="49" t="s">
        <v>11</v>
      </c>
      <c r="AD6" s="50"/>
      <c r="AE6" s="50"/>
      <c r="AF6" s="50"/>
      <c r="AG6" s="50"/>
      <c r="AH6" s="50"/>
      <c r="AI6" s="53">
        <f>COUNTIF(D19:D49,"Careless error")</f>
        <v>0</v>
      </c>
      <c r="AJ6" s="50"/>
      <c r="AK6" s="51"/>
    </row>
    <row r="7" spans="1:43" ht="15.75" customHeight="1" x14ac:dyDescent="0.35">
      <c r="A7" s="46" t="s">
        <v>13</v>
      </c>
      <c r="B7" s="20"/>
      <c r="C7" s="47"/>
      <c r="D7" s="20"/>
      <c r="E7" s="20"/>
      <c r="G7" s="49" t="s">
        <v>12</v>
      </c>
      <c r="H7" s="50"/>
      <c r="I7" s="50"/>
      <c r="J7" s="50"/>
      <c r="K7" s="50"/>
      <c r="L7" s="50"/>
      <c r="M7" s="50"/>
      <c r="N7" s="50"/>
      <c r="O7" s="50"/>
      <c r="P7" s="51"/>
      <c r="Q7" s="53">
        <f>COUNTIF(C19:C51,"PS")</f>
        <v>12</v>
      </c>
      <c r="R7" s="50"/>
      <c r="S7" s="51"/>
      <c r="T7" s="49" t="s">
        <v>14</v>
      </c>
      <c r="U7" s="50"/>
      <c r="V7" s="50"/>
      <c r="W7" s="50"/>
      <c r="X7" s="50"/>
      <c r="Y7" s="51"/>
      <c r="Z7" s="52">
        <f>(COUNTIFS(B19:B49,"Correct",C19:C49,"PS")/Q7)</f>
        <v>0.91666666666666663</v>
      </c>
      <c r="AA7" s="50"/>
      <c r="AB7" s="51"/>
      <c r="AC7" s="49" t="s">
        <v>15</v>
      </c>
      <c r="AD7" s="50"/>
      <c r="AE7" s="50"/>
      <c r="AF7" s="50"/>
      <c r="AG7" s="50"/>
      <c r="AH7" s="51"/>
      <c r="AI7" s="53">
        <f>COUNTIF(D19:D49,"Content error")</f>
        <v>0</v>
      </c>
      <c r="AJ7" s="50"/>
      <c r="AK7" s="51"/>
    </row>
    <row r="8" spans="1:43" ht="15.75" customHeight="1" x14ac:dyDescent="0.35">
      <c r="A8" s="58" t="s">
        <v>3</v>
      </c>
      <c r="B8" s="58"/>
      <c r="C8" s="58"/>
      <c r="G8" s="49" t="s">
        <v>16</v>
      </c>
      <c r="H8" s="50"/>
      <c r="I8" s="50"/>
      <c r="J8" s="50"/>
      <c r="K8" s="50"/>
      <c r="L8" s="50"/>
      <c r="M8" s="50"/>
      <c r="N8" s="50"/>
      <c r="O8" s="50"/>
      <c r="P8" s="51"/>
      <c r="Q8" s="53">
        <f>COUNTIF(C19:C51,"DS")</f>
        <v>11</v>
      </c>
      <c r="R8" s="50"/>
      <c r="S8" s="51"/>
      <c r="T8" s="49" t="s">
        <v>17</v>
      </c>
      <c r="U8" s="50"/>
      <c r="V8" s="50"/>
      <c r="W8" s="50"/>
      <c r="X8" s="50"/>
      <c r="Y8" s="51"/>
      <c r="Z8" s="52">
        <f>(COUNTIFS(B19:B49,"Correct",C19:C49,"DS")/Q8)</f>
        <v>0.90909090909090906</v>
      </c>
      <c r="AA8" s="50"/>
      <c r="AB8" s="51"/>
      <c r="AC8" s="49" t="s">
        <v>18</v>
      </c>
      <c r="AD8" s="50"/>
      <c r="AE8" s="50"/>
      <c r="AF8" s="50"/>
      <c r="AG8" s="50"/>
      <c r="AH8" s="51"/>
      <c r="AI8" s="53">
        <f>COUNTIF(D19:D49,"Technique error")</f>
        <v>0</v>
      </c>
      <c r="AJ8" s="50"/>
      <c r="AK8" s="51"/>
    </row>
    <row r="9" spans="1:43" ht="15.75" customHeight="1" x14ac:dyDescent="0.35">
      <c r="A9" s="56" t="s">
        <v>35</v>
      </c>
      <c r="B9" s="57"/>
      <c r="C9" s="16">
        <f>COUNTIF(B19:B49,"Incorrect")</f>
        <v>2</v>
      </c>
    </row>
    <row r="10" spans="1:43" ht="15.75" customHeight="1" x14ac:dyDescent="0.35">
      <c r="A10" s="56" t="s">
        <v>36</v>
      </c>
      <c r="B10" s="57"/>
      <c r="C10" s="16">
        <f>COUNTIF(B51:B86,"Incorrect")</f>
        <v>6</v>
      </c>
      <c r="G10" s="41" t="s">
        <v>19</v>
      </c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42"/>
      <c r="AH10" s="42"/>
      <c r="AI10" s="42"/>
      <c r="AJ10" s="42"/>
      <c r="AK10" s="43"/>
      <c r="AL10" s="4"/>
      <c r="AM10" s="4"/>
      <c r="AN10" s="4"/>
      <c r="AO10" s="4"/>
      <c r="AP10" s="4"/>
      <c r="AQ10" s="4"/>
    </row>
    <row r="11" spans="1:43" ht="15.75" customHeight="1" x14ac:dyDescent="0.4">
      <c r="G11" s="54" t="s">
        <v>6</v>
      </c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3"/>
      <c r="AL11" s="5"/>
      <c r="AM11" s="5"/>
      <c r="AN11" s="5"/>
      <c r="AO11" s="5"/>
      <c r="AP11" s="5"/>
      <c r="AQ11" s="6"/>
    </row>
    <row r="12" spans="1:43" ht="15.75" customHeight="1" x14ac:dyDescent="0.35"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4"/>
    </row>
    <row r="13" spans="1:43" ht="15.75" customHeight="1" x14ac:dyDescent="0.35">
      <c r="G13" s="38" t="s">
        <v>9</v>
      </c>
      <c r="H13" s="22"/>
      <c r="I13" s="22"/>
      <c r="J13" s="22"/>
      <c r="K13" s="22"/>
      <c r="L13" s="22"/>
      <c r="M13" s="22"/>
      <c r="N13" s="22"/>
      <c r="O13" s="22"/>
      <c r="P13" s="23"/>
      <c r="Q13" s="25">
        <f>SUM(COUNTIF(B51:B86,"Correct"),COUNTIF(B51:B86,"Incorrect"))</f>
        <v>20</v>
      </c>
      <c r="R13" s="22"/>
      <c r="S13" s="23"/>
      <c r="T13" s="24" t="s">
        <v>10</v>
      </c>
      <c r="U13" s="22"/>
      <c r="V13" s="22"/>
      <c r="W13" s="22"/>
      <c r="X13" s="22"/>
      <c r="Y13" s="23"/>
      <c r="Z13" s="21">
        <f>(COUNTIF(B51:B86,"Correct")/Q13)</f>
        <v>0.7</v>
      </c>
      <c r="AA13" s="22"/>
      <c r="AB13" s="23"/>
      <c r="AC13" s="24" t="s">
        <v>11</v>
      </c>
      <c r="AD13" s="22"/>
      <c r="AE13" s="22"/>
      <c r="AF13" s="22"/>
      <c r="AG13" s="22"/>
      <c r="AH13" s="23"/>
      <c r="AI13" s="25">
        <f>COUNTIF(D51:D86,"Careless error")</f>
        <v>1</v>
      </c>
      <c r="AJ13" s="22"/>
      <c r="AK13" s="23"/>
      <c r="AL13" s="4"/>
      <c r="AM13" s="4"/>
      <c r="AN13" s="4"/>
      <c r="AO13" s="4"/>
      <c r="AP13" s="4"/>
      <c r="AQ13" s="4"/>
    </row>
    <row r="14" spans="1:43" ht="15.75" customHeight="1" x14ac:dyDescent="0.35">
      <c r="G14" s="38" t="s">
        <v>27</v>
      </c>
      <c r="H14" s="22"/>
      <c r="I14" s="22"/>
      <c r="J14" s="22"/>
      <c r="K14" s="22"/>
      <c r="L14" s="22"/>
      <c r="M14" s="22"/>
      <c r="N14" s="22"/>
      <c r="O14" s="22"/>
      <c r="P14" s="23"/>
      <c r="Q14" s="25">
        <f>COUNTIF(C51:C86,"SC")</f>
        <v>4</v>
      </c>
      <c r="R14" s="22"/>
      <c r="S14" s="23"/>
      <c r="T14" s="24" t="s">
        <v>28</v>
      </c>
      <c r="U14" s="22"/>
      <c r="V14" s="22"/>
      <c r="W14" s="22"/>
      <c r="X14" s="22"/>
      <c r="Y14" s="23"/>
      <c r="Z14" s="21">
        <f>(COUNTIFS(B51:B86,"Correct",C51:C86,"SC")/Q14)</f>
        <v>0.75</v>
      </c>
      <c r="AA14" s="22"/>
      <c r="AB14" s="23"/>
      <c r="AC14" s="24" t="s">
        <v>15</v>
      </c>
      <c r="AD14" s="22"/>
      <c r="AE14" s="22"/>
      <c r="AF14" s="22"/>
      <c r="AG14" s="22"/>
      <c r="AH14" s="23"/>
      <c r="AI14" s="25">
        <f>COUNTIF(D51:D86,"Content error")</f>
        <v>0</v>
      </c>
      <c r="AJ14" s="22"/>
      <c r="AK14" s="23"/>
      <c r="AL14" s="4"/>
      <c r="AM14" s="4"/>
      <c r="AN14" s="4"/>
      <c r="AO14" s="4"/>
      <c r="AP14" s="4"/>
      <c r="AQ14" s="4"/>
    </row>
    <row r="15" spans="1:43" ht="15.75" customHeight="1" x14ac:dyDescent="0.35">
      <c r="G15" s="38" t="s">
        <v>29</v>
      </c>
      <c r="H15" s="22"/>
      <c r="I15" s="22"/>
      <c r="J15" s="22"/>
      <c r="K15" s="22"/>
      <c r="L15" s="22"/>
      <c r="M15" s="22"/>
      <c r="N15" s="22"/>
      <c r="O15" s="22"/>
      <c r="P15" s="23"/>
      <c r="Q15" s="25">
        <f>COUNTIF(C51:C86,"CR")</f>
        <v>7</v>
      </c>
      <c r="R15" s="22"/>
      <c r="S15" s="23"/>
      <c r="T15" s="24" t="s">
        <v>30</v>
      </c>
      <c r="U15" s="22"/>
      <c r="V15" s="22"/>
      <c r="W15" s="22"/>
      <c r="X15" s="22"/>
      <c r="Y15" s="23"/>
      <c r="Z15" s="21">
        <f>(COUNTIFS(B51:B86,"Correct",C51:C86,"CR")/Q15)</f>
        <v>0.7142857142857143</v>
      </c>
      <c r="AA15" s="22"/>
      <c r="AB15" s="23"/>
      <c r="AC15" s="24" t="s">
        <v>18</v>
      </c>
      <c r="AD15" s="22"/>
      <c r="AE15" s="22"/>
      <c r="AF15" s="22"/>
      <c r="AG15" s="22"/>
      <c r="AH15" s="23"/>
      <c r="AI15" s="25">
        <f>COUNTIF(D51:D86,"Technique error")</f>
        <v>1</v>
      </c>
      <c r="AJ15" s="22"/>
      <c r="AK15" s="23"/>
      <c r="AL15" s="4"/>
      <c r="AM15" s="4"/>
      <c r="AN15" s="4"/>
      <c r="AO15" s="4"/>
      <c r="AP15" s="4"/>
      <c r="AQ15" s="4"/>
    </row>
    <row r="16" spans="1:43" ht="15.75" customHeight="1" x14ac:dyDescent="0.35">
      <c r="G16" s="55" t="s">
        <v>31</v>
      </c>
      <c r="H16" s="27"/>
      <c r="I16" s="27"/>
      <c r="J16" s="27"/>
      <c r="K16" s="27"/>
      <c r="L16" s="27"/>
      <c r="M16" s="27"/>
      <c r="N16" s="27"/>
      <c r="O16" s="27"/>
      <c r="P16" s="28"/>
      <c r="Q16" s="29">
        <f>COUNTIF(C51:C86,"RC")</f>
        <v>9</v>
      </c>
      <c r="R16" s="27"/>
      <c r="S16" s="28"/>
      <c r="T16" s="30" t="s">
        <v>32</v>
      </c>
      <c r="U16" s="27"/>
      <c r="V16" s="27"/>
      <c r="W16" s="27"/>
      <c r="X16" s="27"/>
      <c r="Y16" s="28"/>
      <c r="Z16" s="26">
        <f>(COUNTIFS(B51:B86,"Correct",C51:C86,"RC")/Q16)</f>
        <v>0.66666666666666663</v>
      </c>
      <c r="AA16" s="27"/>
      <c r="AB16" s="28"/>
      <c r="AC16" s="4"/>
      <c r="AD16" s="4"/>
      <c r="AE16" s="4"/>
      <c r="AF16" s="4"/>
      <c r="AG16" s="4"/>
      <c r="AH16" s="4"/>
      <c r="AI16" s="8"/>
      <c r="AJ16" s="8"/>
      <c r="AK16" s="8"/>
      <c r="AL16" s="4"/>
      <c r="AM16" s="4"/>
      <c r="AN16" s="4"/>
      <c r="AO16" s="4"/>
      <c r="AP16" s="4"/>
      <c r="AQ16" s="4"/>
    </row>
    <row r="17" spans="1:36" ht="15.75" customHeight="1" x14ac:dyDescent="0.35">
      <c r="A17" s="18" t="s">
        <v>20</v>
      </c>
      <c r="B17" s="18" t="s">
        <v>21</v>
      </c>
      <c r="C17" s="18" t="s">
        <v>22</v>
      </c>
      <c r="D17" s="18" t="s">
        <v>23</v>
      </c>
      <c r="E17" s="18" t="s">
        <v>24</v>
      </c>
      <c r="F17" s="31" t="s">
        <v>25</v>
      </c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31" t="s">
        <v>26</v>
      </c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</row>
    <row r="18" spans="1:36" ht="15.75" customHeight="1" x14ac:dyDescent="0.35">
      <c r="A18" s="36" t="s">
        <v>33</v>
      </c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  <c r="AH18" s="37"/>
      <c r="AI18" s="37"/>
      <c r="AJ18" s="37"/>
    </row>
    <row r="19" spans="1:36" ht="15.75" customHeight="1" x14ac:dyDescent="0.35">
      <c r="A19" s="10">
        <v>1</v>
      </c>
      <c r="B19" s="10" t="s">
        <v>39</v>
      </c>
      <c r="C19" s="10" t="s">
        <v>41</v>
      </c>
      <c r="D19" s="10"/>
      <c r="E19" s="10" t="s">
        <v>45</v>
      </c>
      <c r="F19" s="19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19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</row>
    <row r="20" spans="1:36" ht="15.75" customHeight="1" x14ac:dyDescent="0.35">
      <c r="A20" s="10">
        <v>2</v>
      </c>
      <c r="B20" s="10" t="s">
        <v>39</v>
      </c>
      <c r="C20" s="10" t="s">
        <v>40</v>
      </c>
      <c r="D20" s="10"/>
      <c r="E20" s="10" t="s">
        <v>45</v>
      </c>
      <c r="F20" s="19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19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</row>
    <row r="21" spans="1:36" ht="15.75" customHeight="1" x14ac:dyDescent="0.35">
      <c r="A21" s="10">
        <v>3</v>
      </c>
      <c r="B21" s="10" t="s">
        <v>42</v>
      </c>
      <c r="C21" s="10" t="s">
        <v>41</v>
      </c>
      <c r="D21" s="10"/>
      <c r="E21" s="10" t="s">
        <v>45</v>
      </c>
      <c r="F21" s="19" t="s">
        <v>246</v>
      </c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19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</row>
    <row r="22" spans="1:36" ht="15.75" customHeight="1" x14ac:dyDescent="0.35">
      <c r="A22" s="10">
        <v>4</v>
      </c>
      <c r="B22" s="10" t="s">
        <v>39</v>
      </c>
      <c r="C22" s="10" t="s">
        <v>40</v>
      </c>
      <c r="D22" s="10"/>
      <c r="E22" s="10" t="s">
        <v>45</v>
      </c>
      <c r="F22" s="19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19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</row>
    <row r="23" spans="1:36" ht="15.75" customHeight="1" x14ac:dyDescent="0.35">
      <c r="A23" s="10">
        <v>5</v>
      </c>
      <c r="B23" s="10" t="s">
        <v>39</v>
      </c>
      <c r="C23" s="10" t="s">
        <v>40</v>
      </c>
      <c r="D23" s="10"/>
      <c r="E23" s="10" t="s">
        <v>45</v>
      </c>
      <c r="F23" s="19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19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</row>
    <row r="24" spans="1:36" ht="15.75" customHeight="1" x14ac:dyDescent="0.35">
      <c r="A24" s="10">
        <v>6</v>
      </c>
      <c r="B24" s="10" t="s">
        <v>39</v>
      </c>
      <c r="C24" s="10" t="s">
        <v>40</v>
      </c>
      <c r="D24" s="10"/>
      <c r="E24" s="10" t="s">
        <v>45</v>
      </c>
      <c r="F24" s="19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19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</row>
    <row r="25" spans="1:36" ht="15.75" customHeight="1" x14ac:dyDescent="0.35">
      <c r="A25" s="10">
        <v>7</v>
      </c>
      <c r="B25" s="10" t="s">
        <v>39</v>
      </c>
      <c r="C25" s="10" t="s">
        <v>41</v>
      </c>
      <c r="D25" s="10"/>
      <c r="E25" s="10" t="s">
        <v>45</v>
      </c>
      <c r="F25" s="19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19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</row>
    <row r="26" spans="1:36" ht="15.75" customHeight="1" x14ac:dyDescent="0.35">
      <c r="A26" s="10">
        <v>8</v>
      </c>
      <c r="B26" s="10" t="s">
        <v>39</v>
      </c>
      <c r="C26" s="10" t="s">
        <v>41</v>
      </c>
      <c r="D26" s="10"/>
      <c r="E26" s="10" t="s">
        <v>45</v>
      </c>
      <c r="F26" s="19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19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</row>
    <row r="27" spans="1:36" ht="15.75" customHeight="1" x14ac:dyDescent="0.35">
      <c r="A27" s="10">
        <v>9</v>
      </c>
      <c r="B27" s="10" t="s">
        <v>39</v>
      </c>
      <c r="C27" s="10" t="s">
        <v>41</v>
      </c>
      <c r="D27" s="10"/>
      <c r="E27" s="10" t="s">
        <v>45</v>
      </c>
      <c r="F27" s="19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19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</row>
    <row r="28" spans="1:36" ht="15.75" customHeight="1" x14ac:dyDescent="0.35">
      <c r="A28" s="10">
        <v>10</v>
      </c>
      <c r="B28" s="10" t="s">
        <v>39</v>
      </c>
      <c r="C28" s="10" t="s">
        <v>41</v>
      </c>
      <c r="D28" s="10"/>
      <c r="E28" s="10" t="s">
        <v>45</v>
      </c>
      <c r="F28" s="19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19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</row>
    <row r="29" spans="1:36" ht="15.75" customHeight="1" x14ac:dyDescent="0.35">
      <c r="A29" s="10">
        <v>11</v>
      </c>
      <c r="B29" s="10" t="s">
        <v>39</v>
      </c>
      <c r="C29" s="10" t="s">
        <v>41</v>
      </c>
      <c r="D29" s="10"/>
      <c r="E29" s="10" t="s">
        <v>45</v>
      </c>
      <c r="F29" s="19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60"/>
      <c r="U29" s="61"/>
      <c r="V29" s="61"/>
      <c r="W29" s="61"/>
      <c r="X29" s="61"/>
      <c r="Y29" s="61"/>
      <c r="Z29" s="61"/>
      <c r="AA29" s="61"/>
      <c r="AB29" s="61"/>
      <c r="AC29" s="61"/>
      <c r="AD29" s="61"/>
      <c r="AE29" s="61"/>
      <c r="AF29" s="61"/>
      <c r="AG29" s="61"/>
      <c r="AH29" s="61"/>
      <c r="AI29" s="61"/>
      <c r="AJ29" s="61"/>
    </row>
    <row r="30" spans="1:36" ht="15.75" customHeight="1" x14ac:dyDescent="0.35">
      <c r="A30" s="10">
        <v>12</v>
      </c>
      <c r="B30" s="10" t="s">
        <v>39</v>
      </c>
      <c r="C30" s="10" t="s">
        <v>41</v>
      </c>
      <c r="D30" s="10"/>
      <c r="E30" s="10" t="s">
        <v>45</v>
      </c>
      <c r="F30" s="19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19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</row>
    <row r="31" spans="1:36" ht="15.75" customHeight="1" x14ac:dyDescent="0.35">
      <c r="A31" s="10">
        <v>13</v>
      </c>
      <c r="B31" s="10" t="s">
        <v>39</v>
      </c>
      <c r="C31" s="10" t="s">
        <v>41</v>
      </c>
      <c r="D31" s="10"/>
      <c r="E31" s="10" t="s">
        <v>45</v>
      </c>
      <c r="F31" s="19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19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</row>
    <row r="32" spans="1:36" ht="15.75" customHeight="1" x14ac:dyDescent="0.35">
      <c r="A32" s="10">
        <v>14</v>
      </c>
      <c r="B32" s="10" t="s">
        <v>39</v>
      </c>
      <c r="C32" s="10" t="s">
        <v>41</v>
      </c>
      <c r="D32" s="10"/>
      <c r="E32" s="10" t="s">
        <v>45</v>
      </c>
      <c r="F32" s="19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19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</row>
    <row r="33" spans="1:36" ht="15.75" customHeight="1" x14ac:dyDescent="0.35">
      <c r="A33" s="10">
        <v>15</v>
      </c>
      <c r="B33" s="10" t="s">
        <v>39</v>
      </c>
      <c r="C33" s="10" t="s">
        <v>41</v>
      </c>
      <c r="D33" s="10"/>
      <c r="E33" s="10" t="s">
        <v>45</v>
      </c>
      <c r="F33" s="19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19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</row>
    <row r="34" spans="1:36" ht="12.75" x14ac:dyDescent="0.35">
      <c r="A34" s="10">
        <v>16</v>
      </c>
      <c r="B34" s="10" t="s">
        <v>39</v>
      </c>
      <c r="C34" s="10" t="s">
        <v>40</v>
      </c>
      <c r="D34" s="10"/>
      <c r="E34" s="10" t="s">
        <v>45</v>
      </c>
      <c r="F34" s="19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19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</row>
    <row r="35" spans="1:36" ht="12.75" x14ac:dyDescent="0.35">
      <c r="A35" s="10">
        <v>17</v>
      </c>
      <c r="B35" s="10" t="s">
        <v>39</v>
      </c>
      <c r="C35" s="10" t="s">
        <v>40</v>
      </c>
      <c r="D35" s="10"/>
      <c r="E35" s="10" t="s">
        <v>45</v>
      </c>
      <c r="F35" s="19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19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</row>
    <row r="36" spans="1:36" ht="12.75" x14ac:dyDescent="0.35">
      <c r="A36" s="10">
        <v>18</v>
      </c>
      <c r="B36" s="10" t="s">
        <v>39</v>
      </c>
      <c r="C36" s="10" t="s">
        <v>40</v>
      </c>
      <c r="D36" s="10"/>
      <c r="E36" s="10" t="s">
        <v>55</v>
      </c>
      <c r="F36" s="19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19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</row>
    <row r="37" spans="1:36" ht="12.75" x14ac:dyDescent="0.35">
      <c r="A37" s="10">
        <v>19</v>
      </c>
      <c r="B37" s="10" t="s">
        <v>39</v>
      </c>
      <c r="C37" s="10" t="s">
        <v>40</v>
      </c>
      <c r="D37" s="10"/>
      <c r="E37" s="10" t="s">
        <v>45</v>
      </c>
      <c r="F37" s="19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19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</row>
    <row r="38" spans="1:36" ht="12.75" x14ac:dyDescent="0.35">
      <c r="A38" s="10">
        <v>20</v>
      </c>
      <c r="B38" s="10" t="s">
        <v>39</v>
      </c>
      <c r="C38" s="10" t="s">
        <v>40</v>
      </c>
      <c r="D38" s="10"/>
      <c r="E38" s="10" t="s">
        <v>45</v>
      </c>
      <c r="F38" s="19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19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</row>
    <row r="39" spans="1:36" ht="12.75" x14ac:dyDescent="0.35">
      <c r="A39" s="10">
        <v>21</v>
      </c>
      <c r="B39" s="10" t="s">
        <v>39</v>
      </c>
      <c r="C39" s="10" t="s">
        <v>40</v>
      </c>
      <c r="D39" s="10"/>
      <c r="E39" s="10" t="s">
        <v>45</v>
      </c>
      <c r="F39" s="19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19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</row>
    <row r="40" spans="1:36" ht="12.75" x14ac:dyDescent="0.35">
      <c r="A40" s="10">
        <v>22</v>
      </c>
      <c r="B40" s="10" t="s">
        <v>39</v>
      </c>
      <c r="C40" s="10" t="s">
        <v>40</v>
      </c>
      <c r="D40" s="10"/>
      <c r="E40" s="10" t="s">
        <v>45</v>
      </c>
      <c r="F40" s="19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19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</row>
    <row r="41" spans="1:36" ht="12.75" x14ac:dyDescent="0.35">
      <c r="A41" s="10">
        <v>23</v>
      </c>
      <c r="B41" s="10" t="s">
        <v>42</v>
      </c>
      <c r="C41" s="10" t="s">
        <v>40</v>
      </c>
      <c r="D41" s="10"/>
      <c r="E41" s="10" t="s">
        <v>45</v>
      </c>
      <c r="F41" s="19" t="s">
        <v>247</v>
      </c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19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</row>
    <row r="42" spans="1:36" ht="12.75" x14ac:dyDescent="0.35">
      <c r="A42" s="10">
        <v>24</v>
      </c>
      <c r="B42" s="10"/>
      <c r="C42" s="10"/>
      <c r="D42" s="10"/>
      <c r="E42" s="10"/>
      <c r="F42" s="19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19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</row>
    <row r="43" spans="1:36" ht="12.75" x14ac:dyDescent="0.35">
      <c r="A43" s="10">
        <v>25</v>
      </c>
      <c r="B43" s="10"/>
      <c r="C43" s="10"/>
      <c r="D43" s="10"/>
      <c r="E43" s="10"/>
      <c r="F43" s="19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19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</row>
    <row r="44" spans="1:36" ht="12.75" x14ac:dyDescent="0.35">
      <c r="A44" s="10">
        <v>26</v>
      </c>
      <c r="B44" s="10"/>
      <c r="C44" s="10"/>
      <c r="D44" s="10"/>
      <c r="E44" s="10"/>
      <c r="F44" s="19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19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</row>
    <row r="45" spans="1:36" ht="12.75" x14ac:dyDescent="0.35">
      <c r="A45" s="10">
        <v>27</v>
      </c>
      <c r="B45" s="10"/>
      <c r="C45" s="10"/>
      <c r="D45" s="10"/>
      <c r="E45" s="10"/>
      <c r="F45" s="19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19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</row>
    <row r="46" spans="1:36" ht="12.75" x14ac:dyDescent="0.35">
      <c r="A46" s="10">
        <v>28</v>
      </c>
      <c r="B46" s="10"/>
      <c r="C46" s="10"/>
      <c r="D46" s="10"/>
      <c r="E46" s="10"/>
      <c r="F46" s="19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19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</row>
    <row r="47" spans="1:36" ht="12.75" x14ac:dyDescent="0.35">
      <c r="A47" s="10">
        <v>29</v>
      </c>
      <c r="B47" s="10"/>
      <c r="C47" s="10"/>
      <c r="D47" s="10"/>
      <c r="E47" s="10"/>
      <c r="F47" s="19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19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</row>
    <row r="48" spans="1:36" ht="12.75" x14ac:dyDescent="0.35">
      <c r="A48" s="10">
        <v>30</v>
      </c>
      <c r="B48" s="10"/>
      <c r="C48" s="10"/>
      <c r="D48" s="10"/>
      <c r="E48" s="10"/>
      <c r="F48" s="19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19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</row>
    <row r="49" spans="1:36" ht="12.75" x14ac:dyDescent="0.35">
      <c r="A49" s="10">
        <v>31</v>
      </c>
      <c r="B49" s="10"/>
      <c r="C49" s="10"/>
      <c r="D49" s="10"/>
      <c r="E49" s="10"/>
      <c r="F49" s="19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19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</row>
    <row r="50" spans="1:36" ht="12.75" x14ac:dyDescent="0.35">
      <c r="A50" s="36" t="s">
        <v>34</v>
      </c>
      <c r="B50" s="37"/>
      <c r="C50" s="37"/>
      <c r="D50" s="37"/>
      <c r="E50" s="37"/>
      <c r="F50" s="37"/>
      <c r="G50" s="37"/>
      <c r="H50" s="37"/>
      <c r="I50" s="37"/>
      <c r="J50" s="37"/>
      <c r="K50" s="37"/>
      <c r="L50" s="37"/>
      <c r="M50" s="37"/>
      <c r="N50" s="37"/>
      <c r="O50" s="37"/>
      <c r="P50" s="37"/>
      <c r="Q50" s="37"/>
      <c r="R50" s="37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37"/>
      <c r="AH50" s="37"/>
      <c r="AI50" s="37"/>
      <c r="AJ50" s="37"/>
    </row>
    <row r="51" spans="1:36" ht="12.75" x14ac:dyDescent="0.35">
      <c r="A51" s="10">
        <v>1</v>
      </c>
      <c r="B51" s="10" t="s">
        <v>42</v>
      </c>
      <c r="C51" s="10" t="s">
        <v>71</v>
      </c>
      <c r="D51" s="10" t="s">
        <v>116</v>
      </c>
      <c r="E51" s="10" t="s">
        <v>45</v>
      </c>
      <c r="F51" s="19" t="s">
        <v>211</v>
      </c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19" t="s">
        <v>242</v>
      </c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</row>
    <row r="52" spans="1:36" ht="12.75" x14ac:dyDescent="0.35">
      <c r="A52" s="10">
        <v>2</v>
      </c>
      <c r="B52" s="10" t="s">
        <v>42</v>
      </c>
      <c r="C52" s="10" t="s">
        <v>67</v>
      </c>
      <c r="D52" s="10"/>
      <c r="E52" s="10" t="s">
        <v>45</v>
      </c>
      <c r="F52" s="19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19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</row>
    <row r="53" spans="1:36" ht="12.75" x14ac:dyDescent="0.35">
      <c r="A53" s="10">
        <v>3</v>
      </c>
      <c r="B53" s="10" t="s">
        <v>39</v>
      </c>
      <c r="C53" s="10" t="s">
        <v>67</v>
      </c>
      <c r="D53" s="10"/>
      <c r="E53" s="10" t="s">
        <v>45</v>
      </c>
      <c r="F53" s="19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19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</row>
    <row r="54" spans="1:36" ht="12.75" x14ac:dyDescent="0.35">
      <c r="A54" s="10">
        <v>4</v>
      </c>
      <c r="B54" s="10" t="s">
        <v>39</v>
      </c>
      <c r="C54" s="10" t="s">
        <v>71</v>
      </c>
      <c r="D54" s="10"/>
      <c r="E54" s="10" t="s">
        <v>45</v>
      </c>
      <c r="F54" s="19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19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</row>
    <row r="55" spans="1:36" ht="12.75" x14ac:dyDescent="0.35">
      <c r="A55" s="10">
        <v>5</v>
      </c>
      <c r="B55" s="10" t="s">
        <v>42</v>
      </c>
      <c r="C55" s="10" t="s">
        <v>67</v>
      </c>
      <c r="D55" s="10"/>
      <c r="E55" s="10" t="s">
        <v>45</v>
      </c>
      <c r="F55" s="19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19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</row>
    <row r="56" spans="1:36" ht="12.75" x14ac:dyDescent="0.35">
      <c r="A56" s="10">
        <v>6</v>
      </c>
      <c r="B56" s="10" t="s">
        <v>42</v>
      </c>
      <c r="C56" s="10" t="s">
        <v>67</v>
      </c>
      <c r="D56" s="10"/>
      <c r="E56" s="10" t="s">
        <v>44</v>
      </c>
      <c r="F56" s="19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19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</row>
    <row r="57" spans="1:36" ht="12.75" x14ac:dyDescent="0.35">
      <c r="A57" s="10">
        <v>7</v>
      </c>
      <c r="B57" s="10" t="s">
        <v>39</v>
      </c>
      <c r="C57" s="10" t="s">
        <v>67</v>
      </c>
      <c r="D57" s="10"/>
      <c r="E57" s="10" t="s">
        <v>44</v>
      </c>
      <c r="F57" s="19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19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</row>
    <row r="58" spans="1:36" ht="12.75" x14ac:dyDescent="0.35">
      <c r="A58" s="10">
        <v>8</v>
      </c>
      <c r="B58" s="10" t="s">
        <v>39</v>
      </c>
      <c r="C58" s="10" t="s">
        <v>67</v>
      </c>
      <c r="D58" s="10"/>
      <c r="E58" s="10" t="s">
        <v>45</v>
      </c>
      <c r="F58" s="19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19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</row>
    <row r="59" spans="1:36" ht="12.75" x14ac:dyDescent="0.35">
      <c r="A59" s="10">
        <v>9</v>
      </c>
      <c r="B59" s="10" t="s">
        <v>39</v>
      </c>
      <c r="C59" s="10" t="s">
        <v>67</v>
      </c>
      <c r="D59" s="10"/>
      <c r="E59" s="10" t="s">
        <v>45</v>
      </c>
      <c r="F59" s="19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19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</row>
    <row r="60" spans="1:36" ht="12.75" x14ac:dyDescent="0.35">
      <c r="A60" s="10">
        <v>10</v>
      </c>
      <c r="B60" s="10" t="s">
        <v>39</v>
      </c>
      <c r="C60" s="10" t="s">
        <v>67</v>
      </c>
      <c r="D60" s="10"/>
      <c r="E60" s="10" t="s">
        <v>45</v>
      </c>
      <c r="F60" s="19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19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</row>
    <row r="61" spans="1:36" ht="12.75" x14ac:dyDescent="0.35">
      <c r="A61" s="10">
        <v>11</v>
      </c>
      <c r="B61" s="10" t="s">
        <v>39</v>
      </c>
      <c r="C61" s="10" t="s">
        <v>67</v>
      </c>
      <c r="D61" s="10"/>
      <c r="E61" s="10" t="s">
        <v>45</v>
      </c>
      <c r="F61" s="19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19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</row>
    <row r="62" spans="1:36" ht="12.75" x14ac:dyDescent="0.35">
      <c r="A62" s="10">
        <v>12</v>
      </c>
      <c r="B62" s="10" t="s">
        <v>42</v>
      </c>
      <c r="C62" s="10" t="s">
        <v>71</v>
      </c>
      <c r="D62" s="10" t="s">
        <v>58</v>
      </c>
      <c r="E62" s="10" t="s">
        <v>45</v>
      </c>
      <c r="F62" s="19" t="s">
        <v>243</v>
      </c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19" t="s">
        <v>244</v>
      </c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</row>
    <row r="63" spans="1:36" ht="12.75" x14ac:dyDescent="0.35">
      <c r="A63" s="10">
        <v>13</v>
      </c>
      <c r="B63" s="10" t="s">
        <v>39</v>
      </c>
      <c r="C63" s="10" t="s">
        <v>68</v>
      </c>
      <c r="D63" s="10"/>
      <c r="E63" s="10" t="s">
        <v>45</v>
      </c>
      <c r="F63" s="19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19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</row>
    <row r="64" spans="1:36" ht="12.75" x14ac:dyDescent="0.35">
      <c r="A64" s="10">
        <v>14</v>
      </c>
      <c r="B64" s="10" t="s">
        <v>39</v>
      </c>
      <c r="C64" s="10" t="s">
        <v>71</v>
      </c>
      <c r="D64" s="10"/>
      <c r="E64" s="10" t="s">
        <v>45</v>
      </c>
      <c r="F64" s="19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19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</row>
    <row r="65" spans="1:36" ht="12.75" x14ac:dyDescent="0.35">
      <c r="A65" s="10">
        <v>15</v>
      </c>
      <c r="B65" s="10" t="s">
        <v>39</v>
      </c>
      <c r="C65" s="10" t="s">
        <v>71</v>
      </c>
      <c r="D65" s="10"/>
      <c r="E65" s="10" t="s">
        <v>45</v>
      </c>
      <c r="F65" s="19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19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</row>
    <row r="66" spans="1:36" ht="12.75" x14ac:dyDescent="0.35">
      <c r="A66" s="10">
        <v>16</v>
      </c>
      <c r="B66" s="10" t="s">
        <v>42</v>
      </c>
      <c r="C66" s="10" t="s">
        <v>68</v>
      </c>
      <c r="D66" s="10"/>
      <c r="E66" s="10" t="s">
        <v>45</v>
      </c>
      <c r="F66" s="19" t="s">
        <v>209</v>
      </c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19" t="s">
        <v>245</v>
      </c>
      <c r="U66" s="20"/>
      <c r="V66" s="20"/>
      <c r="W66" s="20"/>
      <c r="X66" s="20"/>
      <c r="Y66" s="20"/>
      <c r="Z66" s="20"/>
      <c r="AA66" s="20"/>
      <c r="AB66" s="20"/>
      <c r="AC66" s="20"/>
      <c r="AD66" s="20"/>
      <c r="AE66" s="20"/>
      <c r="AF66" s="20"/>
      <c r="AG66" s="20"/>
      <c r="AH66" s="20"/>
      <c r="AI66" s="20"/>
      <c r="AJ66" s="20"/>
    </row>
    <row r="67" spans="1:36" ht="12.75" x14ac:dyDescent="0.35">
      <c r="A67" s="10">
        <v>17</v>
      </c>
      <c r="B67" s="10" t="s">
        <v>39</v>
      </c>
      <c r="C67" s="10" t="s">
        <v>68</v>
      </c>
      <c r="D67" s="10"/>
      <c r="E67" s="10" t="s">
        <v>45</v>
      </c>
      <c r="F67" s="19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19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  <c r="AF67" s="20"/>
      <c r="AG67" s="20"/>
      <c r="AH67" s="20"/>
      <c r="AI67" s="20"/>
      <c r="AJ67" s="20"/>
    </row>
    <row r="68" spans="1:36" ht="12.75" x14ac:dyDescent="0.35">
      <c r="A68" s="10">
        <v>18</v>
      </c>
      <c r="B68" s="10" t="s">
        <v>39</v>
      </c>
      <c r="C68" s="10" t="s">
        <v>71</v>
      </c>
      <c r="D68" s="10"/>
      <c r="E68" s="10" t="s">
        <v>45</v>
      </c>
      <c r="F68" s="19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19"/>
      <c r="U68" s="20"/>
      <c r="V68" s="20"/>
      <c r="W68" s="20"/>
      <c r="X68" s="20"/>
      <c r="Y68" s="20"/>
      <c r="Z68" s="20"/>
      <c r="AA68" s="20"/>
      <c r="AB68" s="20"/>
      <c r="AC68" s="20"/>
      <c r="AD68" s="20"/>
      <c r="AE68" s="20"/>
      <c r="AF68" s="20"/>
      <c r="AG68" s="20"/>
      <c r="AH68" s="20"/>
      <c r="AI68" s="20"/>
      <c r="AJ68" s="20"/>
    </row>
    <row r="69" spans="1:36" ht="12.75" x14ac:dyDescent="0.35">
      <c r="A69" s="10">
        <v>19</v>
      </c>
      <c r="B69" s="10" t="s">
        <v>39</v>
      </c>
      <c r="C69" s="10" t="s">
        <v>68</v>
      </c>
      <c r="D69" s="10"/>
      <c r="E69" s="10" t="s">
        <v>45</v>
      </c>
      <c r="F69" s="19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19"/>
      <c r="U69" s="20"/>
      <c r="V69" s="20"/>
      <c r="W69" s="20"/>
      <c r="X69" s="20"/>
      <c r="Y69" s="20"/>
      <c r="Z69" s="20"/>
      <c r="AA69" s="20"/>
      <c r="AB69" s="20"/>
      <c r="AC69" s="20"/>
      <c r="AD69" s="20"/>
      <c r="AE69" s="20"/>
      <c r="AF69" s="20"/>
      <c r="AG69" s="20"/>
      <c r="AH69" s="20"/>
      <c r="AI69" s="20"/>
      <c r="AJ69" s="20"/>
    </row>
    <row r="70" spans="1:36" ht="12.75" x14ac:dyDescent="0.35">
      <c r="A70" s="10">
        <v>20</v>
      </c>
      <c r="B70" s="10" t="s">
        <v>39</v>
      </c>
      <c r="C70" s="10" t="s">
        <v>71</v>
      </c>
      <c r="D70" s="10"/>
      <c r="E70" s="10" t="s">
        <v>45</v>
      </c>
      <c r="F70" s="19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  <c r="S70" s="20"/>
      <c r="T70" s="19"/>
      <c r="U70" s="20"/>
      <c r="V70" s="20"/>
      <c r="W70" s="20"/>
      <c r="X70" s="20"/>
      <c r="Y70" s="20"/>
      <c r="Z70" s="20"/>
      <c r="AA70" s="20"/>
      <c r="AB70" s="20"/>
      <c r="AC70" s="20"/>
      <c r="AD70" s="20"/>
      <c r="AE70" s="20"/>
      <c r="AF70" s="20"/>
      <c r="AG70" s="20"/>
      <c r="AH70" s="20"/>
      <c r="AI70" s="20"/>
      <c r="AJ70" s="20"/>
    </row>
    <row r="71" spans="1:36" ht="12.75" x14ac:dyDescent="0.35">
      <c r="A71" s="10">
        <v>21</v>
      </c>
      <c r="B71" s="10"/>
      <c r="C71" s="10"/>
      <c r="D71" s="10"/>
      <c r="E71" s="10"/>
      <c r="F71" s="19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19"/>
      <c r="U71" s="20"/>
      <c r="V71" s="20"/>
      <c r="W71" s="20"/>
      <c r="X71" s="20"/>
      <c r="Y71" s="20"/>
      <c r="Z71" s="20"/>
      <c r="AA71" s="20"/>
      <c r="AB71" s="20"/>
      <c r="AC71" s="20"/>
      <c r="AD71" s="20"/>
      <c r="AE71" s="20"/>
      <c r="AF71" s="20"/>
      <c r="AG71" s="20"/>
      <c r="AH71" s="20"/>
      <c r="AI71" s="20"/>
      <c r="AJ71" s="20"/>
    </row>
    <row r="72" spans="1:36" ht="12.75" x14ac:dyDescent="0.35">
      <c r="A72" s="10">
        <v>22</v>
      </c>
      <c r="B72" s="10"/>
      <c r="C72" s="10"/>
      <c r="D72" s="10"/>
      <c r="E72" s="10"/>
      <c r="F72" s="19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19"/>
      <c r="U72" s="20"/>
      <c r="V72" s="20"/>
      <c r="W72" s="20"/>
      <c r="X72" s="20"/>
      <c r="Y72" s="20"/>
      <c r="Z72" s="20"/>
      <c r="AA72" s="20"/>
      <c r="AB72" s="20"/>
      <c r="AC72" s="20"/>
      <c r="AD72" s="20"/>
      <c r="AE72" s="20"/>
      <c r="AF72" s="20"/>
      <c r="AG72" s="20"/>
      <c r="AH72" s="20"/>
      <c r="AI72" s="20"/>
      <c r="AJ72" s="20"/>
    </row>
    <row r="73" spans="1:36" ht="12.75" x14ac:dyDescent="0.35">
      <c r="A73" s="10">
        <v>23</v>
      </c>
      <c r="B73" s="10"/>
      <c r="C73" s="10"/>
      <c r="D73" s="10"/>
      <c r="E73" s="10"/>
      <c r="F73" s="19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19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20"/>
      <c r="AH73" s="20"/>
      <c r="AI73" s="20"/>
      <c r="AJ73" s="20"/>
    </row>
    <row r="74" spans="1:36" ht="12.75" x14ac:dyDescent="0.35">
      <c r="A74" s="10">
        <v>24</v>
      </c>
      <c r="B74" s="10"/>
      <c r="C74" s="10"/>
      <c r="D74" s="10"/>
      <c r="E74" s="10"/>
      <c r="F74" s="19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19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  <c r="AG74" s="20"/>
      <c r="AH74" s="20"/>
      <c r="AI74" s="20"/>
      <c r="AJ74" s="20"/>
    </row>
    <row r="75" spans="1:36" ht="12.75" x14ac:dyDescent="0.35">
      <c r="A75" s="10">
        <v>25</v>
      </c>
      <c r="B75" s="10"/>
      <c r="C75" s="10"/>
      <c r="D75" s="10"/>
      <c r="E75" s="10"/>
      <c r="F75" s="19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0"/>
      <c r="S75" s="20"/>
      <c r="T75" s="19"/>
      <c r="U75" s="20"/>
      <c r="V75" s="20"/>
      <c r="W75" s="20"/>
      <c r="X75" s="20"/>
      <c r="Y75" s="20"/>
      <c r="Z75" s="20"/>
      <c r="AA75" s="20"/>
      <c r="AB75" s="20"/>
      <c r="AC75" s="20"/>
      <c r="AD75" s="20"/>
      <c r="AE75" s="20"/>
      <c r="AF75" s="20"/>
      <c r="AG75" s="20"/>
      <c r="AH75" s="20"/>
      <c r="AI75" s="20"/>
      <c r="AJ75" s="20"/>
    </row>
    <row r="76" spans="1:36" ht="12.75" x14ac:dyDescent="0.35">
      <c r="A76" s="10">
        <v>26</v>
      </c>
      <c r="B76" s="10"/>
      <c r="C76" s="10"/>
      <c r="D76" s="10"/>
      <c r="E76" s="10"/>
      <c r="F76" s="19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19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20"/>
      <c r="AJ76" s="20"/>
    </row>
    <row r="77" spans="1:36" ht="12.75" x14ac:dyDescent="0.35">
      <c r="A77" s="10">
        <v>27</v>
      </c>
      <c r="B77" s="10"/>
      <c r="C77" s="10"/>
      <c r="D77" s="10"/>
      <c r="E77" s="10"/>
      <c r="F77" s="19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19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  <c r="AF77" s="20"/>
      <c r="AG77" s="20"/>
      <c r="AH77" s="20"/>
      <c r="AI77" s="20"/>
      <c r="AJ77" s="20"/>
    </row>
    <row r="78" spans="1:36" ht="12.75" x14ac:dyDescent="0.35">
      <c r="A78" s="10">
        <v>28</v>
      </c>
      <c r="B78" s="10"/>
      <c r="C78" s="10"/>
      <c r="D78" s="10"/>
      <c r="E78" s="10"/>
      <c r="F78" s="19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19"/>
      <c r="U78" s="20"/>
      <c r="V78" s="20"/>
      <c r="W78" s="20"/>
      <c r="X78" s="20"/>
      <c r="Y78" s="20"/>
      <c r="Z78" s="20"/>
      <c r="AA78" s="20"/>
      <c r="AB78" s="20"/>
      <c r="AC78" s="20"/>
      <c r="AD78" s="20"/>
      <c r="AE78" s="20"/>
      <c r="AF78" s="20"/>
      <c r="AG78" s="20"/>
      <c r="AH78" s="20"/>
      <c r="AI78" s="20"/>
      <c r="AJ78" s="20"/>
    </row>
    <row r="79" spans="1:36" ht="12.75" x14ac:dyDescent="0.35">
      <c r="A79" s="10">
        <v>29</v>
      </c>
      <c r="B79" s="10"/>
      <c r="C79" s="10"/>
      <c r="D79" s="10"/>
      <c r="E79" s="10"/>
      <c r="F79" s="19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19"/>
      <c r="U79" s="20"/>
      <c r="V79" s="20"/>
      <c r="W79" s="20"/>
      <c r="X79" s="20"/>
      <c r="Y79" s="20"/>
      <c r="Z79" s="20"/>
      <c r="AA79" s="20"/>
      <c r="AB79" s="20"/>
      <c r="AC79" s="20"/>
      <c r="AD79" s="20"/>
      <c r="AE79" s="20"/>
      <c r="AF79" s="20"/>
      <c r="AG79" s="20"/>
      <c r="AH79" s="20"/>
      <c r="AI79" s="20"/>
      <c r="AJ79" s="20"/>
    </row>
    <row r="80" spans="1:36" ht="12.75" x14ac:dyDescent="0.35">
      <c r="A80" s="10">
        <v>30</v>
      </c>
      <c r="B80" s="10"/>
      <c r="C80" s="10"/>
      <c r="D80" s="10"/>
      <c r="E80" s="10"/>
      <c r="F80" s="19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  <c r="R80" s="20"/>
      <c r="S80" s="20"/>
      <c r="T80" s="19"/>
      <c r="U80" s="20"/>
      <c r="V80" s="20"/>
      <c r="W80" s="20"/>
      <c r="X80" s="20"/>
      <c r="Y80" s="20"/>
      <c r="Z80" s="20"/>
      <c r="AA80" s="20"/>
      <c r="AB80" s="20"/>
      <c r="AC80" s="20"/>
      <c r="AD80" s="20"/>
      <c r="AE80" s="20"/>
      <c r="AF80" s="20"/>
      <c r="AG80" s="20"/>
      <c r="AH80" s="20"/>
      <c r="AI80" s="20"/>
      <c r="AJ80" s="20"/>
    </row>
    <row r="81" spans="1:36" ht="12.75" x14ac:dyDescent="0.35">
      <c r="A81" s="10">
        <v>31</v>
      </c>
      <c r="B81" s="10"/>
      <c r="C81" s="10"/>
      <c r="D81" s="10"/>
      <c r="E81" s="10"/>
      <c r="F81" s="19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19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0"/>
      <c r="AI81" s="20"/>
      <c r="AJ81" s="20"/>
    </row>
    <row r="82" spans="1:36" ht="12.75" x14ac:dyDescent="0.35">
      <c r="A82" s="10">
        <v>32</v>
      </c>
      <c r="B82" s="10"/>
      <c r="C82" s="10"/>
      <c r="D82" s="10"/>
      <c r="E82" s="10"/>
      <c r="F82" s="19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20"/>
      <c r="T82" s="19"/>
      <c r="U82" s="20"/>
      <c r="V82" s="20"/>
      <c r="W82" s="20"/>
      <c r="X82" s="20"/>
      <c r="Y82" s="20"/>
      <c r="Z82" s="20"/>
      <c r="AA82" s="20"/>
      <c r="AB82" s="20"/>
      <c r="AC82" s="20"/>
      <c r="AD82" s="20"/>
      <c r="AE82" s="20"/>
      <c r="AF82" s="20"/>
      <c r="AG82" s="20"/>
      <c r="AH82" s="20"/>
      <c r="AI82" s="20"/>
      <c r="AJ82" s="20"/>
    </row>
    <row r="83" spans="1:36" ht="12.75" x14ac:dyDescent="0.35">
      <c r="A83" s="10">
        <v>33</v>
      </c>
      <c r="B83" s="10"/>
      <c r="C83" s="10"/>
      <c r="D83" s="10"/>
      <c r="E83" s="10"/>
      <c r="F83" s="19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0"/>
      <c r="T83" s="19"/>
      <c r="U83" s="20"/>
      <c r="V83" s="20"/>
      <c r="W83" s="20"/>
      <c r="X83" s="20"/>
      <c r="Y83" s="20"/>
      <c r="Z83" s="20"/>
      <c r="AA83" s="20"/>
      <c r="AB83" s="20"/>
      <c r="AC83" s="20"/>
      <c r="AD83" s="20"/>
      <c r="AE83" s="20"/>
      <c r="AF83" s="20"/>
      <c r="AG83" s="20"/>
      <c r="AH83" s="20"/>
      <c r="AI83" s="20"/>
      <c r="AJ83" s="20"/>
    </row>
    <row r="84" spans="1:36" ht="12.75" x14ac:dyDescent="0.35">
      <c r="A84" s="10">
        <v>34</v>
      </c>
      <c r="B84" s="10"/>
      <c r="C84" s="10"/>
      <c r="D84" s="10"/>
      <c r="E84" s="10"/>
      <c r="F84" s="19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19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  <c r="AF84" s="20"/>
      <c r="AG84" s="20"/>
      <c r="AH84" s="20"/>
      <c r="AI84" s="20"/>
      <c r="AJ84" s="20"/>
    </row>
    <row r="85" spans="1:36" ht="12.75" x14ac:dyDescent="0.35">
      <c r="A85" s="10">
        <v>35</v>
      </c>
      <c r="B85" s="10"/>
      <c r="C85" s="10"/>
      <c r="D85" s="10"/>
      <c r="E85" s="10"/>
      <c r="F85" s="19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  <c r="R85" s="20"/>
      <c r="S85" s="20"/>
      <c r="T85" s="19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  <c r="AF85" s="20"/>
      <c r="AG85" s="20"/>
      <c r="AH85" s="20"/>
      <c r="AI85" s="20"/>
      <c r="AJ85" s="20"/>
    </row>
    <row r="86" spans="1:36" ht="12.75" x14ac:dyDescent="0.35">
      <c r="A86" s="10">
        <v>36</v>
      </c>
      <c r="B86" s="10"/>
      <c r="C86" s="10"/>
      <c r="D86" s="10"/>
      <c r="E86" s="10"/>
      <c r="F86" s="19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20"/>
      <c r="S86" s="20"/>
      <c r="T86" s="19"/>
      <c r="U86" s="20"/>
      <c r="V86" s="20"/>
      <c r="W86" s="20"/>
      <c r="X86" s="20"/>
      <c r="Y86" s="20"/>
      <c r="Z86" s="20"/>
      <c r="AA86" s="20"/>
      <c r="AB86" s="20"/>
      <c r="AC86" s="20"/>
      <c r="AD86" s="20"/>
      <c r="AE86" s="20"/>
      <c r="AF86" s="20"/>
      <c r="AG86" s="20"/>
      <c r="AH86" s="20"/>
      <c r="AI86" s="20"/>
      <c r="AJ86" s="20"/>
    </row>
    <row r="87" spans="1:36" ht="15.75" customHeight="1" x14ac:dyDescent="0.35">
      <c r="F87" s="37"/>
      <c r="G87" s="37"/>
      <c r="H87" s="37"/>
      <c r="I87" s="37"/>
      <c r="J87" s="37"/>
      <c r="K87" s="37"/>
      <c r="L87" s="37"/>
      <c r="M87" s="37"/>
      <c r="N87" s="37"/>
      <c r="O87" s="37"/>
      <c r="P87" s="37"/>
      <c r="Q87" s="37"/>
      <c r="R87" s="37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  <c r="AF87" s="37"/>
      <c r="AG87" s="37"/>
      <c r="AH87" s="37"/>
      <c r="AI87" s="37"/>
      <c r="AJ87" s="37"/>
    </row>
    <row r="88" spans="1:36" ht="15.75" customHeight="1" x14ac:dyDescent="0.35">
      <c r="F88" s="37"/>
      <c r="G88" s="37"/>
      <c r="H88" s="37"/>
      <c r="I88" s="37"/>
      <c r="J88" s="37"/>
      <c r="K88" s="37"/>
      <c r="L88" s="37"/>
      <c r="M88" s="37"/>
      <c r="N88" s="37"/>
      <c r="O88" s="37"/>
      <c r="P88" s="37"/>
      <c r="Q88" s="37"/>
      <c r="R88" s="37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  <c r="AF88" s="37"/>
      <c r="AG88" s="37"/>
      <c r="AH88" s="37"/>
      <c r="AI88" s="37"/>
      <c r="AJ88" s="37"/>
    </row>
    <row r="89" spans="1:36" ht="15.75" customHeight="1" x14ac:dyDescent="0.35">
      <c r="F89" s="37"/>
      <c r="G89" s="37"/>
      <c r="H89" s="37"/>
      <c r="I89" s="37"/>
      <c r="J89" s="37"/>
      <c r="K89" s="37"/>
      <c r="L89" s="37"/>
      <c r="M89" s="37"/>
      <c r="N89" s="37"/>
      <c r="O89" s="37"/>
      <c r="P89" s="37"/>
      <c r="Q89" s="37"/>
      <c r="R89" s="37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  <c r="AF89" s="37"/>
      <c r="AG89" s="37"/>
      <c r="AH89" s="37"/>
      <c r="AI89" s="37"/>
      <c r="AJ89" s="37"/>
    </row>
    <row r="90" spans="1:36" ht="15.75" customHeight="1" x14ac:dyDescent="0.35">
      <c r="F90" s="37"/>
      <c r="G90" s="37"/>
      <c r="H90" s="37"/>
      <c r="I90" s="37"/>
      <c r="J90" s="37"/>
      <c r="K90" s="37"/>
      <c r="L90" s="37"/>
      <c r="M90" s="37"/>
      <c r="N90" s="37"/>
      <c r="O90" s="37"/>
      <c r="P90" s="37"/>
      <c r="Q90" s="37"/>
      <c r="R90" s="37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  <c r="AF90" s="37"/>
      <c r="AG90" s="37"/>
      <c r="AH90" s="37"/>
      <c r="AI90" s="37"/>
      <c r="AJ90" s="37"/>
    </row>
    <row r="91" spans="1:36" ht="15.75" customHeight="1" x14ac:dyDescent="0.35">
      <c r="F91" s="37"/>
      <c r="G91" s="37"/>
      <c r="H91" s="37"/>
      <c r="I91" s="37"/>
      <c r="J91" s="37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F91" s="37"/>
      <c r="AG91" s="37"/>
      <c r="AH91" s="37"/>
      <c r="AI91" s="37"/>
      <c r="AJ91" s="37"/>
    </row>
    <row r="92" spans="1:36" ht="15.75" customHeight="1" x14ac:dyDescent="0.35">
      <c r="F92" s="37"/>
      <c r="G92" s="37"/>
      <c r="H92" s="37"/>
      <c r="I92" s="37"/>
      <c r="J92" s="37"/>
      <c r="K92" s="37"/>
      <c r="L92" s="37"/>
      <c r="M92" s="37"/>
      <c r="N92" s="37"/>
      <c r="O92" s="37"/>
      <c r="P92" s="37"/>
      <c r="Q92" s="37"/>
      <c r="R92" s="37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  <c r="AF92" s="37"/>
      <c r="AG92" s="37"/>
      <c r="AH92" s="37"/>
      <c r="AI92" s="37"/>
      <c r="AJ92" s="37"/>
    </row>
    <row r="93" spans="1:36" ht="15.75" customHeight="1" x14ac:dyDescent="0.35">
      <c r="F93" s="37"/>
      <c r="G93" s="37"/>
      <c r="H93" s="37"/>
      <c r="I93" s="37"/>
      <c r="J93" s="37"/>
      <c r="K93" s="37"/>
      <c r="L93" s="37"/>
      <c r="M93" s="37"/>
      <c r="N93" s="37"/>
      <c r="O93" s="37"/>
      <c r="P93" s="37"/>
      <c r="Q93" s="37"/>
      <c r="R93" s="37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  <c r="AF93" s="37"/>
      <c r="AG93" s="37"/>
      <c r="AH93" s="37"/>
      <c r="AI93" s="37"/>
      <c r="AJ93" s="37"/>
    </row>
    <row r="94" spans="1:36" ht="15.75" customHeight="1" x14ac:dyDescent="0.35">
      <c r="F94" s="37"/>
      <c r="G94" s="37"/>
      <c r="H94" s="37"/>
      <c r="I94" s="37"/>
      <c r="J94" s="37"/>
      <c r="K94" s="37"/>
      <c r="L94" s="37"/>
      <c r="M94" s="37"/>
      <c r="N94" s="37"/>
      <c r="O94" s="37"/>
      <c r="P94" s="37"/>
      <c r="Q94" s="37"/>
      <c r="R94" s="37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  <c r="AF94" s="37"/>
      <c r="AG94" s="37"/>
      <c r="AH94" s="37"/>
      <c r="AI94" s="37"/>
      <c r="AJ94" s="37"/>
    </row>
    <row r="95" spans="1:36" ht="15.75" customHeight="1" x14ac:dyDescent="0.35">
      <c r="F95" s="37"/>
      <c r="G95" s="37"/>
      <c r="H95" s="37"/>
      <c r="I95" s="37"/>
      <c r="J95" s="37"/>
      <c r="K95" s="37"/>
      <c r="L95" s="37"/>
      <c r="M95" s="37"/>
      <c r="N95" s="37"/>
      <c r="O95" s="37"/>
      <c r="P95" s="37"/>
      <c r="Q95" s="37"/>
      <c r="R95" s="37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  <c r="AF95" s="37"/>
      <c r="AG95" s="37"/>
      <c r="AH95" s="37"/>
      <c r="AI95" s="37"/>
      <c r="AJ95" s="37"/>
    </row>
    <row r="96" spans="1:36" ht="15.75" customHeight="1" x14ac:dyDescent="0.35">
      <c r="F96" s="37"/>
      <c r="G96" s="37"/>
      <c r="H96" s="37"/>
      <c r="I96" s="37"/>
      <c r="J96" s="37"/>
      <c r="K96" s="37"/>
      <c r="L96" s="37"/>
      <c r="M96" s="37"/>
      <c r="N96" s="37"/>
      <c r="O96" s="37"/>
      <c r="P96" s="37"/>
      <c r="Q96" s="37"/>
      <c r="R96" s="37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F96" s="37"/>
      <c r="AG96" s="37"/>
      <c r="AH96" s="37"/>
      <c r="AI96" s="37"/>
      <c r="AJ96" s="37"/>
    </row>
    <row r="97" spans="6:36" ht="15.75" customHeight="1" x14ac:dyDescent="0.35">
      <c r="F97" s="37"/>
      <c r="G97" s="37"/>
      <c r="H97" s="37"/>
      <c r="I97" s="37"/>
      <c r="J97" s="37"/>
      <c r="K97" s="37"/>
      <c r="L97" s="37"/>
      <c r="M97" s="37"/>
      <c r="N97" s="37"/>
      <c r="O97" s="37"/>
      <c r="P97" s="37"/>
      <c r="Q97" s="37"/>
      <c r="R97" s="37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  <c r="AF97" s="37"/>
      <c r="AG97" s="37"/>
      <c r="AH97" s="37"/>
      <c r="AI97" s="37"/>
      <c r="AJ97" s="37"/>
    </row>
    <row r="98" spans="6:36" ht="15.75" customHeight="1" x14ac:dyDescent="0.35">
      <c r="F98" s="37"/>
      <c r="G98" s="37"/>
      <c r="H98" s="37"/>
      <c r="I98" s="37"/>
      <c r="J98" s="37"/>
      <c r="K98" s="37"/>
      <c r="L98" s="37"/>
      <c r="M98" s="37"/>
      <c r="N98" s="37"/>
      <c r="O98" s="37"/>
      <c r="P98" s="37"/>
      <c r="Q98" s="37"/>
      <c r="R98" s="37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F98" s="37"/>
      <c r="AG98" s="37"/>
      <c r="AH98" s="37"/>
      <c r="AI98" s="37"/>
      <c r="AJ98" s="37"/>
    </row>
    <row r="99" spans="6:36" ht="15.75" customHeight="1" x14ac:dyDescent="0.35">
      <c r="F99" s="37"/>
      <c r="G99" s="37"/>
      <c r="H99" s="37"/>
      <c r="I99" s="37"/>
      <c r="J99" s="37"/>
      <c r="K99" s="37"/>
      <c r="L99" s="37"/>
      <c r="M99" s="37"/>
      <c r="N99" s="37"/>
      <c r="O99" s="37"/>
      <c r="P99" s="37"/>
      <c r="Q99" s="37"/>
      <c r="R99" s="37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  <c r="AF99" s="37"/>
      <c r="AG99" s="37"/>
      <c r="AH99" s="37"/>
      <c r="AI99" s="37"/>
      <c r="AJ99" s="37"/>
    </row>
    <row r="100" spans="6:36" ht="15.75" customHeight="1" x14ac:dyDescent="0.35">
      <c r="F100" s="37"/>
      <c r="G100" s="37"/>
      <c r="H100" s="37"/>
      <c r="I100" s="37"/>
      <c r="J100" s="37"/>
      <c r="K100" s="37"/>
      <c r="L100" s="37"/>
      <c r="M100" s="37"/>
      <c r="N100" s="37"/>
      <c r="O100" s="37"/>
      <c r="P100" s="37"/>
      <c r="Q100" s="37"/>
      <c r="R100" s="37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F100" s="37"/>
      <c r="AG100" s="37"/>
      <c r="AH100" s="37"/>
      <c r="AI100" s="37"/>
      <c r="AJ100" s="37"/>
    </row>
    <row r="101" spans="6:36" ht="15.75" customHeight="1" x14ac:dyDescent="0.35">
      <c r="F101" s="37"/>
      <c r="G101" s="37"/>
      <c r="H101" s="37"/>
      <c r="I101" s="37"/>
      <c r="J101" s="37"/>
      <c r="K101" s="37"/>
      <c r="L101" s="37"/>
      <c r="M101" s="37"/>
      <c r="N101" s="37"/>
      <c r="O101" s="37"/>
      <c r="P101" s="37"/>
      <c r="Q101" s="37"/>
      <c r="R101" s="37"/>
      <c r="S101" s="37"/>
      <c r="T101" s="37"/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37"/>
      <c r="AF101" s="37"/>
      <c r="AG101" s="37"/>
      <c r="AH101" s="37"/>
      <c r="AI101" s="37"/>
      <c r="AJ101" s="37"/>
    </row>
    <row r="102" spans="6:36" ht="15.75" customHeight="1" x14ac:dyDescent="0.35">
      <c r="F102" s="37"/>
      <c r="G102" s="37"/>
      <c r="H102" s="37"/>
      <c r="I102" s="37"/>
      <c r="J102" s="37"/>
      <c r="K102" s="37"/>
      <c r="L102" s="37"/>
      <c r="M102" s="37"/>
      <c r="N102" s="37"/>
      <c r="O102" s="37"/>
      <c r="P102" s="37"/>
      <c r="Q102" s="37"/>
      <c r="R102" s="37"/>
      <c r="S102" s="37"/>
      <c r="T102" s="37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  <c r="AF102" s="37"/>
      <c r="AG102" s="37"/>
      <c r="AH102" s="37"/>
      <c r="AI102" s="37"/>
      <c r="AJ102" s="37"/>
    </row>
    <row r="103" spans="6:36" ht="15.75" customHeight="1" x14ac:dyDescent="0.35">
      <c r="F103" s="37"/>
      <c r="G103" s="37"/>
      <c r="H103" s="37"/>
      <c r="I103" s="37"/>
      <c r="J103" s="37"/>
      <c r="K103" s="37"/>
      <c r="L103" s="37"/>
      <c r="M103" s="37"/>
      <c r="N103" s="37"/>
      <c r="O103" s="37"/>
      <c r="P103" s="37"/>
      <c r="Q103" s="37"/>
      <c r="R103" s="37"/>
      <c r="S103" s="37"/>
      <c r="T103" s="37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  <c r="AF103" s="37"/>
      <c r="AG103" s="37"/>
      <c r="AH103" s="37"/>
      <c r="AI103" s="37"/>
      <c r="AJ103" s="37"/>
    </row>
    <row r="104" spans="6:36" ht="15.75" customHeight="1" x14ac:dyDescent="0.35">
      <c r="F104" s="37"/>
      <c r="G104" s="37"/>
      <c r="H104" s="37"/>
      <c r="I104" s="37"/>
      <c r="J104" s="37"/>
      <c r="K104" s="37"/>
      <c r="L104" s="37"/>
      <c r="M104" s="37"/>
      <c r="N104" s="37"/>
      <c r="O104" s="37"/>
      <c r="P104" s="37"/>
      <c r="Q104" s="37"/>
      <c r="R104" s="37"/>
      <c r="S104" s="37"/>
      <c r="T104" s="37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  <c r="AF104" s="37"/>
      <c r="AG104" s="37"/>
      <c r="AH104" s="37"/>
      <c r="AI104" s="37"/>
      <c r="AJ104" s="37"/>
    </row>
    <row r="105" spans="6:36" ht="15.75" customHeight="1" x14ac:dyDescent="0.35">
      <c r="F105" s="37"/>
      <c r="G105" s="37"/>
      <c r="H105" s="37"/>
      <c r="I105" s="37"/>
      <c r="J105" s="37"/>
      <c r="K105" s="37"/>
      <c r="L105" s="37"/>
      <c r="M105" s="37"/>
      <c r="N105" s="37"/>
      <c r="O105" s="37"/>
      <c r="P105" s="37"/>
      <c r="Q105" s="37"/>
      <c r="R105" s="37"/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  <c r="AF105" s="37"/>
      <c r="AG105" s="37"/>
      <c r="AH105" s="37"/>
      <c r="AI105" s="37"/>
      <c r="AJ105" s="37"/>
    </row>
    <row r="106" spans="6:36" ht="15.75" customHeight="1" x14ac:dyDescent="0.35">
      <c r="F106" s="37"/>
      <c r="G106" s="37"/>
      <c r="H106" s="37"/>
      <c r="I106" s="37"/>
      <c r="J106" s="37"/>
      <c r="K106" s="37"/>
      <c r="L106" s="37"/>
      <c r="M106" s="37"/>
      <c r="N106" s="37"/>
      <c r="O106" s="37"/>
      <c r="P106" s="37"/>
      <c r="Q106" s="37"/>
      <c r="R106" s="37"/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  <c r="AF106" s="37"/>
      <c r="AG106" s="37"/>
      <c r="AH106" s="37"/>
      <c r="AI106" s="37"/>
      <c r="AJ106" s="37"/>
    </row>
    <row r="107" spans="6:36" ht="15.75" customHeight="1" x14ac:dyDescent="0.35">
      <c r="F107" s="37"/>
      <c r="G107" s="37"/>
      <c r="H107" s="37"/>
      <c r="I107" s="37"/>
      <c r="J107" s="37"/>
      <c r="K107" s="37"/>
      <c r="L107" s="37"/>
      <c r="M107" s="37"/>
      <c r="N107" s="37"/>
      <c r="O107" s="37"/>
      <c r="P107" s="37"/>
      <c r="Q107" s="37"/>
      <c r="R107" s="37"/>
      <c r="S107" s="37"/>
      <c r="T107" s="37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  <c r="AF107" s="37"/>
      <c r="AG107" s="37"/>
      <c r="AH107" s="37"/>
      <c r="AI107" s="37"/>
      <c r="AJ107" s="37"/>
    </row>
    <row r="108" spans="6:36" ht="15.75" customHeight="1" x14ac:dyDescent="0.35">
      <c r="F108" s="37"/>
      <c r="G108" s="37"/>
      <c r="H108" s="37"/>
      <c r="I108" s="37"/>
      <c r="J108" s="37"/>
      <c r="K108" s="37"/>
      <c r="L108" s="37"/>
      <c r="M108" s="37"/>
      <c r="N108" s="37"/>
      <c r="O108" s="37"/>
      <c r="P108" s="37"/>
      <c r="Q108" s="37"/>
      <c r="R108" s="37"/>
      <c r="S108" s="37"/>
      <c r="T108" s="37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  <c r="AF108" s="37"/>
      <c r="AG108" s="37"/>
      <c r="AH108" s="37"/>
      <c r="AI108" s="37"/>
      <c r="AJ108" s="37"/>
    </row>
  </sheetData>
  <mergeCells count="242">
    <mergeCell ref="F107:S107"/>
    <mergeCell ref="T107:AJ107"/>
    <mergeCell ref="F108:S108"/>
    <mergeCell ref="T108:AJ108"/>
    <mergeCell ref="F104:S104"/>
    <mergeCell ref="T104:AJ104"/>
    <mergeCell ref="F105:S105"/>
    <mergeCell ref="T105:AJ105"/>
    <mergeCell ref="F106:S106"/>
    <mergeCell ref="T106:AJ106"/>
    <mergeCell ref="F101:S101"/>
    <mergeCell ref="T101:AJ101"/>
    <mergeCell ref="F102:S102"/>
    <mergeCell ref="T102:AJ102"/>
    <mergeCell ref="F103:S103"/>
    <mergeCell ref="T103:AJ103"/>
    <mergeCell ref="F98:S98"/>
    <mergeCell ref="T98:AJ98"/>
    <mergeCell ref="F99:S99"/>
    <mergeCell ref="T99:AJ99"/>
    <mergeCell ref="F100:S100"/>
    <mergeCell ref="T100:AJ100"/>
    <mergeCell ref="F95:S95"/>
    <mergeCell ref="T95:AJ95"/>
    <mergeCell ref="F96:S96"/>
    <mergeCell ref="T96:AJ96"/>
    <mergeCell ref="F97:S97"/>
    <mergeCell ref="T97:AJ97"/>
    <mergeCell ref="F92:S92"/>
    <mergeCell ref="T92:AJ92"/>
    <mergeCell ref="F93:S93"/>
    <mergeCell ref="T93:AJ93"/>
    <mergeCell ref="F94:S94"/>
    <mergeCell ref="T94:AJ94"/>
    <mergeCell ref="F89:S89"/>
    <mergeCell ref="T89:AJ89"/>
    <mergeCell ref="F90:S90"/>
    <mergeCell ref="T90:AJ90"/>
    <mergeCell ref="F91:S91"/>
    <mergeCell ref="T91:AJ91"/>
    <mergeCell ref="F86:S86"/>
    <mergeCell ref="T86:AJ86"/>
    <mergeCell ref="F87:S87"/>
    <mergeCell ref="T87:AJ87"/>
    <mergeCell ref="F88:S88"/>
    <mergeCell ref="T88:AJ88"/>
    <mergeCell ref="F83:S83"/>
    <mergeCell ref="T83:AJ83"/>
    <mergeCell ref="F84:S84"/>
    <mergeCell ref="T84:AJ84"/>
    <mergeCell ref="F85:S85"/>
    <mergeCell ref="T85:AJ85"/>
    <mergeCell ref="F80:S80"/>
    <mergeCell ref="T80:AJ80"/>
    <mergeCell ref="F81:S81"/>
    <mergeCell ref="T81:AJ81"/>
    <mergeCell ref="F82:S82"/>
    <mergeCell ref="T82:AJ82"/>
    <mergeCell ref="F77:S77"/>
    <mergeCell ref="T77:AJ77"/>
    <mergeCell ref="F78:S78"/>
    <mergeCell ref="T78:AJ78"/>
    <mergeCell ref="F79:S79"/>
    <mergeCell ref="T79:AJ79"/>
    <mergeCell ref="F74:S74"/>
    <mergeCell ref="T74:AJ74"/>
    <mergeCell ref="F75:S75"/>
    <mergeCell ref="T75:AJ75"/>
    <mergeCell ref="F76:S76"/>
    <mergeCell ref="T76:AJ76"/>
    <mergeCell ref="F71:S71"/>
    <mergeCell ref="T71:AJ71"/>
    <mergeCell ref="F72:S72"/>
    <mergeCell ref="T72:AJ72"/>
    <mergeCell ref="F73:S73"/>
    <mergeCell ref="T73:AJ73"/>
    <mergeCell ref="F68:S68"/>
    <mergeCell ref="T68:AJ68"/>
    <mergeCell ref="F69:S69"/>
    <mergeCell ref="T69:AJ69"/>
    <mergeCell ref="F70:S70"/>
    <mergeCell ref="T70:AJ70"/>
    <mergeCell ref="F65:S65"/>
    <mergeCell ref="T65:AJ65"/>
    <mergeCell ref="F66:S66"/>
    <mergeCell ref="T66:AJ66"/>
    <mergeCell ref="F67:S67"/>
    <mergeCell ref="T67:AJ67"/>
    <mergeCell ref="F62:S62"/>
    <mergeCell ref="T62:AJ62"/>
    <mergeCell ref="F63:S63"/>
    <mergeCell ref="T63:AJ63"/>
    <mergeCell ref="F64:S64"/>
    <mergeCell ref="T64:AJ64"/>
    <mergeCell ref="F59:S59"/>
    <mergeCell ref="T59:AJ59"/>
    <mergeCell ref="F60:S60"/>
    <mergeCell ref="T60:AJ60"/>
    <mergeCell ref="F61:S61"/>
    <mergeCell ref="T61:AJ61"/>
    <mergeCell ref="F56:S56"/>
    <mergeCell ref="T56:AJ56"/>
    <mergeCell ref="F57:S57"/>
    <mergeCell ref="T57:AJ57"/>
    <mergeCell ref="F58:S58"/>
    <mergeCell ref="T58:AJ58"/>
    <mergeCell ref="F53:S53"/>
    <mergeCell ref="T53:AJ53"/>
    <mergeCell ref="F54:S54"/>
    <mergeCell ref="T54:AJ54"/>
    <mergeCell ref="F55:S55"/>
    <mergeCell ref="T55:AJ55"/>
    <mergeCell ref="F49:S49"/>
    <mergeCell ref="T49:AJ49"/>
    <mergeCell ref="A50:AJ50"/>
    <mergeCell ref="F51:S51"/>
    <mergeCell ref="T51:AJ51"/>
    <mergeCell ref="F52:S52"/>
    <mergeCell ref="T52:AJ52"/>
    <mergeCell ref="F46:S46"/>
    <mergeCell ref="T46:AJ46"/>
    <mergeCell ref="F47:S47"/>
    <mergeCell ref="T47:AJ47"/>
    <mergeCell ref="F48:S48"/>
    <mergeCell ref="T48:AJ48"/>
    <mergeCell ref="F43:S43"/>
    <mergeCell ref="T43:AJ43"/>
    <mergeCell ref="F44:S44"/>
    <mergeCell ref="T44:AJ44"/>
    <mergeCell ref="F45:S45"/>
    <mergeCell ref="T45:AJ45"/>
    <mergeCell ref="F40:S40"/>
    <mergeCell ref="T40:AJ40"/>
    <mergeCell ref="F41:S41"/>
    <mergeCell ref="T41:AJ41"/>
    <mergeCell ref="F42:S42"/>
    <mergeCell ref="T42:AJ42"/>
    <mergeCell ref="F37:S37"/>
    <mergeCell ref="T37:AJ37"/>
    <mergeCell ref="F38:S38"/>
    <mergeCell ref="T38:AJ38"/>
    <mergeCell ref="F39:S39"/>
    <mergeCell ref="T39:AJ39"/>
    <mergeCell ref="F34:S34"/>
    <mergeCell ref="T34:AJ34"/>
    <mergeCell ref="F35:S35"/>
    <mergeCell ref="T35:AJ35"/>
    <mergeCell ref="F36:S36"/>
    <mergeCell ref="T36:AJ36"/>
    <mergeCell ref="F31:S31"/>
    <mergeCell ref="T31:AJ31"/>
    <mergeCell ref="F32:S32"/>
    <mergeCell ref="T32:AJ32"/>
    <mergeCell ref="F33:S33"/>
    <mergeCell ref="T33:AJ33"/>
    <mergeCell ref="F28:S28"/>
    <mergeCell ref="T28:AJ28"/>
    <mergeCell ref="F29:S29"/>
    <mergeCell ref="T29:AJ29"/>
    <mergeCell ref="F30:S30"/>
    <mergeCell ref="T30:AJ30"/>
    <mergeCell ref="F25:S25"/>
    <mergeCell ref="T25:AJ25"/>
    <mergeCell ref="F26:S26"/>
    <mergeCell ref="T26:AJ26"/>
    <mergeCell ref="F27:S27"/>
    <mergeCell ref="T27:AJ27"/>
    <mergeCell ref="F22:S22"/>
    <mergeCell ref="T22:AJ22"/>
    <mergeCell ref="F23:S23"/>
    <mergeCell ref="T23:AJ23"/>
    <mergeCell ref="F24:S24"/>
    <mergeCell ref="T24:AJ24"/>
    <mergeCell ref="A18:AJ18"/>
    <mergeCell ref="F19:S19"/>
    <mergeCell ref="T19:AJ19"/>
    <mergeCell ref="F20:S20"/>
    <mergeCell ref="T20:AJ20"/>
    <mergeCell ref="F21:S21"/>
    <mergeCell ref="T21:AJ21"/>
    <mergeCell ref="G16:P16"/>
    <mergeCell ref="Q16:S16"/>
    <mergeCell ref="T16:Y16"/>
    <mergeCell ref="Z16:AB16"/>
    <mergeCell ref="F17:S17"/>
    <mergeCell ref="T17:AJ17"/>
    <mergeCell ref="G15:P15"/>
    <mergeCell ref="Q15:S15"/>
    <mergeCell ref="T15:Y15"/>
    <mergeCell ref="Z15:AB15"/>
    <mergeCell ref="AC15:AH15"/>
    <mergeCell ref="AI15:AK15"/>
    <mergeCell ref="G14:P14"/>
    <mergeCell ref="Q14:S14"/>
    <mergeCell ref="T14:Y14"/>
    <mergeCell ref="Z14:AB14"/>
    <mergeCell ref="AC14:AH14"/>
    <mergeCell ref="AI14:AK14"/>
    <mergeCell ref="A9:B9"/>
    <mergeCell ref="A10:B10"/>
    <mergeCell ref="G10:AK10"/>
    <mergeCell ref="G11:AK11"/>
    <mergeCell ref="G13:P13"/>
    <mergeCell ref="Q13:S13"/>
    <mergeCell ref="T13:Y13"/>
    <mergeCell ref="Z13:AB13"/>
    <mergeCell ref="AC13:AH13"/>
    <mergeCell ref="AI13:AK13"/>
    <mergeCell ref="AI7:AK7"/>
    <mergeCell ref="A8:C8"/>
    <mergeCell ref="G8:P8"/>
    <mergeCell ref="Q8:S8"/>
    <mergeCell ref="T8:Y8"/>
    <mergeCell ref="Z8:AB8"/>
    <mergeCell ref="AC8:AH8"/>
    <mergeCell ref="AI8:AK8"/>
    <mergeCell ref="Z6:AB6"/>
    <mergeCell ref="AC6:AH6"/>
    <mergeCell ref="AI6:AK6"/>
    <mergeCell ref="A7:B7"/>
    <mergeCell ref="C7:E7"/>
    <mergeCell ref="G7:P7"/>
    <mergeCell ref="Q7:S7"/>
    <mergeCell ref="T7:Y7"/>
    <mergeCell ref="Z7:AB7"/>
    <mergeCell ref="AC7:AH7"/>
    <mergeCell ref="A4:B4"/>
    <mergeCell ref="C4:E4"/>
    <mergeCell ref="G4:AK4"/>
    <mergeCell ref="A5:B5"/>
    <mergeCell ref="C5:E5"/>
    <mergeCell ref="A6:B6"/>
    <mergeCell ref="C6:E6"/>
    <mergeCell ref="G6:P6"/>
    <mergeCell ref="Q6:S6"/>
    <mergeCell ref="T6:Y6"/>
    <mergeCell ref="A1:AK1"/>
    <mergeCell ref="A2:B2"/>
    <mergeCell ref="C2:E2"/>
    <mergeCell ref="A3:B3"/>
    <mergeCell ref="C3:E3"/>
    <mergeCell ref="G3:AK3"/>
  </mergeCells>
  <conditionalFormatting sqref="G5">
    <cfRule type="expression" dxfId="201" priority="106">
      <formula>$B19="Correct"</formula>
    </cfRule>
  </conditionalFormatting>
  <conditionalFormatting sqref="G5">
    <cfRule type="expression" dxfId="200" priority="107">
      <formula>$B19="Incorrect"</formula>
    </cfRule>
  </conditionalFormatting>
  <conditionalFormatting sqref="G5">
    <cfRule type="expression" dxfId="199" priority="108">
      <formula>$B19="Unanswered"</formula>
    </cfRule>
  </conditionalFormatting>
  <conditionalFormatting sqref="H5">
    <cfRule type="expression" dxfId="198" priority="109">
      <formula>$B20="Correct"</formula>
    </cfRule>
  </conditionalFormatting>
  <conditionalFormatting sqref="H5">
    <cfRule type="expression" dxfId="197" priority="110">
      <formula>$B20="Incorrect"</formula>
    </cfRule>
  </conditionalFormatting>
  <conditionalFormatting sqref="H5">
    <cfRule type="expression" dxfId="196" priority="111">
      <formula>$B20="Unanswered"</formula>
    </cfRule>
  </conditionalFormatting>
  <conditionalFormatting sqref="I5">
    <cfRule type="expression" dxfId="195" priority="112">
      <formula>$B21="Correct"</formula>
    </cfRule>
  </conditionalFormatting>
  <conditionalFormatting sqref="I5">
    <cfRule type="expression" dxfId="194" priority="113">
      <formula>$B21="Incorrect"</formula>
    </cfRule>
  </conditionalFormatting>
  <conditionalFormatting sqref="I5">
    <cfRule type="expression" dxfId="193" priority="114">
      <formula>$B21="Unanswered"</formula>
    </cfRule>
  </conditionalFormatting>
  <conditionalFormatting sqref="J5">
    <cfRule type="expression" dxfId="192" priority="115">
      <formula>$B22="Correct"</formula>
    </cfRule>
  </conditionalFormatting>
  <conditionalFormatting sqref="J5">
    <cfRule type="expression" dxfId="191" priority="116">
      <formula>$B22="Incorrect"</formula>
    </cfRule>
  </conditionalFormatting>
  <conditionalFormatting sqref="J5">
    <cfRule type="expression" dxfId="190" priority="117">
      <formula>$B22="Unanswered"</formula>
    </cfRule>
  </conditionalFormatting>
  <conditionalFormatting sqref="K5">
    <cfRule type="expression" dxfId="189" priority="118">
      <formula>$B23="Correct"</formula>
    </cfRule>
  </conditionalFormatting>
  <conditionalFormatting sqref="K5">
    <cfRule type="expression" dxfId="188" priority="119">
      <formula>$B23="Incorrect"</formula>
    </cfRule>
  </conditionalFormatting>
  <conditionalFormatting sqref="K5">
    <cfRule type="expression" dxfId="187" priority="120">
      <formula>$B23="Unanswered"</formula>
    </cfRule>
  </conditionalFormatting>
  <conditionalFormatting sqref="L5">
    <cfRule type="expression" dxfId="186" priority="121">
      <formula>$B24="Correct"</formula>
    </cfRule>
  </conditionalFormatting>
  <conditionalFormatting sqref="L5">
    <cfRule type="expression" dxfId="185" priority="122">
      <formula>$B24="Incorrect"</formula>
    </cfRule>
  </conditionalFormatting>
  <conditionalFormatting sqref="L5">
    <cfRule type="expression" dxfId="184" priority="123">
      <formula>$B24="Unanswered"</formula>
    </cfRule>
  </conditionalFormatting>
  <conditionalFormatting sqref="M5">
    <cfRule type="expression" dxfId="183" priority="124">
      <formula>$B25="Correct"</formula>
    </cfRule>
  </conditionalFormatting>
  <conditionalFormatting sqref="M5">
    <cfRule type="expression" dxfId="182" priority="125">
      <formula>$B25="Incorrect"</formula>
    </cfRule>
  </conditionalFormatting>
  <conditionalFormatting sqref="M5">
    <cfRule type="expression" dxfId="181" priority="126">
      <formula>$B25="Unanswered"</formula>
    </cfRule>
  </conditionalFormatting>
  <conditionalFormatting sqref="N5">
    <cfRule type="expression" dxfId="180" priority="127">
      <formula>$B26="Correct"</formula>
    </cfRule>
  </conditionalFormatting>
  <conditionalFormatting sqref="N5">
    <cfRule type="expression" dxfId="179" priority="128">
      <formula>$B26="Incorrect"</formula>
    </cfRule>
  </conditionalFormatting>
  <conditionalFormatting sqref="N5">
    <cfRule type="expression" dxfId="178" priority="129">
      <formula>$B26="Unanswered"</formula>
    </cfRule>
  </conditionalFormatting>
  <conditionalFormatting sqref="O5">
    <cfRule type="expression" dxfId="177" priority="130">
      <formula>$B27="Correct"</formula>
    </cfRule>
  </conditionalFormatting>
  <conditionalFormatting sqref="O5">
    <cfRule type="expression" dxfId="176" priority="131">
      <formula>$B27="Incorrect"</formula>
    </cfRule>
  </conditionalFormatting>
  <conditionalFormatting sqref="O5">
    <cfRule type="expression" dxfId="175" priority="132">
      <formula>$B27="Unanswered"</formula>
    </cfRule>
  </conditionalFormatting>
  <conditionalFormatting sqref="P5">
    <cfRule type="expression" dxfId="174" priority="133">
      <formula>$B28="Correct"</formula>
    </cfRule>
  </conditionalFormatting>
  <conditionalFormatting sqref="P5">
    <cfRule type="expression" dxfId="173" priority="134">
      <formula>$B28="Incorrect"</formula>
    </cfRule>
  </conditionalFormatting>
  <conditionalFormatting sqref="P5">
    <cfRule type="expression" dxfId="172" priority="135">
      <formula>$B28="Unanswered"</formula>
    </cfRule>
  </conditionalFormatting>
  <conditionalFormatting sqref="Q5">
    <cfRule type="expression" dxfId="171" priority="136">
      <formula>$B29="Correct"</formula>
    </cfRule>
  </conditionalFormatting>
  <conditionalFormatting sqref="Q5">
    <cfRule type="expression" dxfId="170" priority="137">
      <formula>$B29="Incorrect"</formula>
    </cfRule>
  </conditionalFormatting>
  <conditionalFormatting sqref="Q5">
    <cfRule type="expression" dxfId="169" priority="138">
      <formula>$B29="Unanswered"</formula>
    </cfRule>
  </conditionalFormatting>
  <conditionalFormatting sqref="R5">
    <cfRule type="expression" dxfId="168" priority="139">
      <formula>$B30="Correct"</formula>
    </cfRule>
  </conditionalFormatting>
  <conditionalFormatting sqref="R5">
    <cfRule type="expression" dxfId="167" priority="140">
      <formula>$B30="Incorrect"</formula>
    </cfRule>
  </conditionalFormatting>
  <conditionalFormatting sqref="R5">
    <cfRule type="expression" dxfId="166" priority="141">
      <formula>$B30="Unanswered"</formula>
    </cfRule>
  </conditionalFormatting>
  <conditionalFormatting sqref="S5">
    <cfRule type="expression" dxfId="165" priority="142">
      <formula>$B31="Correct"</formula>
    </cfRule>
  </conditionalFormatting>
  <conditionalFormatting sqref="S5">
    <cfRule type="expression" dxfId="164" priority="143">
      <formula>$B31="Incorrect"</formula>
    </cfRule>
  </conditionalFormatting>
  <conditionalFormatting sqref="T5">
    <cfRule type="expression" dxfId="163" priority="144">
      <formula>$B32="Correct"</formula>
    </cfRule>
  </conditionalFormatting>
  <conditionalFormatting sqref="U5">
    <cfRule type="expression" dxfId="162" priority="145">
      <formula>$B33="Correct"</formula>
    </cfRule>
  </conditionalFormatting>
  <conditionalFormatting sqref="V5">
    <cfRule type="expression" dxfId="161" priority="146">
      <formula>$B34="Correct"</formula>
    </cfRule>
  </conditionalFormatting>
  <conditionalFormatting sqref="W5">
    <cfRule type="expression" dxfId="160" priority="147">
      <formula>$B35="Correct"</formula>
    </cfRule>
  </conditionalFormatting>
  <conditionalFormatting sqref="X5">
    <cfRule type="expression" dxfId="159" priority="148">
      <formula>$B36="Correct"</formula>
    </cfRule>
  </conditionalFormatting>
  <conditionalFormatting sqref="Y5">
    <cfRule type="expression" dxfId="158" priority="149">
      <formula>$B37="Correct"</formula>
    </cfRule>
  </conditionalFormatting>
  <conditionalFormatting sqref="Z5">
    <cfRule type="expression" dxfId="157" priority="150">
      <formula>$B38="Correct"</formula>
    </cfRule>
  </conditionalFormatting>
  <conditionalFormatting sqref="AA5">
    <cfRule type="expression" dxfId="156" priority="151">
      <formula>$B39="Correct"</formula>
    </cfRule>
  </conditionalFormatting>
  <conditionalFormatting sqref="AB5">
    <cfRule type="expression" dxfId="155" priority="152">
      <formula>$B40="Correct"</formula>
    </cfRule>
  </conditionalFormatting>
  <conditionalFormatting sqref="AC5">
    <cfRule type="expression" dxfId="154" priority="153">
      <formula>$B41="Correct"</formula>
    </cfRule>
  </conditionalFormatting>
  <conditionalFormatting sqref="AD5">
    <cfRule type="expression" dxfId="153" priority="154">
      <formula>$B42="Correct"</formula>
    </cfRule>
  </conditionalFormatting>
  <conditionalFormatting sqref="AE5">
    <cfRule type="expression" dxfId="152" priority="155">
      <formula>$B43="Correct"</formula>
    </cfRule>
  </conditionalFormatting>
  <conditionalFormatting sqref="AF5">
    <cfRule type="expression" dxfId="151" priority="156">
      <formula>$B44="Correct"</formula>
    </cfRule>
  </conditionalFormatting>
  <conditionalFormatting sqref="AG5">
    <cfRule type="expression" dxfId="150" priority="157">
      <formula>$B45="Correct"</formula>
    </cfRule>
  </conditionalFormatting>
  <conditionalFormatting sqref="AH5">
    <cfRule type="expression" dxfId="149" priority="158">
      <formula>$B46="Correct"</formula>
    </cfRule>
  </conditionalFormatting>
  <conditionalFormatting sqref="AI5">
    <cfRule type="expression" dxfId="148" priority="159">
      <formula>$B47="Correct"</formula>
    </cfRule>
  </conditionalFormatting>
  <conditionalFormatting sqref="AJ5">
    <cfRule type="expression" dxfId="147" priority="160">
      <formula>$B48="Correct"</formula>
    </cfRule>
  </conditionalFormatting>
  <conditionalFormatting sqref="AK5">
    <cfRule type="expression" dxfId="146" priority="161">
      <formula>$B49="Correct"</formula>
    </cfRule>
  </conditionalFormatting>
  <conditionalFormatting sqref="T5">
    <cfRule type="expression" dxfId="145" priority="162">
      <formula>$B32="Incorrect"</formula>
    </cfRule>
  </conditionalFormatting>
  <conditionalFormatting sqref="U5">
    <cfRule type="expression" dxfId="144" priority="163">
      <formula>$B33="Incorrect"</formula>
    </cfRule>
  </conditionalFormatting>
  <conditionalFormatting sqref="V5">
    <cfRule type="expression" dxfId="143" priority="164">
      <formula>$B34="Incorrect"</formula>
    </cfRule>
  </conditionalFormatting>
  <conditionalFormatting sqref="W5">
    <cfRule type="expression" dxfId="142" priority="165">
      <formula>$B35="Incorrect"</formula>
    </cfRule>
  </conditionalFormatting>
  <conditionalFormatting sqref="X5">
    <cfRule type="expression" dxfId="141" priority="166">
      <formula>$B36="Incorrect"</formula>
    </cfRule>
  </conditionalFormatting>
  <conditionalFormatting sqref="Y5">
    <cfRule type="expression" dxfId="140" priority="167">
      <formula>$B37="Incorrect"</formula>
    </cfRule>
  </conditionalFormatting>
  <conditionalFormatting sqref="Z5">
    <cfRule type="expression" dxfId="139" priority="168">
      <formula>$B38="Incorrect"</formula>
    </cfRule>
  </conditionalFormatting>
  <conditionalFormatting sqref="AA5">
    <cfRule type="expression" dxfId="138" priority="169">
      <formula>$B39="Incorrect"</formula>
    </cfRule>
  </conditionalFormatting>
  <conditionalFormatting sqref="AB5">
    <cfRule type="expression" dxfId="137" priority="170">
      <formula>$B40="Incorrect"</formula>
    </cfRule>
  </conditionalFormatting>
  <conditionalFormatting sqref="AC5">
    <cfRule type="expression" dxfId="136" priority="171">
      <formula>$B41="Incorrect"</formula>
    </cfRule>
  </conditionalFormatting>
  <conditionalFormatting sqref="AD5">
    <cfRule type="expression" dxfId="135" priority="172">
      <formula>$B42="Incorrect"</formula>
    </cfRule>
  </conditionalFormatting>
  <conditionalFormatting sqref="AE5">
    <cfRule type="expression" dxfId="134" priority="173">
      <formula>$B43="Incorrect"</formula>
    </cfRule>
  </conditionalFormatting>
  <conditionalFormatting sqref="AF5">
    <cfRule type="expression" dxfId="133" priority="174">
      <formula>$B44="Incorrect"</formula>
    </cfRule>
  </conditionalFormatting>
  <conditionalFormatting sqref="AG5">
    <cfRule type="expression" dxfId="132" priority="175">
      <formula>$B45="Incorrect"</formula>
    </cfRule>
  </conditionalFormatting>
  <conditionalFormatting sqref="AH5">
    <cfRule type="expression" dxfId="131" priority="176">
      <formula>$B46="Incorrect"</formula>
    </cfRule>
  </conditionalFormatting>
  <conditionalFormatting sqref="AI5">
    <cfRule type="expression" dxfId="130" priority="177">
      <formula>$B47="Incorrect"</formula>
    </cfRule>
  </conditionalFormatting>
  <conditionalFormatting sqref="AJ5">
    <cfRule type="expression" dxfId="129" priority="178">
      <formula>$B48="Incorrect"</formula>
    </cfRule>
  </conditionalFormatting>
  <conditionalFormatting sqref="AK5">
    <cfRule type="expression" dxfId="128" priority="179">
      <formula>$B49="Incorrect"</formula>
    </cfRule>
  </conditionalFormatting>
  <conditionalFormatting sqref="S5">
    <cfRule type="expression" dxfId="127" priority="180">
      <formula>$B31="Unanswered"</formula>
    </cfRule>
  </conditionalFormatting>
  <conditionalFormatting sqref="T5">
    <cfRule type="expression" dxfId="126" priority="181">
      <formula>$B32="Unanswered"</formula>
    </cfRule>
  </conditionalFormatting>
  <conditionalFormatting sqref="U5">
    <cfRule type="expression" dxfId="125" priority="182">
      <formula>$B33="Unanswered"</formula>
    </cfRule>
  </conditionalFormatting>
  <conditionalFormatting sqref="V5">
    <cfRule type="expression" dxfId="124" priority="183">
      <formula>$B34="Unanswered"</formula>
    </cfRule>
  </conditionalFormatting>
  <conditionalFormatting sqref="W5">
    <cfRule type="expression" dxfId="123" priority="184">
      <formula>$B35="Unanswered"</formula>
    </cfRule>
  </conditionalFormatting>
  <conditionalFormatting sqref="X5">
    <cfRule type="expression" dxfId="122" priority="185">
      <formula>$B36="Unanswered"</formula>
    </cfRule>
  </conditionalFormatting>
  <conditionalFormatting sqref="Y5">
    <cfRule type="expression" dxfId="121" priority="186">
      <formula>$B37="Unanswered"</formula>
    </cfRule>
  </conditionalFormatting>
  <conditionalFormatting sqref="Z5">
    <cfRule type="expression" dxfId="120" priority="187">
      <formula>$B38="Unanswered"</formula>
    </cfRule>
  </conditionalFormatting>
  <conditionalFormatting sqref="AA5">
    <cfRule type="expression" dxfId="119" priority="188">
      <formula>$B39="Unanswered"</formula>
    </cfRule>
  </conditionalFormatting>
  <conditionalFormatting sqref="AB5">
    <cfRule type="expression" dxfId="118" priority="189">
      <formula>$B40="Unanswered"</formula>
    </cfRule>
  </conditionalFormatting>
  <conditionalFormatting sqref="AC5">
    <cfRule type="expression" dxfId="117" priority="190">
      <formula>$B41="Unanswered"</formula>
    </cfRule>
  </conditionalFormatting>
  <conditionalFormatting sqref="AD5">
    <cfRule type="expression" dxfId="116" priority="191">
      <formula>$B42="Unanswered"</formula>
    </cfRule>
  </conditionalFormatting>
  <conditionalFormatting sqref="AE5">
    <cfRule type="expression" dxfId="115" priority="192">
      <formula>$B43="Unanswered"</formula>
    </cfRule>
  </conditionalFormatting>
  <conditionalFormatting sqref="AF5">
    <cfRule type="expression" dxfId="114" priority="193">
      <formula>$B44="Unanswered"</formula>
    </cfRule>
  </conditionalFormatting>
  <conditionalFormatting sqref="AG5">
    <cfRule type="expression" dxfId="113" priority="194">
      <formula>$B45="Unanswered"</formula>
    </cfRule>
  </conditionalFormatting>
  <conditionalFormatting sqref="AH5">
    <cfRule type="expression" dxfId="112" priority="195">
      <formula>$B46="Unanswered"</formula>
    </cfRule>
  </conditionalFormatting>
  <conditionalFormatting sqref="AI5">
    <cfRule type="expression" dxfId="111" priority="196">
      <formula>$B47="Unanswered"</formula>
    </cfRule>
  </conditionalFormatting>
  <conditionalFormatting sqref="AJ5">
    <cfRule type="expression" dxfId="110" priority="197">
      <formula>$B48="Unanswered"</formula>
    </cfRule>
  </conditionalFormatting>
  <conditionalFormatting sqref="AK5">
    <cfRule type="expression" dxfId="109" priority="198">
      <formula>$B49="Unanswered"</formula>
    </cfRule>
  </conditionalFormatting>
  <conditionalFormatting sqref="E19:E49 E51:E86">
    <cfRule type="cellIs" dxfId="108" priority="199" operator="equal">
      <formula>"Slow"</formula>
    </cfRule>
  </conditionalFormatting>
  <conditionalFormatting sqref="G12">
    <cfRule type="expression" dxfId="107" priority="200">
      <formula>$B51="Correct"</formula>
    </cfRule>
    <cfRule type="expression" dxfId="106" priority="201">
      <formula>$B51="Incorrect"</formula>
    </cfRule>
    <cfRule type="expression" dxfId="105" priority="202">
      <formula>$B51="Unanswered"</formula>
    </cfRule>
  </conditionalFormatting>
  <conditionalFormatting sqref="H12">
    <cfRule type="expression" dxfId="104" priority="103">
      <formula>$B52="Correct"</formula>
    </cfRule>
    <cfRule type="expression" dxfId="103" priority="104">
      <formula>$B52="Incorrect"</formula>
    </cfRule>
    <cfRule type="expression" dxfId="102" priority="105">
      <formula>$B52="Unanswered"</formula>
    </cfRule>
  </conditionalFormatting>
  <conditionalFormatting sqref="I12">
    <cfRule type="expression" dxfId="101" priority="100">
      <formula>$B53="Correct"</formula>
    </cfRule>
    <cfRule type="expression" dxfId="100" priority="101">
      <formula>$B53="Incorrect"</formula>
    </cfRule>
    <cfRule type="expression" dxfId="99" priority="102">
      <formula>$B53="Unanswered"</formula>
    </cfRule>
  </conditionalFormatting>
  <conditionalFormatting sqref="J12">
    <cfRule type="expression" dxfId="98" priority="97">
      <formula>$B54="Correct"</formula>
    </cfRule>
    <cfRule type="expression" dxfId="97" priority="98">
      <formula>$B54="Incorrect"</formula>
    </cfRule>
    <cfRule type="expression" dxfId="96" priority="99">
      <formula>$B54="Unanswered"</formula>
    </cfRule>
  </conditionalFormatting>
  <conditionalFormatting sqref="K12">
    <cfRule type="expression" dxfId="95" priority="94">
      <formula>$B55="Correct"</formula>
    </cfRule>
    <cfRule type="expression" dxfId="94" priority="95">
      <formula>$B55="Incorrect"</formula>
    </cfRule>
    <cfRule type="expression" dxfId="93" priority="96">
      <formula>$B55="Unanswered"</formula>
    </cfRule>
  </conditionalFormatting>
  <conditionalFormatting sqref="L12">
    <cfRule type="expression" dxfId="92" priority="91">
      <formula>$B56="Correct"</formula>
    </cfRule>
    <cfRule type="expression" dxfId="91" priority="92">
      <formula>$B56="Incorrect"</formula>
    </cfRule>
    <cfRule type="expression" dxfId="90" priority="93">
      <formula>$B56="Unanswered"</formula>
    </cfRule>
  </conditionalFormatting>
  <conditionalFormatting sqref="M12">
    <cfRule type="expression" dxfId="89" priority="88">
      <formula>$B57="Correct"</formula>
    </cfRule>
    <cfRule type="expression" dxfId="88" priority="89">
      <formula>$B57="Incorrect"</formula>
    </cfRule>
    <cfRule type="expression" dxfId="87" priority="90">
      <formula>$B57="Unanswered"</formula>
    </cfRule>
  </conditionalFormatting>
  <conditionalFormatting sqref="N12">
    <cfRule type="expression" dxfId="86" priority="85">
      <formula>$B58="Correct"</formula>
    </cfRule>
    <cfRule type="expression" dxfId="85" priority="86">
      <formula>$B58="Incorrect"</formula>
    </cfRule>
    <cfRule type="expression" dxfId="84" priority="87">
      <formula>$B58="Unanswered"</formula>
    </cfRule>
  </conditionalFormatting>
  <conditionalFormatting sqref="O12">
    <cfRule type="expression" dxfId="83" priority="82">
      <formula>$B59="Correct"</formula>
    </cfRule>
    <cfRule type="expression" dxfId="82" priority="83">
      <formula>$B59="Incorrect"</formula>
    </cfRule>
    <cfRule type="expression" dxfId="81" priority="84">
      <formula>$B59="Unanswered"</formula>
    </cfRule>
  </conditionalFormatting>
  <conditionalFormatting sqref="P12">
    <cfRule type="expression" dxfId="80" priority="79">
      <formula>$B60="Correct"</formula>
    </cfRule>
    <cfRule type="expression" dxfId="79" priority="80">
      <formula>$B60="Incorrect"</formula>
    </cfRule>
    <cfRule type="expression" dxfId="78" priority="81">
      <formula>$B60="Unanswered"</formula>
    </cfRule>
  </conditionalFormatting>
  <conditionalFormatting sqref="Q12">
    <cfRule type="expression" dxfId="77" priority="76">
      <formula>$B61="Correct"</formula>
    </cfRule>
    <cfRule type="expression" dxfId="76" priority="77">
      <formula>$B61="Incorrect"</formula>
    </cfRule>
    <cfRule type="expression" dxfId="75" priority="78">
      <formula>$B61="Unanswered"</formula>
    </cfRule>
  </conditionalFormatting>
  <conditionalFormatting sqref="R12">
    <cfRule type="expression" dxfId="74" priority="73">
      <formula>$B62="Correct"</formula>
    </cfRule>
    <cfRule type="expression" dxfId="73" priority="74">
      <formula>$B62="Incorrect"</formula>
    </cfRule>
    <cfRule type="expression" dxfId="72" priority="75">
      <formula>$B62="Unanswered"</formula>
    </cfRule>
  </conditionalFormatting>
  <conditionalFormatting sqref="S12">
    <cfRule type="expression" dxfId="71" priority="70">
      <formula>$B63="Correct"</formula>
    </cfRule>
    <cfRule type="expression" dxfId="70" priority="71">
      <formula>$B63="Incorrect"</formula>
    </cfRule>
    <cfRule type="expression" dxfId="69" priority="72">
      <formula>$B63="Unanswered"</formula>
    </cfRule>
  </conditionalFormatting>
  <conditionalFormatting sqref="T12">
    <cfRule type="expression" dxfId="68" priority="67">
      <formula>$B64="Correct"</formula>
    </cfRule>
    <cfRule type="expression" dxfId="67" priority="68">
      <formula>$B64="Incorrect"</formula>
    </cfRule>
    <cfRule type="expression" dxfId="66" priority="69">
      <formula>$B64="Unanswered"</formula>
    </cfRule>
  </conditionalFormatting>
  <conditionalFormatting sqref="U12">
    <cfRule type="expression" dxfId="65" priority="64">
      <formula>$B65="Correct"</formula>
    </cfRule>
    <cfRule type="expression" dxfId="64" priority="65">
      <formula>$B65="Incorrect"</formula>
    </cfRule>
    <cfRule type="expression" dxfId="63" priority="66">
      <formula>$B65="Unanswered"</formula>
    </cfRule>
  </conditionalFormatting>
  <conditionalFormatting sqref="V12">
    <cfRule type="expression" dxfId="62" priority="61">
      <formula>$B66="Correct"</formula>
    </cfRule>
    <cfRule type="expression" dxfId="61" priority="62">
      <formula>$B66="Incorrect"</formula>
    </cfRule>
    <cfRule type="expression" dxfId="60" priority="63">
      <formula>$B66="Unanswered"</formula>
    </cfRule>
  </conditionalFormatting>
  <conditionalFormatting sqref="W12">
    <cfRule type="expression" dxfId="59" priority="58">
      <formula>$B67="Correct"</formula>
    </cfRule>
    <cfRule type="expression" dxfId="58" priority="59">
      <formula>$B67="Incorrect"</formula>
    </cfRule>
    <cfRule type="expression" dxfId="57" priority="60">
      <formula>$B67="Unanswered"</formula>
    </cfRule>
  </conditionalFormatting>
  <conditionalFormatting sqref="X12">
    <cfRule type="expression" dxfId="56" priority="55">
      <formula>$B68="Correct"</formula>
    </cfRule>
    <cfRule type="expression" dxfId="55" priority="56">
      <formula>$B68="Incorrect"</formula>
    </cfRule>
    <cfRule type="expression" dxfId="54" priority="57">
      <formula>$B68="Unanswered"</formula>
    </cfRule>
  </conditionalFormatting>
  <conditionalFormatting sqref="Y12">
    <cfRule type="expression" dxfId="53" priority="52">
      <formula>$B69="Correct"</formula>
    </cfRule>
    <cfRule type="expression" dxfId="52" priority="53">
      <formula>$B69="Incorrect"</formula>
    </cfRule>
    <cfRule type="expression" dxfId="51" priority="54">
      <formula>$B69="Unanswered"</formula>
    </cfRule>
  </conditionalFormatting>
  <conditionalFormatting sqref="Z12">
    <cfRule type="expression" dxfId="50" priority="49">
      <formula>$B70="Correct"</formula>
    </cfRule>
    <cfRule type="expression" dxfId="49" priority="50">
      <formula>$B70="Incorrect"</formula>
    </cfRule>
    <cfRule type="expression" dxfId="48" priority="51">
      <formula>$B70="Unanswered"</formula>
    </cfRule>
  </conditionalFormatting>
  <conditionalFormatting sqref="AA12">
    <cfRule type="expression" dxfId="47" priority="46">
      <formula>$B71="Correct"</formula>
    </cfRule>
    <cfRule type="expression" dxfId="46" priority="47">
      <formula>$B71="Incorrect"</formula>
    </cfRule>
    <cfRule type="expression" dxfId="45" priority="48">
      <formula>$B71="Unanswered"</formula>
    </cfRule>
  </conditionalFormatting>
  <conditionalFormatting sqref="AB12">
    <cfRule type="expression" dxfId="44" priority="43">
      <formula>$B72="Correct"</formula>
    </cfRule>
    <cfRule type="expression" dxfId="43" priority="44">
      <formula>$B72="Incorrect"</formula>
    </cfRule>
    <cfRule type="expression" dxfId="42" priority="45">
      <formula>$B72="Unanswered"</formula>
    </cfRule>
  </conditionalFormatting>
  <conditionalFormatting sqref="AC12">
    <cfRule type="expression" dxfId="41" priority="40">
      <formula>$B73="Correct"</formula>
    </cfRule>
    <cfRule type="expression" dxfId="40" priority="41">
      <formula>$B73="Incorrect"</formula>
    </cfRule>
    <cfRule type="expression" dxfId="39" priority="42">
      <formula>$B73="Unanswered"</formula>
    </cfRule>
  </conditionalFormatting>
  <conditionalFormatting sqref="AD12">
    <cfRule type="expression" dxfId="38" priority="37">
      <formula>$B74="Correct"</formula>
    </cfRule>
    <cfRule type="expression" dxfId="37" priority="38">
      <formula>$B74="Incorrect"</formula>
    </cfRule>
    <cfRule type="expression" dxfId="36" priority="39">
      <formula>$B74="Unanswered"</formula>
    </cfRule>
  </conditionalFormatting>
  <conditionalFormatting sqref="AE12">
    <cfRule type="expression" dxfId="35" priority="34">
      <formula>$B75="Correct"</formula>
    </cfRule>
    <cfRule type="expression" dxfId="34" priority="35">
      <formula>$B75="Incorrect"</formula>
    </cfRule>
    <cfRule type="expression" dxfId="33" priority="36">
      <formula>$B75="Unanswered"</formula>
    </cfRule>
  </conditionalFormatting>
  <conditionalFormatting sqref="AF12">
    <cfRule type="expression" dxfId="32" priority="31">
      <formula>$B76="Correct"</formula>
    </cfRule>
    <cfRule type="expression" dxfId="31" priority="32">
      <formula>$B76="Incorrect"</formula>
    </cfRule>
    <cfRule type="expression" dxfId="30" priority="33">
      <formula>$B76="Unanswered"</formula>
    </cfRule>
  </conditionalFormatting>
  <conditionalFormatting sqref="AG12">
    <cfRule type="expression" dxfId="29" priority="28">
      <formula>$B77="Correct"</formula>
    </cfRule>
    <cfRule type="expression" dxfId="28" priority="29">
      <formula>$B77="Incorrect"</formula>
    </cfRule>
    <cfRule type="expression" dxfId="27" priority="30">
      <formula>$B77="Unanswered"</formula>
    </cfRule>
  </conditionalFormatting>
  <conditionalFormatting sqref="AH12">
    <cfRule type="expression" dxfId="26" priority="25">
      <formula>$B78="Correct"</formula>
    </cfRule>
    <cfRule type="expression" dxfId="25" priority="26">
      <formula>$B78="Incorrect"</formula>
    </cfRule>
    <cfRule type="expression" dxfId="24" priority="27">
      <formula>$B78="Unanswered"</formula>
    </cfRule>
  </conditionalFormatting>
  <conditionalFormatting sqref="AI12">
    <cfRule type="expression" dxfId="23" priority="22">
      <formula>$B79="Correct"</formula>
    </cfRule>
    <cfRule type="expression" dxfId="22" priority="23">
      <formula>$B79="Incorrect"</formula>
    </cfRule>
    <cfRule type="expression" dxfId="21" priority="24">
      <formula>$B79="Unanswered"</formula>
    </cfRule>
  </conditionalFormatting>
  <conditionalFormatting sqref="AJ12">
    <cfRule type="expression" dxfId="20" priority="19">
      <formula>$B80="Correct"</formula>
    </cfRule>
    <cfRule type="expression" dxfId="19" priority="20">
      <formula>$B80="Incorrect"</formula>
    </cfRule>
    <cfRule type="expression" dxfId="18" priority="21">
      <formula>$B80="Unanswered"</formula>
    </cfRule>
  </conditionalFormatting>
  <conditionalFormatting sqref="AK12">
    <cfRule type="expression" dxfId="17" priority="16">
      <formula>$B81="Correct"</formula>
    </cfRule>
    <cfRule type="expression" dxfId="16" priority="17">
      <formula>$B81="Incorrect"</formula>
    </cfRule>
    <cfRule type="expression" dxfId="15" priority="18">
      <formula>$B81="Unanswered"</formula>
    </cfRule>
  </conditionalFormatting>
  <conditionalFormatting sqref="AL12">
    <cfRule type="expression" dxfId="14" priority="13">
      <formula>$B82="Correct"</formula>
    </cfRule>
    <cfRule type="expression" dxfId="13" priority="14">
      <formula>$B82="Incorrect"</formula>
    </cfRule>
    <cfRule type="expression" dxfId="12" priority="15">
      <formula>$B82="Unanswered"</formula>
    </cfRule>
  </conditionalFormatting>
  <conditionalFormatting sqref="AM12">
    <cfRule type="expression" dxfId="11" priority="10">
      <formula>$B83="Correct"</formula>
    </cfRule>
    <cfRule type="expression" dxfId="10" priority="11">
      <formula>$B83="Incorrect"</formula>
    </cfRule>
    <cfRule type="expression" dxfId="9" priority="12">
      <formula>$B83="Unanswered"</formula>
    </cfRule>
  </conditionalFormatting>
  <conditionalFormatting sqref="AN12">
    <cfRule type="expression" dxfId="8" priority="7">
      <formula>$B84="Correct"</formula>
    </cfRule>
    <cfRule type="expression" dxfId="7" priority="8">
      <formula>$B84="Incorrect"</formula>
    </cfRule>
    <cfRule type="expression" dxfId="6" priority="9">
      <formula>$B84="Unanswered"</formula>
    </cfRule>
  </conditionalFormatting>
  <conditionalFormatting sqref="AO12">
    <cfRule type="expression" dxfId="5" priority="4">
      <formula>$B85="Correct"</formula>
    </cfRule>
    <cfRule type="expression" dxfId="4" priority="5">
      <formula>$B85="Incorrect"</formula>
    </cfRule>
    <cfRule type="expression" dxfId="3" priority="6">
      <formula>$B85="Unanswered"</formula>
    </cfRule>
  </conditionalFormatting>
  <conditionalFormatting sqref="AP12">
    <cfRule type="expression" dxfId="2" priority="1">
      <formula>$B86="Correct"</formula>
    </cfRule>
    <cfRule type="expression" dxfId="1" priority="2">
      <formula>$B86="Incorrect"</formula>
    </cfRule>
    <cfRule type="expression" dxfId="0" priority="3">
      <formula>$B86="Unanswered"</formula>
    </cfRule>
  </conditionalFormatting>
  <dataValidations count="6">
    <dataValidation type="list" allowBlank="1" sqref="C19:C49" xr:uid="{A408A4C5-7470-493A-B2F3-D39BEB0F2C30}">
      <formula1>"PS,DS"</formula1>
    </dataValidation>
    <dataValidation type="list" allowBlank="1" sqref="E19:E49 E51:E86" xr:uid="{46BCCC97-257B-4EA6-BBFF-F3EF69E0207D}">
      <formula1>"Fast,Normal,Slow"</formula1>
    </dataValidation>
    <dataValidation type="list" allowBlank="1" sqref="B19:B49 B51:B86" xr:uid="{95853C0F-AB91-4785-B3F6-2BD9CF36C0DA}">
      <formula1>"Correct,Incorrect,Unanswered"</formula1>
    </dataValidation>
    <dataValidation type="list" allowBlank="1" sqref="C4" xr:uid="{5BCD6783-8BF8-46CE-A8C3-76DE197AF3C1}">
      <formula1>"AWA-IR-Quant-Verbal,Quant-Verbal-AWA-IR,Verbal-Quant-AWA-IR"</formula1>
    </dataValidation>
    <dataValidation type="list" allowBlank="1" sqref="D19:D49 D51:D86" xr:uid="{2B3C140A-435B-4B2C-B46B-9DF1D50B509E}">
      <formula1>"Careless error,Content error,Technique error"</formula1>
    </dataValidation>
    <dataValidation type="list" allowBlank="1" sqref="C51:C86" xr:uid="{B40D84F7-C01E-4BA1-8CE4-28290FE802F9}">
      <formula1>"SC,CR,RC"</formula1>
    </dataValidation>
  </dataValidations>
  <pageMargins left="0.7" right="0.7" top="0.75" bottom="0.75" header="0.3" footer="0.3"/>
  <pageSetup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GMAT 1</vt:lpstr>
      <vt:lpstr>GMAT 2</vt:lpstr>
      <vt:lpstr>GMAT 3</vt:lpstr>
      <vt:lpstr>GMAT 4</vt:lpstr>
      <vt:lpstr>GMAT 5</vt:lpstr>
      <vt:lpstr>GMAT 6</vt:lpstr>
      <vt:lpstr>GMAT 7</vt:lpstr>
      <vt:lpstr>GMAT 8</vt:lpstr>
      <vt:lpstr>GMAT 9</vt:lpstr>
      <vt:lpstr>GMAT 9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Ansar</dc:creator>
  <cp:lastModifiedBy>Ansar</cp:lastModifiedBy>
  <dcterms:created xsi:type="dcterms:W3CDTF">2019-06-24T15:00:00Z</dcterms:created>
  <dcterms:modified xsi:type="dcterms:W3CDTF">2019-07-08T18:25:16Z</dcterms:modified>
</cp:coreProperties>
</file>