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roras\Desktop\"/>
    </mc:Choice>
  </mc:AlternateContent>
  <xr:revisionPtr revIDLastSave="0" documentId="13_ncr:1_{B49CFBB6-6A87-4BD6-BAA6-0D05939E9359}" xr6:coauthVersionLast="45" xr6:coauthVersionMax="45" xr10:uidLastSave="{00000000-0000-0000-0000-000000000000}"/>
  <bookViews>
    <workbookView xWindow="-120" yWindow="-120" windowWidth="20730" windowHeight="11160" activeTab="2" xr2:uid="{A211D4DB-8A80-4B7F-9F8A-69FFF0839941}"/>
  </bookViews>
  <sheets>
    <sheet name="Mock Scoreboard" sheetId="1" r:id="rId1"/>
    <sheet name="Dashboard" sheetId="4" r:id="rId2"/>
    <sheet name="CR Practice Arena" sheetId="3" r:id="rId3"/>
  </sheets>
  <definedNames>
    <definedName name="_xlnm._FilterDatabase" localSheetId="2" hidden="1">'CR Practice Arena'!$A$2:$N$26</definedName>
    <definedName name="_xlnm._FilterDatabase" localSheetId="0" hidden="1">'Mock Scoreboard'!$A$3:$AA$28</definedName>
  </definedNames>
  <calcPr calcId="191029"/>
  <pivotCaches>
    <pivotCache cacheId="1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1" i="1" l="1"/>
  <c r="Z20" i="1"/>
  <c r="Z19" i="1"/>
  <c r="Z18" i="1"/>
  <c r="Z17" i="1"/>
  <c r="Z16" i="1"/>
  <c r="Z15" i="1"/>
  <c r="Z13" i="1"/>
  <c r="Z12" i="1"/>
  <c r="Z11" i="1"/>
  <c r="Z10" i="1"/>
  <c r="Z9" i="1"/>
  <c r="Z8" i="1"/>
  <c r="Z7" i="1"/>
  <c r="Z6" i="1"/>
  <c r="Z5" i="1"/>
  <c r="X24" i="1"/>
  <c r="X20" i="1"/>
  <c r="X16" i="1"/>
  <c r="X12" i="1"/>
  <c r="X8" i="1"/>
  <c r="W27" i="1"/>
  <c r="V27" i="1"/>
  <c r="X27" i="1" s="1"/>
  <c r="W26" i="1"/>
  <c r="V26" i="1"/>
  <c r="W25" i="1"/>
  <c r="V25" i="1"/>
  <c r="W24" i="1"/>
  <c r="V24" i="1"/>
  <c r="Y24" i="1" s="1"/>
  <c r="W23" i="1"/>
  <c r="V23" i="1"/>
  <c r="X23" i="1" s="1"/>
  <c r="W21" i="1"/>
  <c r="V21" i="1"/>
  <c r="W20" i="1"/>
  <c r="V20" i="1"/>
  <c r="Y20" i="1" s="1"/>
  <c r="W19" i="1"/>
  <c r="V19" i="1"/>
  <c r="X19" i="1" s="1"/>
  <c r="W18" i="1"/>
  <c r="V18" i="1"/>
  <c r="W17" i="1"/>
  <c r="V17" i="1"/>
  <c r="W16" i="1"/>
  <c r="V16" i="1"/>
  <c r="Y16" i="1" s="1"/>
  <c r="W15" i="1"/>
  <c r="V15" i="1"/>
  <c r="X15" i="1" s="1"/>
  <c r="W13" i="1"/>
  <c r="V13" i="1"/>
  <c r="W12" i="1"/>
  <c r="V12" i="1"/>
  <c r="Y12" i="1" s="1"/>
  <c r="W11" i="1"/>
  <c r="V11" i="1"/>
  <c r="X11" i="1" s="1"/>
  <c r="W10" i="1"/>
  <c r="V10" i="1"/>
  <c r="W9" i="1"/>
  <c r="V9" i="1"/>
  <c r="W8" i="1"/>
  <c r="V8" i="1"/>
  <c r="Y8" i="1" s="1"/>
  <c r="W7" i="1"/>
  <c r="V7" i="1"/>
  <c r="X7" i="1" s="1"/>
  <c r="W6" i="1"/>
  <c r="V6" i="1"/>
  <c r="W5" i="1"/>
  <c r="V5" i="1"/>
  <c r="T27" i="1"/>
  <c r="U27" i="1" s="1"/>
  <c r="T26" i="1"/>
  <c r="U26" i="1" s="1"/>
  <c r="T25" i="1"/>
  <c r="U25" i="1" s="1"/>
  <c r="T24" i="1"/>
  <c r="U24" i="1" s="1"/>
  <c r="T23" i="1"/>
  <c r="U23" i="1" s="1"/>
  <c r="S22" i="1"/>
  <c r="R22" i="1"/>
  <c r="T21" i="1"/>
  <c r="U21" i="1" s="1"/>
  <c r="T20" i="1"/>
  <c r="U20" i="1" s="1"/>
  <c r="T19" i="1"/>
  <c r="U19" i="1" s="1"/>
  <c r="T18" i="1"/>
  <c r="U18" i="1" s="1"/>
  <c r="T17" i="1"/>
  <c r="U17" i="1" s="1"/>
  <c r="T16" i="1"/>
  <c r="U16" i="1" s="1"/>
  <c r="T15" i="1"/>
  <c r="U15" i="1" s="1"/>
  <c r="S14" i="1"/>
  <c r="R14" i="1"/>
  <c r="T13" i="1"/>
  <c r="U13" i="1" s="1"/>
  <c r="T12" i="1"/>
  <c r="U12" i="1" s="1"/>
  <c r="T11" i="1"/>
  <c r="U11" i="1" s="1"/>
  <c r="T10" i="1"/>
  <c r="U10" i="1" s="1"/>
  <c r="T9" i="1"/>
  <c r="U9" i="1" s="1"/>
  <c r="T8" i="1"/>
  <c r="U8" i="1" s="1"/>
  <c r="T7" i="1"/>
  <c r="U7" i="1" s="1"/>
  <c r="T6" i="1"/>
  <c r="U6" i="1" s="1"/>
  <c r="T5" i="1"/>
  <c r="U5" i="1" s="1"/>
  <c r="S4" i="1"/>
  <c r="R4" i="1"/>
  <c r="F4" i="1"/>
  <c r="G4" i="1"/>
  <c r="P27" i="1"/>
  <c r="Q27" i="1" s="1"/>
  <c r="P26" i="1"/>
  <c r="Q26" i="1" s="1"/>
  <c r="P25" i="1"/>
  <c r="Q25" i="1" s="1"/>
  <c r="P24" i="1"/>
  <c r="Q24" i="1" s="1"/>
  <c r="P23" i="1"/>
  <c r="Q23" i="1" s="1"/>
  <c r="O22" i="1"/>
  <c r="N22" i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O14" i="1"/>
  <c r="N14" i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O4" i="1"/>
  <c r="N4" i="1"/>
  <c r="L27" i="1"/>
  <c r="M27" i="1" s="1"/>
  <c r="L26" i="1"/>
  <c r="M26" i="1" s="1"/>
  <c r="L25" i="1"/>
  <c r="M25" i="1" s="1"/>
  <c r="L24" i="1"/>
  <c r="M24" i="1" s="1"/>
  <c r="L23" i="1"/>
  <c r="M23" i="1" s="1"/>
  <c r="K22" i="1"/>
  <c r="J22" i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K14" i="1"/>
  <c r="J14" i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K4" i="1"/>
  <c r="J4" i="1"/>
  <c r="H27" i="1"/>
  <c r="I27" i="1" s="1"/>
  <c r="H26" i="1"/>
  <c r="I26" i="1" s="1"/>
  <c r="H25" i="1"/>
  <c r="I25" i="1" s="1"/>
  <c r="H24" i="1"/>
  <c r="I24" i="1" s="1"/>
  <c r="H23" i="1"/>
  <c r="I23" i="1" s="1"/>
  <c r="G22" i="1"/>
  <c r="F22" i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G14" i="1"/>
  <c r="F14" i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C4" i="1"/>
  <c r="B4" i="1"/>
  <c r="V4" i="1" s="1"/>
  <c r="C14" i="1"/>
  <c r="W14" i="1" s="1"/>
  <c r="B14" i="1"/>
  <c r="D14" i="1" s="1"/>
  <c r="E14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27" i="1"/>
  <c r="E27" i="1" s="1"/>
  <c r="D26" i="1"/>
  <c r="E26" i="1" s="1"/>
  <c r="D25" i="1"/>
  <c r="E25" i="1" s="1"/>
  <c r="D24" i="1"/>
  <c r="E24" i="1" s="1"/>
  <c r="D23" i="1"/>
  <c r="E23" i="1" s="1"/>
  <c r="C22" i="1"/>
  <c r="W22" i="1" s="1"/>
  <c r="B22" i="1"/>
  <c r="B28" i="1" s="1"/>
  <c r="Y9" i="1" l="1"/>
  <c r="Y25" i="1"/>
  <c r="Y11" i="1"/>
  <c r="Y19" i="1"/>
  <c r="Y23" i="1"/>
  <c r="X5" i="1"/>
  <c r="X9" i="1"/>
  <c r="X13" i="1"/>
  <c r="Y13" i="1" s="1"/>
  <c r="X17" i="1"/>
  <c r="X21" i="1"/>
  <c r="X25" i="1"/>
  <c r="C28" i="1"/>
  <c r="Y7" i="1"/>
  <c r="Y15" i="1"/>
  <c r="Y27" i="1"/>
  <c r="V14" i="1"/>
  <c r="V22" i="1"/>
  <c r="X6" i="1"/>
  <c r="X10" i="1"/>
  <c r="X18" i="1"/>
  <c r="X26" i="1"/>
  <c r="D4" i="1"/>
  <c r="E4" i="1" s="1"/>
  <c r="W4" i="1"/>
  <c r="X4" i="1" s="1"/>
  <c r="T4" i="1"/>
  <c r="U4" i="1" s="1"/>
  <c r="T22" i="1"/>
  <c r="U22" i="1" s="1"/>
  <c r="S28" i="1"/>
  <c r="R28" i="1"/>
  <c r="H4" i="1"/>
  <c r="I4" i="1" s="1"/>
  <c r="T14" i="1"/>
  <c r="U14" i="1" s="1"/>
  <c r="P22" i="1"/>
  <c r="L4" i="1"/>
  <c r="M4" i="1" s="1"/>
  <c r="H22" i="1"/>
  <c r="I22" i="1" s="1"/>
  <c r="G28" i="1"/>
  <c r="Q22" i="1"/>
  <c r="O28" i="1"/>
  <c r="P4" i="1"/>
  <c r="Q4" i="1" s="1"/>
  <c r="L22" i="1"/>
  <c r="M22" i="1" s="1"/>
  <c r="K28" i="1"/>
  <c r="N28" i="1"/>
  <c r="P14" i="1"/>
  <c r="Q14" i="1" s="1"/>
  <c r="J28" i="1"/>
  <c r="L14" i="1"/>
  <c r="M14" i="1" s="1"/>
  <c r="F28" i="1"/>
  <c r="V28" i="1" s="1"/>
  <c r="H14" i="1"/>
  <c r="I14" i="1" s="1"/>
  <c r="D22" i="1"/>
  <c r="Z27" i="1" l="1"/>
  <c r="Y4" i="1"/>
  <c r="Z24" i="1"/>
  <c r="Z23" i="1"/>
  <c r="Z26" i="1"/>
  <c r="X22" i="1"/>
  <c r="Y17" i="1"/>
  <c r="Y6" i="1"/>
  <c r="X14" i="1"/>
  <c r="Y14" i="1" s="1"/>
  <c r="W28" i="1"/>
  <c r="X28" i="1" s="1"/>
  <c r="Y26" i="1"/>
  <c r="Y18" i="1"/>
  <c r="Y5" i="1"/>
  <c r="Z25" i="1"/>
  <c r="Y21" i="1"/>
  <c r="Y10" i="1"/>
  <c r="E22" i="1"/>
  <c r="D28" i="1"/>
  <c r="E28" i="1" s="1"/>
  <c r="T28" i="1"/>
  <c r="U28" i="1" s="1"/>
  <c r="H28" i="1"/>
  <c r="I28" i="1" s="1"/>
  <c r="P28" i="1"/>
  <c r="Q28" i="1" s="1"/>
  <c r="L28" i="1"/>
  <c r="M28" i="1" s="1"/>
  <c r="Z4" i="1" l="1"/>
  <c r="Y28" i="1"/>
  <c r="Z22" i="1"/>
  <c r="Y22" i="1"/>
  <c r="Z14" i="1" l="1"/>
</calcChain>
</file>

<file path=xl/sharedStrings.xml><?xml version="1.0" encoding="utf-8"?>
<sst xmlns="http://schemas.openxmlformats.org/spreadsheetml/2006/main" count="323" uniqueCount="69">
  <si>
    <t>Correct</t>
  </si>
  <si>
    <t>Incorrect</t>
  </si>
  <si>
    <t>Total Questions</t>
  </si>
  <si>
    <t>Accuracy</t>
  </si>
  <si>
    <t>-</t>
  </si>
  <si>
    <t>MOCK 1</t>
  </si>
  <si>
    <t>MOCK 2</t>
  </si>
  <si>
    <t>MOCK 3</t>
  </si>
  <si>
    <t>MOCK 4</t>
  </si>
  <si>
    <t>Weightage</t>
  </si>
  <si>
    <t>OVERALL</t>
  </si>
  <si>
    <t>Consolidated</t>
  </si>
  <si>
    <t>&gt;80%</t>
  </si>
  <si>
    <t>&gt;70%</t>
  </si>
  <si>
    <t>SENTENCE CORRECTION</t>
  </si>
  <si>
    <t>CRITICAL REASONING</t>
  </si>
  <si>
    <t>READING COMPREHENSION</t>
  </si>
  <si>
    <t>Parallelism</t>
  </si>
  <si>
    <t>Modifier</t>
  </si>
  <si>
    <t>SV Agreement</t>
  </si>
  <si>
    <t>Pronoun</t>
  </si>
  <si>
    <t>Idioms</t>
  </si>
  <si>
    <t>Comparison</t>
  </si>
  <si>
    <t>Verbs</t>
  </si>
  <si>
    <t>Strengthen</t>
  </si>
  <si>
    <t>Weaken</t>
  </si>
  <si>
    <t>Inference</t>
  </si>
  <si>
    <t>Evaluate</t>
  </si>
  <si>
    <t>Bold Face</t>
  </si>
  <si>
    <t>Assumption</t>
  </si>
  <si>
    <t>Paradox</t>
  </si>
  <si>
    <t>Main Idea</t>
  </si>
  <si>
    <t>Detail</t>
  </si>
  <si>
    <t>Summary</t>
  </si>
  <si>
    <t>Strengthen/Weaken</t>
  </si>
  <si>
    <t>Redundancy</t>
  </si>
  <si>
    <t>Clauses &amp; Connector</t>
  </si>
  <si>
    <t>MOCK 5</t>
  </si>
  <si>
    <t>Topic</t>
  </si>
  <si>
    <t>Result</t>
  </si>
  <si>
    <t>Eliminated options?</t>
  </si>
  <si>
    <t>Identify Premise?</t>
  </si>
  <si>
    <t>Identify Conclusion?</t>
  </si>
  <si>
    <t>Date</t>
  </si>
  <si>
    <t>Time</t>
  </si>
  <si>
    <t>Yes</t>
  </si>
  <si>
    <t>No</t>
  </si>
  <si>
    <t>yes</t>
  </si>
  <si>
    <t>no</t>
  </si>
  <si>
    <t>Level</t>
  </si>
  <si>
    <t>600+</t>
  </si>
  <si>
    <t>Premise Correctly?</t>
  </si>
  <si>
    <t>Conclusion Correctly?</t>
  </si>
  <si>
    <t>Pre Thinking?</t>
  </si>
  <si>
    <t>Clarity on TIN?</t>
  </si>
  <si>
    <t>Row Labels</t>
  </si>
  <si>
    <t>Grand Total</t>
  </si>
  <si>
    <t>(All)</t>
  </si>
  <si>
    <t>Column Labels</t>
  </si>
  <si>
    <t>Average of Result</t>
  </si>
  <si>
    <t>Average of Time</t>
  </si>
  <si>
    <t>Except</t>
  </si>
  <si>
    <t>700+</t>
  </si>
  <si>
    <t>Question link</t>
  </si>
  <si>
    <t>https://gmatclub.com/forum/the-republic-of-estonia-is-separated-from-finland-by-the-narrow-gulf-o-163627.html</t>
  </si>
  <si>
    <t>https://gmatclub.com/forum/although-after-school-sports-can-improve-the-health-and-well-being-of-201807.html</t>
  </si>
  <si>
    <t>TIME TRACKER</t>
  </si>
  <si>
    <t>Remarks</t>
  </si>
  <si>
    <t>ACCURACY TRACKER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</si>
</sst>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4009]dd/mm/yy;@"/>
    <numFmt numFmtId="165" formatCode="[$-14009]h:m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9" fontId="0" fillId="0" borderId="5" xfId="1" applyFont="1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9" fontId="0" fillId="0" borderId="0" xfId="1" applyFont="1" applyBorder="1" applyAlignment="1">
      <alignment horizontal="center"/>
    </xf>
    <xf numFmtId="9" fontId="2" fillId="3" borderId="0" xfId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9" fontId="2" fillId="3" borderId="10" xfId="1" applyFont="1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3" fillId="2" borderId="8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9" fontId="3" fillId="2" borderId="9" xfId="1" applyFont="1" applyFill="1" applyBorder="1" applyAlignment="1">
      <alignment horizontal="center"/>
    </xf>
    <xf numFmtId="0" fontId="0" fillId="0" borderId="4" xfId="0" applyBorder="1" applyAlignment="1">
      <alignment horizontal="right"/>
    </xf>
    <xf numFmtId="0" fontId="3" fillId="2" borderId="8" xfId="0" applyFont="1" applyFill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9" fontId="3" fillId="0" borderId="13" xfId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9" fontId="2" fillId="0" borderId="10" xfId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9" fontId="3" fillId="2" borderId="10" xfId="1" applyFont="1" applyFill="1" applyBorder="1" applyAlignment="1">
      <alignment horizontal="center"/>
    </xf>
    <xf numFmtId="9" fontId="2" fillId="3" borderId="9" xfId="1" applyFont="1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2" fillId="3" borderId="8" xfId="0" applyFont="1" applyFill="1" applyBorder="1" applyAlignment="1">
      <alignment horizontal="right"/>
    </xf>
    <xf numFmtId="1" fontId="0" fillId="0" borderId="0" xfId="0" applyNumberFormat="1"/>
    <xf numFmtId="0" fontId="0" fillId="5" borderId="0" xfId="0" applyFill="1"/>
    <xf numFmtId="0" fontId="0" fillId="6" borderId="0" xfId="0" applyFill="1"/>
    <xf numFmtId="0" fontId="7" fillId="7" borderId="0" xfId="0" applyFont="1" applyFill="1"/>
    <xf numFmtId="0" fontId="0" fillId="0" borderId="5" xfId="0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0" fontId="0" fillId="0" borderId="6" xfId="0" applyNumberFormat="1" applyBorder="1" applyAlignment="1">
      <alignment horizontal="center"/>
    </xf>
    <xf numFmtId="9" fontId="8" fillId="0" borderId="0" xfId="1" applyFon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9" fontId="0" fillId="0" borderId="0" xfId="0" applyNumberFormat="1"/>
    <xf numFmtId="0" fontId="9" fillId="3" borderId="14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165" fontId="0" fillId="0" borderId="0" xfId="0" applyNumberFormat="1"/>
    <xf numFmtId="0" fontId="0" fillId="8" borderId="0" xfId="0" applyFill="1"/>
    <xf numFmtId="0" fontId="9" fillId="3" borderId="16" xfId="0" applyFont="1" applyFill="1" applyBorder="1" applyAlignment="1">
      <alignment horizontal="center"/>
    </xf>
    <xf numFmtId="0" fontId="10" fillId="0" borderId="0" xfId="2"/>
    <xf numFmtId="164" fontId="0" fillId="0" borderId="0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4" borderId="0" xfId="0" applyFill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9" fillId="3" borderId="0" xfId="0" applyFont="1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73">
    <dxf>
      <numFmt numFmtId="166" formatCode="0.0"/>
    </dxf>
    <dxf>
      <numFmt numFmtId="13" formatCode="0%"/>
    </dxf>
    <dxf>
      <numFmt numFmtId="165" formatCode="[$-14009]h:mm;@"/>
    </dxf>
    <dxf>
      <numFmt numFmtId="165" formatCode="[$-14009]h:mm;@"/>
    </dxf>
    <dxf>
      <numFmt numFmtId="165" formatCode="[$-14009]h:mm;@"/>
    </dxf>
    <dxf>
      <numFmt numFmtId="165" formatCode="[$-14009]h:mm;@"/>
    </dxf>
    <dxf>
      <numFmt numFmtId="166" formatCode="0.0"/>
    </dxf>
    <dxf>
      <numFmt numFmtId="13" formatCode="0%"/>
    </dxf>
    <dxf>
      <numFmt numFmtId="166" formatCode="0.0"/>
    </dxf>
    <dxf>
      <numFmt numFmtId="13" formatCode="0%"/>
    </dxf>
    <dxf>
      <numFmt numFmtId="166" formatCode="0.0"/>
    </dxf>
    <dxf>
      <numFmt numFmtId="13" formatCode="0%"/>
    </dxf>
    <dxf>
      <numFmt numFmtId="165" formatCode="[$-14009]h:mm;@"/>
    </dxf>
    <dxf>
      <numFmt numFmtId="165" formatCode="[$-14009]h:mm;@"/>
    </dxf>
    <dxf>
      <numFmt numFmtId="166" formatCode="0.0"/>
    </dxf>
    <dxf>
      <numFmt numFmtId="13" formatCode="0%"/>
    </dxf>
    <dxf>
      <numFmt numFmtId="166" formatCode="0.0"/>
    </dxf>
    <dxf>
      <numFmt numFmtId="13" formatCode="0%"/>
    </dxf>
    <dxf>
      <numFmt numFmtId="166" formatCode="0.0"/>
    </dxf>
    <dxf>
      <numFmt numFmtId="13" formatCode="0%"/>
    </dxf>
    <dxf>
      <numFmt numFmtId="166" formatCode="0.0"/>
    </dxf>
    <dxf>
      <numFmt numFmtId="13" formatCode="0%"/>
    </dxf>
    <dxf>
      <numFmt numFmtId="165" formatCode="[$-14009]h:mm;@"/>
    </dxf>
    <dxf>
      <numFmt numFmtId="165" formatCode="[$-14009]h:mm;@"/>
    </dxf>
    <dxf>
      <numFmt numFmtId="166" formatCode="0.0"/>
    </dxf>
    <dxf>
      <numFmt numFmtId="13" formatCode="0%"/>
    </dxf>
    <dxf>
      <numFmt numFmtId="165" formatCode="[$-14009]h:mm;@"/>
    </dxf>
    <dxf>
      <numFmt numFmtId="165" formatCode="[$-14009]h:mm;@"/>
    </dxf>
    <dxf>
      <numFmt numFmtId="166" formatCode="0.0"/>
    </dxf>
    <dxf>
      <numFmt numFmtId="13" formatCode="0%"/>
    </dxf>
    <dxf>
      <numFmt numFmtId="165" formatCode="[$-14009]h:mm;@"/>
    </dxf>
    <dxf>
      <numFmt numFmtId="165" formatCode="[$-14009]h:mm;@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hil Arora" refreshedDate="44056.815044097224" createdVersion="6" refreshedVersion="6" minRefreshableVersion="3" recordCount="108" xr:uid="{BF541FF9-A06D-4DCD-B60E-13F1CBCE6E35}">
  <cacheSource type="worksheet">
    <worksheetSource ref="A2:L1048576" sheet="CR Practice Arena"/>
  </cacheSource>
  <cacheFields count="12">
    <cacheField name="Date" numFmtId="0">
      <sharedItems containsNonDate="0" containsDate="1" containsString="0" containsBlank="1" minDate="2020-08-11T00:00:00" maxDate="2020-08-13T00:00:00" count="3">
        <d v="2020-08-11T00:00:00"/>
        <d v="2020-08-12T00:00:00"/>
        <m/>
      </sharedItems>
    </cacheField>
    <cacheField name="Topic" numFmtId="0">
      <sharedItems containsBlank="1" count="4">
        <s v="Weaken"/>
        <s v="Strengthen"/>
        <s v="Except"/>
        <m/>
      </sharedItems>
    </cacheField>
    <cacheField name="Level" numFmtId="0">
      <sharedItems containsBlank="1" count="3">
        <s v="600+"/>
        <s v="700+"/>
        <m/>
      </sharedItems>
    </cacheField>
    <cacheField name="Result" numFmtId="0">
      <sharedItems containsString="0" containsBlank="1" containsNumber="1" containsInteger="1" minValue="0" maxValue="1"/>
    </cacheField>
    <cacheField name="Time" numFmtId="0">
      <sharedItems containsNonDate="0" containsDate="1" containsString="0" containsBlank="1" minDate="1899-12-30T01:26:00" maxDate="1899-12-30T03:24:00"/>
    </cacheField>
    <cacheField name="Identify Premise?" numFmtId="0">
      <sharedItems containsBlank="1"/>
    </cacheField>
    <cacheField name="Identify Conclusion?" numFmtId="0">
      <sharedItems containsBlank="1"/>
    </cacheField>
    <cacheField name="Premise Correctly?" numFmtId="0">
      <sharedItems containsBlank="1"/>
    </cacheField>
    <cacheField name="Conclusion Correctly?" numFmtId="0">
      <sharedItems containsBlank="1"/>
    </cacheField>
    <cacheField name="Pre Thinking?" numFmtId="0">
      <sharedItems containsBlank="1"/>
    </cacheField>
    <cacheField name="Clarity on TIN?" numFmtId="0">
      <sharedItems containsBlank="1"/>
    </cacheField>
    <cacheField name="Eliminated options?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8">
  <r>
    <x v="0"/>
    <x v="0"/>
    <x v="0"/>
    <n v="0"/>
    <d v="1899-12-30T03:24:00"/>
    <s v="Yes"/>
    <s v="No"/>
    <s v="yes"/>
    <s v="no"/>
    <s v="yes"/>
    <s v="yes"/>
    <s v="no"/>
  </r>
  <r>
    <x v="0"/>
    <x v="0"/>
    <x v="0"/>
    <n v="1"/>
    <d v="1899-12-30T02:45:00"/>
    <s v="Yes"/>
    <s v="No"/>
    <s v="yes"/>
    <s v="no"/>
    <s v="No"/>
    <s v="yes"/>
    <s v="Yes"/>
  </r>
  <r>
    <x v="0"/>
    <x v="0"/>
    <x v="0"/>
    <n v="1"/>
    <d v="1899-12-30T02:21:00"/>
    <s v="Yes"/>
    <s v="Yes"/>
    <s v="yes"/>
    <s v="Yes"/>
    <s v="yes"/>
    <s v="yes"/>
    <s v="Yes"/>
  </r>
  <r>
    <x v="0"/>
    <x v="0"/>
    <x v="0"/>
    <n v="0"/>
    <d v="1899-12-30T02:16:00"/>
    <s v="Yes"/>
    <s v="Yes"/>
    <s v="yes"/>
    <s v="Yes"/>
    <s v="No"/>
    <s v="No"/>
    <s v="Yes"/>
  </r>
  <r>
    <x v="0"/>
    <x v="0"/>
    <x v="0"/>
    <n v="0"/>
    <d v="1899-12-30T02:53:00"/>
    <s v="Yes"/>
    <s v="Yes"/>
    <s v="yes"/>
    <s v="no"/>
    <s v="yes"/>
    <s v="yes"/>
    <s v="Yes"/>
  </r>
  <r>
    <x v="0"/>
    <x v="0"/>
    <x v="0"/>
    <n v="0"/>
    <d v="1899-12-30T02:25:00"/>
    <s v="Yes"/>
    <s v="Yes"/>
    <s v="yes"/>
    <s v="Yes"/>
    <s v="yes"/>
    <s v="No"/>
    <s v="Yes"/>
  </r>
  <r>
    <x v="0"/>
    <x v="0"/>
    <x v="0"/>
    <n v="0"/>
    <d v="1899-12-30T02:44:00"/>
    <s v="Yes"/>
    <s v="Yes"/>
    <s v="yes"/>
    <s v="Yes"/>
    <s v="yes"/>
    <s v="No"/>
    <s v="no"/>
  </r>
  <r>
    <x v="0"/>
    <x v="0"/>
    <x v="0"/>
    <n v="0"/>
    <d v="1899-12-30T02:00:00"/>
    <s v="Yes"/>
    <s v="Yes"/>
    <s v="yes"/>
    <s v="Yes"/>
    <s v="No"/>
    <s v="No"/>
    <s v="no"/>
  </r>
  <r>
    <x v="1"/>
    <x v="0"/>
    <x v="0"/>
    <n v="1"/>
    <d v="1899-12-30T01:26:00"/>
    <s v="Yes"/>
    <s v="Yes"/>
    <s v="yes"/>
    <s v="Yes"/>
    <s v="yes"/>
    <s v="yes"/>
    <s v="Yes"/>
  </r>
  <r>
    <x v="1"/>
    <x v="0"/>
    <x v="0"/>
    <n v="1"/>
    <d v="1899-12-30T01:42:00"/>
    <s v="Yes"/>
    <s v="Yes"/>
    <s v="yes"/>
    <s v="Yes"/>
    <s v="yes"/>
    <s v="yes"/>
    <s v="Yes"/>
  </r>
  <r>
    <x v="1"/>
    <x v="0"/>
    <x v="0"/>
    <n v="1"/>
    <d v="1899-12-30T02:11:00"/>
    <s v="Yes"/>
    <s v="Yes"/>
    <s v="yes"/>
    <s v="Yes"/>
    <s v="yes"/>
    <s v="yes"/>
    <s v="Yes"/>
  </r>
  <r>
    <x v="1"/>
    <x v="1"/>
    <x v="1"/>
    <n v="1"/>
    <d v="1899-12-30T01:57:00"/>
    <s v="Yes"/>
    <s v="Yes"/>
    <s v="yes"/>
    <s v="Yes"/>
    <s v="yes"/>
    <s v="yes"/>
    <s v="Yes"/>
  </r>
  <r>
    <x v="1"/>
    <x v="1"/>
    <x v="0"/>
    <n v="0"/>
    <d v="1899-12-30T01:55:00"/>
    <s v="Yes"/>
    <s v="Yes"/>
    <s v="yes"/>
    <s v="Yes"/>
    <s v="No"/>
    <s v="No"/>
    <s v="Yes"/>
  </r>
  <r>
    <x v="1"/>
    <x v="1"/>
    <x v="0"/>
    <n v="1"/>
    <d v="1899-12-30T02:20:00"/>
    <s v="Yes"/>
    <s v="Yes"/>
    <s v="yes"/>
    <s v="Yes"/>
    <s v="yes"/>
    <s v="yes"/>
    <s v="Yes"/>
  </r>
  <r>
    <x v="1"/>
    <x v="2"/>
    <x v="1"/>
    <n v="0"/>
    <d v="1899-12-30T01:44:00"/>
    <s v="Yes"/>
    <s v="Yes"/>
    <s v="yes"/>
    <s v="no"/>
    <s v="yes"/>
    <s v="yes"/>
    <s v="Yes"/>
  </r>
  <r>
    <x v="1"/>
    <x v="1"/>
    <x v="0"/>
    <n v="1"/>
    <d v="1899-12-30T01:50:00"/>
    <s v="Yes"/>
    <s v="Yes"/>
    <s v="yes"/>
    <s v="Yes"/>
    <s v="yes"/>
    <s v="yes"/>
    <s v="Yes"/>
  </r>
  <r>
    <x v="1"/>
    <x v="1"/>
    <x v="1"/>
    <n v="1"/>
    <d v="1899-12-30T01:45:00"/>
    <s v="Yes"/>
    <s v="Yes"/>
    <s v="yes"/>
    <s v="Yes"/>
    <s v="yes"/>
    <s v="yes"/>
    <s v="Yes"/>
  </r>
  <r>
    <x v="1"/>
    <x v="0"/>
    <x v="0"/>
    <n v="1"/>
    <d v="1899-12-30T01:30:00"/>
    <s v="Yes"/>
    <s v="Yes"/>
    <s v="yes"/>
    <s v="Yes"/>
    <s v="yes"/>
    <s v="yes"/>
    <s v="Yes"/>
  </r>
  <r>
    <x v="1"/>
    <x v="0"/>
    <x v="0"/>
    <n v="1"/>
    <d v="1899-12-30T01:45:00"/>
    <s v="Yes"/>
    <s v="Yes"/>
    <s v="yes"/>
    <s v="Yes"/>
    <s v="yes"/>
    <s v="yes"/>
    <s v="Yes"/>
  </r>
  <r>
    <x v="1"/>
    <x v="0"/>
    <x v="1"/>
    <n v="1"/>
    <d v="1899-12-30T03:09:00"/>
    <s v="Yes"/>
    <s v="Yes"/>
    <s v="yes"/>
    <s v="Yes"/>
    <s v="yes"/>
    <s v="No"/>
    <s v="Yes"/>
  </r>
  <r>
    <x v="1"/>
    <x v="0"/>
    <x v="0"/>
    <n v="1"/>
    <d v="1899-12-30T01:45:00"/>
    <s v="Yes"/>
    <s v="Yes"/>
    <s v="yes"/>
    <s v="Yes"/>
    <s v="yes"/>
    <s v="No"/>
    <s v="Yes"/>
  </r>
  <r>
    <x v="1"/>
    <x v="2"/>
    <x v="1"/>
    <n v="0"/>
    <d v="1899-12-30T01:45:00"/>
    <s v="Yes"/>
    <s v="Yes"/>
    <s v="yes"/>
    <s v="Yes"/>
    <s v="yes"/>
    <s v="yes"/>
    <s v="no"/>
  </r>
  <r>
    <x v="1"/>
    <x v="0"/>
    <x v="1"/>
    <n v="0"/>
    <d v="1899-12-30T01:45:00"/>
    <s v="Yes"/>
    <s v="Yes"/>
    <s v="yes"/>
    <s v="Yes"/>
    <s v="No"/>
    <s v="No"/>
    <s v="Yes"/>
  </r>
  <r>
    <x v="1"/>
    <x v="0"/>
    <x v="1"/>
    <n v="1"/>
    <d v="1899-12-30T01:45:00"/>
    <s v="Yes"/>
    <s v="Yes"/>
    <s v="yes"/>
    <s v="Yes"/>
    <s v="yes"/>
    <s v="yes"/>
    <s v="Yes"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  <r>
    <x v="2"/>
    <x v="3"/>
    <x v="2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570320-70DE-4182-A957-AA5C2E2614F0}" name="PivotTable2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K4:N8" firstHeaderRow="1" firstDataRow="2" firstDataCol="1" rowPageCount="1" colPageCount="1"/>
  <pivotFields count="12">
    <pivotField axis="axisRow" showAll="0">
      <items count="4">
        <item x="0"/>
        <item x="1"/>
        <item x="2"/>
        <item t="default"/>
      </items>
    </pivotField>
    <pivotField axis="axisCol" showAll="0">
      <items count="5">
        <item x="0"/>
        <item h="1" x="3"/>
        <item x="1"/>
        <item x="2"/>
        <item t="default"/>
      </items>
    </pivotField>
    <pivotField axis="axisPage" showAll="0">
      <items count="4">
        <item x="0"/>
        <item x="2"/>
        <item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3">
    <i>
      <x/>
    </i>
    <i>
      <x v="2"/>
    </i>
    <i t="grand">
      <x/>
    </i>
  </colItems>
  <pageFields count="1">
    <pageField fld="2" item="0" hier="-1"/>
  </pageFields>
  <dataFields count="1">
    <dataField name="Average of Time" fld="4" subtotal="average" baseField="1" baseItem="0" numFmtId="165"/>
  </dataFields>
  <formats count="2">
    <format dxfId="12">
      <pivotArea collapsedLevelsAreSubtotals="1" fieldPosition="0">
        <references count="1">
          <reference field="0" count="2">
            <x v="0"/>
            <x v="1"/>
          </reference>
        </references>
      </pivotArea>
    </format>
    <format dxfId="1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A7B2A-281E-49A1-9912-F33DF008DA06}" name="PivotTable1" cacheId="1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:E8" firstHeaderRow="1" firstDataRow="2" firstDataCol="1" rowPageCount="1" colPageCount="1"/>
  <pivotFields count="12">
    <pivotField axis="axisRow" showAll="0">
      <items count="4">
        <item x="0"/>
        <item x="1"/>
        <item x="2"/>
        <item t="default"/>
      </items>
    </pivotField>
    <pivotField axis="axisCol" showAll="0">
      <items count="5">
        <item x="0"/>
        <item h="1" x="3"/>
        <item x="1"/>
        <item x="2"/>
        <item t="default"/>
      </items>
    </pivotField>
    <pivotField axis="axisPage" showAll="0">
      <items count="4">
        <item x="0"/>
        <item x="2"/>
        <item x="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4">
    <i>
      <x/>
    </i>
    <i>
      <x v="2"/>
    </i>
    <i>
      <x v="3"/>
    </i>
    <i t="grand">
      <x/>
    </i>
  </colItems>
  <pageFields count="1">
    <pageField fld="2" hier="-1"/>
  </pageFields>
  <dataFields count="1">
    <dataField name="Average of Result" fld="3" subtotal="average" baseField="1" baseItem="0"/>
  </dataFields>
  <formats count="2">
    <format dxfId="10">
      <pivotArea collapsedLevelsAreSubtotals="1" fieldPosition="0">
        <references count="1">
          <reference field="0" count="1">
            <x v="1"/>
          </reference>
        </references>
      </pivotArea>
    </format>
    <format dxfId="1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gmatclub.com/forum/the-republic-of-estonia-is-separated-from-finland-by-the-narrow-gulf-o-1636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E0A83-D3D6-4982-9B05-6DAB25CE700E}">
  <sheetPr>
    <tabColor theme="5"/>
  </sheetPr>
  <dimension ref="A1:AE28"/>
  <sheetViews>
    <sheetView showGridLines="0" zoomScaleNormal="100" workbookViewId="0">
      <pane xSplit="1" ySplit="3" topLeftCell="V10" activePane="bottomRight" state="frozen"/>
      <selection pane="topRight" activeCell="B1" sqref="B1"/>
      <selection pane="bottomLeft" activeCell="A4" sqref="A4"/>
      <selection pane="bottomRight" activeCell="AA20" sqref="AA20"/>
    </sheetView>
  </sheetViews>
  <sheetFormatPr defaultRowHeight="15" x14ac:dyDescent="0.25"/>
  <cols>
    <col min="1" max="1" width="29.42578125" style="4" customWidth="1"/>
    <col min="2" max="3" width="9.140625" style="4" customWidth="1"/>
    <col min="4" max="4" width="15" style="4" customWidth="1"/>
    <col min="5" max="7" width="9.140625" style="4" customWidth="1"/>
    <col min="8" max="8" width="15" style="4" customWidth="1"/>
    <col min="9" max="11" width="9.140625" style="4" customWidth="1"/>
    <col min="12" max="12" width="15" style="4" customWidth="1"/>
    <col min="13" max="15" width="9.140625" style="4" customWidth="1"/>
    <col min="16" max="16" width="15" style="4" customWidth="1"/>
    <col min="17" max="19" width="9.140625" style="4" customWidth="1"/>
    <col min="20" max="20" width="15" style="4" customWidth="1"/>
    <col min="21" max="21" width="9.140625" style="4" customWidth="1"/>
    <col min="22" max="22" width="16.5703125" style="4" customWidth="1"/>
    <col min="23" max="23" width="9.140625" style="4"/>
    <col min="24" max="24" width="17.140625" style="4" customWidth="1"/>
    <col min="25" max="25" width="13.140625" style="4" customWidth="1"/>
    <col min="26" max="26" width="24.28515625" style="4" customWidth="1"/>
  </cols>
  <sheetData>
    <row r="1" spans="1:31" ht="15.75" thickBot="1" x14ac:dyDescent="0.3"/>
    <row r="2" spans="1:31" ht="15.75" thickBot="1" x14ac:dyDescent="0.3">
      <c r="A2"/>
      <c r="B2" s="58" t="s">
        <v>5</v>
      </c>
      <c r="C2" s="59"/>
      <c r="D2" s="59"/>
      <c r="E2" s="60"/>
      <c r="F2" s="58" t="s">
        <v>6</v>
      </c>
      <c r="G2" s="59"/>
      <c r="H2" s="59"/>
      <c r="I2" s="60"/>
      <c r="J2" s="58" t="s">
        <v>7</v>
      </c>
      <c r="K2" s="59"/>
      <c r="L2" s="59"/>
      <c r="M2" s="60"/>
      <c r="N2" s="58" t="s">
        <v>8</v>
      </c>
      <c r="O2" s="59"/>
      <c r="P2" s="59"/>
      <c r="Q2" s="60"/>
      <c r="R2" s="58" t="s">
        <v>37</v>
      </c>
      <c r="S2" s="59"/>
      <c r="T2" s="59"/>
      <c r="U2" s="59"/>
      <c r="V2" s="55" t="s">
        <v>11</v>
      </c>
      <c r="W2" s="56"/>
      <c r="X2" s="56"/>
      <c r="Y2" s="56"/>
      <c r="Z2" s="57"/>
    </row>
    <row r="3" spans="1:31" ht="15.75" thickBot="1" x14ac:dyDescent="0.3">
      <c r="A3"/>
      <c r="B3" s="2" t="s">
        <v>0</v>
      </c>
      <c r="C3" s="3" t="s">
        <v>1</v>
      </c>
      <c r="D3" s="3" t="s">
        <v>2</v>
      </c>
      <c r="E3" s="30" t="s">
        <v>3</v>
      </c>
      <c r="F3" s="2" t="s">
        <v>0</v>
      </c>
      <c r="G3" s="3" t="s">
        <v>1</v>
      </c>
      <c r="H3" s="3" t="s">
        <v>2</v>
      </c>
      <c r="I3" s="30" t="s">
        <v>3</v>
      </c>
      <c r="J3" s="2" t="s">
        <v>0</v>
      </c>
      <c r="K3" s="3" t="s">
        <v>1</v>
      </c>
      <c r="L3" s="3" t="s">
        <v>2</v>
      </c>
      <c r="M3" s="30" t="s">
        <v>3</v>
      </c>
      <c r="N3" s="2" t="s">
        <v>0</v>
      </c>
      <c r="O3" s="3" t="s">
        <v>1</v>
      </c>
      <c r="P3" s="3" t="s">
        <v>2</v>
      </c>
      <c r="Q3" s="30" t="s">
        <v>3</v>
      </c>
      <c r="R3" s="2" t="s">
        <v>0</v>
      </c>
      <c r="S3" s="3" t="s">
        <v>1</v>
      </c>
      <c r="T3" s="3" t="s">
        <v>2</v>
      </c>
      <c r="U3" s="9" t="s">
        <v>3</v>
      </c>
      <c r="V3" s="21" t="s">
        <v>0</v>
      </c>
      <c r="W3" s="22" t="s">
        <v>1</v>
      </c>
      <c r="X3" s="22" t="s">
        <v>2</v>
      </c>
      <c r="Y3" s="23" t="s">
        <v>3</v>
      </c>
      <c r="Z3" s="24" t="s">
        <v>9</v>
      </c>
    </row>
    <row r="4" spans="1:31" ht="15.75" thickBot="1" x14ac:dyDescent="0.3">
      <c r="A4" s="20" t="s">
        <v>14</v>
      </c>
      <c r="B4" s="16">
        <f>SUM(B5:B13)</f>
        <v>8</v>
      </c>
      <c r="C4" s="17">
        <f>SUM(C5:C13)</f>
        <v>5</v>
      </c>
      <c r="D4" s="17">
        <f>SUM(B4:C4)</f>
        <v>13</v>
      </c>
      <c r="E4" s="28">
        <f>IFERROR(B4/D4,0)</f>
        <v>0.61538461538461542</v>
      </c>
      <c r="F4" s="16">
        <f>SUM(F5:F13)</f>
        <v>7</v>
      </c>
      <c r="G4" s="17">
        <f>SUM(G5:G13)</f>
        <v>6</v>
      </c>
      <c r="H4" s="17">
        <f>SUM(F4:G4)</f>
        <v>13</v>
      </c>
      <c r="I4" s="28">
        <f>IFERROR(F4/H4,0)</f>
        <v>0.53846153846153844</v>
      </c>
      <c r="J4" s="16">
        <f>SUM(J5:J13)</f>
        <v>8</v>
      </c>
      <c r="K4" s="17">
        <f>SUM(K5:K13)</f>
        <v>6</v>
      </c>
      <c r="L4" s="17">
        <f>SUM(J4:K4)</f>
        <v>14</v>
      </c>
      <c r="M4" s="28">
        <f>IFERROR(J4/L4,0)</f>
        <v>0.5714285714285714</v>
      </c>
      <c r="N4" s="16">
        <f>SUM(N5:N13)</f>
        <v>8</v>
      </c>
      <c r="O4" s="17">
        <f>SUM(O5:O13)</f>
        <v>5</v>
      </c>
      <c r="P4" s="17">
        <f>SUM(N4:O4)</f>
        <v>13</v>
      </c>
      <c r="Q4" s="28">
        <f>IFERROR(N4/P4,0)</f>
        <v>0.61538461538461542</v>
      </c>
      <c r="R4" s="16">
        <f>SUM(R5:R13)</f>
        <v>7</v>
      </c>
      <c r="S4" s="17">
        <f>SUM(S5:S13)</f>
        <v>7</v>
      </c>
      <c r="T4" s="17">
        <f>SUM(R4:S4)</f>
        <v>14</v>
      </c>
      <c r="U4" s="18">
        <f>IFERROR(R4/T4,0)</f>
        <v>0.5</v>
      </c>
      <c r="V4" s="11">
        <f>SUM(B4,F4,J4,N4,R4)</f>
        <v>38</v>
      </c>
      <c r="W4" s="12">
        <f>SUM(C4,G4,K4,O4,S4)</f>
        <v>29</v>
      </c>
      <c r="X4" s="12">
        <f>SUM(V4:W4)</f>
        <v>67</v>
      </c>
      <c r="Y4" s="29">
        <f>IFERROR(V4/X4,0)</f>
        <v>0.56716417910447758</v>
      </c>
      <c r="Z4" s="25">
        <f>X4/$X$28</f>
        <v>0.37222222222222223</v>
      </c>
    </row>
    <row r="5" spans="1:31" x14ac:dyDescent="0.25">
      <c r="A5" s="14" t="s">
        <v>17</v>
      </c>
      <c r="B5" s="2">
        <v>3</v>
      </c>
      <c r="C5" s="3"/>
      <c r="D5" s="5">
        <f t="shared" ref="D5:D13" si="0">SUM(B5:C5)</f>
        <v>3</v>
      </c>
      <c r="E5" s="6">
        <f t="shared" ref="E5:E13" si="1">IFERROR(B5/D5,0)</f>
        <v>1</v>
      </c>
      <c r="F5" s="2">
        <v>1</v>
      </c>
      <c r="G5" s="3">
        <v>1</v>
      </c>
      <c r="H5" s="5">
        <f t="shared" ref="H5:H13" si="2">SUM(F5:G5)</f>
        <v>2</v>
      </c>
      <c r="I5" s="6">
        <f t="shared" ref="I5:I13" si="3">IFERROR(F5/H5,0)</f>
        <v>0.5</v>
      </c>
      <c r="J5" s="2">
        <v>3</v>
      </c>
      <c r="K5" s="3">
        <v>2</v>
      </c>
      <c r="L5" s="5">
        <f t="shared" ref="L5:L13" si="4">SUM(J5:K5)</f>
        <v>5</v>
      </c>
      <c r="M5" s="6">
        <f t="shared" ref="M5:M13" si="5">IFERROR(J5/L5,0)</f>
        <v>0.6</v>
      </c>
      <c r="N5" s="2">
        <v>1</v>
      </c>
      <c r="O5" s="3">
        <v>2</v>
      </c>
      <c r="P5" s="5">
        <f t="shared" ref="P5:P13" si="6">SUM(N5:O5)</f>
        <v>3</v>
      </c>
      <c r="Q5" s="6">
        <f t="shared" ref="Q5:Q13" si="7">IFERROR(N5/P5,0)</f>
        <v>0.33333333333333331</v>
      </c>
      <c r="R5" s="2">
        <v>1</v>
      </c>
      <c r="S5" s="3">
        <v>1</v>
      </c>
      <c r="T5" s="5">
        <f t="shared" ref="T5:T13" si="8">SUM(R5:S5)</f>
        <v>2</v>
      </c>
      <c r="U5" s="7">
        <f t="shared" ref="U5:U13" si="9">IFERROR(R5/T5,0)</f>
        <v>0.5</v>
      </c>
      <c r="V5" s="2">
        <f>SUM(B5,F5,J5,N5,R5)</f>
        <v>9</v>
      </c>
      <c r="W5" s="3">
        <f>SUM(C5,G5,K5,O5,S5)</f>
        <v>6</v>
      </c>
      <c r="X5" s="5">
        <f t="shared" ref="X5:X28" si="10">SUM(V5:W5)</f>
        <v>15</v>
      </c>
      <c r="Y5" s="10">
        <f t="shared" ref="Y5:Y28" si="11">IFERROR(V5/X5,0)</f>
        <v>0.6</v>
      </c>
      <c r="Z5" s="6">
        <f>X5/$X$4</f>
        <v>0.22388059701492538</v>
      </c>
      <c r="AA5" s="34" t="s">
        <v>12</v>
      </c>
      <c r="AD5" s="32"/>
    </row>
    <row r="6" spans="1:31" x14ac:dyDescent="0.25">
      <c r="A6" s="14" t="s">
        <v>18</v>
      </c>
      <c r="B6" s="2">
        <v>1</v>
      </c>
      <c r="C6" s="3">
        <v>1</v>
      </c>
      <c r="D6" s="5">
        <f t="shared" si="0"/>
        <v>2</v>
      </c>
      <c r="E6" s="6">
        <f t="shared" si="1"/>
        <v>0.5</v>
      </c>
      <c r="F6" s="2">
        <v>1</v>
      </c>
      <c r="G6" s="3"/>
      <c r="H6" s="5">
        <f t="shared" si="2"/>
        <v>1</v>
      </c>
      <c r="I6" s="6">
        <f t="shared" si="3"/>
        <v>1</v>
      </c>
      <c r="J6" s="2"/>
      <c r="K6" s="3"/>
      <c r="L6" s="5">
        <f t="shared" si="4"/>
        <v>0</v>
      </c>
      <c r="M6" s="6">
        <f t="shared" si="5"/>
        <v>0</v>
      </c>
      <c r="N6" s="2">
        <v>2</v>
      </c>
      <c r="O6" s="3"/>
      <c r="P6" s="5">
        <f t="shared" si="6"/>
        <v>2</v>
      </c>
      <c r="Q6" s="6">
        <f t="shared" si="7"/>
        <v>1</v>
      </c>
      <c r="R6" s="2"/>
      <c r="S6" s="3">
        <v>2</v>
      </c>
      <c r="T6" s="5">
        <f t="shared" si="8"/>
        <v>2</v>
      </c>
      <c r="U6" s="7">
        <f t="shared" si="9"/>
        <v>0</v>
      </c>
      <c r="V6" s="2">
        <f t="shared" ref="V6" si="12">SUM(B6,F6,J6,N6,R6)</f>
        <v>4</v>
      </c>
      <c r="W6" s="3">
        <f t="shared" ref="W6" si="13">SUM(C6,G6,K6,O6,S6)</f>
        <v>3</v>
      </c>
      <c r="X6" s="5">
        <f t="shared" si="10"/>
        <v>7</v>
      </c>
      <c r="Y6" s="10">
        <f t="shared" si="11"/>
        <v>0.5714285714285714</v>
      </c>
      <c r="Z6" s="6">
        <f t="shared" ref="Z6:Z13" si="14">X6/$X$4</f>
        <v>0.1044776119402985</v>
      </c>
      <c r="AA6" s="33" t="s">
        <v>13</v>
      </c>
      <c r="AD6" s="32"/>
    </row>
    <row r="7" spans="1:31" x14ac:dyDescent="0.25">
      <c r="A7" s="14" t="s">
        <v>19</v>
      </c>
      <c r="B7" s="2"/>
      <c r="C7" s="3">
        <v>1</v>
      </c>
      <c r="D7" s="5">
        <f t="shared" si="0"/>
        <v>1</v>
      </c>
      <c r="E7" s="6">
        <f t="shared" si="1"/>
        <v>0</v>
      </c>
      <c r="F7" s="2">
        <v>1</v>
      </c>
      <c r="G7" s="3"/>
      <c r="H7" s="5">
        <f t="shared" si="2"/>
        <v>1</v>
      </c>
      <c r="I7" s="6">
        <f t="shared" si="3"/>
        <v>1</v>
      </c>
      <c r="J7" s="2">
        <v>2</v>
      </c>
      <c r="K7" s="3">
        <v>1</v>
      </c>
      <c r="L7" s="5">
        <f t="shared" si="4"/>
        <v>3</v>
      </c>
      <c r="M7" s="6">
        <f t="shared" si="5"/>
        <v>0.66666666666666663</v>
      </c>
      <c r="N7" s="2"/>
      <c r="O7" s="3">
        <v>1</v>
      </c>
      <c r="P7" s="5">
        <f t="shared" si="6"/>
        <v>1</v>
      </c>
      <c r="Q7" s="6">
        <f t="shared" si="7"/>
        <v>0</v>
      </c>
      <c r="R7" s="2">
        <v>1</v>
      </c>
      <c r="S7" s="3">
        <v>1</v>
      </c>
      <c r="T7" s="5">
        <f t="shared" si="8"/>
        <v>2</v>
      </c>
      <c r="U7" s="7">
        <f t="shared" si="9"/>
        <v>0.5</v>
      </c>
      <c r="V7" s="2">
        <f t="shared" ref="V7:V28" si="15">SUM(B7,F7,J7,N7,R7)</f>
        <v>4</v>
      </c>
      <c r="W7" s="3">
        <f t="shared" ref="W7:W28" si="16">SUM(C7,G7,K7,O7,S7)</f>
        <v>4</v>
      </c>
      <c r="X7" s="5">
        <f t="shared" si="10"/>
        <v>8</v>
      </c>
      <c r="Y7" s="10">
        <f t="shared" si="11"/>
        <v>0.5</v>
      </c>
      <c r="Z7" s="6">
        <f t="shared" si="14"/>
        <v>0.11940298507462686</v>
      </c>
      <c r="AA7" s="33" t="s">
        <v>13</v>
      </c>
      <c r="AD7" s="32"/>
    </row>
    <row r="8" spans="1:31" x14ac:dyDescent="0.25">
      <c r="A8" s="14" t="s">
        <v>20</v>
      </c>
      <c r="B8" s="2">
        <v>1</v>
      </c>
      <c r="C8" s="3"/>
      <c r="D8" s="5">
        <f t="shared" si="0"/>
        <v>1</v>
      </c>
      <c r="E8" s="6">
        <f t="shared" si="1"/>
        <v>1</v>
      </c>
      <c r="F8" s="2"/>
      <c r="G8" s="3"/>
      <c r="H8" s="5">
        <f t="shared" si="2"/>
        <v>0</v>
      </c>
      <c r="I8" s="6">
        <f t="shared" si="3"/>
        <v>0</v>
      </c>
      <c r="J8" s="2"/>
      <c r="K8" s="3">
        <v>2</v>
      </c>
      <c r="L8" s="5">
        <f t="shared" si="4"/>
        <v>2</v>
      </c>
      <c r="M8" s="6">
        <f t="shared" si="5"/>
        <v>0</v>
      </c>
      <c r="N8" s="2">
        <v>1</v>
      </c>
      <c r="O8" s="3">
        <v>1</v>
      </c>
      <c r="P8" s="5">
        <f t="shared" si="6"/>
        <v>2</v>
      </c>
      <c r="Q8" s="6">
        <f t="shared" si="7"/>
        <v>0.5</v>
      </c>
      <c r="R8" s="2">
        <v>1</v>
      </c>
      <c r="S8" s="3">
        <v>1</v>
      </c>
      <c r="T8" s="5">
        <f t="shared" si="8"/>
        <v>2</v>
      </c>
      <c r="U8" s="7">
        <f t="shared" si="9"/>
        <v>0.5</v>
      </c>
      <c r="V8" s="2">
        <f t="shared" si="15"/>
        <v>3</v>
      </c>
      <c r="W8" s="3">
        <f t="shared" si="16"/>
        <v>4</v>
      </c>
      <c r="X8" s="5">
        <f t="shared" si="10"/>
        <v>7</v>
      </c>
      <c r="Y8" s="10">
        <f t="shared" si="11"/>
        <v>0.42857142857142855</v>
      </c>
      <c r="Z8" s="6">
        <f t="shared" si="14"/>
        <v>0.1044776119402985</v>
      </c>
      <c r="AA8" s="33" t="s">
        <v>13</v>
      </c>
      <c r="AD8" s="32"/>
    </row>
    <row r="9" spans="1:31" x14ac:dyDescent="0.25">
      <c r="A9" s="14" t="s">
        <v>21</v>
      </c>
      <c r="B9" s="2"/>
      <c r="C9" s="3">
        <v>2</v>
      </c>
      <c r="D9" s="5">
        <f t="shared" si="0"/>
        <v>2</v>
      </c>
      <c r="E9" s="6">
        <f t="shared" si="1"/>
        <v>0</v>
      </c>
      <c r="F9" s="2">
        <v>2</v>
      </c>
      <c r="G9" s="3">
        <v>2</v>
      </c>
      <c r="H9" s="5">
        <f t="shared" si="2"/>
        <v>4</v>
      </c>
      <c r="I9" s="6">
        <f t="shared" si="3"/>
        <v>0.5</v>
      </c>
      <c r="J9" s="2">
        <v>1</v>
      </c>
      <c r="K9" s="3"/>
      <c r="L9" s="5">
        <f t="shared" si="4"/>
        <v>1</v>
      </c>
      <c r="M9" s="6">
        <f t="shared" si="5"/>
        <v>1</v>
      </c>
      <c r="N9" s="2">
        <v>1</v>
      </c>
      <c r="O9" s="3"/>
      <c r="P9" s="5">
        <f t="shared" si="6"/>
        <v>1</v>
      </c>
      <c r="Q9" s="6">
        <f t="shared" si="7"/>
        <v>1</v>
      </c>
      <c r="R9" s="2">
        <v>2</v>
      </c>
      <c r="S9" s="3"/>
      <c r="T9" s="5">
        <f t="shared" si="8"/>
        <v>2</v>
      </c>
      <c r="U9" s="7">
        <f t="shared" si="9"/>
        <v>1</v>
      </c>
      <c r="V9" s="2">
        <f t="shared" si="15"/>
        <v>6</v>
      </c>
      <c r="W9" s="3">
        <f t="shared" si="16"/>
        <v>4</v>
      </c>
      <c r="X9" s="5">
        <f t="shared" si="10"/>
        <v>10</v>
      </c>
      <c r="Y9" s="10">
        <f t="shared" si="11"/>
        <v>0.6</v>
      </c>
      <c r="Z9" s="6">
        <f t="shared" si="14"/>
        <v>0.14925373134328357</v>
      </c>
      <c r="AA9" s="34" t="s">
        <v>12</v>
      </c>
      <c r="AD9" s="32"/>
    </row>
    <row r="10" spans="1:31" x14ac:dyDescent="0.25">
      <c r="A10" s="14" t="s">
        <v>22</v>
      </c>
      <c r="B10" s="2">
        <v>2</v>
      </c>
      <c r="C10" s="3">
        <v>1</v>
      </c>
      <c r="D10" s="5">
        <f t="shared" si="0"/>
        <v>3</v>
      </c>
      <c r="E10" s="6">
        <f t="shared" si="1"/>
        <v>0.66666666666666663</v>
      </c>
      <c r="F10" s="2"/>
      <c r="G10" s="3">
        <v>1</v>
      </c>
      <c r="H10" s="5">
        <f t="shared" si="2"/>
        <v>1</v>
      </c>
      <c r="I10" s="6">
        <f t="shared" si="3"/>
        <v>0</v>
      </c>
      <c r="J10" s="2">
        <v>1</v>
      </c>
      <c r="K10" s="3"/>
      <c r="L10" s="5">
        <f t="shared" si="4"/>
        <v>1</v>
      </c>
      <c r="M10" s="6">
        <f t="shared" si="5"/>
        <v>1</v>
      </c>
      <c r="N10" s="2">
        <v>3</v>
      </c>
      <c r="O10" s="3">
        <v>1</v>
      </c>
      <c r="P10" s="5">
        <f t="shared" si="6"/>
        <v>4</v>
      </c>
      <c r="Q10" s="6">
        <f t="shared" si="7"/>
        <v>0.75</v>
      </c>
      <c r="R10" s="2">
        <v>2</v>
      </c>
      <c r="S10" s="3"/>
      <c r="T10" s="5">
        <f t="shared" si="8"/>
        <v>2</v>
      </c>
      <c r="U10" s="7">
        <f t="shared" si="9"/>
        <v>1</v>
      </c>
      <c r="V10" s="2">
        <f t="shared" si="15"/>
        <v>8</v>
      </c>
      <c r="W10" s="3">
        <f t="shared" si="16"/>
        <v>3</v>
      </c>
      <c r="X10" s="5">
        <f t="shared" si="10"/>
        <v>11</v>
      </c>
      <c r="Y10" s="10">
        <f t="shared" si="11"/>
        <v>0.72727272727272729</v>
      </c>
      <c r="Z10" s="6">
        <f t="shared" si="14"/>
        <v>0.16417910447761194</v>
      </c>
      <c r="AA10" s="34" t="s">
        <v>12</v>
      </c>
      <c r="AD10" s="32"/>
      <c r="AE10" s="1"/>
    </row>
    <row r="11" spans="1:31" x14ac:dyDescent="0.25">
      <c r="A11" s="14" t="s">
        <v>35</v>
      </c>
      <c r="B11" s="2"/>
      <c r="C11" s="3"/>
      <c r="D11" s="5">
        <f t="shared" si="0"/>
        <v>0</v>
      </c>
      <c r="E11" s="6">
        <f t="shared" si="1"/>
        <v>0</v>
      </c>
      <c r="F11" s="2">
        <v>1</v>
      </c>
      <c r="G11" s="3"/>
      <c r="H11" s="5">
        <f t="shared" si="2"/>
        <v>1</v>
      </c>
      <c r="I11" s="6">
        <f t="shared" si="3"/>
        <v>1</v>
      </c>
      <c r="J11" s="2"/>
      <c r="K11" s="3"/>
      <c r="L11" s="5">
        <f t="shared" si="4"/>
        <v>0</v>
      </c>
      <c r="M11" s="6">
        <f t="shared" si="5"/>
        <v>0</v>
      </c>
      <c r="N11" s="2"/>
      <c r="O11" s="3"/>
      <c r="P11" s="5">
        <f t="shared" si="6"/>
        <v>0</v>
      </c>
      <c r="Q11" s="6">
        <f t="shared" si="7"/>
        <v>0</v>
      </c>
      <c r="R11" s="2"/>
      <c r="S11" s="3"/>
      <c r="T11" s="5">
        <f t="shared" si="8"/>
        <v>0</v>
      </c>
      <c r="U11" s="7">
        <f t="shared" si="9"/>
        <v>0</v>
      </c>
      <c r="V11" s="2">
        <f t="shared" si="15"/>
        <v>1</v>
      </c>
      <c r="W11" s="3">
        <f t="shared" si="16"/>
        <v>0</v>
      </c>
      <c r="X11" s="5">
        <f t="shared" si="10"/>
        <v>1</v>
      </c>
      <c r="Y11" s="10">
        <f t="shared" si="11"/>
        <v>1</v>
      </c>
      <c r="Z11" s="6">
        <f t="shared" si="14"/>
        <v>1.4925373134328358E-2</v>
      </c>
      <c r="AD11" s="32"/>
      <c r="AE11" s="1"/>
    </row>
    <row r="12" spans="1:31" x14ac:dyDescent="0.25">
      <c r="A12" s="14" t="s">
        <v>36</v>
      </c>
      <c r="B12" s="2"/>
      <c r="C12" s="3"/>
      <c r="D12" s="5">
        <f t="shared" si="0"/>
        <v>0</v>
      </c>
      <c r="E12" s="6">
        <f t="shared" si="1"/>
        <v>0</v>
      </c>
      <c r="F12" s="2">
        <v>1</v>
      </c>
      <c r="G12" s="3">
        <v>1</v>
      </c>
      <c r="H12" s="5">
        <f t="shared" si="2"/>
        <v>2</v>
      </c>
      <c r="I12" s="6">
        <f t="shared" si="3"/>
        <v>0.5</v>
      </c>
      <c r="J12" s="2">
        <v>1</v>
      </c>
      <c r="K12" s="3">
        <v>1</v>
      </c>
      <c r="L12" s="5">
        <f t="shared" si="4"/>
        <v>2</v>
      </c>
      <c r="M12" s="6">
        <f t="shared" si="5"/>
        <v>0.5</v>
      </c>
      <c r="N12" s="2"/>
      <c r="O12" s="3"/>
      <c r="P12" s="5">
        <f t="shared" si="6"/>
        <v>0</v>
      </c>
      <c r="Q12" s="6">
        <f t="shared" si="7"/>
        <v>0</v>
      </c>
      <c r="R12" s="2"/>
      <c r="S12" s="3"/>
      <c r="T12" s="5">
        <f t="shared" si="8"/>
        <v>0</v>
      </c>
      <c r="U12" s="7">
        <f t="shared" si="9"/>
        <v>0</v>
      </c>
      <c r="V12" s="2">
        <f t="shared" si="15"/>
        <v>2</v>
      </c>
      <c r="W12" s="3">
        <f t="shared" si="16"/>
        <v>2</v>
      </c>
      <c r="X12" s="5">
        <f t="shared" si="10"/>
        <v>4</v>
      </c>
      <c r="Y12" s="10">
        <f t="shared" si="11"/>
        <v>0.5</v>
      </c>
      <c r="Z12" s="6">
        <f t="shared" si="14"/>
        <v>5.9701492537313432E-2</v>
      </c>
      <c r="AD12" s="32"/>
      <c r="AE12" s="1"/>
    </row>
    <row r="13" spans="1:31" ht="15.75" thickBot="1" x14ac:dyDescent="0.3">
      <c r="A13" s="14" t="s">
        <v>23</v>
      </c>
      <c r="B13" s="2">
        <v>1</v>
      </c>
      <c r="C13" s="3"/>
      <c r="D13" s="5">
        <f t="shared" si="0"/>
        <v>1</v>
      </c>
      <c r="E13" s="6">
        <f t="shared" si="1"/>
        <v>1</v>
      </c>
      <c r="F13" s="2"/>
      <c r="G13" s="3">
        <v>1</v>
      </c>
      <c r="H13" s="5">
        <f t="shared" si="2"/>
        <v>1</v>
      </c>
      <c r="I13" s="6">
        <f t="shared" si="3"/>
        <v>0</v>
      </c>
      <c r="J13" s="2"/>
      <c r="K13" s="3"/>
      <c r="L13" s="5">
        <f t="shared" si="4"/>
        <v>0</v>
      </c>
      <c r="M13" s="6">
        <f t="shared" si="5"/>
        <v>0</v>
      </c>
      <c r="N13" s="2"/>
      <c r="O13" s="3"/>
      <c r="P13" s="5">
        <f t="shared" si="6"/>
        <v>0</v>
      </c>
      <c r="Q13" s="6">
        <f t="shared" si="7"/>
        <v>0</v>
      </c>
      <c r="R13" s="2"/>
      <c r="S13" s="3">
        <v>2</v>
      </c>
      <c r="T13" s="5">
        <f t="shared" si="8"/>
        <v>2</v>
      </c>
      <c r="U13" s="7">
        <f t="shared" si="9"/>
        <v>0</v>
      </c>
      <c r="V13" s="2">
        <f t="shared" si="15"/>
        <v>1</v>
      </c>
      <c r="W13" s="3">
        <f t="shared" si="16"/>
        <v>3</v>
      </c>
      <c r="X13" s="5">
        <f t="shared" si="10"/>
        <v>4</v>
      </c>
      <c r="Y13" s="10">
        <f t="shared" si="11"/>
        <v>0.25</v>
      </c>
      <c r="Z13" s="6">
        <f t="shared" si="14"/>
        <v>5.9701492537313432E-2</v>
      </c>
      <c r="AD13" s="32"/>
    </row>
    <row r="14" spans="1:31" ht="15.75" thickBot="1" x14ac:dyDescent="0.3">
      <c r="A14" s="15" t="s">
        <v>15</v>
      </c>
      <c r="B14" s="16">
        <f>SUM(B15:B21)</f>
        <v>6</v>
      </c>
      <c r="C14" s="17">
        <f>SUM(C15:C21)</f>
        <v>4</v>
      </c>
      <c r="D14" s="17">
        <f>SUM(B14:C14)</f>
        <v>10</v>
      </c>
      <c r="E14" s="28">
        <f>IFERROR(B14/D14,0)</f>
        <v>0.6</v>
      </c>
      <c r="F14" s="16">
        <f>SUM(F15:F21)</f>
        <v>5</v>
      </c>
      <c r="G14" s="17">
        <f>SUM(G15:G21)</f>
        <v>5</v>
      </c>
      <c r="H14" s="17">
        <f>SUM(F14:G14)</f>
        <v>10</v>
      </c>
      <c r="I14" s="28">
        <f>IFERROR(F14/H14,0)</f>
        <v>0.5</v>
      </c>
      <c r="J14" s="16">
        <f>SUM(J15:J21)</f>
        <v>4</v>
      </c>
      <c r="K14" s="17">
        <f>SUM(K15:K21)</f>
        <v>5</v>
      </c>
      <c r="L14" s="17">
        <f>SUM(J14:K14)</f>
        <v>9</v>
      </c>
      <c r="M14" s="28">
        <f>IFERROR(J14/L14,0)</f>
        <v>0.44444444444444442</v>
      </c>
      <c r="N14" s="16">
        <f>SUM(N15:N21)</f>
        <v>8</v>
      </c>
      <c r="O14" s="17">
        <f>SUM(O15:O21)</f>
        <v>1</v>
      </c>
      <c r="P14" s="17">
        <f>SUM(N14:O14)</f>
        <v>9</v>
      </c>
      <c r="Q14" s="28">
        <f>IFERROR(N14/P14,0)</f>
        <v>0.88888888888888884</v>
      </c>
      <c r="R14" s="16">
        <f>SUM(R15:R21)</f>
        <v>6</v>
      </c>
      <c r="S14" s="17">
        <f>SUM(S15:S21)</f>
        <v>4</v>
      </c>
      <c r="T14" s="17">
        <f>SUM(R14:S14)</f>
        <v>10</v>
      </c>
      <c r="U14" s="18">
        <f>IFERROR(R14/T14,0)</f>
        <v>0.6</v>
      </c>
      <c r="V14" s="11">
        <f t="shared" si="15"/>
        <v>29</v>
      </c>
      <c r="W14" s="12">
        <f t="shared" si="16"/>
        <v>19</v>
      </c>
      <c r="X14" s="12">
        <f t="shared" si="10"/>
        <v>48</v>
      </c>
      <c r="Y14" s="29">
        <f t="shared" si="11"/>
        <v>0.60416666666666663</v>
      </c>
      <c r="Z14" s="25">
        <f>X14/$X$28</f>
        <v>0.26666666666666666</v>
      </c>
      <c r="AD14" s="32"/>
    </row>
    <row r="15" spans="1:31" x14ac:dyDescent="0.25">
      <c r="A15" s="19" t="s">
        <v>24</v>
      </c>
      <c r="B15" s="2">
        <v>4</v>
      </c>
      <c r="C15" s="3"/>
      <c r="D15" s="5">
        <f>SUM(B15:C15)</f>
        <v>4</v>
      </c>
      <c r="E15" s="6">
        <f>IFERROR(B15/D15,0)</f>
        <v>1</v>
      </c>
      <c r="F15" s="2">
        <v>1</v>
      </c>
      <c r="G15" s="3">
        <v>1</v>
      </c>
      <c r="H15" s="5">
        <f>SUM(F15:G15)</f>
        <v>2</v>
      </c>
      <c r="I15" s="6">
        <f>IFERROR(F15/H15,0)</f>
        <v>0.5</v>
      </c>
      <c r="J15" s="2"/>
      <c r="K15" s="3">
        <v>1</v>
      </c>
      <c r="L15" s="5">
        <f>SUM(J15:K15)</f>
        <v>1</v>
      </c>
      <c r="M15" s="6">
        <f>IFERROR(J15/L15,0)</f>
        <v>0</v>
      </c>
      <c r="N15" s="2">
        <v>3</v>
      </c>
      <c r="O15" s="3"/>
      <c r="P15" s="5">
        <f>SUM(N15:O15)</f>
        <v>3</v>
      </c>
      <c r="Q15" s="6">
        <f>IFERROR(N15/P15,0)</f>
        <v>1</v>
      </c>
      <c r="R15" s="2">
        <v>1</v>
      </c>
      <c r="S15" s="3"/>
      <c r="T15" s="5">
        <f>SUM(R15:S15)</f>
        <v>1</v>
      </c>
      <c r="U15" s="7">
        <f>IFERROR(R15/T15,0)</f>
        <v>1</v>
      </c>
      <c r="V15" s="2">
        <f t="shared" si="15"/>
        <v>9</v>
      </c>
      <c r="W15" s="3">
        <f t="shared" si="16"/>
        <v>2</v>
      </c>
      <c r="X15" s="5">
        <f t="shared" si="10"/>
        <v>11</v>
      </c>
      <c r="Y15" s="10">
        <f t="shared" si="11"/>
        <v>0.81818181818181823</v>
      </c>
      <c r="Z15" s="6">
        <f>X15/$X$14</f>
        <v>0.22916666666666666</v>
      </c>
      <c r="AA15" s="26" t="s">
        <v>4</v>
      </c>
      <c r="AD15" s="32"/>
    </row>
    <row r="16" spans="1:31" x14ac:dyDescent="0.25">
      <c r="A16" s="14" t="s">
        <v>25</v>
      </c>
      <c r="B16" s="2">
        <v>1</v>
      </c>
      <c r="C16" s="3">
        <v>2</v>
      </c>
      <c r="D16" s="5">
        <f t="shared" ref="D16:D19" si="17">SUM(B16:C16)</f>
        <v>3</v>
      </c>
      <c r="E16" s="6">
        <f t="shared" ref="E16:E19" si="18">IFERROR(B16/D16,0)</f>
        <v>0.33333333333333331</v>
      </c>
      <c r="F16" s="2">
        <v>1</v>
      </c>
      <c r="G16" s="3">
        <v>1</v>
      </c>
      <c r="H16" s="5">
        <f t="shared" ref="H16:H21" si="19">SUM(F16:G16)</f>
        <v>2</v>
      </c>
      <c r="I16" s="6">
        <f t="shared" ref="I16:I21" si="20">IFERROR(F16/H16,0)</f>
        <v>0.5</v>
      </c>
      <c r="J16" s="2">
        <v>1</v>
      </c>
      <c r="K16" s="3">
        <v>1</v>
      </c>
      <c r="L16" s="5">
        <f t="shared" ref="L16:L21" si="21">SUM(J16:K16)</f>
        <v>2</v>
      </c>
      <c r="M16" s="6">
        <f t="shared" ref="M16:M21" si="22">IFERROR(J16/L16,0)</f>
        <v>0.5</v>
      </c>
      <c r="N16" s="2">
        <v>2</v>
      </c>
      <c r="O16" s="3">
        <v>1</v>
      </c>
      <c r="P16" s="5">
        <f t="shared" ref="P16:P21" si="23">SUM(N16:O16)</f>
        <v>3</v>
      </c>
      <c r="Q16" s="6">
        <f t="shared" ref="Q16:Q21" si="24">IFERROR(N16/P16,0)</f>
        <v>0.66666666666666663</v>
      </c>
      <c r="R16" s="2">
        <v>2</v>
      </c>
      <c r="S16" s="3">
        <v>1</v>
      </c>
      <c r="T16" s="5">
        <f t="shared" ref="T16:T21" si="25">SUM(R16:S16)</f>
        <v>3</v>
      </c>
      <c r="U16" s="7">
        <f t="shared" ref="U16:U21" si="26">IFERROR(R16/T16,0)</f>
        <v>0.66666666666666663</v>
      </c>
      <c r="V16" s="2">
        <f t="shared" si="15"/>
        <v>7</v>
      </c>
      <c r="W16" s="3">
        <f t="shared" si="16"/>
        <v>6</v>
      </c>
      <c r="X16" s="5">
        <f t="shared" si="10"/>
        <v>13</v>
      </c>
      <c r="Y16" s="10">
        <f t="shared" si="11"/>
        <v>0.53846153846153844</v>
      </c>
      <c r="Z16" s="6">
        <f t="shared" ref="Z16:Z21" si="27">X16/$X$14</f>
        <v>0.27083333333333331</v>
      </c>
      <c r="AA16" s="33" t="s">
        <v>12</v>
      </c>
      <c r="AD16" s="32"/>
    </row>
    <row r="17" spans="1:30" x14ac:dyDescent="0.25">
      <c r="A17" s="14" t="s">
        <v>26</v>
      </c>
      <c r="B17" s="2">
        <v>1</v>
      </c>
      <c r="C17" s="3"/>
      <c r="D17" s="5">
        <f t="shared" si="17"/>
        <v>1</v>
      </c>
      <c r="E17" s="6">
        <f t="shared" si="18"/>
        <v>1</v>
      </c>
      <c r="F17" s="2">
        <v>1</v>
      </c>
      <c r="G17" s="3"/>
      <c r="H17" s="5">
        <f t="shared" si="19"/>
        <v>1</v>
      </c>
      <c r="I17" s="6">
        <f t="shared" si="20"/>
        <v>1</v>
      </c>
      <c r="J17" s="2">
        <v>2</v>
      </c>
      <c r="K17" s="3">
        <v>2</v>
      </c>
      <c r="L17" s="5">
        <f t="shared" si="21"/>
        <v>4</v>
      </c>
      <c r="M17" s="6">
        <f t="shared" si="22"/>
        <v>0.5</v>
      </c>
      <c r="N17" s="2">
        <v>1</v>
      </c>
      <c r="O17" s="3"/>
      <c r="P17" s="5">
        <f t="shared" si="23"/>
        <v>1</v>
      </c>
      <c r="Q17" s="6">
        <f t="shared" si="24"/>
        <v>1</v>
      </c>
      <c r="R17" s="2">
        <v>1</v>
      </c>
      <c r="S17" s="3">
        <v>1</v>
      </c>
      <c r="T17" s="5">
        <f t="shared" si="25"/>
        <v>2</v>
      </c>
      <c r="U17" s="7">
        <f t="shared" si="26"/>
        <v>0.5</v>
      </c>
      <c r="V17" s="2">
        <f t="shared" si="15"/>
        <v>6</v>
      </c>
      <c r="W17" s="3">
        <f t="shared" si="16"/>
        <v>3</v>
      </c>
      <c r="X17" s="5">
        <f t="shared" si="10"/>
        <v>9</v>
      </c>
      <c r="Y17" s="10">
        <f t="shared" si="11"/>
        <v>0.66666666666666663</v>
      </c>
      <c r="Z17" s="6">
        <f t="shared" si="27"/>
        <v>0.1875</v>
      </c>
      <c r="AA17" s="34" t="s">
        <v>12</v>
      </c>
      <c r="AD17" s="32"/>
    </row>
    <row r="18" spans="1:30" x14ac:dyDescent="0.25">
      <c r="A18" s="14" t="s">
        <v>27</v>
      </c>
      <c r="B18" s="8"/>
      <c r="C18" s="5"/>
      <c r="D18" s="5">
        <f t="shared" si="17"/>
        <v>0</v>
      </c>
      <c r="E18" s="6">
        <f t="shared" si="18"/>
        <v>0</v>
      </c>
      <c r="F18" s="8"/>
      <c r="G18" s="5"/>
      <c r="H18" s="5">
        <f t="shared" si="19"/>
        <v>0</v>
      </c>
      <c r="I18" s="6">
        <f t="shared" si="20"/>
        <v>0</v>
      </c>
      <c r="J18" s="8"/>
      <c r="K18" s="5">
        <v>1</v>
      </c>
      <c r="L18" s="5">
        <f t="shared" si="21"/>
        <v>1</v>
      </c>
      <c r="M18" s="6">
        <f t="shared" si="22"/>
        <v>0</v>
      </c>
      <c r="N18" s="8">
        <v>1</v>
      </c>
      <c r="O18" s="5"/>
      <c r="P18" s="5">
        <f t="shared" si="23"/>
        <v>1</v>
      </c>
      <c r="Q18" s="6">
        <f t="shared" si="24"/>
        <v>1</v>
      </c>
      <c r="R18" s="8"/>
      <c r="S18" s="5">
        <v>1</v>
      </c>
      <c r="T18" s="5">
        <f t="shared" si="25"/>
        <v>1</v>
      </c>
      <c r="U18" s="7">
        <f t="shared" si="26"/>
        <v>0</v>
      </c>
      <c r="V18" s="8">
        <f t="shared" si="15"/>
        <v>1</v>
      </c>
      <c r="W18" s="5">
        <f t="shared" si="16"/>
        <v>2</v>
      </c>
      <c r="X18" s="5">
        <f t="shared" si="10"/>
        <v>3</v>
      </c>
      <c r="Y18" s="10">
        <f t="shared" si="11"/>
        <v>0.33333333333333331</v>
      </c>
      <c r="Z18" s="6">
        <f t="shared" si="27"/>
        <v>6.25E-2</v>
      </c>
      <c r="AA18" s="26"/>
      <c r="AD18" s="32"/>
    </row>
    <row r="19" spans="1:30" x14ac:dyDescent="0.25">
      <c r="A19" s="14" t="s">
        <v>28</v>
      </c>
      <c r="B19" s="2"/>
      <c r="C19" s="3">
        <v>2</v>
      </c>
      <c r="D19" s="5">
        <f t="shared" si="17"/>
        <v>2</v>
      </c>
      <c r="E19" s="6">
        <f t="shared" si="18"/>
        <v>0</v>
      </c>
      <c r="F19" s="2"/>
      <c r="G19" s="3">
        <v>1</v>
      </c>
      <c r="H19" s="5">
        <f t="shared" si="19"/>
        <v>1</v>
      </c>
      <c r="I19" s="6">
        <f t="shared" si="20"/>
        <v>0</v>
      </c>
      <c r="J19" s="2"/>
      <c r="K19" s="3"/>
      <c r="L19" s="5">
        <f t="shared" si="21"/>
        <v>0</v>
      </c>
      <c r="M19" s="6">
        <f t="shared" si="22"/>
        <v>0</v>
      </c>
      <c r="N19" s="2"/>
      <c r="O19" s="3"/>
      <c r="P19" s="5">
        <f t="shared" si="23"/>
        <v>0</v>
      </c>
      <c r="Q19" s="6">
        <f t="shared" si="24"/>
        <v>0</v>
      </c>
      <c r="R19" s="2">
        <v>1</v>
      </c>
      <c r="S19" s="3">
        <v>1</v>
      </c>
      <c r="T19" s="5">
        <f t="shared" si="25"/>
        <v>2</v>
      </c>
      <c r="U19" s="7">
        <f t="shared" si="26"/>
        <v>0.5</v>
      </c>
      <c r="V19" s="2">
        <f t="shared" si="15"/>
        <v>1</v>
      </c>
      <c r="W19" s="3">
        <f t="shared" si="16"/>
        <v>4</v>
      </c>
      <c r="X19" s="5">
        <f t="shared" si="10"/>
        <v>5</v>
      </c>
      <c r="Y19" s="10">
        <f t="shared" si="11"/>
        <v>0.2</v>
      </c>
      <c r="Z19" s="6">
        <f t="shared" si="27"/>
        <v>0.10416666666666667</v>
      </c>
      <c r="AA19" s="34" t="s">
        <v>12</v>
      </c>
      <c r="AD19" s="32"/>
    </row>
    <row r="20" spans="1:30" x14ac:dyDescent="0.25">
      <c r="A20" s="14" t="s">
        <v>29</v>
      </c>
      <c r="B20" s="2"/>
      <c r="C20" s="3"/>
      <c r="D20" s="5">
        <f t="shared" ref="D20:D21" si="28">SUM(B20:C20)</f>
        <v>0</v>
      </c>
      <c r="E20" s="6">
        <f t="shared" ref="E20:E21" si="29">IFERROR(B20/D20,0)</f>
        <v>0</v>
      </c>
      <c r="F20" s="2">
        <v>1</v>
      </c>
      <c r="G20" s="3">
        <v>2</v>
      </c>
      <c r="H20" s="5">
        <f t="shared" si="19"/>
        <v>3</v>
      </c>
      <c r="I20" s="6">
        <f t="shared" si="20"/>
        <v>0.33333333333333331</v>
      </c>
      <c r="J20" s="2"/>
      <c r="K20" s="3"/>
      <c r="L20" s="5">
        <f t="shared" si="21"/>
        <v>0</v>
      </c>
      <c r="M20" s="6">
        <f t="shared" si="22"/>
        <v>0</v>
      </c>
      <c r="N20" s="2"/>
      <c r="O20" s="3"/>
      <c r="P20" s="5">
        <f t="shared" si="23"/>
        <v>0</v>
      </c>
      <c r="Q20" s="6">
        <f t="shared" si="24"/>
        <v>0</v>
      </c>
      <c r="R20" s="2"/>
      <c r="S20" s="3"/>
      <c r="T20" s="5">
        <f t="shared" si="25"/>
        <v>0</v>
      </c>
      <c r="U20" s="7">
        <f t="shared" si="26"/>
        <v>0</v>
      </c>
      <c r="V20" s="2">
        <f t="shared" si="15"/>
        <v>1</v>
      </c>
      <c r="W20" s="3">
        <f t="shared" si="16"/>
        <v>2</v>
      </c>
      <c r="X20" s="5">
        <f t="shared" si="10"/>
        <v>3</v>
      </c>
      <c r="Y20" s="10">
        <f t="shared" si="11"/>
        <v>0.33333333333333331</v>
      </c>
      <c r="Z20" s="6">
        <f t="shared" si="27"/>
        <v>6.25E-2</v>
      </c>
      <c r="AA20" s="35" t="s">
        <v>13</v>
      </c>
      <c r="AD20" s="32"/>
    </row>
    <row r="21" spans="1:30" ht="15.75" thickBot="1" x14ac:dyDescent="0.3">
      <c r="A21" s="19" t="s">
        <v>30</v>
      </c>
      <c r="B21" s="2"/>
      <c r="C21" s="3"/>
      <c r="D21" s="5">
        <f t="shared" si="28"/>
        <v>0</v>
      </c>
      <c r="E21" s="6">
        <f t="shared" si="29"/>
        <v>0</v>
      </c>
      <c r="F21" s="2">
        <v>1</v>
      </c>
      <c r="G21" s="3"/>
      <c r="H21" s="5">
        <f t="shared" si="19"/>
        <v>1</v>
      </c>
      <c r="I21" s="6">
        <f t="shared" si="20"/>
        <v>1</v>
      </c>
      <c r="J21" s="2">
        <v>1</v>
      </c>
      <c r="K21" s="3"/>
      <c r="L21" s="5">
        <f t="shared" si="21"/>
        <v>1</v>
      </c>
      <c r="M21" s="6">
        <f t="shared" si="22"/>
        <v>1</v>
      </c>
      <c r="N21" s="2">
        <v>1</v>
      </c>
      <c r="O21" s="3"/>
      <c r="P21" s="5">
        <f t="shared" si="23"/>
        <v>1</v>
      </c>
      <c r="Q21" s="6">
        <f t="shared" si="24"/>
        <v>1</v>
      </c>
      <c r="R21" s="2">
        <v>1</v>
      </c>
      <c r="S21" s="3"/>
      <c r="T21" s="5">
        <f t="shared" si="25"/>
        <v>1</v>
      </c>
      <c r="U21" s="7">
        <f t="shared" si="26"/>
        <v>1</v>
      </c>
      <c r="V21" s="2">
        <f t="shared" si="15"/>
        <v>4</v>
      </c>
      <c r="W21" s="3">
        <f t="shared" si="16"/>
        <v>0</v>
      </c>
      <c r="X21" s="5">
        <f t="shared" si="10"/>
        <v>4</v>
      </c>
      <c r="Y21" s="10">
        <f t="shared" si="11"/>
        <v>1</v>
      </c>
      <c r="Z21" s="6">
        <f t="shared" si="27"/>
        <v>8.3333333333333329E-2</v>
      </c>
      <c r="AA21" s="27"/>
      <c r="AD21" s="32"/>
    </row>
    <row r="22" spans="1:30" ht="15.75" thickBot="1" x14ac:dyDescent="0.3">
      <c r="A22" s="20" t="s">
        <v>16</v>
      </c>
      <c r="B22" s="16">
        <f>SUM(B23:B27)</f>
        <v>6</v>
      </c>
      <c r="C22" s="17">
        <f>SUM(C23:C27)</f>
        <v>7</v>
      </c>
      <c r="D22" s="17">
        <f>SUM(B22:C22)</f>
        <v>13</v>
      </c>
      <c r="E22" s="28">
        <f>B22/D22</f>
        <v>0.46153846153846156</v>
      </c>
      <c r="F22" s="16">
        <f>SUM(F23:F27)</f>
        <v>8</v>
      </c>
      <c r="G22" s="17">
        <f>SUM(G23:G27)</f>
        <v>5</v>
      </c>
      <c r="H22" s="17">
        <f>SUM(F22:G22)</f>
        <v>13</v>
      </c>
      <c r="I22" s="28">
        <f>F22/H22</f>
        <v>0.61538461538461542</v>
      </c>
      <c r="J22" s="16">
        <f>SUM(J23:J27)</f>
        <v>12</v>
      </c>
      <c r="K22" s="17">
        <f>SUM(K23:K27)</f>
        <v>1</v>
      </c>
      <c r="L22" s="17">
        <f>SUM(J22:K22)</f>
        <v>13</v>
      </c>
      <c r="M22" s="28">
        <f>J22/L22</f>
        <v>0.92307692307692313</v>
      </c>
      <c r="N22" s="16">
        <f>SUM(N23:N27)</f>
        <v>6</v>
      </c>
      <c r="O22" s="17">
        <f>SUM(O23:O27)</f>
        <v>8</v>
      </c>
      <c r="P22" s="17">
        <f>SUM(N22:O22)</f>
        <v>14</v>
      </c>
      <c r="Q22" s="28">
        <f>N22/P22</f>
        <v>0.42857142857142855</v>
      </c>
      <c r="R22" s="16">
        <f>SUM(R23:R27)</f>
        <v>6</v>
      </c>
      <c r="S22" s="17">
        <f>SUM(S23:S27)</f>
        <v>6</v>
      </c>
      <c r="T22" s="17">
        <f>SUM(R22:S22)</f>
        <v>12</v>
      </c>
      <c r="U22" s="18">
        <f>R22/T22</f>
        <v>0.5</v>
      </c>
      <c r="V22" s="11">
        <f t="shared" si="15"/>
        <v>38</v>
      </c>
      <c r="W22" s="12">
        <f t="shared" si="16"/>
        <v>27</v>
      </c>
      <c r="X22" s="12">
        <f t="shared" si="10"/>
        <v>65</v>
      </c>
      <c r="Y22" s="29">
        <f t="shared" si="11"/>
        <v>0.58461538461538465</v>
      </c>
      <c r="Z22" s="25">
        <f>X22/$X$28</f>
        <v>0.3611111111111111</v>
      </c>
    </row>
    <row r="23" spans="1:30" x14ac:dyDescent="0.25">
      <c r="A23" s="19" t="s">
        <v>31</v>
      </c>
      <c r="B23" s="2">
        <v>0</v>
      </c>
      <c r="C23" s="3">
        <v>3</v>
      </c>
      <c r="D23" s="5">
        <f>SUM(B23:C23)</f>
        <v>3</v>
      </c>
      <c r="E23" s="6">
        <f>IFERROR(B23/D23,0)</f>
        <v>0</v>
      </c>
      <c r="F23" s="2">
        <v>1</v>
      </c>
      <c r="G23" s="3">
        <v>1</v>
      </c>
      <c r="H23" s="5">
        <f>SUM(F23:G23)</f>
        <v>2</v>
      </c>
      <c r="I23" s="6">
        <f>IFERROR(F23/H23,0)</f>
        <v>0.5</v>
      </c>
      <c r="J23" s="2">
        <v>3</v>
      </c>
      <c r="K23" s="3"/>
      <c r="L23" s="5">
        <f>SUM(J23:K23)</f>
        <v>3</v>
      </c>
      <c r="M23" s="6">
        <f>IFERROR(J23/L23,0)</f>
        <v>1</v>
      </c>
      <c r="N23" s="2">
        <v>0</v>
      </c>
      <c r="O23" s="3">
        <v>2</v>
      </c>
      <c r="P23" s="5">
        <f>SUM(N23:O23)</f>
        <v>2</v>
      </c>
      <c r="Q23" s="6">
        <f>IFERROR(N23/P23,0)</f>
        <v>0</v>
      </c>
      <c r="R23" s="2"/>
      <c r="S23" s="3">
        <v>1</v>
      </c>
      <c r="T23" s="5">
        <f>SUM(R23:S23)</f>
        <v>1</v>
      </c>
      <c r="U23" s="7">
        <f>IFERROR(R23/T23,0)</f>
        <v>0</v>
      </c>
      <c r="V23" s="2">
        <f t="shared" si="15"/>
        <v>4</v>
      </c>
      <c r="W23" s="3">
        <f t="shared" si="16"/>
        <v>7</v>
      </c>
      <c r="X23" s="5">
        <f t="shared" si="10"/>
        <v>11</v>
      </c>
      <c r="Y23" s="10">
        <f t="shared" si="11"/>
        <v>0.36363636363636365</v>
      </c>
      <c r="Z23" s="6">
        <f t="shared" ref="Z23:Z27" si="30">X23/$X$4</f>
        <v>0.16417910447761194</v>
      </c>
      <c r="AA23" s="33" t="s">
        <v>12</v>
      </c>
    </row>
    <row r="24" spans="1:30" x14ac:dyDescent="0.25">
      <c r="A24" s="19" t="s">
        <v>26</v>
      </c>
      <c r="B24" s="2">
        <v>2</v>
      </c>
      <c r="C24" s="3"/>
      <c r="D24" s="5">
        <f t="shared" ref="D24:D27" si="31">SUM(B24:C24)</f>
        <v>2</v>
      </c>
      <c r="E24" s="6">
        <f t="shared" ref="E24:E28" si="32">IFERROR(B24/D24,0)</f>
        <v>1</v>
      </c>
      <c r="F24" s="2">
        <v>1</v>
      </c>
      <c r="G24" s="3">
        <v>1</v>
      </c>
      <c r="H24" s="5">
        <f t="shared" ref="H24:H27" si="33">SUM(F24:G24)</f>
        <v>2</v>
      </c>
      <c r="I24" s="6">
        <f t="shared" ref="I24:I28" si="34">IFERROR(F24/H24,0)</f>
        <v>0.5</v>
      </c>
      <c r="J24" s="2">
        <v>4</v>
      </c>
      <c r="K24" s="3">
        <v>1</v>
      </c>
      <c r="L24" s="5">
        <f t="shared" ref="L24:L27" si="35">SUM(J24:K24)</f>
        <v>5</v>
      </c>
      <c r="M24" s="6">
        <f t="shared" ref="M24:M28" si="36">IFERROR(J24/L24,0)</f>
        <v>0.8</v>
      </c>
      <c r="N24" s="2">
        <v>3</v>
      </c>
      <c r="O24" s="3">
        <v>1</v>
      </c>
      <c r="P24" s="5">
        <f t="shared" ref="P24:P27" si="37">SUM(N24:O24)</f>
        <v>4</v>
      </c>
      <c r="Q24" s="6">
        <f t="shared" ref="Q24:Q28" si="38">IFERROR(N24/P24,0)</f>
        <v>0.75</v>
      </c>
      <c r="R24" s="2">
        <v>3</v>
      </c>
      <c r="S24" s="3">
        <v>3</v>
      </c>
      <c r="T24" s="5">
        <f t="shared" ref="T24:T27" si="39">SUM(R24:S24)</f>
        <v>6</v>
      </c>
      <c r="U24" s="7">
        <f t="shared" ref="U24:U28" si="40">IFERROR(R24/T24,0)</f>
        <v>0.5</v>
      </c>
      <c r="V24" s="2">
        <f t="shared" si="15"/>
        <v>13</v>
      </c>
      <c r="W24" s="3">
        <f t="shared" si="16"/>
        <v>6</v>
      </c>
      <c r="X24" s="5">
        <f t="shared" si="10"/>
        <v>19</v>
      </c>
      <c r="Y24" s="10">
        <f t="shared" si="11"/>
        <v>0.68421052631578949</v>
      </c>
      <c r="Z24" s="6">
        <f t="shared" si="30"/>
        <v>0.28358208955223879</v>
      </c>
      <c r="AA24" s="33" t="s">
        <v>12</v>
      </c>
    </row>
    <row r="25" spans="1:30" x14ac:dyDescent="0.25">
      <c r="A25" s="19" t="s">
        <v>32</v>
      </c>
      <c r="B25" s="2">
        <v>4</v>
      </c>
      <c r="C25" s="3">
        <v>4</v>
      </c>
      <c r="D25" s="5">
        <f t="shared" si="31"/>
        <v>8</v>
      </c>
      <c r="E25" s="6">
        <f t="shared" si="32"/>
        <v>0.5</v>
      </c>
      <c r="F25" s="2">
        <v>6</v>
      </c>
      <c r="G25" s="3">
        <v>2</v>
      </c>
      <c r="H25" s="5">
        <f t="shared" si="33"/>
        <v>8</v>
      </c>
      <c r="I25" s="6">
        <f t="shared" si="34"/>
        <v>0.75</v>
      </c>
      <c r="J25" s="2">
        <v>5</v>
      </c>
      <c r="K25" s="3"/>
      <c r="L25" s="5">
        <f t="shared" si="35"/>
        <v>5</v>
      </c>
      <c r="M25" s="6">
        <f t="shared" si="36"/>
        <v>1</v>
      </c>
      <c r="N25" s="2">
        <v>3</v>
      </c>
      <c r="O25" s="3">
        <v>5</v>
      </c>
      <c r="P25" s="5">
        <f t="shared" si="37"/>
        <v>8</v>
      </c>
      <c r="Q25" s="6">
        <f t="shared" si="38"/>
        <v>0.375</v>
      </c>
      <c r="R25" s="2">
        <v>3</v>
      </c>
      <c r="S25" s="3">
        <v>2</v>
      </c>
      <c r="T25" s="5">
        <f t="shared" si="39"/>
        <v>5</v>
      </c>
      <c r="U25" s="7">
        <f t="shared" si="40"/>
        <v>0.6</v>
      </c>
      <c r="V25" s="2">
        <f t="shared" si="15"/>
        <v>21</v>
      </c>
      <c r="W25" s="3">
        <f t="shared" si="16"/>
        <v>13</v>
      </c>
      <c r="X25" s="5">
        <f t="shared" si="10"/>
        <v>34</v>
      </c>
      <c r="Y25" s="10">
        <f t="shared" si="11"/>
        <v>0.61764705882352944</v>
      </c>
      <c r="Z25" s="6">
        <f t="shared" si="30"/>
        <v>0.5074626865671642</v>
      </c>
      <c r="AA25" s="33" t="s">
        <v>12</v>
      </c>
    </row>
    <row r="26" spans="1:30" x14ac:dyDescent="0.25">
      <c r="A26" s="19" t="s">
        <v>33</v>
      </c>
      <c r="B26" s="2"/>
      <c r="C26" s="3"/>
      <c r="D26" s="5">
        <f t="shared" si="31"/>
        <v>0</v>
      </c>
      <c r="E26" s="6">
        <f t="shared" si="32"/>
        <v>0</v>
      </c>
      <c r="F26" s="2"/>
      <c r="G26" s="3"/>
      <c r="H26" s="5">
        <f t="shared" si="33"/>
        <v>0</v>
      </c>
      <c r="I26" s="6">
        <f t="shared" si="34"/>
        <v>0</v>
      </c>
      <c r="J26" s="2"/>
      <c r="K26" s="3"/>
      <c r="L26" s="5">
        <f t="shared" si="35"/>
        <v>0</v>
      </c>
      <c r="M26" s="6">
        <f t="shared" si="36"/>
        <v>0</v>
      </c>
      <c r="N26" s="2"/>
      <c r="O26" s="3"/>
      <c r="P26" s="5">
        <f t="shared" si="37"/>
        <v>0</v>
      </c>
      <c r="Q26" s="6">
        <f t="shared" si="38"/>
        <v>0</v>
      </c>
      <c r="R26" s="2"/>
      <c r="S26" s="3"/>
      <c r="T26" s="5">
        <f t="shared" si="39"/>
        <v>0</v>
      </c>
      <c r="U26" s="7">
        <f t="shared" si="40"/>
        <v>0</v>
      </c>
      <c r="V26" s="2">
        <f t="shared" si="15"/>
        <v>0</v>
      </c>
      <c r="W26" s="3">
        <f t="shared" si="16"/>
        <v>0</v>
      </c>
      <c r="X26" s="5">
        <f t="shared" si="10"/>
        <v>0</v>
      </c>
      <c r="Y26" s="10">
        <f t="shared" si="11"/>
        <v>0</v>
      </c>
      <c r="Z26" s="6">
        <f t="shared" si="30"/>
        <v>0</v>
      </c>
      <c r="AA26" s="26"/>
    </row>
    <row r="27" spans="1:30" ht="15.75" thickBot="1" x14ac:dyDescent="0.3">
      <c r="A27" s="19" t="s">
        <v>34</v>
      </c>
      <c r="B27" s="2"/>
      <c r="C27" s="3"/>
      <c r="D27" s="5">
        <f t="shared" si="31"/>
        <v>0</v>
      </c>
      <c r="E27" s="6">
        <f t="shared" si="32"/>
        <v>0</v>
      </c>
      <c r="F27" s="2"/>
      <c r="G27" s="3">
        <v>1</v>
      </c>
      <c r="H27" s="5">
        <f t="shared" si="33"/>
        <v>1</v>
      </c>
      <c r="I27" s="6">
        <f t="shared" si="34"/>
        <v>0</v>
      </c>
      <c r="J27" s="2"/>
      <c r="K27" s="3"/>
      <c r="L27" s="5">
        <f t="shared" si="35"/>
        <v>0</v>
      </c>
      <c r="M27" s="6">
        <f t="shared" si="36"/>
        <v>0</v>
      </c>
      <c r="N27" s="2"/>
      <c r="O27" s="3"/>
      <c r="P27" s="5">
        <f t="shared" si="37"/>
        <v>0</v>
      </c>
      <c r="Q27" s="6">
        <f t="shared" si="38"/>
        <v>0</v>
      </c>
      <c r="R27" s="2"/>
      <c r="S27" s="3"/>
      <c r="T27" s="5">
        <f t="shared" si="39"/>
        <v>0</v>
      </c>
      <c r="U27" s="7">
        <f t="shared" si="40"/>
        <v>0</v>
      </c>
      <c r="V27" s="2">
        <f t="shared" si="15"/>
        <v>0</v>
      </c>
      <c r="W27" s="3">
        <f t="shared" si="16"/>
        <v>1</v>
      </c>
      <c r="X27" s="5">
        <f t="shared" si="10"/>
        <v>1</v>
      </c>
      <c r="Y27" s="10">
        <f t="shared" si="11"/>
        <v>0</v>
      </c>
      <c r="Z27" s="6">
        <f t="shared" si="30"/>
        <v>1.4925373134328358E-2</v>
      </c>
      <c r="AA27" s="26"/>
    </row>
    <row r="28" spans="1:30" ht="15.75" thickBot="1" x14ac:dyDescent="0.3">
      <c r="A28" s="31" t="s">
        <v>10</v>
      </c>
      <c r="B28" s="11">
        <f>SUM(B22,B14,B4)</f>
        <v>20</v>
      </c>
      <c r="C28" s="12">
        <f>SUM(C22,C14,C4)</f>
        <v>16</v>
      </c>
      <c r="D28" s="12">
        <f>SUM(D22,D14,D4)</f>
        <v>36</v>
      </c>
      <c r="E28" s="13">
        <f t="shared" si="32"/>
        <v>0.55555555555555558</v>
      </c>
      <c r="F28" s="11">
        <f>SUM(F22,F14,F4)</f>
        <v>20</v>
      </c>
      <c r="G28" s="12">
        <f>SUM(G22,G14,G4)</f>
        <v>16</v>
      </c>
      <c r="H28" s="12">
        <f>SUM(H22,H14,H4)</f>
        <v>36</v>
      </c>
      <c r="I28" s="13">
        <f t="shared" si="34"/>
        <v>0.55555555555555558</v>
      </c>
      <c r="J28" s="11">
        <f>SUM(J22,J14,J4)</f>
        <v>24</v>
      </c>
      <c r="K28" s="12">
        <f>SUM(K22,K14,K4)</f>
        <v>12</v>
      </c>
      <c r="L28" s="12">
        <f>SUM(L22,L14,L4)</f>
        <v>36</v>
      </c>
      <c r="M28" s="13">
        <f t="shared" si="36"/>
        <v>0.66666666666666663</v>
      </c>
      <c r="N28" s="11">
        <f>SUM(N22,N14,N4)</f>
        <v>22</v>
      </c>
      <c r="O28" s="12">
        <f>SUM(O22,O14,O4)</f>
        <v>14</v>
      </c>
      <c r="P28" s="12">
        <f>SUM(P22,P14,P4)</f>
        <v>36</v>
      </c>
      <c r="Q28" s="13">
        <f t="shared" si="38"/>
        <v>0.61111111111111116</v>
      </c>
      <c r="R28" s="11">
        <f>SUM(R22,R14,R4)</f>
        <v>19</v>
      </c>
      <c r="S28" s="12">
        <f>SUM(S22,S14,S4)</f>
        <v>17</v>
      </c>
      <c r="T28" s="12">
        <f>SUM(T22,T14,T4)</f>
        <v>36</v>
      </c>
      <c r="U28" s="29">
        <f t="shared" si="40"/>
        <v>0.52777777777777779</v>
      </c>
      <c r="V28" s="11">
        <f t="shared" si="15"/>
        <v>105</v>
      </c>
      <c r="W28" s="12">
        <f t="shared" si="16"/>
        <v>75</v>
      </c>
      <c r="X28" s="12">
        <f t="shared" si="10"/>
        <v>180</v>
      </c>
      <c r="Y28" s="29">
        <f t="shared" si="11"/>
        <v>0.58333333333333337</v>
      </c>
      <c r="Z28" s="25"/>
    </row>
  </sheetData>
  <mergeCells count="6">
    <mergeCell ref="V2:Z2"/>
    <mergeCell ref="R2:U2"/>
    <mergeCell ref="B2:E2"/>
    <mergeCell ref="F2:I2"/>
    <mergeCell ref="J2:M2"/>
    <mergeCell ref="N2:Q2"/>
  </mergeCells>
  <phoneticPr fontId="6" type="noConversion"/>
  <conditionalFormatting sqref="Y4:Y28">
    <cfRule type="cellIs" dxfId="72" priority="1" operator="lessThan">
      <formula>0.6</formula>
    </cfRule>
    <cfRule type="cellIs" dxfId="71" priority="2" operator="between">
      <formula>0.6</formula>
      <formula>0.8</formula>
    </cfRule>
    <cfRule type="cellIs" dxfId="70" priority="3" operator="greaterThan">
      <formula>0.8</formula>
    </cfRule>
    <cfRule type="cellIs" dxfId="69" priority="9" operator="lessThan">
      <formula>0.7</formula>
    </cfRule>
    <cfRule type="cellIs" dxfId="68" priority="10" operator="between">
      <formula>0.7</formula>
      <formula>0.9</formula>
    </cfRule>
    <cfRule type="cellIs" dxfId="67" priority="11" operator="greaterThan">
      <formula>90</formula>
    </cfRule>
    <cfRule type="cellIs" dxfId="66" priority="12" operator="greaterThan">
      <formula>0.8</formula>
    </cfRule>
    <cfRule type="cellIs" dxfId="65" priority="13" operator="greaterThan">
      <formula>"&gt;80%"</formula>
    </cfRule>
  </conditionalFormatting>
  <conditionalFormatting sqref="Z23:Z27 Z5:Z13 Z15:Z21">
    <cfRule type="dataBar" priority="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{46594C99-7C30-498D-A248-01C220C8E3CF}</x14:id>
        </ext>
      </extLst>
    </cfRule>
  </conditionalFormatting>
  <conditionalFormatting sqref="Z5:Z1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{70A6BEA4-705E-4DC9-83C3-8E60FD03A68A}</x14:id>
        </ext>
      </extLst>
    </cfRule>
  </conditionalFormatting>
  <conditionalFormatting sqref="Z23:Z27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{90E0AE7D-D628-407F-A3A2-74CAE0D886AF}</x14:id>
        </ext>
      </extLst>
    </cfRule>
  </conditionalFormatting>
  <conditionalFormatting sqref="Z4:Z28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{4779B044-4AB7-442E-B42C-EE3AA8382660}</x14:id>
        </ext>
      </extLst>
    </cfRule>
  </conditionalFormatting>
  <conditionalFormatting sqref="Z15:Z21">
    <cfRule type="dataBar" priority="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{09C9F006-CDCB-4DA6-B674-BE2155CC8088}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594C99-7C30-498D-A248-01C220C8E3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Z23:Z27 Z5:Z13 Z15:Z21</xm:sqref>
        </x14:conditionalFormatting>
        <x14:conditionalFormatting xmlns:xm="http://schemas.microsoft.com/office/excel/2006/main">
          <x14:cfRule type="dataBar" id="{70A6BEA4-705E-4DC9-83C3-8E60FD03A68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Z5:Z13</xm:sqref>
        </x14:conditionalFormatting>
        <x14:conditionalFormatting xmlns:xm="http://schemas.microsoft.com/office/excel/2006/main">
          <x14:cfRule type="dataBar" id="{90E0AE7D-D628-407F-A3A2-74CAE0D886A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Z23:Z27</xm:sqref>
        </x14:conditionalFormatting>
        <x14:conditionalFormatting xmlns:xm="http://schemas.microsoft.com/office/excel/2006/main">
          <x14:cfRule type="dataBar" id="{4779B044-4AB7-442E-B42C-EE3AA838266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Z4:Z28</xm:sqref>
        </x14:conditionalFormatting>
        <x14:conditionalFormatting xmlns:xm="http://schemas.microsoft.com/office/excel/2006/main">
          <x14:cfRule type="dataBar" id="{09C9F006-CDCB-4DA6-B674-BE2155CC80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Z15:Z21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1F056-4FD5-4735-8CF2-1E98C673CB78}">
  <sheetPr>
    <tabColor rgb="FF92D050"/>
  </sheetPr>
  <dimension ref="A2:T8"/>
  <sheetViews>
    <sheetView showGridLines="0" workbookViewId="0">
      <selection activeCell="F11" sqref="F11"/>
    </sheetView>
  </sheetViews>
  <sheetFormatPr defaultRowHeight="15" x14ac:dyDescent="0.25"/>
  <cols>
    <col min="1" max="1" width="16.7109375" bestFit="1" customWidth="1"/>
    <col min="2" max="2" width="16.28515625" bestFit="1" customWidth="1"/>
    <col min="3" max="3" width="10.85546875" bestFit="1" customWidth="1"/>
    <col min="4" max="4" width="6.85546875" bestFit="1" customWidth="1"/>
    <col min="5" max="5" width="11.28515625" bestFit="1" customWidth="1"/>
    <col min="6" max="6" width="13.42578125" customWidth="1"/>
    <col min="9" max="9" width="15.5703125" bestFit="1" customWidth="1"/>
    <col min="10" max="10" width="1.5703125" style="50" customWidth="1"/>
    <col min="11" max="11" width="15.5703125" bestFit="1" customWidth="1"/>
    <col min="12" max="12" width="16.28515625" bestFit="1" customWidth="1"/>
    <col min="13" max="13" width="10.85546875" bestFit="1" customWidth="1"/>
    <col min="14" max="15" width="11.28515625" bestFit="1" customWidth="1"/>
    <col min="20" max="20" width="1.5703125" style="50" customWidth="1"/>
  </cols>
  <sheetData>
    <row r="2" spans="1:15" x14ac:dyDescent="0.25">
      <c r="A2" s="43" t="s">
        <v>49</v>
      </c>
      <c r="B2" t="s">
        <v>57</v>
      </c>
      <c r="D2" s="61" t="s">
        <v>68</v>
      </c>
      <c r="E2" s="61"/>
      <c r="K2" s="43" t="s">
        <v>49</v>
      </c>
      <c r="L2" t="s">
        <v>50</v>
      </c>
      <c r="N2" s="61" t="s">
        <v>66</v>
      </c>
      <c r="O2" s="61"/>
    </row>
    <row r="4" spans="1:15" x14ac:dyDescent="0.25">
      <c r="A4" s="43" t="s">
        <v>59</v>
      </c>
      <c r="B4" s="43" t="s">
        <v>58</v>
      </c>
      <c r="K4" s="43" t="s">
        <v>60</v>
      </c>
      <c r="L4" s="43" t="s">
        <v>58</v>
      </c>
    </row>
    <row r="5" spans="1:15" x14ac:dyDescent="0.25">
      <c r="A5" s="43" t="s">
        <v>55</v>
      </c>
      <c r="B5" t="s">
        <v>25</v>
      </c>
      <c r="C5" t="s">
        <v>24</v>
      </c>
      <c r="D5" t="s">
        <v>61</v>
      </c>
      <c r="E5" t="s">
        <v>56</v>
      </c>
      <c r="K5" s="43" t="s">
        <v>55</v>
      </c>
      <c r="L5" t="s">
        <v>25</v>
      </c>
      <c r="M5" t="s">
        <v>24</v>
      </c>
      <c r="N5" t="s">
        <v>56</v>
      </c>
    </row>
    <row r="6" spans="1:15" x14ac:dyDescent="0.25">
      <c r="A6" s="44">
        <v>44054</v>
      </c>
      <c r="B6" s="46">
        <v>0.25</v>
      </c>
      <c r="C6" s="46"/>
      <c r="D6" s="46"/>
      <c r="E6" s="46">
        <v>0.25</v>
      </c>
      <c r="K6" s="44">
        <v>44054</v>
      </c>
      <c r="L6" s="49">
        <v>0.10833333333333334</v>
      </c>
      <c r="M6" s="49"/>
      <c r="N6" s="49">
        <v>0.10833333333333334</v>
      </c>
    </row>
    <row r="7" spans="1:15" x14ac:dyDescent="0.25">
      <c r="A7" s="44">
        <v>44055</v>
      </c>
      <c r="B7" s="46">
        <v>0.88888888888888884</v>
      </c>
      <c r="C7" s="46">
        <v>0.8</v>
      </c>
      <c r="D7" s="46">
        <v>0</v>
      </c>
      <c r="E7" s="46">
        <v>0.75</v>
      </c>
      <c r="K7" s="44">
        <v>44055</v>
      </c>
      <c r="L7" s="49">
        <v>7.1643518518518523E-2</v>
      </c>
      <c r="M7" s="49">
        <v>8.4490740740740741E-2</v>
      </c>
      <c r="N7" s="49">
        <v>7.5925925925925924E-2</v>
      </c>
    </row>
    <row r="8" spans="1:15" x14ac:dyDescent="0.25">
      <c r="A8" s="45" t="s">
        <v>56</v>
      </c>
      <c r="B8" s="46">
        <v>0.58823529411764708</v>
      </c>
      <c r="C8" s="46">
        <v>0.8</v>
      </c>
      <c r="D8" s="46">
        <v>0</v>
      </c>
      <c r="E8" s="46">
        <v>0.58333333333333337</v>
      </c>
      <c r="K8" s="45" t="s">
        <v>56</v>
      </c>
      <c r="L8" s="49">
        <v>9.2609126984127002E-2</v>
      </c>
      <c r="M8" s="49">
        <v>8.4490740740740741E-2</v>
      </c>
      <c r="N8" s="49">
        <v>9.1176470588235303E-2</v>
      </c>
    </row>
  </sheetData>
  <mergeCells count="2">
    <mergeCell ref="D2:E2"/>
    <mergeCell ref="N2:O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79147-7EB6-4D56-995D-DDA5D5ED087E}">
  <sheetPr>
    <tabColor rgb="FF00B0F0"/>
  </sheetPr>
  <dimension ref="A1:N109"/>
  <sheetViews>
    <sheetView showGridLines="0"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H21" sqref="H21"/>
    </sheetView>
  </sheetViews>
  <sheetFormatPr defaultRowHeight="15" x14ac:dyDescent="0.25"/>
  <cols>
    <col min="1" max="1" width="10.42578125" customWidth="1"/>
    <col min="2" max="2" width="10.85546875" bestFit="1" customWidth="1"/>
    <col min="4" max="4" width="6.5703125" bestFit="1" customWidth="1"/>
    <col min="6" max="6" width="16.85546875" bestFit="1" customWidth="1"/>
    <col min="7" max="7" width="19.42578125" bestFit="1" customWidth="1"/>
    <col min="8" max="8" width="18" bestFit="1" customWidth="1"/>
    <col min="9" max="9" width="20.42578125" bestFit="1" customWidth="1"/>
    <col min="10" max="10" width="13.140625" bestFit="1" customWidth="1"/>
    <col min="11" max="11" width="14" bestFit="1" customWidth="1"/>
    <col min="12" max="12" width="19" bestFit="1" customWidth="1"/>
    <col min="13" max="13" width="106.42578125" bestFit="1" customWidth="1"/>
  </cols>
  <sheetData>
    <row r="1" spans="1:14" ht="15.75" thickBot="1" x14ac:dyDescent="0.3"/>
    <row r="2" spans="1:14" ht="15.75" thickBot="1" x14ac:dyDescent="0.3">
      <c r="A2" s="47" t="s">
        <v>43</v>
      </c>
      <c r="B2" s="47" t="s">
        <v>38</v>
      </c>
      <c r="C2" s="47" t="s">
        <v>49</v>
      </c>
      <c r="D2" s="47" t="s">
        <v>39</v>
      </c>
      <c r="E2" s="47" t="s">
        <v>44</v>
      </c>
      <c r="F2" s="47" t="s">
        <v>41</v>
      </c>
      <c r="G2" s="47" t="s">
        <v>42</v>
      </c>
      <c r="H2" s="47" t="s">
        <v>51</v>
      </c>
      <c r="I2" s="47" t="s">
        <v>52</v>
      </c>
      <c r="J2" s="47" t="s">
        <v>53</v>
      </c>
      <c r="K2" s="47" t="s">
        <v>54</v>
      </c>
      <c r="L2" s="48" t="s">
        <v>40</v>
      </c>
      <c r="M2" s="51" t="s">
        <v>63</v>
      </c>
      <c r="N2" s="69" t="s">
        <v>67</v>
      </c>
    </row>
    <row r="3" spans="1:14" x14ac:dyDescent="0.25">
      <c r="A3" s="53">
        <v>44054</v>
      </c>
      <c r="B3" s="4" t="s">
        <v>25</v>
      </c>
      <c r="C3" s="4" t="s">
        <v>50</v>
      </c>
      <c r="D3" s="3">
        <v>0</v>
      </c>
      <c r="E3" s="37">
        <v>0.14166666666666666</v>
      </c>
      <c r="F3" s="3" t="s">
        <v>45</v>
      </c>
      <c r="G3" s="3" t="s">
        <v>46</v>
      </c>
      <c r="H3" s="3" t="s">
        <v>47</v>
      </c>
      <c r="I3" s="3" t="s">
        <v>48</v>
      </c>
      <c r="J3" s="3" t="s">
        <v>47</v>
      </c>
      <c r="K3" s="3" t="s">
        <v>47</v>
      </c>
      <c r="L3" s="36" t="s">
        <v>48</v>
      </c>
    </row>
    <row r="4" spans="1:14" x14ac:dyDescent="0.25">
      <c r="A4" s="53">
        <v>44054</v>
      </c>
      <c r="B4" s="4" t="s">
        <v>25</v>
      </c>
      <c r="C4" s="4" t="s">
        <v>50</v>
      </c>
      <c r="D4" s="3">
        <v>1</v>
      </c>
      <c r="E4" s="37">
        <v>0.11458333333333333</v>
      </c>
      <c r="F4" s="3" t="s">
        <v>45</v>
      </c>
      <c r="G4" s="3" t="s">
        <v>46</v>
      </c>
      <c r="H4" s="3" t="s">
        <v>45</v>
      </c>
      <c r="I4" s="3" t="s">
        <v>48</v>
      </c>
      <c r="J4" s="3" t="s">
        <v>46</v>
      </c>
      <c r="K4" s="3" t="s">
        <v>47</v>
      </c>
      <c r="L4" s="36" t="s">
        <v>45</v>
      </c>
    </row>
    <row r="5" spans="1:14" x14ac:dyDescent="0.25">
      <c r="A5" s="53">
        <v>44054</v>
      </c>
      <c r="B5" s="4" t="s">
        <v>25</v>
      </c>
      <c r="C5" s="4" t="s">
        <v>50</v>
      </c>
      <c r="D5" s="3">
        <v>1</v>
      </c>
      <c r="E5" s="37">
        <v>9.7916666666666666E-2</v>
      </c>
      <c r="F5" s="3" t="s">
        <v>45</v>
      </c>
      <c r="G5" s="3" t="s">
        <v>45</v>
      </c>
      <c r="H5" s="3" t="s">
        <v>45</v>
      </c>
      <c r="I5" s="3" t="s">
        <v>45</v>
      </c>
      <c r="J5" s="3" t="s">
        <v>45</v>
      </c>
      <c r="K5" s="3" t="s">
        <v>45</v>
      </c>
      <c r="L5" s="36" t="s">
        <v>45</v>
      </c>
    </row>
    <row r="6" spans="1:14" x14ac:dyDescent="0.25">
      <c r="A6" s="53">
        <v>44054</v>
      </c>
      <c r="B6" s="4" t="s">
        <v>25</v>
      </c>
      <c r="C6" s="4" t="s">
        <v>50</v>
      </c>
      <c r="D6" s="3">
        <v>0</v>
      </c>
      <c r="E6" s="37">
        <v>9.4444444444444442E-2</v>
      </c>
      <c r="F6" s="3" t="s">
        <v>45</v>
      </c>
      <c r="G6" s="3" t="s">
        <v>45</v>
      </c>
      <c r="H6" s="3" t="s">
        <v>47</v>
      </c>
      <c r="I6" s="3" t="s">
        <v>45</v>
      </c>
      <c r="J6" s="3" t="s">
        <v>46</v>
      </c>
      <c r="K6" s="3" t="s">
        <v>46</v>
      </c>
      <c r="L6" s="36" t="s">
        <v>45</v>
      </c>
    </row>
    <row r="7" spans="1:14" x14ac:dyDescent="0.25">
      <c r="A7" s="53">
        <v>44054</v>
      </c>
      <c r="B7" s="4" t="s">
        <v>25</v>
      </c>
      <c r="C7" s="4" t="s">
        <v>50</v>
      </c>
      <c r="D7" s="3">
        <v>0</v>
      </c>
      <c r="E7" s="37">
        <v>0.12013888888888889</v>
      </c>
      <c r="F7" s="3" t="s">
        <v>45</v>
      </c>
      <c r="G7" s="3" t="s">
        <v>45</v>
      </c>
      <c r="H7" s="3" t="s">
        <v>47</v>
      </c>
      <c r="I7" s="3" t="s">
        <v>48</v>
      </c>
      <c r="J7" s="3" t="s">
        <v>47</v>
      </c>
      <c r="K7" s="3" t="s">
        <v>47</v>
      </c>
      <c r="L7" s="36" t="s">
        <v>45</v>
      </c>
    </row>
    <row r="8" spans="1:14" x14ac:dyDescent="0.25">
      <c r="A8" s="53">
        <v>44054</v>
      </c>
      <c r="B8" s="4" t="s">
        <v>25</v>
      </c>
      <c r="C8" s="4" t="s">
        <v>50</v>
      </c>
      <c r="D8" s="3">
        <v>0</v>
      </c>
      <c r="E8" s="37">
        <v>0.10069444444444443</v>
      </c>
      <c r="F8" s="3" t="s">
        <v>45</v>
      </c>
      <c r="G8" s="3" t="s">
        <v>45</v>
      </c>
      <c r="H8" s="3" t="s">
        <v>47</v>
      </c>
      <c r="I8" s="3" t="s">
        <v>45</v>
      </c>
      <c r="J8" s="3" t="s">
        <v>47</v>
      </c>
      <c r="K8" s="3" t="s">
        <v>46</v>
      </c>
      <c r="L8" s="36" t="s">
        <v>45</v>
      </c>
    </row>
    <row r="9" spans="1:14" x14ac:dyDescent="0.25">
      <c r="A9" s="53">
        <v>44054</v>
      </c>
      <c r="B9" s="4" t="s">
        <v>25</v>
      </c>
      <c r="C9" s="4" t="s">
        <v>50</v>
      </c>
      <c r="D9" s="3">
        <v>0</v>
      </c>
      <c r="E9" s="37">
        <v>0.11388888888888889</v>
      </c>
      <c r="F9" s="3" t="s">
        <v>45</v>
      </c>
      <c r="G9" s="3" t="s">
        <v>45</v>
      </c>
      <c r="H9" s="3" t="s">
        <v>47</v>
      </c>
      <c r="I9" s="3" t="s">
        <v>45</v>
      </c>
      <c r="J9" s="3" t="s">
        <v>47</v>
      </c>
      <c r="K9" s="3" t="s">
        <v>46</v>
      </c>
      <c r="L9" s="36" t="s">
        <v>48</v>
      </c>
    </row>
    <row r="10" spans="1:14" ht="15.75" thickBot="1" x14ac:dyDescent="0.3">
      <c r="A10" s="54">
        <v>44054</v>
      </c>
      <c r="B10" s="38" t="s">
        <v>25</v>
      </c>
      <c r="C10" s="38" t="s">
        <v>50</v>
      </c>
      <c r="D10" s="39">
        <v>0</v>
      </c>
      <c r="E10" s="41">
        <v>8.3333333333333329E-2</v>
      </c>
      <c r="F10" s="39" t="s">
        <v>45</v>
      </c>
      <c r="G10" s="39" t="s">
        <v>45</v>
      </c>
      <c r="H10" s="39" t="s">
        <v>47</v>
      </c>
      <c r="I10" s="39" t="s">
        <v>45</v>
      </c>
      <c r="J10" s="39" t="s">
        <v>46</v>
      </c>
      <c r="K10" s="39" t="s">
        <v>46</v>
      </c>
      <c r="L10" s="40" t="s">
        <v>48</v>
      </c>
      <c r="M10" s="42"/>
    </row>
    <row r="11" spans="1:14" x14ac:dyDescent="0.25">
      <c r="A11" s="62">
        <v>44055</v>
      </c>
      <c r="B11" s="63" t="s">
        <v>25</v>
      </c>
      <c r="C11" s="63" t="s">
        <v>50</v>
      </c>
      <c r="D11" s="64">
        <v>1</v>
      </c>
      <c r="E11" s="65">
        <v>5.9722222222222225E-2</v>
      </c>
      <c r="F11" s="64" t="s">
        <v>45</v>
      </c>
      <c r="G11" s="64" t="s">
        <v>45</v>
      </c>
      <c r="H11" s="64" t="s">
        <v>47</v>
      </c>
      <c r="I11" s="64" t="s">
        <v>45</v>
      </c>
      <c r="J11" s="64" t="s">
        <v>47</v>
      </c>
      <c r="K11" s="64" t="s">
        <v>47</v>
      </c>
      <c r="L11" s="66" t="s">
        <v>45</v>
      </c>
    </row>
    <row r="12" spans="1:14" x14ac:dyDescent="0.25">
      <c r="A12" s="67">
        <v>44055</v>
      </c>
      <c r="B12" s="4" t="s">
        <v>25</v>
      </c>
      <c r="C12" s="4" t="s">
        <v>50</v>
      </c>
      <c r="D12" s="3">
        <v>1</v>
      </c>
      <c r="E12" s="37">
        <v>7.0833333333333331E-2</v>
      </c>
      <c r="F12" s="3" t="s">
        <v>45</v>
      </c>
      <c r="G12" s="3" t="s">
        <v>45</v>
      </c>
      <c r="H12" s="3" t="s">
        <v>47</v>
      </c>
      <c r="I12" s="3" t="s">
        <v>45</v>
      </c>
      <c r="J12" s="3" t="s">
        <v>47</v>
      </c>
      <c r="K12" s="3" t="s">
        <v>47</v>
      </c>
      <c r="L12" s="36" t="s">
        <v>45</v>
      </c>
    </row>
    <row r="13" spans="1:14" x14ac:dyDescent="0.25">
      <c r="A13" s="67">
        <v>44055</v>
      </c>
      <c r="B13" s="4" t="s">
        <v>25</v>
      </c>
      <c r="C13" s="4" t="s">
        <v>50</v>
      </c>
      <c r="D13" s="3">
        <v>1</v>
      </c>
      <c r="E13" s="37">
        <v>9.0972222222222218E-2</v>
      </c>
      <c r="F13" s="3" t="s">
        <v>45</v>
      </c>
      <c r="G13" s="3" t="s">
        <v>45</v>
      </c>
      <c r="H13" s="3" t="s">
        <v>47</v>
      </c>
      <c r="I13" s="3" t="s">
        <v>45</v>
      </c>
      <c r="J13" s="3" t="s">
        <v>47</v>
      </c>
      <c r="K13" s="3" t="s">
        <v>47</v>
      </c>
      <c r="L13" s="36" t="s">
        <v>45</v>
      </c>
    </row>
    <row r="14" spans="1:14" x14ac:dyDescent="0.25">
      <c r="A14" s="67">
        <v>44055</v>
      </c>
      <c r="B14" s="4" t="s">
        <v>24</v>
      </c>
      <c r="C14" s="4" t="s">
        <v>62</v>
      </c>
      <c r="D14" s="3">
        <v>1</v>
      </c>
      <c r="E14" s="37">
        <v>8.1250000000000003E-2</v>
      </c>
      <c r="F14" s="3" t="s">
        <v>45</v>
      </c>
      <c r="G14" s="3" t="s">
        <v>45</v>
      </c>
      <c r="H14" s="3" t="s">
        <v>47</v>
      </c>
      <c r="I14" s="3" t="s">
        <v>45</v>
      </c>
      <c r="J14" s="3" t="s">
        <v>47</v>
      </c>
      <c r="K14" s="3" t="s">
        <v>47</v>
      </c>
      <c r="L14" s="36" t="s">
        <v>45</v>
      </c>
    </row>
    <row r="15" spans="1:14" x14ac:dyDescent="0.25">
      <c r="A15" s="67">
        <v>44055</v>
      </c>
      <c r="B15" s="4" t="s">
        <v>24</v>
      </c>
      <c r="C15" s="4" t="s">
        <v>50</v>
      </c>
      <c r="D15" s="3">
        <v>0</v>
      </c>
      <c r="E15" s="37">
        <v>7.9861111111111105E-2</v>
      </c>
      <c r="F15" s="3" t="s">
        <v>45</v>
      </c>
      <c r="G15" s="3" t="s">
        <v>45</v>
      </c>
      <c r="H15" s="3" t="s">
        <v>47</v>
      </c>
      <c r="I15" s="3" t="s">
        <v>45</v>
      </c>
      <c r="J15" s="3" t="s">
        <v>46</v>
      </c>
      <c r="K15" s="3" t="s">
        <v>46</v>
      </c>
      <c r="L15" s="36" t="s">
        <v>45</v>
      </c>
    </row>
    <row r="16" spans="1:14" x14ac:dyDescent="0.25">
      <c r="A16" s="67">
        <v>44055</v>
      </c>
      <c r="B16" s="4" t="s">
        <v>24</v>
      </c>
      <c r="C16" s="4" t="s">
        <v>50</v>
      </c>
      <c r="D16" s="3">
        <v>1</v>
      </c>
      <c r="E16" s="37">
        <v>9.7222222222222224E-2</v>
      </c>
      <c r="F16" s="3" t="s">
        <v>45</v>
      </c>
      <c r="G16" s="3" t="s">
        <v>45</v>
      </c>
      <c r="H16" s="3" t="s">
        <v>47</v>
      </c>
      <c r="I16" s="3" t="s">
        <v>45</v>
      </c>
      <c r="J16" s="3" t="s">
        <v>45</v>
      </c>
      <c r="K16" s="3" t="s">
        <v>45</v>
      </c>
      <c r="L16" s="36" t="s">
        <v>45</v>
      </c>
    </row>
    <row r="17" spans="1:13" x14ac:dyDescent="0.25">
      <c r="A17" s="67">
        <v>44055</v>
      </c>
      <c r="B17" s="4" t="s">
        <v>61</v>
      </c>
      <c r="C17" s="4" t="s">
        <v>62</v>
      </c>
      <c r="D17" s="3">
        <v>0</v>
      </c>
      <c r="E17" s="37">
        <v>7.2222222222222229E-2</v>
      </c>
      <c r="F17" s="3" t="s">
        <v>45</v>
      </c>
      <c r="G17" s="3" t="s">
        <v>45</v>
      </c>
      <c r="H17" s="3" t="s">
        <v>47</v>
      </c>
      <c r="I17" s="3" t="s">
        <v>46</v>
      </c>
      <c r="J17" s="3" t="s">
        <v>45</v>
      </c>
      <c r="K17" s="3" t="s">
        <v>45</v>
      </c>
      <c r="L17" s="36" t="s">
        <v>45</v>
      </c>
    </row>
    <row r="18" spans="1:13" x14ac:dyDescent="0.25">
      <c r="A18" s="67">
        <v>44055</v>
      </c>
      <c r="B18" s="4" t="s">
        <v>24</v>
      </c>
      <c r="C18" s="4" t="s">
        <v>50</v>
      </c>
      <c r="D18" s="3">
        <v>1</v>
      </c>
      <c r="E18" s="37">
        <v>7.6388888888888895E-2</v>
      </c>
      <c r="F18" s="3" t="s">
        <v>45</v>
      </c>
      <c r="G18" s="3" t="s">
        <v>45</v>
      </c>
      <c r="H18" s="3" t="s">
        <v>47</v>
      </c>
      <c r="I18" s="3" t="s">
        <v>45</v>
      </c>
      <c r="J18" s="3" t="s">
        <v>45</v>
      </c>
      <c r="K18" s="3" t="s">
        <v>45</v>
      </c>
      <c r="L18" s="36" t="s">
        <v>45</v>
      </c>
    </row>
    <row r="19" spans="1:13" x14ac:dyDescent="0.25">
      <c r="A19" s="67">
        <v>44055</v>
      </c>
      <c r="B19" s="4" t="s">
        <v>24</v>
      </c>
      <c r="C19" s="4" t="s">
        <v>62</v>
      </c>
      <c r="D19" s="3">
        <v>1</v>
      </c>
      <c r="E19" s="37">
        <v>7.2916666666666671E-2</v>
      </c>
      <c r="F19" s="3" t="s">
        <v>45</v>
      </c>
      <c r="G19" s="3" t="s">
        <v>45</v>
      </c>
      <c r="H19" s="3" t="s">
        <v>47</v>
      </c>
      <c r="I19" s="3" t="s">
        <v>45</v>
      </c>
      <c r="J19" s="3" t="s">
        <v>45</v>
      </c>
      <c r="K19" s="3" t="s">
        <v>45</v>
      </c>
      <c r="L19" s="36" t="s">
        <v>45</v>
      </c>
    </row>
    <row r="20" spans="1:13" x14ac:dyDescent="0.25">
      <c r="A20" s="67">
        <v>44055</v>
      </c>
      <c r="B20" s="4" t="s">
        <v>25</v>
      </c>
      <c r="C20" s="4" t="s">
        <v>50</v>
      </c>
      <c r="D20" s="3">
        <v>1</v>
      </c>
      <c r="E20" s="37">
        <v>6.25E-2</v>
      </c>
      <c r="F20" s="3" t="s">
        <v>45</v>
      </c>
      <c r="G20" s="3" t="s">
        <v>45</v>
      </c>
      <c r="H20" s="3" t="s">
        <v>47</v>
      </c>
      <c r="I20" s="3" t="s">
        <v>45</v>
      </c>
      <c r="J20" s="3" t="s">
        <v>45</v>
      </c>
      <c r="K20" s="3" t="s">
        <v>45</v>
      </c>
      <c r="L20" s="36" t="s">
        <v>45</v>
      </c>
    </row>
    <row r="21" spans="1:13" x14ac:dyDescent="0.25">
      <c r="A21" s="67">
        <v>44055</v>
      </c>
      <c r="B21" s="4" t="s">
        <v>25</v>
      </c>
      <c r="C21" s="4" t="s">
        <v>50</v>
      </c>
      <c r="D21" s="3">
        <v>1</v>
      </c>
      <c r="E21" s="37">
        <v>7.2916666666666671E-2</v>
      </c>
      <c r="F21" s="3" t="s">
        <v>45</v>
      </c>
      <c r="G21" s="3" t="s">
        <v>45</v>
      </c>
      <c r="H21" s="3" t="s">
        <v>47</v>
      </c>
      <c r="I21" s="3" t="s">
        <v>45</v>
      </c>
      <c r="J21" s="3" t="s">
        <v>45</v>
      </c>
      <c r="K21" s="3" t="s">
        <v>45</v>
      </c>
      <c r="L21" s="36" t="s">
        <v>45</v>
      </c>
    </row>
    <row r="22" spans="1:13" x14ac:dyDescent="0.25">
      <c r="A22" s="67">
        <v>44055</v>
      </c>
      <c r="B22" s="4" t="s">
        <v>25</v>
      </c>
      <c r="C22" s="4" t="s">
        <v>62</v>
      </c>
      <c r="D22" s="3">
        <v>1</v>
      </c>
      <c r="E22" s="37">
        <v>0.13125000000000001</v>
      </c>
      <c r="F22" s="3" t="s">
        <v>45</v>
      </c>
      <c r="G22" s="3" t="s">
        <v>45</v>
      </c>
      <c r="H22" s="3" t="s">
        <v>47</v>
      </c>
      <c r="I22" s="3" t="s">
        <v>45</v>
      </c>
      <c r="J22" s="3" t="s">
        <v>45</v>
      </c>
      <c r="K22" s="3" t="s">
        <v>46</v>
      </c>
      <c r="L22" s="36" t="s">
        <v>45</v>
      </c>
    </row>
    <row r="23" spans="1:13" x14ac:dyDescent="0.25">
      <c r="A23" s="67">
        <v>44055</v>
      </c>
      <c r="B23" s="4" t="s">
        <v>25</v>
      </c>
      <c r="C23" s="4" t="s">
        <v>50</v>
      </c>
      <c r="D23" s="3">
        <v>1</v>
      </c>
      <c r="E23" s="37">
        <v>7.2916666666666671E-2</v>
      </c>
      <c r="F23" s="3" t="s">
        <v>45</v>
      </c>
      <c r="G23" s="3" t="s">
        <v>45</v>
      </c>
      <c r="H23" s="3" t="s">
        <v>47</v>
      </c>
      <c r="I23" s="3" t="s">
        <v>45</v>
      </c>
      <c r="J23" s="3" t="s">
        <v>45</v>
      </c>
      <c r="K23" s="3" t="s">
        <v>46</v>
      </c>
      <c r="L23" s="36" t="s">
        <v>45</v>
      </c>
    </row>
    <row r="24" spans="1:13" x14ac:dyDescent="0.25">
      <c r="A24" s="67">
        <v>44055</v>
      </c>
      <c r="B24" s="4" t="s">
        <v>61</v>
      </c>
      <c r="C24" s="4" t="s">
        <v>62</v>
      </c>
      <c r="D24" s="3">
        <v>0</v>
      </c>
      <c r="E24" s="37">
        <v>7.2916666666666671E-2</v>
      </c>
      <c r="F24" s="3" t="s">
        <v>45</v>
      </c>
      <c r="G24" s="3" t="s">
        <v>45</v>
      </c>
      <c r="H24" s="3" t="s">
        <v>47</v>
      </c>
      <c r="I24" s="3" t="s">
        <v>45</v>
      </c>
      <c r="J24" s="3" t="s">
        <v>45</v>
      </c>
      <c r="K24" s="3" t="s">
        <v>47</v>
      </c>
      <c r="L24" s="36" t="s">
        <v>46</v>
      </c>
      <c r="M24" s="52" t="s">
        <v>64</v>
      </c>
    </row>
    <row r="25" spans="1:13" x14ac:dyDescent="0.25">
      <c r="A25" s="67">
        <v>44055</v>
      </c>
      <c r="B25" s="4" t="s">
        <v>25</v>
      </c>
      <c r="C25" s="4" t="s">
        <v>62</v>
      </c>
      <c r="D25" s="3">
        <v>0</v>
      </c>
      <c r="E25" s="37">
        <v>7.2916666666666671E-2</v>
      </c>
      <c r="F25" s="3" t="s">
        <v>45</v>
      </c>
      <c r="G25" s="3" t="s">
        <v>45</v>
      </c>
      <c r="H25" s="3" t="s">
        <v>47</v>
      </c>
      <c r="I25" s="3" t="s">
        <v>45</v>
      </c>
      <c r="J25" s="3" t="s">
        <v>46</v>
      </c>
      <c r="K25" s="3" t="s">
        <v>46</v>
      </c>
      <c r="L25" s="36" t="s">
        <v>45</v>
      </c>
      <c r="M25" s="52" t="s">
        <v>65</v>
      </c>
    </row>
    <row r="26" spans="1:13" ht="15.75" thickBot="1" x14ac:dyDescent="0.3">
      <c r="A26" s="68">
        <v>44055</v>
      </c>
      <c r="B26" s="38" t="s">
        <v>25</v>
      </c>
      <c r="C26" s="38" t="s">
        <v>62</v>
      </c>
      <c r="D26" s="39">
        <v>1</v>
      </c>
      <c r="E26" s="41">
        <v>7.2916666666666671E-2</v>
      </c>
      <c r="F26" s="39" t="s">
        <v>45</v>
      </c>
      <c r="G26" s="39" t="s">
        <v>45</v>
      </c>
      <c r="H26" s="39" t="s">
        <v>47</v>
      </c>
      <c r="I26" s="39" t="s">
        <v>45</v>
      </c>
      <c r="J26" s="39" t="s">
        <v>45</v>
      </c>
      <c r="K26" s="39" t="s">
        <v>47</v>
      </c>
      <c r="L26" s="40" t="s">
        <v>45</v>
      </c>
      <c r="M26" s="52"/>
    </row>
    <row r="27" spans="1:13" x14ac:dyDescent="0.25">
      <c r="F27" s="1"/>
      <c r="G27" s="1"/>
      <c r="H27" s="1"/>
      <c r="I27" s="1"/>
      <c r="J27" s="1"/>
      <c r="K27" s="1"/>
      <c r="L27" s="1"/>
    </row>
    <row r="28" spans="1:13" x14ac:dyDescent="0.25">
      <c r="F28" s="1"/>
      <c r="G28" s="1"/>
      <c r="H28" s="1"/>
      <c r="I28" s="1"/>
      <c r="J28" s="1"/>
      <c r="K28" s="1"/>
      <c r="L28" s="1"/>
    </row>
    <row r="29" spans="1:13" x14ac:dyDescent="0.25">
      <c r="F29" s="1"/>
      <c r="G29" s="1"/>
      <c r="H29" s="1"/>
      <c r="I29" s="1"/>
      <c r="J29" s="1"/>
      <c r="K29" s="1"/>
      <c r="L29" s="1"/>
    </row>
    <row r="30" spans="1:13" x14ac:dyDescent="0.25">
      <c r="F30" s="1"/>
      <c r="G30" s="1"/>
      <c r="H30" s="1"/>
      <c r="I30" s="1"/>
      <c r="J30" s="1"/>
      <c r="K30" s="1"/>
      <c r="L30" s="1"/>
    </row>
    <row r="31" spans="1:13" x14ac:dyDescent="0.25">
      <c r="F31" s="1"/>
      <c r="G31" s="1"/>
      <c r="H31" s="1"/>
      <c r="I31" s="1"/>
      <c r="J31" s="1"/>
      <c r="K31" s="1"/>
      <c r="L31" s="1"/>
    </row>
    <row r="32" spans="1:13" x14ac:dyDescent="0.25">
      <c r="F32" s="1"/>
      <c r="G32" s="1"/>
      <c r="H32" s="1"/>
      <c r="I32" s="1"/>
      <c r="J32" s="1"/>
      <c r="K32" s="1"/>
      <c r="L32" s="1"/>
    </row>
    <row r="33" spans="6:12" x14ac:dyDescent="0.25">
      <c r="F33" s="1"/>
      <c r="G33" s="1"/>
      <c r="H33" s="1"/>
      <c r="I33" s="1"/>
      <c r="J33" s="1"/>
      <c r="K33" s="1"/>
      <c r="L33" s="1"/>
    </row>
    <row r="34" spans="6:12" x14ac:dyDescent="0.25">
      <c r="F34" s="1"/>
      <c r="G34" s="1"/>
      <c r="H34" s="1"/>
      <c r="I34" s="1"/>
      <c r="J34" s="1"/>
      <c r="K34" s="1"/>
      <c r="L34" s="1"/>
    </row>
    <row r="35" spans="6:12" x14ac:dyDescent="0.25">
      <c r="F35" s="1"/>
      <c r="G35" s="1"/>
      <c r="H35" s="1"/>
      <c r="I35" s="1"/>
      <c r="J35" s="1"/>
      <c r="K35" s="1"/>
      <c r="L35" s="1"/>
    </row>
    <row r="36" spans="6:12" x14ac:dyDescent="0.25">
      <c r="F36" s="1"/>
      <c r="G36" s="1"/>
      <c r="H36" s="1"/>
      <c r="I36" s="1"/>
      <c r="J36" s="1"/>
      <c r="K36" s="1"/>
      <c r="L36" s="1"/>
    </row>
    <row r="37" spans="6:12" x14ac:dyDescent="0.25">
      <c r="F37" s="1"/>
      <c r="G37" s="1"/>
      <c r="H37" s="1"/>
      <c r="I37" s="1"/>
      <c r="J37" s="1"/>
      <c r="K37" s="1"/>
      <c r="L37" s="1"/>
    </row>
    <row r="38" spans="6:12" x14ac:dyDescent="0.25">
      <c r="F38" s="1"/>
      <c r="G38" s="1"/>
      <c r="H38" s="1"/>
      <c r="I38" s="1"/>
      <c r="J38" s="1"/>
      <c r="K38" s="1"/>
      <c r="L38" s="1"/>
    </row>
    <row r="39" spans="6:12" x14ac:dyDescent="0.25">
      <c r="F39" s="1"/>
      <c r="G39" s="1"/>
      <c r="H39" s="1"/>
      <c r="I39" s="1"/>
      <c r="J39" s="1"/>
      <c r="K39" s="1"/>
      <c r="L39" s="1"/>
    </row>
    <row r="40" spans="6:12" x14ac:dyDescent="0.25">
      <c r="F40" s="1"/>
      <c r="G40" s="1"/>
      <c r="H40" s="1"/>
      <c r="I40" s="1"/>
      <c r="J40" s="1"/>
      <c r="K40" s="1"/>
      <c r="L40" s="1"/>
    </row>
    <row r="41" spans="6:12" x14ac:dyDescent="0.25">
      <c r="F41" s="1"/>
      <c r="G41" s="1"/>
      <c r="H41" s="1"/>
      <c r="I41" s="1"/>
      <c r="J41" s="1"/>
      <c r="K41" s="1"/>
      <c r="L41" s="1"/>
    </row>
    <row r="42" spans="6:12" x14ac:dyDescent="0.25">
      <c r="F42" s="1"/>
      <c r="G42" s="1"/>
      <c r="H42" s="1"/>
      <c r="I42" s="1"/>
      <c r="J42" s="1"/>
      <c r="K42" s="1"/>
      <c r="L42" s="1"/>
    </row>
    <row r="43" spans="6:12" x14ac:dyDescent="0.25">
      <c r="F43" s="1"/>
      <c r="G43" s="1"/>
      <c r="H43" s="1"/>
      <c r="I43" s="1"/>
      <c r="J43" s="1"/>
      <c r="K43" s="1"/>
      <c r="L43" s="1"/>
    </row>
    <row r="44" spans="6:12" x14ac:dyDescent="0.25">
      <c r="F44" s="1"/>
      <c r="G44" s="1"/>
      <c r="H44" s="1"/>
      <c r="I44" s="1"/>
      <c r="J44" s="1"/>
      <c r="K44" s="1"/>
      <c r="L44" s="1"/>
    </row>
    <row r="45" spans="6:12" x14ac:dyDescent="0.25">
      <c r="F45" s="1"/>
      <c r="G45" s="1"/>
      <c r="H45" s="1"/>
      <c r="I45" s="1"/>
      <c r="J45" s="1"/>
      <c r="K45" s="1"/>
      <c r="L45" s="1"/>
    </row>
    <row r="46" spans="6:12" x14ac:dyDescent="0.25">
      <c r="F46" s="1"/>
      <c r="G46" s="1"/>
      <c r="H46" s="1"/>
      <c r="I46" s="1"/>
      <c r="J46" s="1"/>
      <c r="K46" s="1"/>
      <c r="L46" s="1"/>
    </row>
    <row r="47" spans="6:12" x14ac:dyDescent="0.25">
      <c r="F47" s="1"/>
      <c r="G47" s="1"/>
      <c r="H47" s="1"/>
      <c r="I47" s="1"/>
      <c r="J47" s="1"/>
      <c r="K47" s="1"/>
      <c r="L47" s="1"/>
    </row>
    <row r="48" spans="6:12" x14ac:dyDescent="0.25">
      <c r="F48" s="1"/>
      <c r="G48" s="1"/>
      <c r="H48" s="1"/>
      <c r="I48" s="1"/>
      <c r="J48" s="1"/>
      <c r="K48" s="1"/>
      <c r="L48" s="1"/>
    </row>
    <row r="49" spans="6:12" x14ac:dyDescent="0.25">
      <c r="F49" s="1"/>
      <c r="G49" s="1"/>
      <c r="H49" s="1"/>
      <c r="I49" s="1"/>
      <c r="J49" s="1"/>
      <c r="K49" s="1"/>
      <c r="L49" s="1"/>
    </row>
    <row r="50" spans="6:12" x14ac:dyDescent="0.25">
      <c r="F50" s="1"/>
      <c r="G50" s="1"/>
      <c r="H50" s="1"/>
      <c r="I50" s="1"/>
      <c r="J50" s="1"/>
      <c r="K50" s="1"/>
      <c r="L50" s="1"/>
    </row>
    <row r="51" spans="6:12" x14ac:dyDescent="0.25">
      <c r="F51" s="1"/>
      <c r="G51" s="1"/>
      <c r="H51" s="1"/>
      <c r="I51" s="1"/>
      <c r="J51" s="1"/>
      <c r="K51" s="1"/>
      <c r="L51" s="1"/>
    </row>
    <row r="52" spans="6:12" x14ac:dyDescent="0.25">
      <c r="F52" s="1"/>
      <c r="G52" s="1"/>
      <c r="H52" s="1"/>
      <c r="I52" s="1"/>
      <c r="J52" s="1"/>
      <c r="K52" s="1"/>
      <c r="L52" s="1"/>
    </row>
    <row r="53" spans="6:12" x14ac:dyDescent="0.25">
      <c r="F53" s="1"/>
      <c r="G53" s="1"/>
      <c r="H53" s="1"/>
      <c r="I53" s="1"/>
      <c r="J53" s="1"/>
      <c r="K53" s="1"/>
      <c r="L53" s="1"/>
    </row>
    <row r="54" spans="6:12" x14ac:dyDescent="0.25">
      <c r="F54" s="1"/>
      <c r="G54" s="1"/>
      <c r="H54" s="1"/>
      <c r="I54" s="1"/>
      <c r="J54" s="1"/>
      <c r="K54" s="1"/>
      <c r="L54" s="1"/>
    </row>
    <row r="55" spans="6:12" x14ac:dyDescent="0.25">
      <c r="F55" s="1"/>
      <c r="G55" s="1"/>
      <c r="H55" s="1"/>
      <c r="I55" s="1"/>
      <c r="J55" s="1"/>
      <c r="K55" s="1"/>
      <c r="L55" s="1"/>
    </row>
    <row r="56" spans="6:12" x14ac:dyDescent="0.25">
      <c r="F56" s="1"/>
      <c r="G56" s="1"/>
      <c r="H56" s="1"/>
      <c r="I56" s="1"/>
      <c r="J56" s="1"/>
      <c r="K56" s="1"/>
      <c r="L56" s="1"/>
    </row>
    <row r="57" spans="6:12" x14ac:dyDescent="0.25">
      <c r="F57" s="1"/>
      <c r="G57" s="1"/>
      <c r="H57" s="1"/>
      <c r="I57" s="1"/>
      <c r="J57" s="1"/>
      <c r="K57" s="1"/>
      <c r="L57" s="1"/>
    </row>
    <row r="58" spans="6:12" x14ac:dyDescent="0.25">
      <c r="F58" s="1"/>
      <c r="G58" s="1"/>
      <c r="H58" s="1"/>
      <c r="I58" s="1"/>
      <c r="J58" s="1"/>
      <c r="K58" s="1"/>
      <c r="L58" s="1"/>
    </row>
    <row r="59" spans="6:12" x14ac:dyDescent="0.25">
      <c r="F59" s="1"/>
      <c r="G59" s="1"/>
      <c r="H59" s="1"/>
      <c r="I59" s="1"/>
      <c r="J59" s="1"/>
      <c r="K59" s="1"/>
      <c r="L59" s="1"/>
    </row>
    <row r="60" spans="6:12" x14ac:dyDescent="0.25">
      <c r="F60" s="1"/>
      <c r="G60" s="1"/>
      <c r="H60" s="1"/>
      <c r="I60" s="1"/>
      <c r="J60" s="1"/>
      <c r="K60" s="1"/>
      <c r="L60" s="1"/>
    </row>
    <row r="61" spans="6:12" x14ac:dyDescent="0.25">
      <c r="F61" s="1"/>
      <c r="G61" s="1"/>
      <c r="H61" s="1"/>
      <c r="I61" s="1"/>
      <c r="J61" s="1"/>
      <c r="K61" s="1"/>
      <c r="L61" s="1"/>
    </row>
    <row r="62" spans="6:12" x14ac:dyDescent="0.25">
      <c r="F62" s="1"/>
      <c r="G62" s="1"/>
      <c r="H62" s="1"/>
      <c r="I62" s="1"/>
      <c r="J62" s="1"/>
      <c r="K62" s="1"/>
      <c r="L62" s="1"/>
    </row>
    <row r="63" spans="6:12" x14ac:dyDescent="0.25">
      <c r="F63" s="1"/>
      <c r="G63" s="1"/>
      <c r="H63" s="1"/>
      <c r="I63" s="1"/>
      <c r="J63" s="1"/>
      <c r="K63" s="1"/>
      <c r="L63" s="1"/>
    </row>
    <row r="64" spans="6:12" x14ac:dyDescent="0.25">
      <c r="F64" s="1"/>
      <c r="G64" s="1"/>
      <c r="H64" s="1"/>
      <c r="I64" s="1"/>
      <c r="J64" s="1"/>
      <c r="K64" s="1"/>
      <c r="L64" s="1"/>
    </row>
    <row r="65" spans="6:12" x14ac:dyDescent="0.25">
      <c r="F65" s="1"/>
      <c r="G65" s="1"/>
      <c r="H65" s="1"/>
      <c r="I65" s="1"/>
      <c r="J65" s="1"/>
      <c r="K65" s="1"/>
      <c r="L65" s="1"/>
    </row>
    <row r="66" spans="6:12" x14ac:dyDescent="0.25">
      <c r="F66" s="1"/>
      <c r="G66" s="1"/>
      <c r="H66" s="1"/>
      <c r="I66" s="1"/>
      <c r="J66" s="1"/>
      <c r="K66" s="1"/>
      <c r="L66" s="1"/>
    </row>
    <row r="67" spans="6:12" x14ac:dyDescent="0.25">
      <c r="F67" s="1"/>
      <c r="G67" s="1"/>
      <c r="H67" s="1"/>
      <c r="I67" s="1"/>
      <c r="J67" s="1"/>
      <c r="K67" s="1"/>
      <c r="L67" s="1"/>
    </row>
    <row r="68" spans="6:12" x14ac:dyDescent="0.25">
      <c r="F68" s="1"/>
      <c r="G68" s="1"/>
      <c r="H68" s="1"/>
      <c r="I68" s="1"/>
      <c r="J68" s="1"/>
      <c r="K68" s="1"/>
      <c r="L68" s="1"/>
    </row>
    <row r="69" spans="6:12" x14ac:dyDescent="0.25">
      <c r="F69" s="1"/>
      <c r="G69" s="1"/>
      <c r="H69" s="1"/>
      <c r="I69" s="1"/>
      <c r="J69" s="1"/>
      <c r="K69" s="1"/>
      <c r="L69" s="1"/>
    </row>
    <row r="70" spans="6:12" x14ac:dyDescent="0.25">
      <c r="F70" s="1"/>
      <c r="G70" s="1"/>
      <c r="H70" s="1"/>
      <c r="I70" s="1"/>
      <c r="J70" s="1"/>
      <c r="K70" s="1"/>
      <c r="L70" s="1"/>
    </row>
    <row r="71" spans="6:12" x14ac:dyDescent="0.25">
      <c r="F71" s="1"/>
      <c r="G71" s="1"/>
      <c r="H71" s="1"/>
      <c r="I71" s="1"/>
      <c r="J71" s="1"/>
      <c r="K71" s="1"/>
      <c r="L71" s="1"/>
    </row>
    <row r="72" spans="6:12" x14ac:dyDescent="0.25">
      <c r="F72" s="1"/>
      <c r="G72" s="1"/>
      <c r="H72" s="1"/>
      <c r="I72" s="1"/>
      <c r="J72" s="1"/>
      <c r="K72" s="1"/>
      <c r="L72" s="1"/>
    </row>
    <row r="73" spans="6:12" x14ac:dyDescent="0.25">
      <c r="F73" s="1"/>
      <c r="G73" s="1"/>
      <c r="H73" s="1"/>
      <c r="I73" s="1"/>
      <c r="J73" s="1"/>
      <c r="K73" s="1"/>
      <c r="L73" s="1"/>
    </row>
    <row r="74" spans="6:12" x14ac:dyDescent="0.25">
      <c r="F74" s="1"/>
      <c r="G74" s="1"/>
      <c r="H74" s="1"/>
      <c r="I74" s="1"/>
      <c r="J74" s="1"/>
      <c r="K74" s="1"/>
      <c r="L74" s="1"/>
    </row>
    <row r="75" spans="6:12" x14ac:dyDescent="0.25">
      <c r="F75" s="1"/>
      <c r="G75" s="1"/>
      <c r="H75" s="1"/>
      <c r="I75" s="1"/>
      <c r="J75" s="1"/>
      <c r="K75" s="1"/>
      <c r="L75" s="1"/>
    </row>
    <row r="76" spans="6:12" x14ac:dyDescent="0.25">
      <c r="F76" s="1"/>
      <c r="G76" s="1"/>
      <c r="H76" s="1"/>
      <c r="I76" s="1"/>
      <c r="J76" s="1"/>
      <c r="K76" s="1"/>
      <c r="L76" s="1"/>
    </row>
    <row r="77" spans="6:12" x14ac:dyDescent="0.25">
      <c r="F77" s="1"/>
      <c r="G77" s="1"/>
      <c r="H77" s="1"/>
      <c r="I77" s="1"/>
      <c r="J77" s="1"/>
      <c r="K77" s="1"/>
      <c r="L77" s="1"/>
    </row>
    <row r="78" spans="6:12" x14ac:dyDescent="0.25">
      <c r="F78" s="1"/>
      <c r="G78" s="1"/>
      <c r="H78" s="1"/>
      <c r="I78" s="1"/>
      <c r="J78" s="1"/>
      <c r="K78" s="1"/>
      <c r="L78" s="1"/>
    </row>
    <row r="79" spans="6:12" x14ac:dyDescent="0.25">
      <c r="F79" s="1"/>
      <c r="G79" s="1"/>
      <c r="H79" s="1"/>
      <c r="I79" s="1"/>
      <c r="J79" s="1"/>
      <c r="K79" s="1"/>
      <c r="L79" s="1"/>
    </row>
    <row r="80" spans="6:12" x14ac:dyDescent="0.25">
      <c r="F80" s="1"/>
      <c r="G80" s="1"/>
      <c r="H80" s="1"/>
      <c r="I80" s="1"/>
      <c r="J80" s="1"/>
      <c r="K80" s="1"/>
      <c r="L80" s="1"/>
    </row>
    <row r="81" spans="6:12" x14ac:dyDescent="0.25">
      <c r="F81" s="1"/>
      <c r="G81" s="1"/>
      <c r="H81" s="1"/>
      <c r="I81" s="1"/>
      <c r="J81" s="1"/>
      <c r="K81" s="1"/>
      <c r="L81" s="1"/>
    </row>
    <row r="82" spans="6:12" x14ac:dyDescent="0.25">
      <c r="F82" s="1"/>
      <c r="G82" s="1"/>
      <c r="H82" s="1"/>
      <c r="I82" s="1"/>
      <c r="J82" s="1"/>
      <c r="K82" s="1"/>
      <c r="L82" s="1"/>
    </row>
    <row r="83" spans="6:12" x14ac:dyDescent="0.25">
      <c r="F83" s="1"/>
      <c r="G83" s="1"/>
      <c r="H83" s="1"/>
      <c r="I83" s="1"/>
      <c r="J83" s="1"/>
      <c r="K83" s="1"/>
      <c r="L83" s="1"/>
    </row>
    <row r="84" spans="6:12" x14ac:dyDescent="0.25">
      <c r="F84" s="1"/>
      <c r="G84" s="1"/>
      <c r="H84" s="1"/>
      <c r="I84" s="1"/>
      <c r="J84" s="1"/>
      <c r="K84" s="1"/>
      <c r="L84" s="1"/>
    </row>
    <row r="85" spans="6:12" x14ac:dyDescent="0.25">
      <c r="F85" s="1"/>
      <c r="G85" s="1"/>
      <c r="H85" s="1"/>
      <c r="I85" s="1"/>
      <c r="J85" s="1"/>
      <c r="K85" s="1"/>
      <c r="L85" s="1"/>
    </row>
    <row r="86" spans="6:12" x14ac:dyDescent="0.25">
      <c r="F86" s="1"/>
      <c r="G86" s="1"/>
      <c r="H86" s="1"/>
      <c r="I86" s="1"/>
      <c r="J86" s="1"/>
      <c r="K86" s="1"/>
      <c r="L86" s="1"/>
    </row>
    <row r="87" spans="6:12" x14ac:dyDescent="0.25">
      <c r="F87" s="1"/>
      <c r="G87" s="1"/>
      <c r="H87" s="1"/>
      <c r="I87" s="1"/>
      <c r="J87" s="1"/>
      <c r="K87" s="1"/>
      <c r="L87" s="1"/>
    </row>
    <row r="88" spans="6:12" x14ac:dyDescent="0.25">
      <c r="F88" s="1"/>
      <c r="G88" s="1"/>
      <c r="H88" s="1"/>
      <c r="I88" s="1"/>
      <c r="J88" s="1"/>
      <c r="K88" s="1"/>
      <c r="L88" s="1"/>
    </row>
    <row r="89" spans="6:12" x14ac:dyDescent="0.25">
      <c r="F89" s="1"/>
      <c r="G89" s="1"/>
      <c r="H89" s="1"/>
      <c r="I89" s="1"/>
      <c r="J89" s="1"/>
      <c r="K89" s="1"/>
      <c r="L89" s="1"/>
    </row>
    <row r="90" spans="6:12" x14ac:dyDescent="0.25">
      <c r="F90" s="1"/>
      <c r="G90" s="1"/>
      <c r="H90" s="1"/>
      <c r="I90" s="1"/>
      <c r="J90" s="1"/>
      <c r="K90" s="1"/>
      <c r="L90" s="1"/>
    </row>
    <row r="91" spans="6:12" x14ac:dyDescent="0.25">
      <c r="F91" s="1"/>
      <c r="G91" s="1"/>
      <c r="H91" s="1"/>
      <c r="I91" s="1"/>
      <c r="J91" s="1"/>
      <c r="K91" s="1"/>
      <c r="L91" s="1"/>
    </row>
    <row r="92" spans="6:12" x14ac:dyDescent="0.25">
      <c r="F92" s="1"/>
      <c r="G92" s="1"/>
      <c r="H92" s="1"/>
      <c r="I92" s="1"/>
      <c r="J92" s="1"/>
      <c r="K92" s="1"/>
      <c r="L92" s="1"/>
    </row>
    <row r="93" spans="6:12" x14ac:dyDescent="0.25">
      <c r="F93" s="1"/>
      <c r="G93" s="1"/>
      <c r="H93" s="1"/>
      <c r="I93" s="1"/>
      <c r="J93" s="1"/>
      <c r="K93" s="1"/>
      <c r="L93" s="1"/>
    </row>
    <row r="94" spans="6:12" x14ac:dyDescent="0.25">
      <c r="F94" s="1"/>
      <c r="G94" s="1"/>
      <c r="H94" s="1"/>
      <c r="I94" s="1"/>
      <c r="J94" s="1"/>
      <c r="K94" s="1"/>
      <c r="L94" s="1"/>
    </row>
    <row r="95" spans="6:12" x14ac:dyDescent="0.25">
      <c r="F95" s="1"/>
      <c r="G95" s="1"/>
      <c r="H95" s="1"/>
      <c r="I95" s="1"/>
      <c r="J95" s="1"/>
      <c r="K95" s="1"/>
      <c r="L95" s="1"/>
    </row>
    <row r="96" spans="6:12" x14ac:dyDescent="0.25">
      <c r="F96" s="1"/>
      <c r="G96" s="1"/>
      <c r="H96" s="1"/>
      <c r="I96" s="1"/>
      <c r="J96" s="1"/>
      <c r="K96" s="1"/>
      <c r="L96" s="1"/>
    </row>
    <row r="97" spans="6:12" x14ac:dyDescent="0.25">
      <c r="F97" s="1"/>
      <c r="G97" s="1"/>
      <c r="H97" s="1"/>
      <c r="I97" s="1"/>
      <c r="J97" s="1"/>
      <c r="K97" s="1"/>
      <c r="L97" s="1"/>
    </row>
    <row r="98" spans="6:12" x14ac:dyDescent="0.25">
      <c r="F98" s="1"/>
      <c r="G98" s="1"/>
      <c r="H98" s="1"/>
      <c r="I98" s="1"/>
      <c r="J98" s="1"/>
      <c r="K98" s="1"/>
      <c r="L98" s="1"/>
    </row>
    <row r="99" spans="6:12" x14ac:dyDescent="0.25">
      <c r="F99" s="1"/>
      <c r="G99" s="1"/>
      <c r="H99" s="1"/>
      <c r="I99" s="1"/>
      <c r="J99" s="1"/>
      <c r="K99" s="1"/>
      <c r="L99" s="1"/>
    </row>
    <row r="100" spans="6:12" x14ac:dyDescent="0.25">
      <c r="F100" s="1"/>
      <c r="G100" s="1"/>
      <c r="H100" s="1"/>
      <c r="I100" s="1"/>
      <c r="J100" s="1"/>
      <c r="K100" s="1"/>
      <c r="L100" s="1"/>
    </row>
    <row r="101" spans="6:12" x14ac:dyDescent="0.25">
      <c r="F101" s="1"/>
      <c r="G101" s="1"/>
      <c r="H101" s="1"/>
      <c r="I101" s="1"/>
      <c r="J101" s="1"/>
      <c r="K101" s="1"/>
      <c r="L101" s="1"/>
    </row>
    <row r="102" spans="6:12" x14ac:dyDescent="0.25">
      <c r="F102" s="1"/>
      <c r="G102" s="1"/>
      <c r="H102" s="1"/>
      <c r="I102" s="1"/>
      <c r="J102" s="1"/>
      <c r="K102" s="1"/>
      <c r="L102" s="1"/>
    </row>
    <row r="103" spans="6:12" x14ac:dyDescent="0.25">
      <c r="F103" s="1"/>
      <c r="G103" s="1"/>
      <c r="H103" s="1"/>
      <c r="I103" s="1"/>
      <c r="J103" s="1"/>
      <c r="K103" s="1"/>
      <c r="L103" s="1"/>
    </row>
    <row r="104" spans="6:12" x14ac:dyDescent="0.25">
      <c r="F104" s="1"/>
      <c r="G104" s="1"/>
      <c r="H104" s="1"/>
      <c r="I104" s="1"/>
      <c r="J104" s="1"/>
      <c r="K104" s="1"/>
      <c r="L104" s="1"/>
    </row>
    <row r="105" spans="6:12" x14ac:dyDescent="0.25">
      <c r="F105" s="1"/>
      <c r="G105" s="1"/>
      <c r="H105" s="1"/>
      <c r="I105" s="1"/>
      <c r="J105" s="1"/>
      <c r="K105" s="1"/>
      <c r="L105" s="1"/>
    </row>
    <row r="106" spans="6:12" x14ac:dyDescent="0.25">
      <c r="F106" s="1"/>
      <c r="G106" s="1"/>
      <c r="H106" s="1"/>
      <c r="I106" s="1"/>
      <c r="J106" s="1"/>
      <c r="K106" s="1"/>
      <c r="L106" s="1"/>
    </row>
    <row r="107" spans="6:12" x14ac:dyDescent="0.25">
      <c r="F107" s="1"/>
      <c r="G107" s="1"/>
      <c r="H107" s="1"/>
      <c r="I107" s="1"/>
      <c r="J107" s="1"/>
      <c r="K107" s="1"/>
      <c r="L107" s="1"/>
    </row>
    <row r="108" spans="6:12" x14ac:dyDescent="0.25">
      <c r="F108" s="1"/>
      <c r="G108" s="1"/>
      <c r="H108" s="1"/>
      <c r="I108" s="1"/>
      <c r="J108" s="1"/>
      <c r="K108" s="1"/>
      <c r="L108" s="1"/>
    </row>
    <row r="109" spans="6:12" x14ac:dyDescent="0.25">
      <c r="F109" s="1"/>
      <c r="G109" s="1"/>
      <c r="H109" s="1"/>
      <c r="I109" s="1"/>
      <c r="J109" s="1"/>
      <c r="K109" s="1"/>
      <c r="L109" s="1"/>
    </row>
  </sheetData>
  <conditionalFormatting sqref="F3:L24 F26:L109">
    <cfRule type="containsText" dxfId="64" priority="35" operator="containsText" text="No">
      <formula>NOT(ISERROR(SEARCH("No",F3)))</formula>
    </cfRule>
    <cfRule type="containsText" dxfId="63" priority="36" operator="containsText" text="Yes">
      <formula>NOT(ISERROR(SEARCH("Yes",F3)))</formula>
    </cfRule>
  </conditionalFormatting>
  <conditionalFormatting sqref="D3:D11 D13 D15">
    <cfRule type="containsText" dxfId="62" priority="33" operator="containsText" text="Right">
      <formula>NOT(ISERROR(SEARCH("Right",D3)))</formula>
    </cfRule>
    <cfRule type="containsText" dxfId="61" priority="34" operator="containsText" text="Wrong">
      <formula>NOT(ISERROR(SEARCH("Wrong",D3)))</formula>
    </cfRule>
  </conditionalFormatting>
  <conditionalFormatting sqref="D12">
    <cfRule type="containsText" dxfId="60" priority="31" operator="containsText" text="Right">
      <formula>NOT(ISERROR(SEARCH("Right",D12)))</formula>
    </cfRule>
    <cfRule type="containsText" dxfId="59" priority="32" operator="containsText" text="Wrong">
      <formula>NOT(ISERROR(SEARCH("Wrong",D12)))</formula>
    </cfRule>
  </conditionalFormatting>
  <conditionalFormatting sqref="D3:D15 D26:D1048576">
    <cfRule type="cellIs" dxfId="58" priority="30" operator="equal">
      <formula>1</formula>
    </cfRule>
  </conditionalFormatting>
  <conditionalFormatting sqref="D3:D13 D15">
    <cfRule type="cellIs" dxfId="57" priority="29" operator="equal">
      <formula>0</formula>
    </cfRule>
  </conditionalFormatting>
  <conditionalFormatting sqref="D19:D26">
    <cfRule type="containsText" dxfId="56" priority="11" operator="containsText" text="Right">
      <formula>NOT(ISERROR(SEARCH("Right",D19)))</formula>
    </cfRule>
    <cfRule type="containsText" dxfId="55" priority="12" operator="containsText" text="Wrong">
      <formula>NOT(ISERROR(SEARCH("Wrong",D19)))</formula>
    </cfRule>
  </conditionalFormatting>
  <conditionalFormatting sqref="D14">
    <cfRule type="cellIs" dxfId="54" priority="25" operator="lessThan">
      <formula>0</formula>
    </cfRule>
  </conditionalFormatting>
  <conditionalFormatting sqref="D16">
    <cfRule type="containsText" dxfId="53" priority="23" operator="containsText" text="Right">
      <formula>NOT(ISERROR(SEARCH("Right",D16)))</formula>
    </cfRule>
    <cfRule type="containsText" dxfId="52" priority="24" operator="containsText" text="Wrong">
      <formula>NOT(ISERROR(SEARCH("Wrong",D16)))</formula>
    </cfRule>
  </conditionalFormatting>
  <conditionalFormatting sqref="D16">
    <cfRule type="cellIs" dxfId="51" priority="22" operator="equal">
      <formula>1</formula>
    </cfRule>
  </conditionalFormatting>
  <conditionalFormatting sqref="D16">
    <cfRule type="cellIs" dxfId="50" priority="21" operator="equal">
      <formula>0</formula>
    </cfRule>
  </conditionalFormatting>
  <conditionalFormatting sqref="D17">
    <cfRule type="containsText" dxfId="49" priority="19" operator="containsText" text="Right">
      <formula>NOT(ISERROR(SEARCH("Right",D17)))</formula>
    </cfRule>
    <cfRule type="containsText" dxfId="48" priority="20" operator="containsText" text="Wrong">
      <formula>NOT(ISERROR(SEARCH("Wrong",D17)))</formula>
    </cfRule>
  </conditionalFormatting>
  <conditionalFormatting sqref="D17">
    <cfRule type="cellIs" dxfId="47" priority="18" operator="equal">
      <formula>1</formula>
    </cfRule>
  </conditionalFormatting>
  <conditionalFormatting sqref="D17">
    <cfRule type="cellIs" dxfId="46" priority="17" operator="equal">
      <formula>0</formula>
    </cfRule>
  </conditionalFormatting>
  <conditionalFormatting sqref="D18">
    <cfRule type="containsText" dxfId="45" priority="15" operator="containsText" text="Right">
      <formula>NOT(ISERROR(SEARCH("Right",D18)))</formula>
    </cfRule>
    <cfRule type="containsText" dxfId="44" priority="16" operator="containsText" text="Wrong">
      <formula>NOT(ISERROR(SEARCH("Wrong",D18)))</formula>
    </cfRule>
  </conditionalFormatting>
  <conditionalFormatting sqref="D18">
    <cfRule type="cellIs" dxfId="43" priority="14" operator="equal">
      <formula>1</formula>
    </cfRule>
  </conditionalFormatting>
  <conditionalFormatting sqref="D18">
    <cfRule type="cellIs" dxfId="42" priority="13" operator="equal">
      <formula>0</formula>
    </cfRule>
  </conditionalFormatting>
  <conditionalFormatting sqref="D19:D26">
    <cfRule type="cellIs" dxfId="41" priority="10" operator="equal">
      <formula>1</formula>
    </cfRule>
  </conditionalFormatting>
  <conditionalFormatting sqref="D19:D26">
    <cfRule type="cellIs" dxfId="40" priority="9" operator="equal">
      <formula>0</formula>
    </cfRule>
  </conditionalFormatting>
  <conditionalFormatting sqref="F25:I26">
    <cfRule type="containsText" dxfId="39" priority="7" operator="containsText" text="No">
      <formula>NOT(ISERROR(SEARCH("No",F25)))</formula>
    </cfRule>
    <cfRule type="containsText" dxfId="38" priority="8" operator="containsText" text="Yes">
      <formula>NOT(ISERROR(SEARCH("Yes",F25)))</formula>
    </cfRule>
  </conditionalFormatting>
  <conditionalFormatting sqref="L25:L26">
    <cfRule type="containsText" dxfId="37" priority="5" operator="containsText" text="No">
      <formula>NOT(ISERROR(SEARCH("No",L25)))</formula>
    </cfRule>
    <cfRule type="containsText" dxfId="36" priority="6" operator="containsText" text="Yes">
      <formula>NOT(ISERROR(SEARCH("Yes",L25)))</formula>
    </cfRule>
  </conditionalFormatting>
  <conditionalFormatting sqref="K25:K26">
    <cfRule type="containsText" dxfId="35" priority="3" operator="containsText" text="No">
      <formula>NOT(ISERROR(SEARCH("No",K25)))</formula>
    </cfRule>
    <cfRule type="containsText" dxfId="34" priority="4" operator="containsText" text="Yes">
      <formula>NOT(ISERROR(SEARCH("Yes",K25)))</formula>
    </cfRule>
  </conditionalFormatting>
  <conditionalFormatting sqref="J25:J26">
    <cfRule type="containsText" dxfId="33" priority="1" operator="containsText" text="No">
      <formula>NOT(ISERROR(SEARCH("No",J25)))</formula>
    </cfRule>
    <cfRule type="containsText" dxfId="32" priority="2" operator="containsText" text="Yes">
      <formula>NOT(ISERROR(SEARCH("Yes",J25)))</formula>
    </cfRule>
  </conditionalFormatting>
  <hyperlinks>
    <hyperlink ref="M24" r:id="rId1" xr:uid="{166F2D64-3703-4146-8A2D-637D2DAA1CE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Mock Scoreboard</vt:lpstr>
      <vt:lpstr>Dashboard</vt:lpstr>
      <vt:lpstr>CR Practice Arena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Sahil Arora</dc:creator>
  <cp:lastModifiedBy>Sahil Arora</cp:lastModifiedBy>
  <dcterms:created xsi:type="dcterms:W3CDTF">2020-07-25T11:26:40Z</dcterms:created>
  <dcterms:modified xsi:type="dcterms:W3CDTF">2020-08-13T16:43:27Z</dcterms:modified>
</cp:coreProperties>
</file>