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si078\Desktop\"/>
    </mc:Choice>
  </mc:AlternateContent>
  <xr:revisionPtr revIDLastSave="0" documentId="13_ncr:1_{68D0CF37-319C-4D05-9EF0-598C87628FF8}" xr6:coauthVersionLast="44" xr6:coauthVersionMax="44" xr10:uidLastSave="{00000000-0000-0000-0000-000000000000}"/>
  <workbookProtection workbookPassword="E49C" lockStructure="1"/>
  <bookViews>
    <workbookView showHorizontalScroll="0" showSheetTabs="0" xWindow="-120" yWindow="-120" windowWidth="29040" windowHeight="15840" activeTab="4" xr2:uid="{5212BE49-8D00-4E67-A31D-E3B8346298DF}"/>
  </bookViews>
  <sheets>
    <sheet name="START HERE" sheetId="7" r:id="rId1"/>
    <sheet name="Welcome" sheetId="1" r:id="rId2"/>
    <sheet name="Responses" sheetId="6" r:id="rId3"/>
    <sheet name="Answer Key" sheetId="5" r:id="rId4"/>
    <sheet name="Results" sheetId="4" r:id="rId5"/>
    <sheet name="Calculation" sheetId="2" state="hidden" r:id="rId6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4" l="1"/>
  <c r="B5" i="4"/>
  <c r="B6" i="4"/>
  <c r="B7" i="4"/>
  <c r="B3" i="4"/>
  <c r="K3" i="2"/>
  <c r="L5" i="4" s="1"/>
  <c r="K4" i="2"/>
  <c r="L6" i="4" s="1"/>
  <c r="K5" i="2"/>
  <c r="L7" i="4" s="1"/>
  <c r="K6" i="2"/>
  <c r="L8" i="4" s="1"/>
  <c r="K7" i="2"/>
  <c r="L9" i="4" s="1"/>
  <c r="K8" i="2"/>
  <c r="L10" i="4" s="1"/>
  <c r="K9" i="2"/>
  <c r="L11" i="4" s="1"/>
  <c r="K10" i="2"/>
  <c r="L12" i="4" s="1"/>
  <c r="K11" i="2"/>
  <c r="L13" i="4" s="1"/>
  <c r="K12" i="2"/>
  <c r="L14" i="4" s="1"/>
  <c r="K13" i="2"/>
  <c r="L15" i="4" s="1"/>
  <c r="K14" i="2"/>
  <c r="L16" i="4" s="1"/>
  <c r="K15" i="2"/>
  <c r="L17" i="4" s="1"/>
  <c r="K16" i="2"/>
  <c r="L18" i="4" s="1"/>
  <c r="K17" i="2"/>
  <c r="L19" i="4" s="1"/>
  <c r="K18" i="2"/>
  <c r="L20" i="4" s="1"/>
  <c r="K19" i="2"/>
  <c r="L21" i="4" s="1"/>
  <c r="K20" i="2"/>
  <c r="L22" i="4" s="1"/>
  <c r="K21" i="2"/>
  <c r="L23" i="4" s="1"/>
  <c r="K22" i="2"/>
  <c r="L24" i="4" s="1"/>
  <c r="K23" i="2"/>
  <c r="L25" i="4" s="1"/>
  <c r="K24" i="2"/>
  <c r="L26" i="4" s="1"/>
  <c r="K25" i="2"/>
  <c r="L27" i="4" s="1"/>
  <c r="K26" i="2"/>
  <c r="L28" i="4" s="1"/>
  <c r="K27" i="2"/>
  <c r="L29" i="4" s="1"/>
  <c r="K28" i="2"/>
  <c r="L30" i="4" s="1"/>
  <c r="K29" i="2"/>
  <c r="L31" i="4" s="1"/>
  <c r="K30" i="2"/>
  <c r="L32" i="4" s="1"/>
  <c r="K31" i="2"/>
  <c r="L33" i="4" s="1"/>
  <c r="K32" i="2"/>
  <c r="L34" i="4" s="1"/>
  <c r="K33" i="2"/>
  <c r="L35" i="4" s="1"/>
  <c r="K34" i="2"/>
  <c r="L36" i="4" s="1"/>
  <c r="K35" i="2"/>
  <c r="L37" i="4" s="1"/>
  <c r="K36" i="2"/>
  <c r="L38" i="4" s="1"/>
  <c r="K37" i="2"/>
  <c r="L39" i="4" s="1"/>
  <c r="K38" i="2"/>
  <c r="L40" i="4" s="1"/>
  <c r="K39" i="2"/>
  <c r="L41" i="4" s="1"/>
  <c r="K40" i="2"/>
  <c r="L42" i="4" s="1"/>
  <c r="K41" i="2"/>
  <c r="L43" i="4" s="1"/>
  <c r="K42" i="2"/>
  <c r="L44" i="4" s="1"/>
  <c r="K43" i="2"/>
  <c r="L45" i="4" s="1"/>
  <c r="K44" i="2"/>
  <c r="L46" i="4" s="1"/>
  <c r="K45" i="2"/>
  <c r="L47" i="4" s="1"/>
  <c r="K46" i="2"/>
  <c r="L48" i="4" s="1"/>
  <c r="K47" i="2"/>
  <c r="L49" i="4" s="1"/>
  <c r="K48" i="2"/>
  <c r="L50" i="4" s="1"/>
  <c r="K49" i="2"/>
  <c r="L51" i="4" s="1"/>
  <c r="K50" i="2"/>
  <c r="L52" i="4" s="1"/>
  <c r="K51" i="2"/>
  <c r="L53" i="4" s="1"/>
  <c r="K52" i="2"/>
  <c r="L54" i="4" s="1"/>
  <c r="K53" i="2"/>
  <c r="L55" i="4" s="1"/>
  <c r="K54" i="2"/>
  <c r="L56" i="4" s="1"/>
  <c r="K55" i="2"/>
  <c r="L57" i="4" s="1"/>
  <c r="K56" i="2"/>
  <c r="L58" i="4" s="1"/>
  <c r="K57" i="2"/>
  <c r="L59" i="4" s="1"/>
  <c r="K58" i="2"/>
  <c r="L60" i="4" s="1"/>
  <c r="K59" i="2"/>
  <c r="L61" i="4" s="1"/>
  <c r="K60" i="2"/>
  <c r="L62" i="4" s="1"/>
  <c r="K61" i="2"/>
  <c r="L63" i="4" s="1"/>
  <c r="K62" i="2"/>
  <c r="L64" i="4" s="1"/>
  <c r="K63" i="2"/>
  <c r="L65" i="4" s="1"/>
  <c r="K64" i="2"/>
  <c r="L66" i="4" s="1"/>
  <c r="K65" i="2"/>
  <c r="L67" i="4" s="1"/>
  <c r="K66" i="2"/>
  <c r="L68" i="4" s="1"/>
  <c r="K67" i="2"/>
  <c r="L69" i="4" s="1"/>
  <c r="K68" i="2"/>
  <c r="L70" i="4" s="1"/>
  <c r="K69" i="2"/>
  <c r="L71" i="4" s="1"/>
  <c r="K70" i="2"/>
  <c r="L72" i="4" s="1"/>
  <c r="K71" i="2"/>
  <c r="L73" i="4" s="1"/>
  <c r="K72" i="2"/>
  <c r="L74" i="4" s="1"/>
  <c r="K73" i="2"/>
  <c r="L75" i="4" s="1"/>
  <c r="K74" i="2"/>
  <c r="L76" i="4" s="1"/>
  <c r="K75" i="2"/>
  <c r="L77" i="4" s="1"/>
  <c r="K76" i="2"/>
  <c r="L78" i="4" s="1"/>
  <c r="K77" i="2"/>
  <c r="L79" i="4" s="1"/>
  <c r="K78" i="2"/>
  <c r="L80" i="4" s="1"/>
  <c r="K79" i="2"/>
  <c r="L81" i="4" s="1"/>
  <c r="K80" i="2"/>
  <c r="L82" i="4" s="1"/>
  <c r="K81" i="2"/>
  <c r="L83" i="4" s="1"/>
  <c r="K82" i="2"/>
  <c r="L84" i="4" s="1"/>
  <c r="K83" i="2"/>
  <c r="L85" i="4" s="1"/>
  <c r="K84" i="2"/>
  <c r="L86" i="4" s="1"/>
  <c r="K85" i="2"/>
  <c r="L87" i="4" s="1"/>
  <c r="K86" i="2"/>
  <c r="L88" i="4" s="1"/>
  <c r="K87" i="2"/>
  <c r="L89" i="4" s="1"/>
  <c r="K88" i="2"/>
  <c r="L90" i="4" s="1"/>
  <c r="K89" i="2"/>
  <c r="L91" i="4" s="1"/>
  <c r="K90" i="2"/>
  <c r="L92" i="4" s="1"/>
  <c r="K91" i="2"/>
  <c r="L93" i="4" s="1"/>
  <c r="K92" i="2"/>
  <c r="L94" i="4" s="1"/>
  <c r="K93" i="2"/>
  <c r="L95" i="4" s="1"/>
  <c r="K94" i="2"/>
  <c r="L96" i="4" s="1"/>
  <c r="K95" i="2"/>
  <c r="L97" i="4" s="1"/>
  <c r="K96" i="2"/>
  <c r="L98" i="4" s="1"/>
  <c r="K97" i="2"/>
  <c r="L99" i="4" s="1"/>
  <c r="K98" i="2"/>
  <c r="L100" i="4" s="1"/>
  <c r="K99" i="2"/>
  <c r="K100" i="2"/>
  <c r="K2" i="2"/>
  <c r="L4" i="4" s="1"/>
  <c r="C3" i="2"/>
  <c r="K5" i="4" s="1"/>
  <c r="C4" i="2"/>
  <c r="K6" i="4" s="1"/>
  <c r="C5" i="2"/>
  <c r="K7" i="4" s="1"/>
  <c r="C6" i="2"/>
  <c r="K8" i="4" s="1"/>
  <c r="C7" i="2"/>
  <c r="K9" i="4" s="1"/>
  <c r="C8" i="2"/>
  <c r="K10" i="4" s="1"/>
  <c r="C9" i="2"/>
  <c r="K11" i="4" s="1"/>
  <c r="C10" i="2"/>
  <c r="BA10" i="2" s="1"/>
  <c r="BB10" i="2" s="1"/>
  <c r="A10" i="2" s="1"/>
  <c r="C11" i="2"/>
  <c r="K13" i="4" s="1"/>
  <c r="C12" i="2"/>
  <c r="K14" i="4" s="1"/>
  <c r="C13" i="2"/>
  <c r="K15" i="4" s="1"/>
  <c r="C14" i="2"/>
  <c r="D14" i="2" s="1"/>
  <c r="M16" i="4" s="1"/>
  <c r="C15" i="2"/>
  <c r="K17" i="4" s="1"/>
  <c r="C16" i="2"/>
  <c r="K18" i="4" s="1"/>
  <c r="C17" i="2"/>
  <c r="K19" i="4" s="1"/>
  <c r="C18" i="2"/>
  <c r="D18" i="2" s="1"/>
  <c r="M20" i="4" s="1"/>
  <c r="C19" i="2"/>
  <c r="K21" i="4" s="1"/>
  <c r="C20" i="2"/>
  <c r="K22" i="4" s="1"/>
  <c r="C21" i="2"/>
  <c r="K23" i="4" s="1"/>
  <c r="C22" i="2"/>
  <c r="K24" i="4" s="1"/>
  <c r="C23" i="2"/>
  <c r="BA23" i="2" s="1"/>
  <c r="BB23" i="2" s="1"/>
  <c r="A23" i="2" s="1"/>
  <c r="C24" i="2"/>
  <c r="K26" i="4" s="1"/>
  <c r="C25" i="2"/>
  <c r="K27" i="4" s="1"/>
  <c r="C26" i="2"/>
  <c r="K28" i="4" s="1"/>
  <c r="C27" i="2"/>
  <c r="K29" i="4" s="1"/>
  <c r="C28" i="2"/>
  <c r="K30" i="4" s="1"/>
  <c r="C29" i="2"/>
  <c r="K31" i="4" s="1"/>
  <c r="C30" i="2"/>
  <c r="D30" i="2" s="1"/>
  <c r="M32" i="4" s="1"/>
  <c r="C31" i="2"/>
  <c r="D31" i="2" s="1"/>
  <c r="M33" i="4" s="1"/>
  <c r="C32" i="2"/>
  <c r="K34" i="4" s="1"/>
  <c r="C33" i="2"/>
  <c r="K35" i="4" s="1"/>
  <c r="C34" i="2"/>
  <c r="D34" i="2" s="1"/>
  <c r="M36" i="4" s="1"/>
  <c r="C35" i="2"/>
  <c r="K37" i="4" s="1"/>
  <c r="C36" i="2"/>
  <c r="K38" i="4" s="1"/>
  <c r="C37" i="2"/>
  <c r="K39" i="4" s="1"/>
  <c r="C38" i="2"/>
  <c r="D38" i="2" s="1"/>
  <c r="M40" i="4" s="1"/>
  <c r="C39" i="2"/>
  <c r="D39" i="2" s="1"/>
  <c r="M41" i="4" s="1"/>
  <c r="C40" i="2"/>
  <c r="K42" i="4" s="1"/>
  <c r="C41" i="2"/>
  <c r="K43" i="4" s="1"/>
  <c r="C42" i="2"/>
  <c r="D42" i="2" s="1"/>
  <c r="M44" i="4" s="1"/>
  <c r="C43" i="2"/>
  <c r="K45" i="4" s="1"/>
  <c r="C44" i="2"/>
  <c r="BA44" i="2" s="1"/>
  <c r="BB44" i="2" s="1"/>
  <c r="A44" i="2" s="1"/>
  <c r="C45" i="2"/>
  <c r="K47" i="4" s="1"/>
  <c r="C46" i="2"/>
  <c r="D46" i="2" s="1"/>
  <c r="M48" i="4" s="1"/>
  <c r="C47" i="2"/>
  <c r="D47" i="2" s="1"/>
  <c r="M49" i="4" s="1"/>
  <c r="C48" i="2"/>
  <c r="K50" i="4" s="1"/>
  <c r="C49" i="2"/>
  <c r="K51" i="4" s="1"/>
  <c r="C50" i="2"/>
  <c r="D50" i="2" s="1"/>
  <c r="M52" i="4" s="1"/>
  <c r="C51" i="2"/>
  <c r="K53" i="4" s="1"/>
  <c r="C52" i="2"/>
  <c r="K54" i="4" s="1"/>
  <c r="C53" i="2"/>
  <c r="K55" i="4" s="1"/>
  <c r="C54" i="2"/>
  <c r="BA54" i="2" s="1"/>
  <c r="BB54" i="2" s="1"/>
  <c r="A54" i="2" s="1"/>
  <c r="C55" i="2"/>
  <c r="BA55" i="2" s="1"/>
  <c r="BB55" i="2" s="1"/>
  <c r="A55" i="2" s="1"/>
  <c r="C56" i="2"/>
  <c r="K58" i="4" s="1"/>
  <c r="C57" i="2"/>
  <c r="K59" i="4" s="1"/>
  <c r="C58" i="2"/>
  <c r="BA58" i="2" s="1"/>
  <c r="BB58" i="2" s="1"/>
  <c r="A58" i="2" s="1"/>
  <c r="C59" i="2"/>
  <c r="K61" i="4" s="1"/>
  <c r="C60" i="2"/>
  <c r="K62" i="4" s="1"/>
  <c r="C61" i="2"/>
  <c r="K63" i="4" s="1"/>
  <c r="C62" i="2"/>
  <c r="D62" i="2" s="1"/>
  <c r="M64" i="4" s="1"/>
  <c r="C63" i="2"/>
  <c r="D63" i="2" s="1"/>
  <c r="M65" i="4" s="1"/>
  <c r="C64" i="2"/>
  <c r="K66" i="4" s="1"/>
  <c r="C65" i="2"/>
  <c r="K67" i="4" s="1"/>
  <c r="C66" i="2"/>
  <c r="D66" i="2" s="1"/>
  <c r="M68" i="4" s="1"/>
  <c r="C67" i="2"/>
  <c r="K69" i="4" s="1"/>
  <c r="C68" i="2"/>
  <c r="K70" i="4" s="1"/>
  <c r="C69" i="2"/>
  <c r="K71" i="4" s="1"/>
  <c r="C70" i="2"/>
  <c r="D70" i="2" s="1"/>
  <c r="M72" i="4" s="1"/>
  <c r="C71" i="2"/>
  <c r="BA71" i="2" s="1"/>
  <c r="BB71" i="2" s="1"/>
  <c r="A71" i="2" s="1"/>
  <c r="C72" i="2"/>
  <c r="K74" i="4" s="1"/>
  <c r="C73" i="2"/>
  <c r="K75" i="4" s="1"/>
  <c r="C74" i="2"/>
  <c r="D74" i="2" s="1"/>
  <c r="M76" i="4" s="1"/>
  <c r="C75" i="2"/>
  <c r="K77" i="4" s="1"/>
  <c r="C76" i="2"/>
  <c r="K78" i="4" s="1"/>
  <c r="C77" i="2"/>
  <c r="K79" i="4" s="1"/>
  <c r="C78" i="2"/>
  <c r="BA78" i="2" s="1"/>
  <c r="BB78" i="2" s="1"/>
  <c r="A78" i="2" s="1"/>
  <c r="C79" i="2"/>
  <c r="D79" i="2" s="1"/>
  <c r="M81" i="4" s="1"/>
  <c r="C80" i="2"/>
  <c r="K82" i="4" s="1"/>
  <c r="C81" i="2"/>
  <c r="K83" i="4" s="1"/>
  <c r="C82" i="2"/>
  <c r="BA82" i="2" s="1"/>
  <c r="BB82" i="2" s="1"/>
  <c r="A82" i="2" s="1"/>
  <c r="C83" i="2"/>
  <c r="K85" i="4" s="1"/>
  <c r="C84" i="2"/>
  <c r="K86" i="4" s="1"/>
  <c r="C85" i="2"/>
  <c r="K87" i="4" s="1"/>
  <c r="C86" i="2"/>
  <c r="D86" i="2" s="1"/>
  <c r="M88" i="4" s="1"/>
  <c r="C87" i="2"/>
  <c r="BA87" i="2" s="1"/>
  <c r="BB87" i="2" s="1"/>
  <c r="A87" i="2" s="1"/>
  <c r="C88" i="2"/>
  <c r="K90" i="4" s="1"/>
  <c r="C89" i="2"/>
  <c r="K91" i="4" s="1"/>
  <c r="C90" i="2"/>
  <c r="BA90" i="2" s="1"/>
  <c r="BB90" i="2" s="1"/>
  <c r="A90" i="2" s="1"/>
  <c r="C91" i="2"/>
  <c r="K93" i="4" s="1"/>
  <c r="C92" i="2"/>
  <c r="K94" i="4" s="1"/>
  <c r="C93" i="2"/>
  <c r="K95" i="4" s="1"/>
  <c r="C94" i="2"/>
  <c r="BA94" i="2" s="1"/>
  <c r="BB94" i="2" s="1"/>
  <c r="A94" i="2" s="1"/>
  <c r="C95" i="2"/>
  <c r="K97" i="4" s="1"/>
  <c r="C96" i="2"/>
  <c r="K98" i="4" s="1"/>
  <c r="C97" i="2"/>
  <c r="K99" i="4" s="1"/>
  <c r="C98" i="2"/>
  <c r="BA98" i="2" s="1"/>
  <c r="BB98" i="2" s="1"/>
  <c r="A98" i="2" s="1"/>
  <c r="C99" i="2"/>
  <c r="D99" i="2" s="1"/>
  <c r="C100" i="2"/>
  <c r="C2" i="2"/>
  <c r="G1" i="2"/>
  <c r="A2" i="5"/>
  <c r="A3" i="5" s="1"/>
  <c r="A4" i="5" s="1"/>
  <c r="D45" i="2"/>
  <c r="M47" i="4" s="1"/>
  <c r="D21" i="2"/>
  <c r="M23" i="4" s="1"/>
  <c r="BA21" i="2"/>
  <c r="BB21" i="2" s="1"/>
  <c r="A21" i="2" s="1"/>
  <c r="BA12" i="2"/>
  <c r="BB12" i="2" s="1"/>
  <c r="A12" i="2" s="1"/>
  <c r="D7" i="2"/>
  <c r="M9" i="4" s="1"/>
  <c r="BA22" i="2" l="1"/>
  <c r="BB22" i="2" s="1"/>
  <c r="A22" i="2" s="1"/>
  <c r="BA57" i="2"/>
  <c r="BB57" i="2" s="1"/>
  <c r="A57" i="2" s="1"/>
  <c r="BA14" i="2"/>
  <c r="BB14" i="2" s="1"/>
  <c r="A14" i="2" s="1"/>
  <c r="BA81" i="2"/>
  <c r="BB81" i="2" s="1"/>
  <c r="A81" i="2" s="1"/>
  <c r="D33" i="2"/>
  <c r="M35" i="4" s="1"/>
  <c r="D67" i="2"/>
  <c r="M69" i="4" s="1"/>
  <c r="BA67" i="2"/>
  <c r="BB67" i="2" s="1"/>
  <c r="A67" i="2" s="1"/>
  <c r="D32" i="2"/>
  <c r="M34" i="4" s="1"/>
  <c r="BA11" i="2"/>
  <c r="BB11" i="2" s="1"/>
  <c r="A11" i="2" s="1"/>
  <c r="BA8" i="2"/>
  <c r="BB8" i="2" s="1"/>
  <c r="A8" i="2" s="1"/>
  <c r="D24" i="2"/>
  <c r="M26" i="4" s="1"/>
  <c r="D40" i="2"/>
  <c r="M42" i="4" s="1"/>
  <c r="BA16" i="2"/>
  <c r="BB16" i="2" s="1"/>
  <c r="A16" i="2" s="1"/>
  <c r="D16" i="2"/>
  <c r="M18" i="4" s="1"/>
  <c r="D48" i="2"/>
  <c r="M50" i="4" s="1"/>
  <c r="BA13" i="2"/>
  <c r="BB13" i="2" s="1"/>
  <c r="A13" i="2" s="1"/>
  <c r="D13" i="2"/>
  <c r="M15" i="4" s="1"/>
  <c r="D51" i="2"/>
  <c r="M53" i="4" s="1"/>
  <c r="BA83" i="2"/>
  <c r="BB83" i="2" s="1"/>
  <c r="A83" i="2" s="1"/>
  <c r="BA27" i="2"/>
  <c r="BB27" i="2" s="1"/>
  <c r="A27" i="2" s="1"/>
  <c r="BA53" i="2"/>
  <c r="BB53" i="2" s="1"/>
  <c r="A53" i="2" s="1"/>
  <c r="BA59" i="2"/>
  <c r="BB59" i="2" s="1"/>
  <c r="A59" i="2" s="1"/>
  <c r="BA19" i="2"/>
  <c r="BB19" i="2" s="1"/>
  <c r="A19" i="2" s="1"/>
  <c r="D35" i="2"/>
  <c r="M37" i="4" s="1"/>
  <c r="D59" i="2"/>
  <c r="M61" i="4" s="1"/>
  <c r="D22" i="2"/>
  <c r="M24" i="4" s="1"/>
  <c r="BA89" i="2"/>
  <c r="BB89" i="2" s="1"/>
  <c r="A89" i="2" s="1"/>
  <c r="D41" i="2"/>
  <c r="M43" i="4" s="1"/>
  <c r="BA9" i="2"/>
  <c r="BB9" i="2" s="1"/>
  <c r="A9" i="2" s="1"/>
  <c r="D25" i="2"/>
  <c r="M27" i="4" s="1"/>
  <c r="BA65" i="2"/>
  <c r="BB65" i="2" s="1"/>
  <c r="A65" i="2" s="1"/>
  <c r="D9" i="2"/>
  <c r="M11" i="4" s="1"/>
  <c r="BA17" i="2"/>
  <c r="BB17" i="2" s="1"/>
  <c r="A17" i="2" s="1"/>
  <c r="BA49" i="2"/>
  <c r="BB49" i="2" s="1"/>
  <c r="A49" i="2" s="1"/>
  <c r="BA73" i="2"/>
  <c r="BB73" i="2" s="1"/>
  <c r="A73" i="2" s="1"/>
  <c r="D12" i="2"/>
  <c r="M14" i="4" s="1"/>
  <c r="D20" i="2"/>
  <c r="M22" i="4" s="1"/>
  <c r="D28" i="2"/>
  <c r="M30" i="4" s="1"/>
  <c r="D43" i="2"/>
  <c r="M45" i="4" s="1"/>
  <c r="BA52" i="2"/>
  <c r="BB52" i="2" s="1"/>
  <c r="A52" i="2" s="1"/>
  <c r="D91" i="2"/>
  <c r="M93" i="4" s="1"/>
  <c r="D52" i="2"/>
  <c r="M54" i="4" s="1"/>
  <c r="BA28" i="2"/>
  <c r="BB28" i="2" s="1"/>
  <c r="A28" i="2" s="1"/>
  <c r="D44" i="2"/>
  <c r="M46" i="4" s="1"/>
  <c r="BA75" i="2"/>
  <c r="BB75" i="2" s="1"/>
  <c r="A75" i="2" s="1"/>
  <c r="BA99" i="2"/>
  <c r="BB99" i="2" s="1"/>
  <c r="A99" i="2" s="1"/>
  <c r="BA91" i="2"/>
  <c r="BB91" i="2" s="1"/>
  <c r="A91" i="2" s="1"/>
  <c r="D75" i="2"/>
  <c r="M77" i="4" s="1"/>
  <c r="D36" i="2"/>
  <c r="M38" i="4" s="1"/>
  <c r="BA51" i="2"/>
  <c r="BB51" i="2" s="1"/>
  <c r="A51" i="2" s="1"/>
  <c r="D83" i="2"/>
  <c r="M85" i="4" s="1"/>
  <c r="K33" i="4"/>
  <c r="BA7" i="2"/>
  <c r="BB7" i="2" s="1"/>
  <c r="A7" i="2" s="1"/>
  <c r="D37" i="2"/>
  <c r="M39" i="4" s="1"/>
  <c r="D49" i="2"/>
  <c r="M51" i="4" s="1"/>
  <c r="D55" i="2"/>
  <c r="M57" i="4" s="1"/>
  <c r="BA69" i="2"/>
  <c r="BB69" i="2" s="1"/>
  <c r="A69" i="2" s="1"/>
  <c r="BA85" i="2"/>
  <c r="BB85" i="2" s="1"/>
  <c r="A85" i="2" s="1"/>
  <c r="BA15" i="2"/>
  <c r="BB15" i="2" s="1"/>
  <c r="A15" i="2" s="1"/>
  <c r="D29" i="2"/>
  <c r="M31" i="4" s="1"/>
  <c r="BA61" i="2"/>
  <c r="BB61" i="2" s="1"/>
  <c r="A61" i="2" s="1"/>
  <c r="BA77" i="2"/>
  <c r="BB77" i="2" s="1"/>
  <c r="A77" i="2" s="1"/>
  <c r="BA97" i="2"/>
  <c r="BB97" i="2" s="1"/>
  <c r="A97" i="2" s="1"/>
  <c r="D17" i="2"/>
  <c r="M19" i="4" s="1"/>
  <c r="BA25" i="2"/>
  <c r="BB25" i="2" s="1"/>
  <c r="A25" i="2" s="1"/>
  <c r="BA47" i="2"/>
  <c r="BB47" i="2" s="1"/>
  <c r="A47" i="2" s="1"/>
  <c r="D53" i="2"/>
  <c r="M55" i="4" s="1"/>
  <c r="K73" i="4"/>
  <c r="D71" i="2"/>
  <c r="M73" i="4" s="1"/>
  <c r="K49" i="4"/>
  <c r="K89" i="4"/>
  <c r="K25" i="4"/>
  <c r="D10" i="2"/>
  <c r="M12" i="4" s="1"/>
  <c r="K65" i="4"/>
  <c r="K41" i="4"/>
  <c r="K81" i="4"/>
  <c r="BA79" i="2"/>
  <c r="BB79" i="2" s="1"/>
  <c r="A79" i="2" s="1"/>
  <c r="BA93" i="2"/>
  <c r="BB93" i="2" s="1"/>
  <c r="A93" i="2" s="1"/>
  <c r="K57" i="4"/>
  <c r="D2" i="2"/>
  <c r="M4" i="4" s="1"/>
  <c r="K4" i="4"/>
  <c r="A2" i="6"/>
  <c r="B2" i="2" s="1"/>
  <c r="J4" i="4" s="1"/>
  <c r="D58" i="2"/>
  <c r="M60" i="4" s="1"/>
  <c r="D94" i="2"/>
  <c r="M96" i="4" s="1"/>
  <c r="K96" i="4"/>
  <c r="K88" i="4"/>
  <c r="K80" i="4"/>
  <c r="K72" i="4"/>
  <c r="K64" i="4"/>
  <c r="K56" i="4"/>
  <c r="K48" i="4"/>
  <c r="K40" i="4"/>
  <c r="K32" i="4"/>
  <c r="K16" i="4"/>
  <c r="BA18" i="2"/>
  <c r="BB18" i="2" s="1"/>
  <c r="A18" i="2" s="1"/>
  <c r="BA39" i="2"/>
  <c r="BB39" i="2" s="1"/>
  <c r="A39" i="2" s="1"/>
  <c r="BA46" i="2"/>
  <c r="BB46" i="2" s="1"/>
  <c r="A46" i="2" s="1"/>
  <c r="D78" i="2"/>
  <c r="M80" i="4" s="1"/>
  <c r="BA86" i="2"/>
  <c r="BB86" i="2" s="1"/>
  <c r="A86" i="2" s="1"/>
  <c r="D87" i="2"/>
  <c r="M89" i="4" s="1"/>
  <c r="K46" i="4"/>
  <c r="D26" i="2"/>
  <c r="M28" i="4" s="1"/>
  <c r="BA63" i="2"/>
  <c r="BB63" i="2" s="1"/>
  <c r="A63" i="2" s="1"/>
  <c r="D90" i="2"/>
  <c r="M92" i="4" s="1"/>
  <c r="K100" i="4"/>
  <c r="K92" i="4"/>
  <c r="K84" i="4"/>
  <c r="K76" i="4"/>
  <c r="K68" i="4"/>
  <c r="K60" i="4"/>
  <c r="K52" i="4"/>
  <c r="K44" i="4"/>
  <c r="K36" i="4"/>
  <c r="K20" i="4"/>
  <c r="K12" i="4"/>
  <c r="BA74" i="2"/>
  <c r="BB74" i="2" s="1"/>
  <c r="A74" i="2" s="1"/>
  <c r="A5" i="5"/>
  <c r="A4" i="6"/>
  <c r="B4" i="2" s="1"/>
  <c r="J4" i="2" s="1"/>
  <c r="M4" i="2" s="1"/>
  <c r="A3" i="6"/>
  <c r="B3" i="2" s="1"/>
  <c r="D6" i="2"/>
  <c r="M8" i="4" s="1"/>
  <c r="D5" i="2"/>
  <c r="M7" i="4" s="1"/>
  <c r="D3" i="2"/>
  <c r="M5" i="4" s="1"/>
  <c r="D54" i="2"/>
  <c r="M56" i="4" s="1"/>
  <c r="BA70" i="2"/>
  <c r="BB70" i="2" s="1"/>
  <c r="A70" i="2" s="1"/>
  <c r="BA95" i="2"/>
  <c r="BB95" i="2" s="1"/>
  <c r="A95" i="2" s="1"/>
  <c r="BA26" i="2"/>
  <c r="BB26" i="2" s="1"/>
  <c r="A26" i="2" s="1"/>
  <c r="BA66" i="2"/>
  <c r="BB66" i="2" s="1"/>
  <c r="A66" i="2" s="1"/>
  <c r="D95" i="2"/>
  <c r="M97" i="4" s="1"/>
  <c r="BA62" i="2"/>
  <c r="BB62" i="2" s="1"/>
  <c r="A62" i="2" s="1"/>
  <c r="D82" i="2"/>
  <c r="M84" i="4" s="1"/>
  <c r="D98" i="2"/>
  <c r="M100" i="4" s="1"/>
  <c r="D4" i="2"/>
  <c r="M6" i="4" s="1"/>
  <c r="D8" i="2"/>
  <c r="M10" i="4" s="1"/>
  <c r="D11" i="2"/>
  <c r="M13" i="4" s="1"/>
  <c r="BA20" i="2"/>
  <c r="BB20" i="2" s="1"/>
  <c r="A20" i="2" s="1"/>
  <c r="BA24" i="2"/>
  <c r="BB24" i="2" s="1"/>
  <c r="A24" i="2" s="1"/>
  <c r="BA29" i="2"/>
  <c r="BB29" i="2" s="1"/>
  <c r="A29" i="2" s="1"/>
  <c r="BA30" i="2"/>
  <c r="BB30" i="2" s="1"/>
  <c r="A30" i="2" s="1"/>
  <c r="BA31" i="2"/>
  <c r="BB31" i="2" s="1"/>
  <c r="A31" i="2" s="1"/>
  <c r="BA40" i="2"/>
  <c r="BB40" i="2" s="1"/>
  <c r="A40" i="2" s="1"/>
  <c r="BA42" i="2"/>
  <c r="BB42" i="2" s="1"/>
  <c r="A42" i="2" s="1"/>
  <c r="BA43" i="2"/>
  <c r="BB43" i="2" s="1"/>
  <c r="A43" i="2" s="1"/>
  <c r="BA45" i="2"/>
  <c r="BB45" i="2" s="1"/>
  <c r="A45" i="2" s="1"/>
  <c r="BA68" i="2"/>
  <c r="BB68" i="2" s="1"/>
  <c r="A68" i="2" s="1"/>
  <c r="D68" i="2"/>
  <c r="M70" i="4" s="1"/>
  <c r="BA84" i="2"/>
  <c r="BB84" i="2" s="1"/>
  <c r="A84" i="2" s="1"/>
  <c r="D84" i="2"/>
  <c r="M86" i="4" s="1"/>
  <c r="BA100" i="2"/>
  <c r="BB100" i="2" s="1"/>
  <c r="A100" i="2" s="1"/>
  <c r="D100" i="2"/>
  <c r="D15" i="2"/>
  <c r="M17" i="4" s="1"/>
  <c r="D19" i="2"/>
  <c r="M21" i="4" s="1"/>
  <c r="D23" i="2"/>
  <c r="M25" i="4" s="1"/>
  <c r="D27" i="2"/>
  <c r="M29" i="4" s="1"/>
  <c r="BA32" i="2"/>
  <c r="BB32" i="2" s="1"/>
  <c r="A32" i="2" s="1"/>
  <c r="BA36" i="2"/>
  <c r="BB36" i="2" s="1"/>
  <c r="A36" i="2" s="1"/>
  <c r="BA38" i="2"/>
  <c r="BB38" i="2" s="1"/>
  <c r="A38" i="2" s="1"/>
  <c r="BA41" i="2"/>
  <c r="BB41" i="2" s="1"/>
  <c r="A41" i="2" s="1"/>
  <c r="BA72" i="2"/>
  <c r="BB72" i="2" s="1"/>
  <c r="A72" i="2" s="1"/>
  <c r="D72" i="2"/>
  <c r="M74" i="4" s="1"/>
  <c r="BA64" i="2"/>
  <c r="BB64" i="2" s="1"/>
  <c r="A64" i="2" s="1"/>
  <c r="D64" i="2"/>
  <c r="M66" i="4" s="1"/>
  <c r="BA33" i="2"/>
  <c r="BB33" i="2" s="1"/>
  <c r="A33" i="2" s="1"/>
  <c r="BA34" i="2"/>
  <c r="BB34" i="2" s="1"/>
  <c r="A34" i="2" s="1"/>
  <c r="BA35" i="2"/>
  <c r="BB35" i="2" s="1"/>
  <c r="A35" i="2" s="1"/>
  <c r="BA37" i="2"/>
  <c r="BB37" i="2" s="1"/>
  <c r="A37" i="2" s="1"/>
  <c r="BA76" i="2"/>
  <c r="BB76" i="2" s="1"/>
  <c r="A76" i="2" s="1"/>
  <c r="D76" i="2"/>
  <c r="M78" i="4" s="1"/>
  <c r="BA80" i="2"/>
  <c r="BB80" i="2" s="1"/>
  <c r="A80" i="2" s="1"/>
  <c r="D80" i="2"/>
  <c r="M82" i="4" s="1"/>
  <c r="BA96" i="2"/>
  <c r="BB96" i="2" s="1"/>
  <c r="A96" i="2" s="1"/>
  <c r="D96" i="2"/>
  <c r="M98" i="4" s="1"/>
  <c r="D57" i="2"/>
  <c r="M59" i="4" s="1"/>
  <c r="D61" i="2"/>
  <c r="M63" i="4" s="1"/>
  <c r="BA92" i="2"/>
  <c r="BB92" i="2" s="1"/>
  <c r="A92" i="2" s="1"/>
  <c r="D92" i="2"/>
  <c r="M94" i="4" s="1"/>
  <c r="D65" i="2"/>
  <c r="M67" i="4" s="1"/>
  <c r="D73" i="2"/>
  <c r="M75" i="4" s="1"/>
  <c r="BA56" i="2"/>
  <c r="BB56" i="2" s="1"/>
  <c r="A56" i="2" s="1"/>
  <c r="D56" i="2"/>
  <c r="M58" i="4" s="1"/>
  <c r="BA48" i="2"/>
  <c r="BB48" i="2" s="1"/>
  <c r="A48" i="2" s="1"/>
  <c r="BA50" i="2"/>
  <c r="BB50" i="2" s="1"/>
  <c r="A50" i="2" s="1"/>
  <c r="BA60" i="2"/>
  <c r="BB60" i="2" s="1"/>
  <c r="A60" i="2" s="1"/>
  <c r="D60" i="2"/>
  <c r="M62" i="4" s="1"/>
  <c r="D69" i="2"/>
  <c r="M71" i="4" s="1"/>
  <c r="BA88" i="2"/>
  <c r="BB88" i="2" s="1"/>
  <c r="A88" i="2" s="1"/>
  <c r="D88" i="2"/>
  <c r="M90" i="4" s="1"/>
  <c r="D77" i="2"/>
  <c r="M79" i="4" s="1"/>
  <c r="D81" i="2"/>
  <c r="M83" i="4" s="1"/>
  <c r="D85" i="2"/>
  <c r="M87" i="4" s="1"/>
  <c r="D89" i="2"/>
  <c r="M91" i="4" s="1"/>
  <c r="D93" i="2"/>
  <c r="M95" i="4" s="1"/>
  <c r="D97" i="2"/>
  <c r="M99" i="4" s="1"/>
  <c r="L4" i="2" l="1"/>
  <c r="J6" i="4"/>
  <c r="J2" i="2"/>
  <c r="M2" i="2" s="1"/>
  <c r="L2" i="2"/>
  <c r="A6" i="5"/>
  <c r="A5" i="6"/>
  <c r="B5" i="2" s="1"/>
  <c r="J5" i="4"/>
  <c r="L3" i="2"/>
  <c r="J3" i="2"/>
  <c r="M3" i="2" s="1"/>
  <c r="J7" i="4" l="1"/>
  <c r="L5" i="2"/>
  <c r="J5" i="2"/>
  <c r="M5" i="2" s="1"/>
  <c r="A7" i="5"/>
  <c r="A6" i="6"/>
  <c r="B6" i="2" s="1"/>
  <c r="J6" i="2" l="1"/>
  <c r="M6" i="2" s="1"/>
  <c r="J8" i="4"/>
  <c r="L6" i="2"/>
  <c r="A8" i="5"/>
  <c r="A7" i="6"/>
  <c r="B7" i="2" s="1"/>
  <c r="J9" i="4" l="1"/>
  <c r="J7" i="2"/>
  <c r="M7" i="2" s="1"/>
  <c r="L7" i="2"/>
  <c r="A9" i="5"/>
  <c r="A8" i="6"/>
  <c r="B8" i="2" s="1"/>
  <c r="A10" i="5" l="1"/>
  <c r="A9" i="6"/>
  <c r="B9" i="2" s="1"/>
  <c r="L8" i="2"/>
  <c r="J8" i="2"/>
  <c r="M8" i="2" s="1"/>
  <c r="J10" i="4"/>
  <c r="J11" i="4" l="1"/>
  <c r="L9" i="2"/>
  <c r="J9" i="2"/>
  <c r="M9" i="2" s="1"/>
  <c r="A11" i="5"/>
  <c r="A10" i="6"/>
  <c r="B10" i="2" s="1"/>
  <c r="J12" i="4" l="1"/>
  <c r="L10" i="2"/>
  <c r="J10" i="2"/>
  <c r="M10" i="2" s="1"/>
  <c r="A12" i="5"/>
  <c r="A11" i="6"/>
  <c r="B11" i="2" s="1"/>
  <c r="A13" i="5" l="1"/>
  <c r="A12" i="6"/>
  <c r="B12" i="2" s="1"/>
  <c r="L11" i="2"/>
  <c r="J13" i="4"/>
  <c r="J11" i="2"/>
  <c r="M11" i="2" s="1"/>
  <c r="J14" i="4" l="1"/>
  <c r="J12" i="2"/>
  <c r="M12" i="2" s="1"/>
  <c r="L12" i="2"/>
  <c r="A14" i="5"/>
  <c r="A13" i="6"/>
  <c r="B13" i="2" s="1"/>
  <c r="A15" i="5" l="1"/>
  <c r="A14" i="6"/>
  <c r="B14" i="2" s="1"/>
  <c r="L13" i="2"/>
  <c r="J13" i="2"/>
  <c r="M13" i="2" s="1"/>
  <c r="J15" i="4"/>
  <c r="J14" i="2" l="1"/>
  <c r="M14" i="2" s="1"/>
  <c r="J16" i="4"/>
  <c r="L14" i="2"/>
  <c r="A16" i="5"/>
  <c r="A15" i="6"/>
  <c r="B15" i="2" s="1"/>
  <c r="A17" i="5" l="1"/>
  <c r="A16" i="6"/>
  <c r="B16" i="2" s="1"/>
  <c r="J15" i="2"/>
  <c r="M15" i="2" s="1"/>
  <c r="J17" i="4"/>
  <c r="L15" i="2"/>
  <c r="J18" i="4" l="1"/>
  <c r="L16" i="2"/>
  <c r="J16" i="2"/>
  <c r="M16" i="2" s="1"/>
  <c r="A18" i="5"/>
  <c r="A17" i="6"/>
  <c r="B17" i="2" s="1"/>
  <c r="A19" i="5" l="1"/>
  <c r="A18" i="6"/>
  <c r="B18" i="2" s="1"/>
  <c r="L17" i="2"/>
  <c r="J19" i="4"/>
  <c r="J17" i="2"/>
  <c r="M17" i="2" s="1"/>
  <c r="J20" i="4" l="1"/>
  <c r="J18" i="2"/>
  <c r="M18" i="2" s="1"/>
  <c r="L18" i="2"/>
  <c r="A20" i="5"/>
  <c r="A19" i="6"/>
  <c r="B19" i="2" s="1"/>
  <c r="J19" i="2" l="1"/>
  <c r="M19" i="2" s="1"/>
  <c r="J21" i="4"/>
  <c r="L19" i="2"/>
  <c r="A21" i="5"/>
  <c r="A20" i="6"/>
  <c r="B20" i="2" s="1"/>
  <c r="A22" i="5" l="1"/>
  <c r="A21" i="6"/>
  <c r="B21" i="2" s="1"/>
  <c r="J22" i="4"/>
  <c r="L20" i="2"/>
  <c r="J20" i="2"/>
  <c r="M20" i="2" s="1"/>
  <c r="L21" i="2" l="1"/>
  <c r="J23" i="4"/>
  <c r="J21" i="2"/>
  <c r="M21" i="2" s="1"/>
  <c r="A23" i="5"/>
  <c r="A22" i="6"/>
  <c r="B22" i="2" s="1"/>
  <c r="A24" i="5" l="1"/>
  <c r="A23" i="6"/>
  <c r="B23" i="2" s="1"/>
  <c r="J22" i="2"/>
  <c r="M22" i="2" s="1"/>
  <c r="J24" i="4"/>
  <c r="L22" i="2"/>
  <c r="A25" i="5" l="1"/>
  <c r="A24" i="6"/>
  <c r="B24" i="2" s="1"/>
  <c r="J23" i="2"/>
  <c r="M23" i="2" s="1"/>
  <c r="J25" i="4"/>
  <c r="L23" i="2"/>
  <c r="A26" i="5" l="1"/>
  <c r="A25" i="6"/>
  <c r="B25" i="2" s="1"/>
  <c r="J26" i="4"/>
  <c r="J24" i="2"/>
  <c r="M24" i="2" s="1"/>
  <c r="L24" i="2"/>
  <c r="A27" i="5" l="1"/>
  <c r="A26" i="6"/>
  <c r="B26" i="2" s="1"/>
  <c r="L25" i="2"/>
  <c r="J27" i="4"/>
  <c r="J25" i="2"/>
  <c r="M25" i="2" s="1"/>
  <c r="J28" i="4" l="1"/>
  <c r="J26" i="2"/>
  <c r="M26" i="2" s="1"/>
  <c r="L26" i="2"/>
  <c r="A28" i="5"/>
  <c r="A27" i="6"/>
  <c r="B27" i="2" s="1"/>
  <c r="A29" i="5" l="1"/>
  <c r="A28" i="6"/>
  <c r="B28" i="2" s="1"/>
  <c r="J27" i="2"/>
  <c r="M27" i="2" s="1"/>
  <c r="L27" i="2"/>
  <c r="J29" i="4"/>
  <c r="J30" i="4" l="1"/>
  <c r="J28" i="2"/>
  <c r="M28" i="2" s="1"/>
  <c r="L28" i="2"/>
  <c r="A30" i="5"/>
  <c r="A29" i="6"/>
  <c r="B29" i="2" s="1"/>
  <c r="L29" i="2" l="1"/>
  <c r="J31" i="4"/>
  <c r="J29" i="2"/>
  <c r="M29" i="2" s="1"/>
  <c r="A31" i="5"/>
  <c r="A30" i="6"/>
  <c r="B30" i="2" s="1"/>
  <c r="A32" i="5" l="1"/>
  <c r="A31" i="6"/>
  <c r="B31" i="2" s="1"/>
  <c r="L30" i="2"/>
  <c r="J30" i="2"/>
  <c r="M30" i="2" s="1"/>
  <c r="J32" i="4"/>
  <c r="L31" i="2" l="1"/>
  <c r="J33" i="4"/>
  <c r="J31" i="2"/>
  <c r="M31" i="2" s="1"/>
  <c r="A33" i="5"/>
  <c r="A32" i="6"/>
  <c r="B32" i="2" s="1"/>
  <c r="J34" i="4" l="1"/>
  <c r="J32" i="2"/>
  <c r="M32" i="2" s="1"/>
  <c r="L32" i="2"/>
  <c r="A34" i="5"/>
  <c r="A33" i="6"/>
  <c r="B33" i="2" s="1"/>
  <c r="A35" i="5" l="1"/>
  <c r="A34" i="6"/>
  <c r="B34" i="2" s="1"/>
  <c r="J35" i="4"/>
  <c r="J33" i="2"/>
  <c r="M33" i="2" s="1"/>
  <c r="L33" i="2"/>
  <c r="L34" i="2" l="1"/>
  <c r="J34" i="2"/>
  <c r="M34" i="2" s="1"/>
  <c r="J36" i="4"/>
  <c r="A36" i="5"/>
  <c r="A35" i="6"/>
  <c r="B35" i="2" s="1"/>
  <c r="L35" i="2" l="1"/>
  <c r="J37" i="4"/>
  <c r="J35" i="2"/>
  <c r="M35" i="2" s="1"/>
  <c r="A37" i="5"/>
  <c r="A36" i="6"/>
  <c r="B36" i="2" s="1"/>
  <c r="A38" i="5" l="1"/>
  <c r="A37" i="6"/>
  <c r="B37" i="2" s="1"/>
  <c r="L36" i="2"/>
  <c r="J38" i="4"/>
  <c r="J36" i="2"/>
  <c r="M36" i="2" s="1"/>
  <c r="L37" i="2" l="1"/>
  <c r="J39" i="4"/>
  <c r="J37" i="2"/>
  <c r="M37" i="2" s="1"/>
  <c r="A39" i="5"/>
  <c r="A38" i="6"/>
  <c r="B38" i="2" s="1"/>
  <c r="A40" i="5" l="1"/>
  <c r="A39" i="6"/>
  <c r="B39" i="2" s="1"/>
  <c r="L38" i="2"/>
  <c r="J38" i="2"/>
  <c r="M38" i="2" s="1"/>
  <c r="J40" i="4"/>
  <c r="L39" i="2" l="1"/>
  <c r="J39" i="2"/>
  <c r="M39" i="2" s="1"/>
  <c r="J41" i="4"/>
  <c r="A41" i="5"/>
  <c r="A40" i="6"/>
  <c r="B40" i="2" s="1"/>
  <c r="J40" i="2" l="1"/>
  <c r="M40" i="2" s="1"/>
  <c r="L40" i="2"/>
  <c r="J42" i="4"/>
  <c r="A42" i="5"/>
  <c r="A41" i="6"/>
  <c r="B41" i="2" s="1"/>
  <c r="A43" i="5" l="1"/>
  <c r="A42" i="6"/>
  <c r="B42" i="2" s="1"/>
  <c r="J43" i="4"/>
  <c r="L41" i="2"/>
  <c r="J41" i="2"/>
  <c r="M41" i="2" s="1"/>
  <c r="J44" i="4" l="1"/>
  <c r="J42" i="2"/>
  <c r="M42" i="2" s="1"/>
  <c r="L42" i="2"/>
  <c r="A44" i="5"/>
  <c r="A43" i="6"/>
  <c r="B43" i="2" s="1"/>
  <c r="A45" i="5" l="1"/>
  <c r="A44" i="6"/>
  <c r="B44" i="2" s="1"/>
  <c r="J45" i="4"/>
  <c r="L43" i="2"/>
  <c r="J43" i="2"/>
  <c r="M43" i="2" s="1"/>
  <c r="J44" i="2" l="1"/>
  <c r="M44" i="2" s="1"/>
  <c r="J46" i="4"/>
  <c r="L44" i="2"/>
  <c r="A46" i="5"/>
  <c r="A45" i="6"/>
  <c r="B45" i="2" s="1"/>
  <c r="L45" i="2" l="1"/>
  <c r="J45" i="2"/>
  <c r="M45" i="2" s="1"/>
  <c r="J47" i="4"/>
  <c r="A47" i="5"/>
  <c r="A46" i="6"/>
  <c r="B46" i="2" s="1"/>
  <c r="L46" i="2" l="1"/>
  <c r="J46" i="2"/>
  <c r="M46" i="2" s="1"/>
  <c r="J48" i="4"/>
  <c r="A48" i="5"/>
  <c r="A47" i="6"/>
  <c r="B47" i="2" s="1"/>
  <c r="L47" i="2" l="1"/>
  <c r="J47" i="2"/>
  <c r="M47" i="2" s="1"/>
  <c r="J49" i="4"/>
  <c r="A49" i="5"/>
  <c r="A48" i="6"/>
  <c r="B48" i="2" s="1"/>
  <c r="J50" i="4" l="1"/>
  <c r="J48" i="2"/>
  <c r="M48" i="2" s="1"/>
  <c r="L48" i="2"/>
  <c r="A50" i="5"/>
  <c r="A49" i="6"/>
  <c r="B49" i="2" s="1"/>
  <c r="J51" i="4" l="1"/>
  <c r="L49" i="2"/>
  <c r="J49" i="2"/>
  <c r="M49" i="2" s="1"/>
  <c r="A51" i="5"/>
  <c r="A50" i="6"/>
  <c r="B50" i="2" s="1"/>
  <c r="L50" i="2" l="1"/>
  <c r="J52" i="4"/>
  <c r="J50" i="2"/>
  <c r="M50" i="2" s="1"/>
  <c r="A52" i="5"/>
  <c r="A51" i="6"/>
  <c r="B51" i="2" s="1"/>
  <c r="A53" i="5" l="1"/>
  <c r="A52" i="6"/>
  <c r="B52" i="2" s="1"/>
  <c r="L51" i="2"/>
  <c r="J53" i="4"/>
  <c r="J51" i="2"/>
  <c r="M51" i="2" s="1"/>
  <c r="L52" i="2" l="1"/>
  <c r="J52" i="2"/>
  <c r="M52" i="2" s="1"/>
  <c r="J54" i="4"/>
  <c r="A54" i="5"/>
  <c r="A53" i="6"/>
  <c r="B53" i="2" s="1"/>
  <c r="A55" i="5" l="1"/>
  <c r="A54" i="6"/>
  <c r="B54" i="2" s="1"/>
  <c r="L53" i="2"/>
  <c r="J53" i="2"/>
  <c r="M53" i="2" s="1"/>
  <c r="J55" i="4"/>
  <c r="J56" i="4" l="1"/>
  <c r="L54" i="2"/>
  <c r="J54" i="2"/>
  <c r="M54" i="2" s="1"/>
  <c r="A56" i="5"/>
  <c r="A55" i="6"/>
  <c r="B55" i="2" s="1"/>
  <c r="A57" i="5" l="1"/>
  <c r="A56" i="6"/>
  <c r="B56" i="2" s="1"/>
  <c r="J55" i="2"/>
  <c r="M55" i="2" s="1"/>
  <c r="J57" i="4"/>
  <c r="L55" i="2"/>
  <c r="J58" i="4" l="1"/>
  <c r="L56" i="2"/>
  <c r="J56" i="2"/>
  <c r="M56" i="2" s="1"/>
  <c r="A58" i="5"/>
  <c r="A57" i="6"/>
  <c r="B57" i="2" s="1"/>
  <c r="A59" i="5" l="1"/>
  <c r="A58" i="6"/>
  <c r="B58" i="2" s="1"/>
  <c r="L57" i="2"/>
  <c r="J59" i="4"/>
  <c r="J57" i="2"/>
  <c r="M57" i="2" s="1"/>
  <c r="J60" i="4" l="1"/>
  <c r="J58" i="2"/>
  <c r="M58" i="2" s="1"/>
  <c r="L58" i="2"/>
  <c r="A60" i="5"/>
  <c r="A59" i="6"/>
  <c r="B59" i="2" s="1"/>
  <c r="J61" i="4" l="1"/>
  <c r="L59" i="2"/>
  <c r="J59" i="2"/>
  <c r="M59" i="2" s="1"/>
  <c r="A61" i="5"/>
  <c r="A60" i="6"/>
  <c r="B60" i="2" s="1"/>
  <c r="A62" i="5" l="1"/>
  <c r="A61" i="6"/>
  <c r="B61" i="2" s="1"/>
  <c r="J60" i="2"/>
  <c r="M60" i="2" s="1"/>
  <c r="L60" i="2"/>
  <c r="J62" i="4"/>
  <c r="L61" i="2" l="1"/>
  <c r="J63" i="4"/>
  <c r="J61" i="2"/>
  <c r="M61" i="2" s="1"/>
  <c r="A63" i="5"/>
  <c r="A62" i="6"/>
  <c r="B62" i="2" s="1"/>
  <c r="L62" i="2" l="1"/>
  <c r="J64" i="4"/>
  <c r="J62" i="2"/>
  <c r="M62" i="2" s="1"/>
  <c r="A64" i="5"/>
  <c r="A63" i="6"/>
  <c r="B63" i="2" s="1"/>
  <c r="L63" i="2" l="1"/>
  <c r="J63" i="2"/>
  <c r="M63" i="2" s="1"/>
  <c r="J65" i="4"/>
  <c r="A65" i="5"/>
  <c r="A64" i="6"/>
  <c r="B64" i="2" s="1"/>
  <c r="A66" i="5" l="1"/>
  <c r="A65" i="6"/>
  <c r="B65" i="2" s="1"/>
  <c r="L64" i="2"/>
  <c r="J64" i="2"/>
  <c r="M64" i="2" s="1"/>
  <c r="J66" i="4"/>
  <c r="A67" i="5" l="1"/>
  <c r="A66" i="6"/>
  <c r="B66" i="2" s="1"/>
  <c r="L65" i="2"/>
  <c r="J67" i="4"/>
  <c r="J65" i="2"/>
  <c r="M65" i="2" s="1"/>
  <c r="L66" i="2" l="1"/>
  <c r="J66" i="2"/>
  <c r="M66" i="2" s="1"/>
  <c r="J68" i="4"/>
  <c r="A68" i="5"/>
  <c r="A67" i="6"/>
  <c r="B67" i="2" s="1"/>
  <c r="L67" i="2" l="1"/>
  <c r="J69" i="4"/>
  <c r="J67" i="2"/>
  <c r="M67" i="2" s="1"/>
  <c r="A69" i="5"/>
  <c r="A68" i="6"/>
  <c r="B68" i="2" s="1"/>
  <c r="J68" i="2" l="1"/>
  <c r="M68" i="2" s="1"/>
  <c r="J70" i="4"/>
  <c r="L68" i="2"/>
  <c r="A70" i="5"/>
  <c r="A69" i="6"/>
  <c r="B69" i="2" s="1"/>
  <c r="L69" i="2" l="1"/>
  <c r="J69" i="2"/>
  <c r="M69" i="2" s="1"/>
  <c r="J71" i="4"/>
  <c r="A71" i="5"/>
  <c r="A70" i="6"/>
  <c r="B70" i="2" s="1"/>
  <c r="A72" i="5" l="1"/>
  <c r="A71" i="6"/>
  <c r="B71" i="2" s="1"/>
  <c r="J70" i="2"/>
  <c r="M70" i="2" s="1"/>
  <c r="J72" i="4"/>
  <c r="L70" i="2"/>
  <c r="L71" i="2" l="1"/>
  <c r="J71" i="2"/>
  <c r="M71" i="2" s="1"/>
  <c r="J73" i="4"/>
  <c r="A73" i="5"/>
  <c r="A72" i="6"/>
  <c r="B72" i="2" s="1"/>
  <c r="A74" i="5" l="1"/>
  <c r="A73" i="6"/>
  <c r="B73" i="2" s="1"/>
  <c r="J72" i="2"/>
  <c r="M72" i="2" s="1"/>
  <c r="L72" i="2"/>
  <c r="J74" i="4"/>
  <c r="L73" i="2" l="1"/>
  <c r="J75" i="4"/>
  <c r="J73" i="2"/>
  <c r="M73" i="2" s="1"/>
  <c r="A75" i="5"/>
  <c r="A74" i="6"/>
  <c r="B74" i="2" s="1"/>
  <c r="A76" i="5" l="1"/>
  <c r="A75" i="6"/>
  <c r="B75" i="2" s="1"/>
  <c r="J76" i="4"/>
  <c r="J74" i="2"/>
  <c r="M74" i="2" s="1"/>
  <c r="L74" i="2"/>
  <c r="J75" i="2" l="1"/>
  <c r="M75" i="2" s="1"/>
  <c r="J77" i="4"/>
  <c r="L75" i="2"/>
  <c r="A77" i="5"/>
  <c r="A76" i="6"/>
  <c r="B76" i="2" s="1"/>
  <c r="A78" i="5" l="1"/>
  <c r="A77" i="6"/>
  <c r="B77" i="2" s="1"/>
  <c r="L76" i="2"/>
  <c r="J76" i="2"/>
  <c r="M76" i="2" s="1"/>
  <c r="J78" i="4"/>
  <c r="J77" i="2" l="1"/>
  <c r="M77" i="2" s="1"/>
  <c r="J79" i="4"/>
  <c r="L77" i="2"/>
  <c r="A79" i="5"/>
  <c r="A78" i="6"/>
  <c r="B78" i="2" s="1"/>
  <c r="A80" i="5" l="1"/>
  <c r="A79" i="6"/>
  <c r="B79" i="2" s="1"/>
  <c r="J80" i="4"/>
  <c r="J78" i="2"/>
  <c r="M78" i="2" s="1"/>
  <c r="L78" i="2"/>
  <c r="L79" i="2" l="1"/>
  <c r="J79" i="2"/>
  <c r="M79" i="2" s="1"/>
  <c r="J81" i="4"/>
  <c r="A81" i="5"/>
  <c r="A80" i="6"/>
  <c r="B80" i="2" s="1"/>
  <c r="A82" i="5" l="1"/>
  <c r="A81" i="6"/>
  <c r="B81" i="2" s="1"/>
  <c r="J82" i="4"/>
  <c r="L80" i="2"/>
  <c r="J80" i="2"/>
  <c r="M80" i="2" s="1"/>
  <c r="A83" i="5" l="1"/>
  <c r="A82" i="6"/>
  <c r="B82" i="2" s="1"/>
  <c r="L81" i="2"/>
  <c r="J81" i="2"/>
  <c r="M81" i="2" s="1"/>
  <c r="J83" i="4"/>
  <c r="J84" i="4" l="1"/>
  <c r="L82" i="2"/>
  <c r="J82" i="2"/>
  <c r="M82" i="2" s="1"/>
  <c r="A84" i="5"/>
  <c r="A83" i="6"/>
  <c r="B83" i="2" s="1"/>
  <c r="J85" i="4" l="1"/>
  <c r="L83" i="2"/>
  <c r="J83" i="2"/>
  <c r="M83" i="2" s="1"/>
  <c r="A85" i="5"/>
  <c r="A84" i="6"/>
  <c r="B84" i="2" s="1"/>
  <c r="J86" i="4" l="1"/>
  <c r="J84" i="2"/>
  <c r="M84" i="2" s="1"/>
  <c r="L84" i="2"/>
  <c r="A86" i="5"/>
  <c r="A85" i="6"/>
  <c r="B85" i="2" s="1"/>
  <c r="A87" i="5" l="1"/>
  <c r="A86" i="6"/>
  <c r="B86" i="2" s="1"/>
  <c r="J85" i="2"/>
  <c r="M85" i="2" s="1"/>
  <c r="L85" i="2"/>
  <c r="J87" i="4"/>
  <c r="L86" i="2" l="1"/>
  <c r="J86" i="2"/>
  <c r="M86" i="2" s="1"/>
  <c r="J88" i="4"/>
  <c r="A88" i="5"/>
  <c r="A87" i="6"/>
  <c r="B87" i="2" s="1"/>
  <c r="L87" i="2" l="1"/>
  <c r="J87" i="2"/>
  <c r="M87" i="2" s="1"/>
  <c r="J89" i="4"/>
  <c r="A89" i="5"/>
  <c r="A88" i="6"/>
  <c r="B88" i="2" s="1"/>
  <c r="A90" i="5" l="1"/>
  <c r="A89" i="6"/>
  <c r="B89" i="2" s="1"/>
  <c r="J88" i="2"/>
  <c r="M88" i="2" s="1"/>
  <c r="L88" i="2"/>
  <c r="J90" i="4"/>
  <c r="J91" i="4" l="1"/>
  <c r="J89" i="2"/>
  <c r="M89" i="2" s="1"/>
  <c r="L89" i="2"/>
  <c r="A91" i="5"/>
  <c r="A90" i="6"/>
  <c r="B90" i="2" s="1"/>
  <c r="A92" i="5" l="1"/>
  <c r="A91" i="6"/>
  <c r="B91" i="2" s="1"/>
  <c r="J92" i="4"/>
  <c r="J90" i="2"/>
  <c r="M90" i="2" s="1"/>
  <c r="L90" i="2"/>
  <c r="J93" i="4" l="1"/>
  <c r="L91" i="2"/>
  <c r="J91" i="2"/>
  <c r="M91" i="2" s="1"/>
  <c r="A93" i="5"/>
  <c r="A92" i="6"/>
  <c r="B92" i="2" s="1"/>
  <c r="J94" i="4" l="1"/>
  <c r="J92" i="2"/>
  <c r="M92" i="2" s="1"/>
  <c r="L92" i="2"/>
  <c r="A94" i="5"/>
  <c r="A93" i="6"/>
  <c r="B93" i="2" s="1"/>
  <c r="J93" i="2" l="1"/>
  <c r="M93" i="2" s="1"/>
  <c r="L93" i="2"/>
  <c r="J95" i="4"/>
  <c r="A95" i="5"/>
  <c r="A94" i="6"/>
  <c r="B94" i="2" s="1"/>
  <c r="J94" i="2" l="1"/>
  <c r="M94" i="2" s="1"/>
  <c r="L94" i="2"/>
  <c r="J96" i="4"/>
  <c r="A96" i="5"/>
  <c r="A95" i="6"/>
  <c r="B95" i="2" s="1"/>
  <c r="A97" i="5" l="1"/>
  <c r="A96" i="6"/>
  <c r="B96" i="2" s="1"/>
  <c r="L95" i="2"/>
  <c r="J95" i="2"/>
  <c r="M95" i="2" s="1"/>
  <c r="J97" i="4"/>
  <c r="J98" i="4" l="1"/>
  <c r="J96" i="2"/>
  <c r="M96" i="2" s="1"/>
  <c r="L96" i="2"/>
  <c r="A98" i="5"/>
  <c r="A97" i="6"/>
  <c r="B97" i="2" s="1"/>
  <c r="J99" i="4" l="1"/>
  <c r="J97" i="2"/>
  <c r="M97" i="2" s="1"/>
  <c r="L97" i="2"/>
  <c r="A99" i="5"/>
  <c r="A98" i="6"/>
  <c r="B98" i="2" s="1"/>
  <c r="A100" i="5" l="1"/>
  <c r="A100" i="6" s="1"/>
  <c r="B100" i="2" s="1"/>
  <c r="A99" i="6"/>
  <c r="B99" i="2" s="1"/>
  <c r="J100" i="4"/>
  <c r="L98" i="2"/>
  <c r="J98" i="2"/>
  <c r="M98" i="2" s="1"/>
  <c r="G2" i="2" l="1"/>
  <c r="G8" i="2" s="1"/>
  <c r="G7" i="2" s="1"/>
  <c r="G9" i="2" s="1"/>
  <c r="C7" i="4" s="1"/>
  <c r="J100" i="2"/>
  <c r="M100" i="2" s="1"/>
  <c r="L100" i="2"/>
  <c r="J99" i="2"/>
  <c r="M99" i="2" s="1"/>
  <c r="L99" i="2"/>
  <c r="AA1" i="2"/>
  <c r="AB1" i="2"/>
  <c r="AC1" i="2"/>
  <c r="AE1" i="2"/>
  <c r="AF1" i="2"/>
  <c r="AG1" i="2"/>
  <c r="A2" i="2"/>
  <c r="AA2" i="2"/>
  <c r="AB2" i="2"/>
  <c r="AC2" i="2"/>
  <c r="AE2" i="2"/>
  <c r="AF2" i="2"/>
  <c r="AG2" i="2"/>
  <c r="BA2" i="2"/>
  <c r="BB2" i="2"/>
  <c r="A3" i="2"/>
  <c r="G3" i="2"/>
  <c r="AA3" i="2"/>
  <c r="AB3" i="2"/>
  <c r="AC3" i="2"/>
  <c r="AE3" i="2"/>
  <c r="AF3" i="2"/>
  <c r="AG3" i="2"/>
  <c r="BA3" i="2"/>
  <c r="BB3" i="2"/>
  <c r="A4" i="2"/>
  <c r="G4" i="2"/>
  <c r="AA4" i="2"/>
  <c r="AB4" i="2"/>
  <c r="AC4" i="2"/>
  <c r="AE4" i="2"/>
  <c r="AF4" i="2"/>
  <c r="AG4" i="2"/>
  <c r="BA4" i="2"/>
  <c r="BB4" i="2"/>
  <c r="A5" i="2"/>
  <c r="G5" i="2"/>
  <c r="AA5" i="2"/>
  <c r="AB5" i="2"/>
  <c r="AC5" i="2"/>
  <c r="AE5" i="2"/>
  <c r="AF5" i="2"/>
  <c r="AG5" i="2"/>
  <c r="BA5" i="2"/>
  <c r="BB5" i="2"/>
  <c r="A6" i="2"/>
  <c r="G6" i="2"/>
  <c r="BA6" i="2"/>
  <c r="BB6" i="2"/>
  <c r="F2" i="6"/>
  <c r="C3" i="4"/>
  <c r="C4" i="4"/>
  <c r="C5" i="4"/>
  <c r="C6" i="4"/>
  <c r="B11" i="4"/>
  <c r="C11" i="4"/>
  <c r="D11" i="4"/>
  <c r="B12" i="4"/>
  <c r="C12" i="4"/>
  <c r="D12" i="4"/>
  <c r="B13" i="4"/>
  <c r="C13" i="4"/>
  <c r="D13" i="4"/>
  <c r="B14" i="4"/>
  <c r="C14" i="4"/>
  <c r="D14" i="4"/>
  <c r="B15" i="4"/>
  <c r="C15" i="4"/>
  <c r="D15" i="4"/>
  <c r="D16" i="4"/>
  <c r="B20" i="4"/>
  <c r="C20" i="4"/>
  <c r="D20" i="4"/>
  <c r="B21" i="4"/>
  <c r="C21" i="4"/>
  <c r="D21" i="4"/>
  <c r="B22" i="4"/>
  <c r="C22" i="4"/>
  <c r="D22" i="4"/>
  <c r="B23" i="4"/>
  <c r="C23" i="4"/>
  <c r="D23" i="4"/>
  <c r="B24" i="4"/>
  <c r="C24" i="4"/>
  <c r="D24" i="4"/>
  <c r="D25" i="4"/>
</calcChain>
</file>

<file path=xl/sharedStrings.xml><?xml version="1.0" encoding="utf-8"?>
<sst xmlns="http://schemas.openxmlformats.org/spreadsheetml/2006/main" count="79" uniqueCount="58">
  <si>
    <t>Mins/Question</t>
  </si>
  <si>
    <t>Question No</t>
  </si>
  <si>
    <t>Resposnse</t>
  </si>
  <si>
    <t>Result</t>
  </si>
  <si>
    <t>Start Test? (Y/N)</t>
  </si>
  <si>
    <t>Actual Answer</t>
  </si>
  <si>
    <t>TimeStamp</t>
  </si>
  <si>
    <t>Seconds/Question</t>
  </si>
  <si>
    <t>Total Questions</t>
  </si>
  <si>
    <t>Tips -</t>
  </si>
  <si>
    <t>Time Start</t>
  </si>
  <si>
    <t>Enter data only in yellow highlighted cells</t>
  </si>
  <si>
    <t>Time End</t>
  </si>
  <si>
    <t>To Start test only write Y in G1 cell and start answering questions</t>
  </si>
  <si>
    <t>Total Mins Taken</t>
  </si>
  <si>
    <t>Make sure that G1 Cell and Response Column is always empty before you start</t>
  </si>
  <si>
    <t xml:space="preserve">Mins Per Question </t>
  </si>
  <si>
    <t>If G11 is not empty from previous use, simply delete it and type again</t>
  </si>
  <si>
    <t>Right Answers</t>
  </si>
  <si>
    <t>Wrong Answers</t>
  </si>
  <si>
    <t>Accuracy</t>
  </si>
  <si>
    <t>How many questions</t>
  </si>
  <si>
    <t>A</t>
  </si>
  <si>
    <t>B</t>
  </si>
  <si>
    <t>C</t>
  </si>
  <si>
    <t>D</t>
  </si>
  <si>
    <t>E</t>
  </si>
  <si>
    <t>INSTRUCTIONS</t>
  </si>
  <si>
    <t xml:space="preserve">- Enter data only in  yellow highlighted cells. </t>
  </si>
  <si>
    <t>Starting question Number</t>
  </si>
  <si>
    <t>* usually its 1, but you can put any starting number</t>
  </si>
  <si>
    <t>* do not enter a number greater than 100.</t>
  </si>
  <si>
    <t>Response</t>
  </si>
  <si>
    <t>Test Started?</t>
  </si>
  <si>
    <t>Start Time</t>
  </si>
  <si>
    <t>Question Number</t>
  </si>
  <si>
    <t>Answer Key</t>
  </si>
  <si>
    <t>Instructions</t>
  </si>
  <si>
    <t>Please paste the actual/correct answers in yellow cells</t>
  </si>
  <si>
    <t>Make sure its correct, once you click "View Results", you will not be come back to this page</t>
  </si>
  <si>
    <t>Once you have entered all answers, click "View Results" to move ahead</t>
  </si>
  <si>
    <t>TEST SUMMARY</t>
  </si>
  <si>
    <t>TOP 5 SLOWEST QUESTIONS</t>
  </si>
  <si>
    <t>Time Taken</t>
  </si>
  <si>
    <t>TOP 5 FASTEST QUESTIONS</t>
  </si>
  <si>
    <t>QUESTION REVIEW</t>
  </si>
  <si>
    <t>Your Response</t>
  </si>
  <si>
    <t>Correct Answer</t>
  </si>
  <si>
    <t>It will close the excel sheet, all data would be lost</t>
  </si>
  <si>
    <t>- Use the pop up window to input answer</t>
  </si>
  <si>
    <t>- Once last question is answered, test ends automatically</t>
  </si>
  <si>
    <t>- You can't change an answer once it is submitted</t>
  </si>
  <si>
    <t xml:space="preserve">WARNING! It will erase all the existing data </t>
  </si>
  <si>
    <t>*to exit the tool anytime.</t>
  </si>
  <si>
    <t>In order to ensure that this tool works properly, please take a minute to perform these two instructions. Once done, click on READY to start</t>
  </si>
  <si>
    <t>The White area on the right hand side is provided so that you can do any formatting of the answer key before entering it in yellow highlighted cells.</t>
  </si>
  <si>
    <t>YES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</si>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</sst>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00"/>
    <numFmt numFmtId="165" formatCode="0.000"/>
    <numFmt numFmtId="166" formatCode="0.0"/>
    <numFmt numFmtId="167" formatCode="[$-409]h:mm:ss\ AM/PM;@"/>
    <numFmt numFmtId="168" formatCode="0.0%"/>
    <numFmt numFmtId="169" formatCode="[$-F400]h:mm:ss\ AM/PM"/>
  </numFmts>
  <fonts count="19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0"/>
      <name val="Calibri"/>
      <family val="2"/>
    </font>
    <font>
      <b/>
      <sz val="11"/>
      <color theme="1"/>
      <name val="Calibri"/>
      <family val="2"/>
      <charset val="162"/>
    </font>
    <font>
      <sz val="11"/>
      <color theme="1"/>
      <name val="Copperplate Gothic Bold"/>
      <family val="2"/>
    </font>
    <font>
      <i/>
      <sz val="9"/>
      <color theme="1"/>
      <name val="Calibri"/>
      <family val="2"/>
      <charset val="162"/>
    </font>
    <font>
      <i/>
      <sz val="8"/>
      <color theme="1"/>
      <name val="Calibri"/>
      <family val="2"/>
      <charset val="162"/>
    </font>
    <font>
      <b/>
      <i/>
      <sz val="11"/>
      <color theme="1"/>
      <name val="Calibri"/>
      <family val="2"/>
      <charset val="162"/>
    </font>
    <font>
      <b/>
      <sz val="11"/>
      <color theme="0"/>
      <name val="Calibri"/>
      <family val="2"/>
      <charset val="162"/>
    </font>
    <font>
      <b/>
      <sz val="11"/>
      <color rgb="FFFF0000"/>
      <name val="Calibri"/>
      <family val="2"/>
      <charset val="162"/>
    </font>
    <font>
      <b/>
      <sz val="10"/>
      <color rgb="FFFF0000"/>
      <name val="Copperplate Gothic Light"/>
      <family val="2"/>
    </font>
    <font>
      <i/>
      <sz val="11"/>
      <color theme="0"/>
      <name val="Calibri"/>
      <family val="2"/>
      <charset val="162"/>
    </font>
    <font>
      <i/>
      <sz val="8"/>
      <color theme="0"/>
      <name val="Calibri"/>
      <family val="2"/>
      <charset val="162"/>
    </font>
    <font>
      <b/>
      <i/>
      <sz val="11"/>
      <color theme="0"/>
      <name val="Calibri"/>
      <family val="2"/>
    </font>
    <font>
      <i/>
      <sz val="9"/>
      <color theme="0"/>
      <name val="Calibri"/>
      <family val="2"/>
    </font>
    <font>
      <sz val="9"/>
      <color theme="0"/>
      <name val="Calibri"/>
      <family val="2"/>
    </font>
    <font>
      <b/>
      <sz val="11"/>
      <color theme="0"/>
      <name val="Calibri"/>
      <family val="2"/>
    </font>
    <font>
      <i/>
      <sz val="8"/>
      <color theme="0"/>
      <name val="Calibri"/>
      <family val="2"/>
    </font>
    <font>
      <sz val="11"/>
      <color rgb="FFC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9">
    <xf numFmtId="0" fontId="0" fillId="0" borderId="0" xfId="0"/>
    <xf numFmtId="0" fontId="3" fillId="2" borderId="0" xfId="0" applyFont="1" applyFill="1"/>
    <xf numFmtId="0" fontId="3" fillId="0" borderId="0" xfId="0" applyFont="1"/>
    <xf numFmtId="0" fontId="3" fillId="0" borderId="1" xfId="0" applyFont="1" applyBorder="1"/>
    <xf numFmtId="0" fontId="4" fillId="3" borderId="1" xfId="0" applyFont="1" applyFill="1" applyBorder="1" applyAlignment="1">
      <alignment horizontal="center" vertical="center"/>
    </xf>
    <xf numFmtId="0" fontId="3" fillId="2" borderId="2" xfId="0" applyFont="1" applyFill="1" applyBorder="1"/>
    <xf numFmtId="0" fontId="3" fillId="2" borderId="3" xfId="0" applyFont="1" applyFill="1" applyBorder="1"/>
    <xf numFmtId="164" fontId="0" fillId="0" borderId="0" xfId="0" applyNumberFormat="1"/>
    <xf numFmtId="165" fontId="0" fillId="0" borderId="0" xfId="0" applyNumberFormat="1"/>
    <xf numFmtId="2" fontId="0" fillId="0" borderId="0" xfId="0" applyNumberFormat="1"/>
    <xf numFmtId="0" fontId="0" fillId="3" borderId="0" xfId="0" applyFill="1"/>
    <xf numFmtId="166" fontId="0" fillId="0" borderId="0" xfId="0" applyNumberFormat="1"/>
    <xf numFmtId="0" fontId="0" fillId="0" borderId="1" xfId="0" applyBorder="1"/>
    <xf numFmtId="0" fontId="2" fillId="0" borderId="0" xfId="0" applyFont="1"/>
    <xf numFmtId="167" fontId="0" fillId="0" borderId="0" xfId="0" applyNumberFormat="1"/>
    <xf numFmtId="167" fontId="0" fillId="0" borderId="1" xfId="0" applyNumberFormat="1" applyBorder="1"/>
    <xf numFmtId="21" fontId="0" fillId="0" borderId="0" xfId="0" applyNumberFormat="1"/>
    <xf numFmtId="18" fontId="0" fillId="0" borderId="0" xfId="0" applyNumberFormat="1"/>
    <xf numFmtId="166" fontId="0" fillId="0" borderId="1" xfId="0" applyNumberFormat="1" applyBorder="1"/>
    <xf numFmtId="21" fontId="0" fillId="0" borderId="1" xfId="0" applyNumberFormat="1" applyBorder="1"/>
    <xf numFmtId="168" fontId="0" fillId="0" borderId="1" xfId="1" applyNumberFormat="1" applyFont="1" applyBorder="1"/>
    <xf numFmtId="0" fontId="0" fillId="3" borderId="1" xfId="0" applyFill="1" applyBorder="1"/>
    <xf numFmtId="11" fontId="0" fillId="0" borderId="0" xfId="0" applyNumberFormat="1"/>
    <xf numFmtId="2" fontId="0" fillId="3" borderId="0" xfId="0" applyNumberFormat="1" applyFill="1"/>
    <xf numFmtId="167" fontId="0" fillId="3" borderId="0" xfId="0" applyNumberFormat="1" applyFill="1"/>
    <xf numFmtId="166" fontId="0" fillId="3" borderId="0" xfId="0" applyNumberFormat="1" applyFill="1"/>
    <xf numFmtId="0" fontId="0" fillId="3" borderId="2" xfId="0" applyFill="1" applyBorder="1"/>
    <xf numFmtId="0" fontId="0" fillId="3" borderId="3" xfId="0" applyFill="1" applyBorder="1"/>
    <xf numFmtId="0" fontId="5" fillId="0" borderId="0" xfId="0" applyFont="1"/>
    <xf numFmtId="0" fontId="0" fillId="0" borderId="0" xfId="0" applyBorder="1"/>
    <xf numFmtId="0" fontId="7" fillId="0" borderId="0" xfId="0" applyFont="1"/>
    <xf numFmtId="0" fontId="8" fillId="4" borderId="0" xfId="0" applyFont="1" applyFill="1" applyAlignment="1">
      <alignment horizontal="center" vertical="center"/>
    </xf>
    <xf numFmtId="0" fontId="8" fillId="0" borderId="0" xfId="0" applyFont="1"/>
    <xf numFmtId="0" fontId="0" fillId="0" borderId="0" xfId="0" applyAlignment="1">
      <alignment horizontal="center" vertical="center"/>
    </xf>
    <xf numFmtId="0" fontId="4" fillId="3" borderId="0" xfId="0" applyFont="1" applyFill="1" applyAlignment="1" applyProtection="1">
      <alignment horizontal="center" vertical="center"/>
      <protection locked="0"/>
    </xf>
    <xf numFmtId="0" fontId="9" fillId="0" borderId="0" xfId="0" applyFont="1" applyProtection="1">
      <protection locked="0"/>
    </xf>
    <xf numFmtId="0" fontId="0" fillId="3" borderId="0" xfId="0" applyFill="1" applyAlignment="1" applyProtection="1">
      <alignment horizontal="center" vertical="center"/>
      <protection locked="0"/>
    </xf>
    <xf numFmtId="0" fontId="10" fillId="3" borderId="3" xfId="0" applyFont="1" applyFill="1" applyBorder="1" applyAlignment="1">
      <alignment horizontal="center" vertical="center"/>
    </xf>
    <xf numFmtId="0" fontId="2" fillId="6" borderId="0" xfId="0" applyFont="1" applyFill="1"/>
    <xf numFmtId="0" fontId="2" fillId="6" borderId="0" xfId="0" applyFont="1" applyFill="1" applyAlignment="1">
      <alignment horizontal="center"/>
    </xf>
    <xf numFmtId="0" fontId="8" fillId="6" borderId="12" xfId="0" applyFont="1" applyFill="1" applyBorder="1"/>
    <xf numFmtId="169" fontId="2" fillId="6" borderId="13" xfId="0" applyNumberFormat="1" applyFont="1" applyFill="1" applyBorder="1"/>
    <xf numFmtId="21" fontId="2" fillId="6" borderId="13" xfId="0" applyNumberFormat="1" applyFont="1" applyFill="1" applyBorder="1"/>
    <xf numFmtId="0" fontId="8" fillId="6" borderId="14" xfId="0" applyFont="1" applyFill="1" applyBorder="1"/>
    <xf numFmtId="9" fontId="2" fillId="6" borderId="15" xfId="1" applyFont="1" applyFill="1" applyBorder="1"/>
    <xf numFmtId="0" fontId="8" fillId="6" borderId="18" xfId="0" applyFont="1" applyFill="1" applyBorder="1"/>
    <xf numFmtId="169" fontId="2" fillId="6" borderId="19" xfId="0" applyNumberFormat="1" applyFont="1" applyFill="1" applyBorder="1"/>
    <xf numFmtId="166" fontId="2" fillId="6" borderId="13" xfId="0" applyNumberFormat="1" applyFont="1" applyFill="1" applyBorder="1"/>
    <xf numFmtId="0" fontId="2" fillId="6" borderId="21" xfId="0" applyFont="1" applyFill="1" applyBorder="1" applyAlignment="1">
      <alignment horizontal="center"/>
    </xf>
    <xf numFmtId="0" fontId="2" fillId="6" borderId="22" xfId="0" applyFont="1" applyFill="1" applyBorder="1" applyAlignment="1">
      <alignment horizontal="center"/>
    </xf>
    <xf numFmtId="0" fontId="2" fillId="6" borderId="23" xfId="0" applyFont="1" applyFill="1" applyBorder="1" applyAlignment="1">
      <alignment horizontal="center"/>
    </xf>
    <xf numFmtId="0" fontId="8" fillId="6" borderId="16" xfId="0" applyFont="1" applyFill="1" applyBorder="1"/>
    <xf numFmtId="0" fontId="2" fillId="6" borderId="20" xfId="0" applyFont="1" applyFill="1" applyBorder="1"/>
    <xf numFmtId="2" fontId="2" fillId="6" borderId="0" xfId="0" applyNumberFormat="1" applyFont="1" applyFill="1" applyBorder="1" applyAlignment="1">
      <alignment horizontal="center"/>
    </xf>
    <xf numFmtId="2" fontId="2" fillId="6" borderId="5" xfId="0" applyNumberFormat="1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2" fontId="2" fillId="6" borderId="10" xfId="0" applyNumberFormat="1" applyFont="1" applyFill="1" applyBorder="1" applyAlignment="1">
      <alignment horizontal="center"/>
    </xf>
    <xf numFmtId="0" fontId="2" fillId="6" borderId="11" xfId="0" applyFont="1" applyFill="1" applyBorder="1" applyAlignment="1">
      <alignment horizontal="center"/>
    </xf>
    <xf numFmtId="9" fontId="8" fillId="6" borderId="17" xfId="1" applyFont="1" applyFill="1" applyBorder="1"/>
    <xf numFmtId="0" fontId="0" fillId="6" borderId="0" xfId="0" applyFill="1"/>
    <xf numFmtId="0" fontId="2" fillId="6" borderId="16" xfId="0" applyFont="1" applyFill="1" applyBorder="1" applyAlignment="1">
      <alignment horizontal="center"/>
    </xf>
    <xf numFmtId="0" fontId="2" fillId="6" borderId="20" xfId="0" applyFont="1" applyFill="1" applyBorder="1" applyAlignment="1">
      <alignment horizontal="center"/>
    </xf>
    <xf numFmtId="0" fontId="2" fillId="6" borderId="17" xfId="0" applyFont="1" applyFill="1" applyBorder="1" applyAlignment="1">
      <alignment horizontal="center"/>
    </xf>
    <xf numFmtId="0" fontId="8" fillId="5" borderId="4" xfId="0" applyFont="1" applyFill="1" applyBorder="1"/>
    <xf numFmtId="0" fontId="8" fillId="5" borderId="6" xfId="0" applyFont="1" applyFill="1" applyBorder="1" applyAlignment="1" applyProtection="1">
      <alignment horizontal="center"/>
      <protection locked="0"/>
    </xf>
    <xf numFmtId="0" fontId="8" fillId="5" borderId="9" xfId="0" applyFont="1" applyFill="1" applyBorder="1"/>
    <xf numFmtId="167" fontId="8" fillId="5" borderId="11" xfId="0" applyNumberFormat="1" applyFont="1" applyFill="1" applyBorder="1" applyAlignment="1">
      <alignment horizontal="center"/>
    </xf>
    <xf numFmtId="21" fontId="5" fillId="0" borderId="0" xfId="0" quotePrefix="1" applyNumberFormat="1" applyFont="1"/>
    <xf numFmtId="0" fontId="5" fillId="0" borderId="0" xfId="0" quotePrefix="1" applyFont="1"/>
    <xf numFmtId="0" fontId="6" fillId="0" borderId="0" xfId="0" quotePrefix="1" applyFont="1"/>
    <xf numFmtId="0" fontId="0" fillId="3" borderId="1" xfId="0" applyFill="1" applyBorder="1" applyProtection="1">
      <protection locked="0"/>
    </xf>
    <xf numFmtId="0" fontId="0" fillId="5" borderId="0" xfId="0" applyFill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3" fillId="5" borderId="7" xfId="0" applyFont="1" applyFill="1" applyBorder="1"/>
    <xf numFmtId="0" fontId="3" fillId="5" borderId="0" xfId="0" applyFont="1" applyFill="1" applyBorder="1"/>
    <xf numFmtId="0" fontId="6" fillId="5" borderId="0" xfId="0" applyFont="1" applyFill="1" applyBorder="1"/>
    <xf numFmtId="0" fontId="0" fillId="5" borderId="0" xfId="0" applyFill="1" applyBorder="1"/>
    <xf numFmtId="0" fontId="0" fillId="5" borderId="8" xfId="0" applyFill="1" applyBorder="1"/>
    <xf numFmtId="0" fontId="0" fillId="5" borderId="9" xfId="0" applyFill="1" applyBorder="1"/>
    <xf numFmtId="0" fontId="0" fillId="5" borderId="10" xfId="0" applyFill="1" applyBorder="1"/>
    <xf numFmtId="0" fontId="0" fillId="5" borderId="11" xfId="0" applyFill="1" applyBorder="1"/>
    <xf numFmtId="0" fontId="13" fillId="5" borderId="0" xfId="0" applyFont="1" applyFill="1"/>
    <xf numFmtId="0" fontId="2" fillId="5" borderId="0" xfId="0" applyFont="1" applyFill="1"/>
    <xf numFmtId="0" fontId="14" fillId="5" borderId="0" xfId="0" quotePrefix="1" applyFont="1" applyFill="1"/>
    <xf numFmtId="0" fontId="15" fillId="5" borderId="0" xfId="0" quotePrefix="1" applyFont="1" applyFill="1"/>
    <xf numFmtId="0" fontId="6" fillId="5" borderId="0" xfId="0" applyFont="1" applyFill="1" applyBorder="1" applyAlignment="1"/>
    <xf numFmtId="0" fontId="0" fillId="5" borderId="7" xfId="0" applyFill="1" applyBorder="1"/>
    <xf numFmtId="0" fontId="11" fillId="6" borderId="0" xfId="0" applyFont="1" applyFill="1"/>
    <xf numFmtId="0" fontId="0" fillId="7" borderId="0" xfId="0" applyFill="1"/>
    <xf numFmtId="0" fontId="16" fillId="6" borderId="0" xfId="0" applyFont="1" applyFill="1"/>
    <xf numFmtId="0" fontId="17" fillId="6" borderId="0" xfId="0" applyFont="1" applyFill="1"/>
    <xf numFmtId="0" fontId="2" fillId="3" borderId="0" xfId="0" applyFont="1" applyFill="1"/>
    <xf numFmtId="0" fontId="18" fillId="3" borderId="0" xfId="0" applyFont="1" applyFill="1" applyProtection="1">
      <protection locked="0"/>
    </xf>
    <xf numFmtId="0" fontId="18" fillId="7" borderId="0" xfId="0" applyFont="1" applyFill="1" applyProtection="1">
      <protection locked="0"/>
    </xf>
    <xf numFmtId="0" fontId="18" fillId="0" borderId="0" xfId="0" applyFont="1"/>
    <xf numFmtId="0" fontId="2" fillId="6" borderId="4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6" fillId="5" borderId="9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/>
    </xf>
    <xf numFmtId="0" fontId="6" fillId="5" borderId="11" xfId="0" applyFont="1" applyFill="1" applyBorder="1" applyAlignment="1">
      <alignment horizontal="center"/>
    </xf>
    <xf numFmtId="0" fontId="6" fillId="5" borderId="0" xfId="0" applyFont="1" applyFill="1" applyBorder="1" applyAlignment="1">
      <alignment horizontal="center"/>
    </xf>
    <xf numFmtId="0" fontId="8" fillId="6" borderId="16" xfId="0" applyFont="1" applyFill="1" applyBorder="1" applyAlignment="1">
      <alignment horizontal="center"/>
    </xf>
    <xf numFmtId="0" fontId="8" fillId="6" borderId="17" xfId="0" applyFont="1" applyFill="1" applyBorder="1" applyAlignment="1">
      <alignment horizontal="center"/>
    </xf>
    <xf numFmtId="0" fontId="8" fillId="6" borderId="20" xfId="0" applyFont="1" applyFill="1" applyBorder="1" applyAlignment="1">
      <alignment horizontal="center"/>
    </xf>
    <xf numFmtId="0" fontId="12" fillId="6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  <xf numFmtId="0" fontId="2" fillId="6" borderId="24" xfId="0" applyFont="1" applyFill="1" applyBorder="1" applyAlignment="1">
      <alignment horizontal="center"/>
    </xf>
    <xf numFmtId="0" fontId="2" fillId="6" borderId="25" xfId="0" applyFont="1" applyFill="1" applyBorder="1" applyAlignment="1">
      <alignment horizontal="center"/>
    </xf>
    <xf numFmtId="0" fontId="2" fillId="6" borderId="26" xfId="0" applyFont="1" applyFill="1" applyBorder="1" applyAlignment="1">
      <alignment horizontal="center"/>
    </xf>
    <xf numFmtId="0" fontId="8" fillId="6" borderId="9" xfId="0" applyFont="1" applyFill="1" applyBorder="1"/>
    <xf numFmtId="0" fontId="2" fillId="6" borderId="10" xfId="0" applyFont="1" applyFill="1" applyBorder="1"/>
    <xf numFmtId="9" fontId="8" fillId="6" borderId="11" xfId="1" applyFont="1" applyFill="1" applyBorder="1"/>
    <xf numFmtId="0" fontId="8" fillId="6" borderId="4" xfId="0" applyFont="1" applyFill="1" applyBorder="1" applyAlignment="1">
      <alignment horizontal="center"/>
    </xf>
    <xf numFmtId="0" fontId="8" fillId="6" borderId="5" xfId="0" applyFont="1" applyFill="1" applyBorder="1" applyAlignment="1">
      <alignment horizontal="center"/>
    </xf>
    <xf numFmtId="0" fontId="8" fillId="6" borderId="6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2">
    <dxf>
      <fill>
        <patternFill>
          <bgColor rgb="FFFFC7CE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n-US" sz="1050">
                <a:solidFill>
                  <a:schemeClr val="bg1"/>
                </a:solidFill>
                <a:latin typeface="Segoe UI Semibold" panose="020B0702040204020203" pitchFamily="34" charset="0"/>
                <a:cs typeface="Segoe UI Semibold" panose="020B0702040204020203" pitchFamily="34" charset="0"/>
              </a:rPr>
              <a:t>Overall Performance</a:t>
            </a:r>
            <a:endParaRPr lang="tr-TR" sz="1050">
              <a:solidFill>
                <a:schemeClr val="bg1"/>
              </a:solidFill>
              <a:latin typeface="Segoe UI Semibold" panose="020B0702040204020203" pitchFamily="34" charset="0"/>
              <a:cs typeface="Segoe UI Semibold" panose="020B0702040204020203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tr-T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Segoe UI Semibold" panose="020B0702040204020203" pitchFamily="34" charset="0"/>
                    <a:ea typeface="+mn-ea"/>
                    <a:cs typeface="Segoe UI Semibold" panose="020B0702040204020203" pitchFamily="34" charset="0"/>
                  </a:defRPr>
                </a:pPr>
                <a:endParaRPr lang="tr-T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Calculation!$F$7:$F$8</c:f>
              <c:strCache>
                <c:ptCount val="2"/>
                <c:pt idx="0">
                  <c:v>Right Answers</c:v>
                </c:pt>
                <c:pt idx="1">
                  <c:v>Wrong Answers</c:v>
                </c:pt>
              </c:strCache>
            </c:strRef>
          </c:cat>
          <c:val>
            <c:numRef>
              <c:f>Calculation!$G$7:$G$8</c:f>
              <c:numCache>
                <c:formatCode>General</c:formatCode>
                <c:ptCount val="2"/>
                <c:pt idx="0">
                  <c:v>1</c:v>
                </c:pt>
                <c:pt idx="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72-4082-B9B4-F882F00100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54674831"/>
        <c:axId val="353804544"/>
      </c:barChart>
      <c:catAx>
        <c:axId val="19546748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latin typeface="Segoe UI Semibold" panose="020B0702040204020203" pitchFamily="34" charset="0"/>
                <a:ea typeface="+mn-ea"/>
                <a:cs typeface="Segoe UI Semibold" panose="020B0702040204020203" pitchFamily="34" charset="0"/>
              </a:defRPr>
            </a:pPr>
            <a:endParaRPr lang="tr-TR"/>
          </a:p>
        </c:txPr>
        <c:crossAx val="353804544"/>
        <c:crosses val="autoZero"/>
        <c:auto val="1"/>
        <c:lblAlgn val="ctr"/>
        <c:lblOffset val="100"/>
        <c:noMultiLvlLbl val="0"/>
      </c:catAx>
      <c:valAx>
        <c:axId val="353804544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95467483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mailto:divakarnarayan@gmail.com" TargetMode="Externa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3</xdr:row>
      <xdr:rowOff>123825</xdr:rowOff>
    </xdr:from>
    <xdr:to>
      <xdr:col>7</xdr:col>
      <xdr:colOff>485775</xdr:colOff>
      <xdr:row>12</xdr:row>
      <xdr:rowOff>114300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156E07A-6247-46DB-A778-9D91C6134FFF}"/>
            </a:ext>
          </a:extLst>
        </xdr:cNvPr>
        <xdr:cNvSpPr/>
      </xdr:nvSpPr>
      <xdr:spPr>
        <a:xfrm>
          <a:off x="28575" y="695325"/>
          <a:ext cx="4724400" cy="1704975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latin typeface="Calibri" panose="020F0502020204030204" pitchFamily="34" charset="0"/>
              <a:cs typeface="Calibri" panose="020F0502020204030204" pitchFamily="34" charset="0"/>
            </a:rPr>
            <a:t>STEP 1: Please</a:t>
          </a:r>
          <a:r>
            <a:rPr lang="en-US" sz="1100" baseline="0">
              <a:latin typeface="Calibri" panose="020F0502020204030204" pitchFamily="34" charset="0"/>
              <a:cs typeface="Calibri" panose="020F0502020204030204" pitchFamily="34" charset="0"/>
            </a:rPr>
            <a:t> ensure Macros are enabled. Following are the steps to do that - </a:t>
          </a:r>
        </a:p>
        <a:p>
          <a:pPr algn="l"/>
          <a:endParaRPr lang="en-US" sz="1100" baseline="0">
            <a:latin typeface="Calibri" panose="020F0502020204030204" pitchFamily="34" charset="0"/>
            <a:cs typeface="Calibri" panose="020F0502020204030204" pitchFamily="34" charset="0"/>
          </a:endParaRPr>
        </a:p>
        <a:p>
          <a:r>
            <a:rPr lang="en-US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- </a:t>
          </a:r>
          <a:r>
            <a:rPr lang="tr-TR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Click the File tab.</a:t>
          </a:r>
        </a:p>
        <a:p>
          <a:r>
            <a:rPr lang="en-US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- </a:t>
          </a:r>
          <a:r>
            <a:rPr lang="tr-TR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Click Options.</a:t>
          </a:r>
        </a:p>
        <a:p>
          <a:r>
            <a:rPr lang="en-US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- </a:t>
          </a:r>
          <a:r>
            <a:rPr lang="tr-TR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Click Trust Center, and then click Trust</a:t>
          </a:r>
          <a:r>
            <a:rPr lang="en-US" sz="1100" b="0" i="0" baseline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 </a:t>
          </a:r>
          <a:r>
            <a:rPr lang="tr-TR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Center </a:t>
          </a:r>
          <a:r>
            <a:rPr lang="tr-TR" sz="1100" b="1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Settings</a:t>
          </a:r>
          <a:r>
            <a:rPr lang="tr-TR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.</a:t>
          </a:r>
        </a:p>
        <a:p>
          <a:r>
            <a:rPr lang="en-US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- </a:t>
          </a:r>
          <a:r>
            <a:rPr lang="tr-TR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In the Trust Center, click </a:t>
          </a:r>
          <a:r>
            <a:rPr lang="tr-TR" sz="1100" b="1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Macro Settings</a:t>
          </a:r>
          <a:r>
            <a:rPr lang="tr-TR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.</a:t>
          </a:r>
        </a:p>
        <a:p>
          <a:r>
            <a:rPr lang="en-US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-</a:t>
          </a:r>
          <a:r>
            <a:rPr lang="en-US" sz="1100" b="0" i="0" baseline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 Select </a:t>
          </a:r>
          <a:r>
            <a:rPr lang="en-US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Enable all Macros and Click</a:t>
          </a:r>
          <a:r>
            <a:rPr lang="en-US" sz="1100" b="0" i="0" baseline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 on OK.</a:t>
          </a:r>
          <a:endParaRPr lang="tr-TR" sz="1100" b="0" i="0">
            <a:solidFill>
              <a:schemeClr val="lt1"/>
            </a:solidFill>
            <a:effectLst/>
            <a:latin typeface="Calibri" panose="020F0502020204030204" pitchFamily="34" charset="0"/>
            <a:ea typeface="+mn-ea"/>
            <a:cs typeface="Calibri" panose="020F0502020204030204" pitchFamily="34" charset="0"/>
          </a:endParaRPr>
        </a:p>
        <a:p>
          <a:endParaRPr lang="tr-TR" sz="1100" b="0" i="0">
            <a:solidFill>
              <a:schemeClr val="lt1"/>
            </a:solidFill>
            <a:effectLst/>
            <a:latin typeface="Calibri" panose="020F0502020204030204" pitchFamily="34" charset="0"/>
            <a:ea typeface="+mn-ea"/>
            <a:cs typeface="Calibri" panose="020F0502020204030204" pitchFamily="34" charset="0"/>
          </a:endParaRPr>
        </a:p>
        <a:p>
          <a:pPr algn="l"/>
          <a:r>
            <a:rPr lang="en-US" sz="1100" i="1">
              <a:latin typeface="Calibri" panose="020F0502020204030204" pitchFamily="34" charset="0"/>
              <a:cs typeface="Calibri" panose="020F0502020204030204" pitchFamily="34" charset="0"/>
            </a:rPr>
            <a:t>The screen should look like below screenshot.</a:t>
          </a:r>
        </a:p>
        <a:p>
          <a:pPr algn="l"/>
          <a:endParaRPr lang="en-US" sz="1100">
            <a:latin typeface="Calibri" panose="020F0502020204030204" pitchFamily="34" charset="0"/>
            <a:cs typeface="Calibri" panose="020F0502020204030204" pitchFamily="34" charset="0"/>
          </a:endParaRPr>
        </a:p>
        <a:p>
          <a:pPr algn="l"/>
          <a:endParaRPr lang="tr-TR" sz="1100">
            <a:latin typeface="Calibri" panose="020F0502020204030204" pitchFamily="34" charset="0"/>
            <a:cs typeface="Calibri" panose="020F0502020204030204" pitchFamily="34" charset="0"/>
          </a:endParaRPr>
        </a:p>
      </xdr:txBody>
    </xdr:sp>
    <xdr:clientData/>
  </xdr:twoCellAnchor>
  <xdr:twoCellAnchor>
    <xdr:from>
      <xdr:col>8</xdr:col>
      <xdr:colOff>47624</xdr:colOff>
      <xdr:row>3</xdr:row>
      <xdr:rowOff>123825</xdr:rowOff>
    </xdr:from>
    <xdr:to>
      <xdr:col>15</xdr:col>
      <xdr:colOff>419099</xdr:colOff>
      <xdr:row>12</xdr:row>
      <xdr:rowOff>114300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CAB5A706-2C70-4ACB-ADAE-BCD9996F8BE4}"/>
            </a:ext>
          </a:extLst>
        </xdr:cNvPr>
        <xdr:cNvSpPr/>
      </xdr:nvSpPr>
      <xdr:spPr>
        <a:xfrm>
          <a:off x="4924424" y="695325"/>
          <a:ext cx="4638675" cy="1704975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latin typeface="Calibri" panose="020F0502020204030204" pitchFamily="34" charset="0"/>
              <a:cs typeface="Calibri" panose="020F0502020204030204" pitchFamily="34" charset="0"/>
            </a:rPr>
            <a:t>STEP2: To</a:t>
          </a:r>
          <a:r>
            <a:rPr lang="en-US" sz="1100" baseline="0">
              <a:latin typeface="Calibri" panose="020F0502020204030204" pitchFamily="34" charset="0"/>
              <a:cs typeface="Calibri" panose="020F0502020204030204" pitchFamily="34" charset="0"/>
            </a:rPr>
            <a:t> measure time, we need this. Following are the steps - </a:t>
          </a:r>
        </a:p>
        <a:p>
          <a:pPr algn="l"/>
          <a:endParaRPr lang="en-US" sz="1100" baseline="0">
            <a:latin typeface="Calibri" panose="020F0502020204030204" pitchFamily="34" charset="0"/>
            <a:cs typeface="Calibri" panose="020F0502020204030204" pitchFamily="34" charset="0"/>
          </a:endParaRPr>
        </a:p>
        <a:p>
          <a:r>
            <a:rPr lang="en-US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- </a:t>
          </a:r>
          <a:r>
            <a:rPr lang="tr-TR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Click the File tab.</a:t>
          </a:r>
        </a:p>
        <a:p>
          <a:r>
            <a:rPr lang="en-US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- </a:t>
          </a:r>
          <a:r>
            <a:rPr lang="tr-TR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Click Options.</a:t>
          </a:r>
        </a:p>
        <a:p>
          <a:r>
            <a:rPr lang="en-US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- </a:t>
          </a:r>
          <a:r>
            <a:rPr lang="tr-TR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Click </a:t>
          </a:r>
          <a:r>
            <a:rPr lang="en-US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on</a:t>
          </a:r>
          <a:r>
            <a:rPr lang="en-US" sz="1100" b="0" i="0" baseline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 </a:t>
          </a:r>
          <a:r>
            <a:rPr lang="en-US" sz="1100" b="1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Formulas</a:t>
          </a:r>
          <a:r>
            <a:rPr lang="tr-TR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, and then </a:t>
          </a:r>
          <a:r>
            <a:rPr lang="en-US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ensure Enable</a:t>
          </a:r>
          <a:r>
            <a:rPr lang="en-US" sz="1100" b="0" i="0" baseline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 Iterative Calculation is checked</a:t>
          </a:r>
          <a:r>
            <a:rPr lang="tr-TR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.</a:t>
          </a:r>
        </a:p>
        <a:p>
          <a:r>
            <a:rPr lang="en-US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- </a:t>
          </a:r>
          <a:r>
            <a:rPr lang="tr-TR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Click OK.</a:t>
          </a:r>
        </a:p>
        <a:p>
          <a:pPr algn="l"/>
          <a:endParaRPr lang="en-US" sz="1100">
            <a:latin typeface="Calibri" panose="020F0502020204030204" pitchFamily="34" charset="0"/>
            <a:cs typeface="Calibri" panose="020F0502020204030204" pitchFamily="34" charset="0"/>
          </a:endParaRPr>
        </a:p>
        <a:p>
          <a:pPr algn="l"/>
          <a:endParaRPr lang="en-US" sz="1100" i="1">
            <a:latin typeface="Calibri" panose="020F0502020204030204" pitchFamily="34" charset="0"/>
            <a:cs typeface="Calibri" panose="020F0502020204030204" pitchFamily="34" charset="0"/>
          </a:endParaRPr>
        </a:p>
        <a:p>
          <a:pPr algn="l"/>
          <a:r>
            <a:rPr lang="en-US" sz="1100" i="1">
              <a:latin typeface="Calibri" panose="020F0502020204030204" pitchFamily="34" charset="0"/>
              <a:cs typeface="Calibri" panose="020F0502020204030204" pitchFamily="34" charset="0"/>
            </a:rPr>
            <a:t>The</a:t>
          </a:r>
          <a:r>
            <a:rPr lang="en-US" sz="1100" i="1" baseline="0">
              <a:latin typeface="Calibri" panose="020F0502020204030204" pitchFamily="34" charset="0"/>
              <a:cs typeface="Calibri" panose="020F0502020204030204" pitchFamily="34" charset="0"/>
            </a:rPr>
            <a:t> screen should look like below screenshot.</a:t>
          </a:r>
          <a:endParaRPr lang="en-US" sz="1100" i="1">
            <a:latin typeface="Calibri" panose="020F0502020204030204" pitchFamily="34" charset="0"/>
            <a:cs typeface="Calibri" panose="020F0502020204030204" pitchFamily="34" charset="0"/>
          </a:endParaRPr>
        </a:p>
      </xdr:txBody>
    </xdr:sp>
    <xdr:clientData/>
  </xdr:twoCellAnchor>
  <xdr:twoCellAnchor editAs="oneCell">
    <xdr:from>
      <xdr:col>8</xdr:col>
      <xdr:colOff>104774</xdr:colOff>
      <xdr:row>13</xdr:row>
      <xdr:rowOff>66675</xdr:rowOff>
    </xdr:from>
    <xdr:to>
      <xdr:col>15</xdr:col>
      <xdr:colOff>414568</xdr:colOff>
      <xdr:row>26</xdr:row>
      <xdr:rowOff>38101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ABA671D-F6FB-4637-A44D-0DCAE3115E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81574" y="2543175"/>
          <a:ext cx="4576994" cy="2447926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13</xdr:row>
      <xdr:rowOff>142875</xdr:rowOff>
    </xdr:from>
    <xdr:to>
      <xdr:col>7</xdr:col>
      <xdr:colOff>464823</xdr:colOff>
      <xdr:row>25</xdr:row>
      <xdr:rowOff>183696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6FB01FF-20A4-4703-BD5C-E1FFE1C998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" y="2619375"/>
          <a:ext cx="4693923" cy="2326821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27</xdr:row>
      <xdr:rowOff>85725</xdr:rowOff>
    </xdr:from>
    <xdr:to>
      <xdr:col>15</xdr:col>
      <xdr:colOff>228600</xdr:colOff>
      <xdr:row>29</xdr:row>
      <xdr:rowOff>19050</xdr:rowOff>
    </xdr:to>
    <xdr:sp macro="[0]!Ready" textlink="">
      <xdr:nvSpPr>
        <xdr:cNvPr id="6" name="Rectangle 5">
          <a:extLst>
            <a:ext uri="{FF2B5EF4-FFF2-40B4-BE49-F238E27FC236}">
              <a16:creationId xmlns:a16="http://schemas.microsoft.com/office/drawing/2014/main" id="{D0FBC8E6-0B0A-41F3-AFF8-6103004EB2CA}"/>
            </a:ext>
          </a:extLst>
        </xdr:cNvPr>
        <xdr:cNvSpPr/>
      </xdr:nvSpPr>
      <xdr:spPr>
        <a:xfrm>
          <a:off x="190500" y="5229225"/>
          <a:ext cx="9182100" cy="314325"/>
        </a:xfrm>
        <a:prstGeom prst="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 b="1">
              <a:latin typeface="Segoe UI Semibold" panose="020B0702040204020203" pitchFamily="34" charset="0"/>
              <a:ea typeface="Segoe UI Black" panose="020B0A02040204020203" pitchFamily="34" charset="0"/>
              <a:cs typeface="Segoe UI Semibold" panose="020B0702040204020203" pitchFamily="34" charset="0"/>
            </a:rPr>
            <a:t>READY!</a:t>
          </a:r>
          <a:endParaRPr lang="tr-TR" sz="1100" b="1">
            <a:latin typeface="Segoe UI Semibold" panose="020B0702040204020203" pitchFamily="34" charset="0"/>
            <a:ea typeface="Segoe UI Black" panose="020B0A02040204020203" pitchFamily="34" charset="0"/>
            <a:cs typeface="Segoe UI Semibold" panose="020B0702040204020203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116330</xdr:colOff>
      <xdr:row>0</xdr:row>
      <xdr:rowOff>148478</xdr:rowOff>
    </xdr:from>
    <xdr:to>
      <xdr:col>17</xdr:col>
      <xdr:colOff>307820</xdr:colOff>
      <xdr:row>10</xdr:row>
      <xdr:rowOff>186578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1DFEA265-DFA0-4333-B9F3-2CF6E69E4EFC}"/>
            </a:ext>
          </a:extLst>
        </xdr:cNvPr>
        <xdr:cNvGrpSpPr/>
      </xdr:nvGrpSpPr>
      <xdr:grpSpPr>
        <a:xfrm>
          <a:off x="116330" y="148478"/>
          <a:ext cx="10554690" cy="1943100"/>
          <a:chOff x="3092263" y="238125"/>
          <a:chExt cx="10477500" cy="1943100"/>
        </a:xfrm>
      </xdr:grpSpPr>
      <xdr:sp macro="" textlink="">
        <xdr:nvSpPr>
          <xdr:cNvPr id="2" name="Rectangle 1">
            <a:extLst>
              <a:ext uri="{FF2B5EF4-FFF2-40B4-BE49-F238E27FC236}">
                <a16:creationId xmlns:a16="http://schemas.microsoft.com/office/drawing/2014/main" id="{8605270A-F9E9-4847-B8EC-82E3B1999370}"/>
              </a:ext>
            </a:extLst>
          </xdr:cNvPr>
          <xdr:cNvSpPr/>
        </xdr:nvSpPr>
        <xdr:spPr>
          <a:xfrm>
            <a:off x="3092263" y="238125"/>
            <a:ext cx="10477500" cy="1943100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r-TR" sz="1100"/>
          </a:p>
        </xdr:txBody>
      </xdr:sp>
      <xdr:sp macro="" textlink="">
        <xdr:nvSpPr>
          <xdr:cNvPr id="3" name="TextBox 2">
            <a:extLst>
              <a:ext uri="{FF2B5EF4-FFF2-40B4-BE49-F238E27FC236}">
                <a16:creationId xmlns:a16="http://schemas.microsoft.com/office/drawing/2014/main" id="{2EF18CEC-1317-4DC2-8280-0AB863D094D6}"/>
              </a:ext>
            </a:extLst>
          </xdr:cNvPr>
          <xdr:cNvSpPr txBox="1"/>
        </xdr:nvSpPr>
        <xdr:spPr>
          <a:xfrm>
            <a:off x="3104029" y="400050"/>
            <a:ext cx="10465734" cy="3143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400" b="1">
                <a:latin typeface="Garamond" panose="02020404030301010803" pitchFamily="18" charset="0"/>
                <a:cs typeface="Calibri" panose="020F0502020204030204" pitchFamily="34" charset="0"/>
              </a:rPr>
              <a:t>Welcome to Automated Scoring</a:t>
            </a:r>
            <a:r>
              <a:rPr lang="en-US" sz="1400" b="1" baseline="0">
                <a:latin typeface="Garamond" panose="02020404030301010803" pitchFamily="18" charset="0"/>
                <a:cs typeface="Calibri" panose="020F0502020204030204" pitchFamily="34" charset="0"/>
              </a:rPr>
              <a:t> Sheet</a:t>
            </a:r>
            <a:endParaRPr lang="tr-TR" sz="1400" b="1">
              <a:latin typeface="Garamond" panose="02020404030301010803" pitchFamily="18" charset="0"/>
              <a:cs typeface="Calibri" panose="020F0502020204030204" pitchFamily="34" charset="0"/>
            </a:endParaRPr>
          </a:p>
        </xdr:txBody>
      </xdr: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4E238A9C-1640-4DFF-B71D-2C267A91C6AA}"/>
              </a:ext>
            </a:extLst>
          </xdr:cNvPr>
          <xdr:cNvSpPr txBox="1"/>
        </xdr:nvSpPr>
        <xdr:spPr>
          <a:xfrm>
            <a:off x="3104030" y="818029"/>
            <a:ext cx="10462735" cy="1221442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en-US" sz="1100" b="1">
                <a:latin typeface="Calibri" panose="020F0502020204030204" pitchFamily="34" charset="0"/>
                <a:cs typeface="Calibri" panose="020F0502020204030204" pitchFamily="34" charset="0"/>
              </a:rPr>
              <a:t>Features - </a:t>
            </a:r>
          </a:p>
          <a:p>
            <a:pPr algn="l"/>
            <a:r>
              <a:rPr lang="en-US" sz="1050"/>
              <a:t>- </a:t>
            </a:r>
            <a:r>
              <a:rPr lang="en-US" sz="1050">
                <a:latin typeface="Calibri" panose="020F0502020204030204" pitchFamily="34" charset="0"/>
                <a:cs typeface="Calibri" panose="020F0502020204030204" pitchFamily="34" charset="0"/>
              </a:rPr>
              <a:t>You can choose the number of questions you want to attempt</a:t>
            </a:r>
          </a:p>
          <a:p>
            <a:pPr algn="l"/>
            <a:r>
              <a:rPr lang="en-US" sz="1050">
                <a:latin typeface="Calibri" panose="020F0502020204030204" pitchFamily="34" charset="0"/>
                <a:cs typeface="Calibri" panose="020F0502020204030204" pitchFamily="34" charset="0"/>
              </a:rPr>
              <a:t>- You can input</a:t>
            </a:r>
            <a:r>
              <a:rPr lang="en-US" sz="1050" baseline="0">
                <a:latin typeface="Calibri" panose="020F0502020204030204" pitchFamily="34" charset="0"/>
                <a:cs typeface="Calibri" panose="020F0502020204030204" pitchFamily="34" charset="0"/>
              </a:rPr>
              <a:t> your questions just as you need to do in GMAT. Once a question is answered, you can't change the answer.</a:t>
            </a:r>
            <a:endParaRPr lang="en-US" sz="1050">
              <a:latin typeface="Calibri" panose="020F0502020204030204" pitchFamily="34" charset="0"/>
              <a:cs typeface="Calibri" panose="020F0502020204030204" pitchFamily="34" charset="0"/>
            </a:endParaRPr>
          </a:p>
          <a:p>
            <a:pPr algn="l"/>
            <a:r>
              <a:rPr lang="en-US" sz="1050">
                <a:latin typeface="Calibri" panose="020F0502020204030204" pitchFamily="34" charset="0"/>
                <a:cs typeface="Calibri" panose="020F0502020204030204" pitchFamily="34" charset="0"/>
              </a:rPr>
              <a:t>- You can load original answer key</a:t>
            </a:r>
            <a:endParaRPr lang="en-US" sz="1050" baseline="0">
              <a:latin typeface="Calibri" panose="020F0502020204030204" pitchFamily="34" charset="0"/>
              <a:cs typeface="Calibri" panose="020F0502020204030204" pitchFamily="34" charset="0"/>
            </a:endParaRPr>
          </a:p>
          <a:p>
            <a:pPr algn="l"/>
            <a:r>
              <a:rPr lang="en-US" sz="1050" baseline="0">
                <a:latin typeface="Calibri" panose="020F0502020204030204" pitchFamily="34" charset="0"/>
                <a:cs typeface="Calibri" panose="020F0502020204030204" pitchFamily="34" charset="0"/>
              </a:rPr>
              <a:t>- Excel can show basic parameters Accuracy, Total time taken Time taken per question, fastest 5 questions, slowest 5 questions, etc</a:t>
            </a:r>
          </a:p>
          <a:p>
            <a:pPr algn="l"/>
            <a:r>
              <a:rPr lang="en-US" sz="1050" baseline="0">
                <a:latin typeface="Calibri" panose="020F0502020204030204" pitchFamily="34" charset="0"/>
                <a:cs typeface="Calibri" panose="020F0502020204030204" pitchFamily="34" charset="0"/>
              </a:rPr>
              <a:t>- Results will also include a complete view of all questions, your answer as well as the right answer (based on the answer key).</a:t>
            </a:r>
            <a:endParaRPr lang="tr-TR" sz="1050">
              <a:latin typeface="Calibri" panose="020F0502020204030204" pitchFamily="34" charset="0"/>
              <a:cs typeface="Calibri" panose="020F0502020204030204" pitchFamily="34" charset="0"/>
            </a:endParaRPr>
          </a:p>
        </xdr:txBody>
      </xdr:sp>
    </xdr:grpSp>
    <xdr:clientData/>
  </xdr:twoCellAnchor>
  <xdr:twoCellAnchor>
    <xdr:from>
      <xdr:col>3</xdr:col>
      <xdr:colOff>376237</xdr:colOff>
      <xdr:row>22</xdr:row>
      <xdr:rowOff>76200</xdr:rowOff>
    </xdr:from>
    <xdr:to>
      <xdr:col>6</xdr:col>
      <xdr:colOff>223837</xdr:colOff>
      <xdr:row>24</xdr:row>
      <xdr:rowOff>9525</xdr:rowOff>
    </xdr:to>
    <xdr:sp macro="[0]!StartTest" textlink="">
      <xdr:nvSpPr>
        <xdr:cNvPr id="7" name="Rectangle 6">
          <a:extLst>
            <a:ext uri="{FF2B5EF4-FFF2-40B4-BE49-F238E27FC236}">
              <a16:creationId xmlns:a16="http://schemas.microsoft.com/office/drawing/2014/main" id="{E0461025-11D2-4EB0-BE51-B59FF8FA7567}"/>
            </a:ext>
          </a:extLst>
        </xdr:cNvPr>
        <xdr:cNvSpPr/>
      </xdr:nvSpPr>
      <xdr:spPr>
        <a:xfrm>
          <a:off x="2205037" y="4286250"/>
          <a:ext cx="1676400" cy="314325"/>
        </a:xfrm>
        <a:prstGeom prst="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 b="1">
              <a:latin typeface="Segoe UI Semibold" panose="020B0702040204020203" pitchFamily="34" charset="0"/>
              <a:ea typeface="Segoe UI Black" panose="020B0A02040204020203" pitchFamily="34" charset="0"/>
              <a:cs typeface="Segoe UI Semibold" panose="020B0702040204020203" pitchFamily="34" charset="0"/>
            </a:rPr>
            <a:t>START TEST</a:t>
          </a:r>
          <a:endParaRPr lang="tr-TR" sz="1100" b="1">
            <a:latin typeface="Segoe UI Semibold" panose="020B0702040204020203" pitchFamily="34" charset="0"/>
            <a:ea typeface="Segoe UI Black" panose="020B0A02040204020203" pitchFamily="34" charset="0"/>
            <a:cs typeface="Segoe UI Semibold" panose="020B0702040204020203" pitchFamily="34" charset="0"/>
          </a:endParaRPr>
        </a:p>
      </xdr:txBody>
    </xdr:sp>
    <xdr:clientData/>
  </xdr:twoCellAnchor>
  <xdr:twoCellAnchor>
    <xdr:from>
      <xdr:col>3</xdr:col>
      <xdr:colOff>376237</xdr:colOff>
      <xdr:row>27</xdr:row>
      <xdr:rowOff>9525</xdr:rowOff>
    </xdr:from>
    <xdr:to>
      <xdr:col>6</xdr:col>
      <xdr:colOff>223837</xdr:colOff>
      <xdr:row>28</xdr:row>
      <xdr:rowOff>133350</xdr:rowOff>
    </xdr:to>
    <xdr:sp macro="[0]!StartNewTest" textlink="">
      <xdr:nvSpPr>
        <xdr:cNvPr id="8" name="Rectangle 7">
          <a:extLst>
            <a:ext uri="{FF2B5EF4-FFF2-40B4-BE49-F238E27FC236}">
              <a16:creationId xmlns:a16="http://schemas.microsoft.com/office/drawing/2014/main" id="{97464E6E-F177-4AF2-90C8-58AA12476C81}"/>
            </a:ext>
          </a:extLst>
        </xdr:cNvPr>
        <xdr:cNvSpPr/>
      </xdr:nvSpPr>
      <xdr:spPr>
        <a:xfrm>
          <a:off x="2205037" y="5172075"/>
          <a:ext cx="1676400" cy="314325"/>
        </a:xfrm>
        <a:prstGeom prst="rect">
          <a:avLst/>
        </a:prstGeom>
        <a:gradFill flip="none" rotWithShape="1">
          <a:gsLst>
            <a:gs pos="0">
              <a:srgbClr val="FF0000"/>
            </a:gs>
            <a:gs pos="48000">
              <a:srgbClr val="FF0000"/>
            </a:gs>
            <a:gs pos="100000">
              <a:schemeClr val="accent5">
                <a:lumMod val="40000"/>
                <a:lumOff val="60000"/>
              </a:schemeClr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en-US" sz="1100" b="1">
              <a:solidFill>
                <a:schemeClr val="lt1"/>
              </a:solidFill>
              <a:latin typeface="Segoe UI Semibold" panose="020B0702040204020203" pitchFamily="34" charset="0"/>
              <a:ea typeface="Segoe UI Black" panose="020B0A02040204020203" pitchFamily="34" charset="0"/>
              <a:cs typeface="Segoe UI Semibold" panose="020B0702040204020203" pitchFamily="34" charset="0"/>
            </a:rPr>
            <a:t>RESET</a:t>
          </a:r>
          <a:endParaRPr lang="tr-TR" sz="1100" b="1">
            <a:solidFill>
              <a:schemeClr val="lt1"/>
            </a:solidFill>
            <a:latin typeface="Segoe UI Semibold" panose="020B0702040204020203" pitchFamily="34" charset="0"/>
            <a:ea typeface="Segoe UI Black" panose="020B0A02040204020203" pitchFamily="34" charset="0"/>
            <a:cs typeface="Segoe UI Semibold" panose="020B0702040204020203" pitchFamily="34" charset="0"/>
          </a:endParaRPr>
        </a:p>
      </xdr:txBody>
    </xdr:sp>
    <xdr:clientData/>
  </xdr:twoCellAnchor>
  <xdr:twoCellAnchor>
    <xdr:from>
      <xdr:col>11</xdr:col>
      <xdr:colOff>476250</xdr:colOff>
      <xdr:row>11</xdr:row>
      <xdr:rowOff>57149</xdr:rowOff>
    </xdr:from>
    <xdr:to>
      <xdr:col>17</xdr:col>
      <xdr:colOff>342900</xdr:colOff>
      <xdr:row>36</xdr:row>
      <xdr:rowOff>142875</xdr:rowOff>
    </xdr:to>
    <xdr:sp macro="" textlink="">
      <xdr:nvSpPr>
        <xdr:cNvPr id="9" name="Rectangle: Rounded Corners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4A9CA33-CD1F-4939-BD51-FD4BD0551095}"/>
            </a:ext>
          </a:extLst>
        </xdr:cNvPr>
        <xdr:cNvSpPr/>
      </xdr:nvSpPr>
      <xdr:spPr>
        <a:xfrm>
          <a:off x="7181850" y="2152649"/>
          <a:ext cx="3524250" cy="4867276"/>
        </a:xfrm>
        <a:prstGeom prst="roundRect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latin typeface="Gabriola" panose="04040605051002020D02" pitchFamily="82" charset="0"/>
            </a:rPr>
            <a:t>A Word From The Creator</a:t>
          </a:r>
        </a:p>
        <a:p>
          <a:pPr algn="ctr"/>
          <a:r>
            <a:rPr lang="en-US" sz="1400">
              <a:latin typeface="Gabriola" panose="04040605051002020D02" pitchFamily="82" charset="0"/>
            </a:rPr>
            <a:t>If</a:t>
          </a:r>
          <a:r>
            <a:rPr lang="en-US" sz="1400" baseline="0">
              <a:latin typeface="Gabriola" panose="04040605051002020D02" pitchFamily="82" charset="0"/>
            </a:rPr>
            <a:t> this sheet helps you in anyway, that means I have served my purpose. I created this while preparing for GMAT. Initially it was out of necessity, but most of what you are seeing now is because I loved building this tool.</a:t>
          </a:r>
        </a:p>
        <a:p>
          <a:pPr algn="ctr"/>
          <a:endParaRPr lang="en-US" sz="1400" baseline="0">
            <a:latin typeface="Gabriola" panose="04040605051002020D02" pitchFamily="82" charset="0"/>
          </a:endParaRPr>
        </a:p>
        <a:p>
          <a:pPr algn="ctr"/>
          <a:r>
            <a:rPr lang="en-US" sz="1400" baseline="0">
              <a:latin typeface="Gabriola" panose="04040605051002020D02" pitchFamily="82" charset="0"/>
            </a:rPr>
            <a:t>Now the important part, if you are preparing for some test, It doesn't matter what you do, just hang on and don't give up. Perseverence bears the sweetest fruit.</a:t>
          </a:r>
        </a:p>
        <a:p>
          <a:pPr algn="ctr"/>
          <a:endParaRPr lang="en-US" sz="1400" baseline="0">
            <a:latin typeface="Gabriola" panose="04040605051002020D02" pitchFamily="82" charset="0"/>
          </a:endParaRPr>
        </a:p>
        <a:p>
          <a:pPr algn="ctr"/>
          <a:r>
            <a:rPr lang="en-US" sz="1400" baseline="0">
              <a:latin typeface="Gabriola" panose="04040605051002020D02" pitchFamily="82" charset="0"/>
            </a:rPr>
            <a:t>Feel free to further modify this tool and make it better.</a:t>
          </a:r>
        </a:p>
        <a:p>
          <a:pPr algn="ctr"/>
          <a:endParaRPr lang="en-US" sz="1400" baseline="0">
            <a:latin typeface="Gabriola" panose="04040605051002020D02" pitchFamily="82" charset="0"/>
          </a:endParaRPr>
        </a:p>
        <a:p>
          <a:pPr algn="ctr"/>
          <a:r>
            <a:rPr lang="en-US" sz="1400" baseline="0">
              <a:latin typeface="Gabriola" panose="04040605051002020D02" pitchFamily="82" charset="0"/>
            </a:rPr>
            <a:t>If you have any feedback, feel free to email me at:-</a:t>
          </a:r>
        </a:p>
        <a:p>
          <a:pPr algn="ctr"/>
          <a:r>
            <a:rPr lang="en-US" sz="1200" baseline="0">
              <a:latin typeface="Bahnschrift" panose="020B0502040204020203" pitchFamily="34" charset="0"/>
            </a:rPr>
            <a:t>divakarnarayan@gmail.com</a:t>
          </a:r>
          <a:endParaRPr lang="en-US" sz="1100" baseline="0">
            <a:latin typeface="Bahnschrift" panose="020B0502040204020203" pitchFamily="34" charset="0"/>
          </a:endParaRPr>
        </a:p>
        <a:p>
          <a:pPr algn="ctr"/>
          <a:endParaRPr lang="tr-TR" sz="1100"/>
        </a:p>
      </xdr:txBody>
    </xdr:sp>
    <xdr:clientData/>
  </xdr:twoCellAnchor>
  <xdr:twoCellAnchor>
    <xdr:from>
      <xdr:col>3</xdr:col>
      <xdr:colOff>314325</xdr:colOff>
      <xdr:row>33</xdr:row>
      <xdr:rowOff>66675</xdr:rowOff>
    </xdr:from>
    <xdr:to>
      <xdr:col>6</xdr:col>
      <xdr:colOff>161925</xdr:colOff>
      <xdr:row>35</xdr:row>
      <xdr:rowOff>0</xdr:rowOff>
    </xdr:to>
    <xdr:sp macro="[0]!CloseWorkbook" textlink="">
      <xdr:nvSpPr>
        <xdr:cNvPr id="11" name="Rectangle 10">
          <a:extLst>
            <a:ext uri="{FF2B5EF4-FFF2-40B4-BE49-F238E27FC236}">
              <a16:creationId xmlns:a16="http://schemas.microsoft.com/office/drawing/2014/main" id="{9A60AB49-8058-434E-AC02-4909F84D671D}"/>
            </a:ext>
          </a:extLst>
        </xdr:cNvPr>
        <xdr:cNvSpPr/>
      </xdr:nvSpPr>
      <xdr:spPr>
        <a:xfrm>
          <a:off x="2143125" y="6381750"/>
          <a:ext cx="1676400" cy="314325"/>
        </a:xfrm>
        <a:prstGeom prst="rect">
          <a:avLst/>
        </a:prstGeom>
        <a:gradFill flip="none" rotWithShape="1">
          <a:gsLst>
            <a:gs pos="0">
              <a:srgbClr val="FF0000"/>
            </a:gs>
            <a:gs pos="48000">
              <a:srgbClr val="FF0000"/>
            </a:gs>
            <a:gs pos="100000">
              <a:schemeClr val="accent5">
                <a:lumMod val="40000"/>
                <a:lumOff val="60000"/>
              </a:schemeClr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en-US" sz="1100" b="1">
              <a:solidFill>
                <a:schemeClr val="lt1"/>
              </a:solidFill>
              <a:latin typeface="Segoe UI Semibold" panose="020B0702040204020203" pitchFamily="34" charset="0"/>
              <a:ea typeface="Segoe UI Black" panose="020B0A02040204020203" pitchFamily="34" charset="0"/>
              <a:cs typeface="Segoe UI Semibold" panose="020B0702040204020203" pitchFamily="34" charset="0"/>
            </a:rPr>
            <a:t>EXIT</a:t>
          </a:r>
          <a:endParaRPr lang="tr-TR" sz="1100" b="1">
            <a:solidFill>
              <a:schemeClr val="lt1"/>
            </a:solidFill>
            <a:latin typeface="Segoe UI Semibold" panose="020B0702040204020203" pitchFamily="34" charset="0"/>
            <a:ea typeface="Segoe UI Black" panose="020B0A02040204020203" pitchFamily="34" charset="0"/>
            <a:cs typeface="Segoe UI Semibold" panose="020B0702040204020203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5</xdr:col>
      <xdr:colOff>457200</xdr:colOff>
      <xdr:row>7</xdr:row>
      <xdr:rowOff>123825</xdr:rowOff>
    </xdr:to>
    <xdr:sp macro="[0]!ViewResult" textlink="">
      <xdr:nvSpPr>
        <xdr:cNvPr id="2" name="Rectangle 1">
          <a:extLst>
            <a:ext uri="{FF2B5EF4-FFF2-40B4-BE49-F238E27FC236}">
              <a16:creationId xmlns:a16="http://schemas.microsoft.com/office/drawing/2014/main" id="{E354884D-1F48-45BF-9D8E-D272542C1A5E}"/>
            </a:ext>
          </a:extLst>
        </xdr:cNvPr>
        <xdr:cNvSpPr/>
      </xdr:nvSpPr>
      <xdr:spPr>
        <a:xfrm>
          <a:off x="2819400" y="1143000"/>
          <a:ext cx="1676400" cy="314325"/>
        </a:xfrm>
        <a:prstGeom prst="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 b="1">
              <a:latin typeface="Segoe UI Semibold" panose="020B0702040204020203" pitchFamily="34" charset="0"/>
              <a:ea typeface="Segoe UI Black" panose="020B0A02040204020203" pitchFamily="34" charset="0"/>
              <a:cs typeface="Segoe UI Semibold" panose="020B0702040204020203" pitchFamily="34" charset="0"/>
            </a:rPr>
            <a:t>VIEW RESULTS</a:t>
          </a:r>
          <a:endParaRPr lang="tr-TR" sz="1100" b="1">
            <a:latin typeface="Segoe UI Semibold" panose="020B0702040204020203" pitchFamily="34" charset="0"/>
            <a:ea typeface="Segoe UI Black" panose="020B0A02040204020203" pitchFamily="34" charset="0"/>
            <a:cs typeface="Segoe UI Semibold" panose="020B0702040204020203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114299</xdr:colOff>
      <xdr:row>0</xdr:row>
      <xdr:rowOff>76199</xdr:rowOff>
    </xdr:from>
    <xdr:to>
      <xdr:col>7</xdr:col>
      <xdr:colOff>561974</xdr:colOff>
      <xdr:row>25</xdr:row>
      <xdr:rowOff>9525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317135F-269D-4BF2-AE3D-F7971AACCB6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28226</xdr:colOff>
      <xdr:row>10</xdr:row>
      <xdr:rowOff>104775</xdr:rowOff>
    </xdr:from>
    <xdr:to>
      <xdr:col>1</xdr:col>
      <xdr:colOff>590201</xdr:colOff>
      <xdr:row>14</xdr:row>
      <xdr:rowOff>9525</xdr:rowOff>
    </xdr:to>
    <xdr:pic>
      <xdr:nvPicPr>
        <xdr:cNvPr id="5" name="Picture 4" descr="FAQ · TortoiseSVN">
          <a:extLst>
            <a:ext uri="{FF2B5EF4-FFF2-40B4-BE49-F238E27FC236}">
              <a16:creationId xmlns:a16="http://schemas.microsoft.com/office/drawing/2014/main" id="{DACA1708-730A-433D-8A84-5E55E91FD2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1295011">
          <a:off x="28226" y="1962150"/>
          <a:ext cx="666750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</xdr:row>
      <xdr:rowOff>161925</xdr:rowOff>
    </xdr:from>
    <xdr:to>
      <xdr:col>1</xdr:col>
      <xdr:colOff>485775</xdr:colOff>
      <xdr:row>22</xdr:row>
      <xdr:rowOff>180975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BAC8A62A-E365-44C4-91C7-184CF9B2C2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81425"/>
          <a:ext cx="59055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104774</xdr:colOff>
      <xdr:row>29</xdr:row>
      <xdr:rowOff>0</xdr:rowOff>
    </xdr:from>
    <xdr:to>
      <xdr:col>7</xdr:col>
      <xdr:colOff>504824</xdr:colOff>
      <xdr:row>30</xdr:row>
      <xdr:rowOff>123825</xdr:rowOff>
    </xdr:to>
    <xdr:sp macro="[0]!StartNewTest" textlink="">
      <xdr:nvSpPr>
        <xdr:cNvPr id="14" name="Rectangle 13">
          <a:extLst>
            <a:ext uri="{FF2B5EF4-FFF2-40B4-BE49-F238E27FC236}">
              <a16:creationId xmlns:a16="http://schemas.microsoft.com/office/drawing/2014/main" id="{13B52242-5D92-4BE2-859D-966FD6814699}"/>
            </a:ext>
          </a:extLst>
        </xdr:cNvPr>
        <xdr:cNvSpPr/>
      </xdr:nvSpPr>
      <xdr:spPr>
        <a:xfrm>
          <a:off x="104774" y="5553075"/>
          <a:ext cx="5286375" cy="314325"/>
        </a:xfrm>
        <a:prstGeom prst="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 b="1">
              <a:latin typeface="Segoe UI Semibold" panose="020B0702040204020203" pitchFamily="34" charset="0"/>
              <a:ea typeface="Segoe UI Black" panose="020B0A02040204020203" pitchFamily="34" charset="0"/>
              <a:cs typeface="Segoe UI Semibold" panose="020B0702040204020203" pitchFamily="34" charset="0"/>
            </a:rPr>
            <a:t>START</a:t>
          </a:r>
          <a:r>
            <a:rPr lang="en-US" sz="1100" b="1" baseline="0">
              <a:latin typeface="Segoe UI Semibold" panose="020B0702040204020203" pitchFamily="34" charset="0"/>
              <a:ea typeface="Segoe UI Black" panose="020B0A02040204020203" pitchFamily="34" charset="0"/>
              <a:cs typeface="Segoe UI Semibold" panose="020B0702040204020203" pitchFamily="34" charset="0"/>
            </a:rPr>
            <a:t> ANOTHER TEST?</a:t>
          </a:r>
          <a:endParaRPr lang="tr-TR" sz="1100" b="1">
            <a:latin typeface="Segoe UI Semibold" panose="020B0702040204020203" pitchFamily="34" charset="0"/>
            <a:ea typeface="Segoe UI Black" panose="020B0A02040204020203" pitchFamily="34" charset="0"/>
            <a:cs typeface="Segoe UI Semibold" panose="020B0702040204020203" pitchFamily="34" charset="0"/>
          </a:endParaRPr>
        </a:p>
      </xdr:txBody>
    </xdr:sp>
    <xdr:clientData/>
  </xdr:twoCellAnchor>
  <xdr:twoCellAnchor>
    <xdr:from>
      <xdr:col>2</xdr:col>
      <xdr:colOff>266700</xdr:colOff>
      <xdr:row>32</xdr:row>
      <xdr:rowOff>171450</xdr:rowOff>
    </xdr:from>
    <xdr:to>
      <xdr:col>4</xdr:col>
      <xdr:colOff>295275</xdr:colOff>
      <xdr:row>34</xdr:row>
      <xdr:rowOff>104775</xdr:rowOff>
    </xdr:to>
    <xdr:sp macro="[0]!CloseWorkbook" textlink="">
      <xdr:nvSpPr>
        <xdr:cNvPr id="16" name="Rectangle 15">
          <a:extLst>
            <a:ext uri="{FF2B5EF4-FFF2-40B4-BE49-F238E27FC236}">
              <a16:creationId xmlns:a16="http://schemas.microsoft.com/office/drawing/2014/main" id="{979B6CA3-0ADC-4D20-B224-0E1A0CA0BDE4}"/>
            </a:ext>
          </a:extLst>
        </xdr:cNvPr>
        <xdr:cNvSpPr/>
      </xdr:nvSpPr>
      <xdr:spPr>
        <a:xfrm>
          <a:off x="1676400" y="6296025"/>
          <a:ext cx="1676400" cy="314325"/>
        </a:xfrm>
        <a:prstGeom prst="rect">
          <a:avLst/>
        </a:prstGeom>
        <a:gradFill flip="none" rotWithShape="1">
          <a:gsLst>
            <a:gs pos="0">
              <a:srgbClr val="FF0000"/>
            </a:gs>
            <a:gs pos="48000">
              <a:srgbClr val="FF0000"/>
            </a:gs>
            <a:gs pos="100000">
              <a:schemeClr val="accent5">
                <a:lumMod val="40000"/>
                <a:lumOff val="60000"/>
              </a:schemeClr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en-US" sz="1100" b="1">
              <a:solidFill>
                <a:schemeClr val="lt1"/>
              </a:solidFill>
              <a:latin typeface="Segoe UI Semibold" panose="020B0702040204020203" pitchFamily="34" charset="0"/>
              <a:ea typeface="Segoe UI Black" panose="020B0A02040204020203" pitchFamily="34" charset="0"/>
              <a:cs typeface="Segoe UI Semibold" panose="020B0702040204020203" pitchFamily="34" charset="0"/>
            </a:rPr>
            <a:t>EXIT</a:t>
          </a:r>
          <a:endParaRPr lang="tr-TR" sz="1100" b="1">
            <a:solidFill>
              <a:schemeClr val="lt1"/>
            </a:solidFill>
            <a:latin typeface="Segoe UI Semibold" panose="020B0702040204020203" pitchFamily="34" charset="0"/>
            <a:ea typeface="Segoe UI Black" panose="020B0A02040204020203" pitchFamily="34" charset="0"/>
            <a:cs typeface="Segoe UI Semibold" panose="020B0702040204020203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Maersk Group NEW BLUE">
      <a:dk1>
        <a:srgbClr val="000000"/>
      </a:dk1>
      <a:lt1>
        <a:srgbClr val="FFFFFF"/>
      </a:lt1>
      <a:dk2>
        <a:srgbClr val="D62D23"/>
      </a:dk2>
      <a:lt2>
        <a:srgbClr val="FFD21E"/>
      </a:lt2>
      <a:accent1>
        <a:srgbClr val="64B2D4"/>
      </a:accent1>
      <a:accent2>
        <a:srgbClr val="003E5E"/>
      </a:accent2>
      <a:accent3>
        <a:srgbClr val="FF9B1E"/>
      </a:accent3>
      <a:accent4>
        <a:srgbClr val="003E5E"/>
      </a:accent4>
      <a:accent5>
        <a:srgbClr val="92251A"/>
      </a:accent5>
      <a:accent6>
        <a:srgbClr val="A3DCAF"/>
      </a:accent6>
      <a:hlink>
        <a:srgbClr val="0000FF"/>
      </a:hlink>
      <a:folHlink>
        <a:srgbClr val="800080"/>
      </a:folHlink>
    </a:clrScheme>
    <a:fontScheme name="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3B56D-8035-4792-8DDB-6B85573E55C8}">
  <sheetPr codeName="Sheet6"/>
  <dimension ref="A1:P30"/>
  <sheetViews>
    <sheetView showGridLines="0" showRowColHeaders="0" zoomScale="115" zoomScaleNormal="115" workbookViewId="0">
      <selection activeCell="E18" sqref="E18"/>
    </sheetView>
  </sheetViews>
  <sheetFormatPr defaultColWidth="0" defaultRowHeight="15" zeroHeight="1" x14ac:dyDescent="0.25"/>
  <cols>
    <col min="1" max="16" width="9.140625" style="38" customWidth="1"/>
    <col min="17" max="16384" width="9.140625" style="38" hidden="1"/>
  </cols>
  <sheetData>
    <row r="1" spans="1:1" x14ac:dyDescent="0.25"/>
    <row r="2" spans="1:1" x14ac:dyDescent="0.25">
      <c r="A2" s="91" t="s">
        <v>54</v>
      </c>
    </row>
    <row r="3" spans="1:1" x14ac:dyDescent="0.25"/>
    <row r="4" spans="1:1" x14ac:dyDescent="0.25"/>
    <row r="5" spans="1:1" x14ac:dyDescent="0.25"/>
    <row r="6" spans="1:1" x14ac:dyDescent="0.25"/>
    <row r="7" spans="1:1" x14ac:dyDescent="0.25"/>
    <row r="8" spans="1:1" x14ac:dyDescent="0.25"/>
    <row r="9" spans="1:1" x14ac:dyDescent="0.25"/>
    <row r="10" spans="1:1" x14ac:dyDescent="0.25"/>
    <row r="11" spans="1:1" x14ac:dyDescent="0.25"/>
    <row r="12" spans="1:1" x14ac:dyDescent="0.25"/>
    <row r="13" spans="1:1" x14ac:dyDescent="0.25"/>
    <row r="14" spans="1:1" x14ac:dyDescent="0.25"/>
    <row r="15" spans="1:1" x14ac:dyDescent="0.25"/>
    <row r="16" spans="1:1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</sheetData>
  <sheetProtection password="E49C" sheet="1" objects="1" scenarios="1" selectLockedCells="1"/>
  <pageMargins left="0.7" right="0.7" top="0.75" bottom="0.75" header="0.3" footer="0.3"/>
  <pageSetup paperSize="9" orientation="portrait" verticalDpi="0" r:id="rId1"/>
  <headerFooter>
    <oddFooter>&amp;L&amp;1#&amp;"Calibri"&amp;10&amp;K000000Classification: Public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2342A-107E-4741-A6E5-73CFFD0F0F6E}">
  <sheetPr codeName="Sheet1"/>
  <dimension ref="A1:R54"/>
  <sheetViews>
    <sheetView showGridLines="0" zoomScaleNormal="100" workbookViewId="0">
      <selection activeCell="E18" sqref="E18"/>
    </sheetView>
  </sheetViews>
  <sheetFormatPr defaultColWidth="0" defaultRowHeight="15" zeroHeight="1" x14ac:dyDescent="0.25"/>
  <cols>
    <col min="1" max="18" width="9.140625" customWidth="1"/>
    <col min="19" max="16384" width="9.140625" hidden="1"/>
  </cols>
  <sheetData>
    <row r="1" spans="1:18" x14ac:dyDescent="0.25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</row>
    <row r="2" spans="1:18" x14ac:dyDescent="0.25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</row>
    <row r="3" spans="1:18" x14ac:dyDescent="0.25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</row>
    <row r="4" spans="1:18" x14ac:dyDescent="0.25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</row>
    <row r="5" spans="1:18" x14ac:dyDescent="0.25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</row>
    <row r="6" spans="1:18" x14ac:dyDescent="0.25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</row>
    <row r="7" spans="1:18" x14ac:dyDescent="0.25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</row>
    <row r="8" spans="1:18" x14ac:dyDescent="0.25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</row>
    <row r="9" spans="1:18" x14ac:dyDescent="0.25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</row>
    <row r="10" spans="1:18" x14ac:dyDescent="0.25">
      <c r="A10" s="73"/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</row>
    <row r="11" spans="1:18" x14ac:dyDescent="0.25">
      <c r="A11" s="73"/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</row>
    <row r="12" spans="1:18" x14ac:dyDescent="0.25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</row>
    <row r="13" spans="1:18" x14ac:dyDescent="0.25">
      <c r="A13" s="85" t="s">
        <v>27</v>
      </c>
      <c r="B13" s="86"/>
      <c r="C13" s="86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</row>
    <row r="14" spans="1:18" x14ac:dyDescent="0.25">
      <c r="A14" s="87" t="s">
        <v>28</v>
      </c>
      <c r="B14" s="86"/>
      <c r="C14" s="86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</row>
    <row r="15" spans="1:18" x14ac:dyDescent="0.25">
      <c r="A15" s="88"/>
      <c r="B15" s="86"/>
      <c r="C15" s="86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</row>
    <row r="16" spans="1:18" ht="15.75" thickBot="1" x14ac:dyDescent="0.3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</row>
    <row r="17" spans="1:18" x14ac:dyDescent="0.25">
      <c r="A17" s="73"/>
      <c r="B17" s="74"/>
      <c r="C17" s="75"/>
      <c r="D17" s="75"/>
      <c r="E17" s="75"/>
      <c r="F17" s="75"/>
      <c r="G17" s="75"/>
      <c r="H17" s="75"/>
      <c r="I17" s="76"/>
      <c r="J17" s="73"/>
      <c r="K17" s="73"/>
      <c r="L17" s="73"/>
      <c r="M17" s="73"/>
      <c r="N17" s="73"/>
      <c r="O17" s="73"/>
      <c r="P17" s="73"/>
      <c r="Q17" s="73"/>
      <c r="R17" s="73"/>
    </row>
    <row r="18" spans="1:18" x14ac:dyDescent="0.25">
      <c r="A18" s="73"/>
      <c r="B18" s="77" t="s">
        <v>29</v>
      </c>
      <c r="C18" s="78"/>
      <c r="D18" s="78"/>
      <c r="E18" s="72">
        <v>1</v>
      </c>
      <c r="F18" s="79" t="s">
        <v>30</v>
      </c>
      <c r="G18" s="80"/>
      <c r="H18" s="80"/>
      <c r="I18" s="81"/>
      <c r="J18" s="73"/>
      <c r="K18" s="73"/>
      <c r="L18" s="73"/>
      <c r="M18" s="73"/>
      <c r="N18" s="73"/>
      <c r="O18" s="73"/>
      <c r="P18" s="73"/>
      <c r="Q18" s="73"/>
      <c r="R18" s="73"/>
    </row>
    <row r="19" spans="1:18" x14ac:dyDescent="0.25">
      <c r="A19" s="73"/>
      <c r="B19" s="77" t="s">
        <v>21</v>
      </c>
      <c r="C19" s="78"/>
      <c r="D19" s="78"/>
      <c r="E19" s="72">
        <v>5</v>
      </c>
      <c r="F19" s="79" t="s">
        <v>31</v>
      </c>
      <c r="G19" s="80"/>
      <c r="H19" s="80"/>
      <c r="I19" s="81"/>
      <c r="J19" s="73"/>
      <c r="K19" s="73"/>
      <c r="L19" s="73"/>
      <c r="M19" s="73"/>
      <c r="N19" s="73"/>
      <c r="O19" s="73"/>
      <c r="P19" s="73"/>
      <c r="Q19" s="73"/>
      <c r="R19" s="73"/>
    </row>
    <row r="20" spans="1:18" ht="15.75" thickBot="1" x14ac:dyDescent="0.3">
      <c r="A20" s="73"/>
      <c r="B20" s="82"/>
      <c r="C20" s="83"/>
      <c r="D20" s="83"/>
      <c r="E20" s="83"/>
      <c r="F20" s="83"/>
      <c r="G20" s="83"/>
      <c r="H20" s="83"/>
      <c r="I20" s="84"/>
      <c r="J20" s="73"/>
      <c r="K20" s="73"/>
      <c r="L20" s="73"/>
      <c r="M20" s="73"/>
      <c r="N20" s="73"/>
      <c r="O20" s="73"/>
      <c r="P20" s="73"/>
      <c r="Q20" s="73"/>
      <c r="R20" s="73"/>
    </row>
    <row r="21" spans="1:18" x14ac:dyDescent="0.25">
      <c r="A21" s="73"/>
      <c r="B21" s="90"/>
      <c r="C21" s="80"/>
      <c r="D21" s="80"/>
      <c r="E21" s="80"/>
      <c r="F21" s="80"/>
      <c r="G21" s="80"/>
      <c r="H21" s="80"/>
      <c r="I21" s="81"/>
      <c r="J21" s="73"/>
      <c r="K21" s="73"/>
      <c r="L21" s="73"/>
      <c r="M21" s="73"/>
      <c r="N21" s="73"/>
      <c r="O21" s="73"/>
      <c r="P21" s="73"/>
      <c r="Q21" s="73"/>
      <c r="R21" s="73"/>
    </row>
    <row r="22" spans="1:18" x14ac:dyDescent="0.25">
      <c r="A22" s="73"/>
      <c r="B22" s="90"/>
      <c r="C22" s="80"/>
      <c r="D22" s="80"/>
      <c r="E22" s="80"/>
      <c r="F22" s="80"/>
      <c r="G22" s="80"/>
      <c r="H22" s="80"/>
      <c r="I22" s="81"/>
      <c r="J22" s="73"/>
      <c r="K22" s="73"/>
      <c r="L22" s="73"/>
      <c r="M22" s="73"/>
      <c r="N22" s="73"/>
      <c r="O22" s="73"/>
      <c r="P22" s="73"/>
      <c r="Q22" s="73"/>
      <c r="R22" s="73"/>
    </row>
    <row r="23" spans="1:18" x14ac:dyDescent="0.25">
      <c r="A23" s="73"/>
      <c r="B23" s="90"/>
      <c r="C23" s="80"/>
      <c r="D23" s="80"/>
      <c r="E23" s="80"/>
      <c r="F23" s="80"/>
      <c r="G23" s="80"/>
      <c r="H23" s="80"/>
      <c r="I23" s="81"/>
      <c r="J23" s="73"/>
      <c r="K23" s="73"/>
      <c r="L23" s="73"/>
      <c r="M23" s="73"/>
      <c r="N23" s="73"/>
      <c r="O23" s="73"/>
      <c r="P23" s="73"/>
      <c r="Q23" s="73"/>
      <c r="R23" s="73"/>
    </row>
    <row r="24" spans="1:18" x14ac:dyDescent="0.25">
      <c r="A24" s="73"/>
      <c r="B24" s="90"/>
      <c r="C24" s="80"/>
      <c r="D24" s="80"/>
      <c r="E24" s="80"/>
      <c r="F24" s="80"/>
      <c r="G24" s="80"/>
      <c r="H24" s="80"/>
      <c r="I24" s="81"/>
      <c r="J24" s="73"/>
      <c r="K24" s="73"/>
      <c r="L24" s="73"/>
      <c r="M24" s="73"/>
      <c r="N24" s="73"/>
      <c r="O24" s="73"/>
      <c r="P24" s="73"/>
      <c r="Q24" s="73"/>
      <c r="R24" s="73"/>
    </row>
    <row r="25" spans="1:18" x14ac:dyDescent="0.25">
      <c r="A25" s="73"/>
      <c r="B25" s="90"/>
      <c r="C25" s="80"/>
      <c r="D25" s="80"/>
      <c r="E25" s="80"/>
      <c r="F25" s="80"/>
      <c r="G25" s="80"/>
      <c r="H25" s="80"/>
      <c r="I25" s="81"/>
      <c r="J25" s="73"/>
      <c r="K25" s="73"/>
      <c r="L25" s="73"/>
      <c r="M25" s="73"/>
      <c r="N25" s="73"/>
      <c r="O25" s="73"/>
      <c r="P25" s="73"/>
      <c r="Q25" s="73"/>
      <c r="R25" s="73"/>
    </row>
    <row r="26" spans="1:18" x14ac:dyDescent="0.25">
      <c r="A26" s="73"/>
      <c r="B26" s="90"/>
      <c r="C26" s="80"/>
      <c r="D26" s="80"/>
      <c r="E26" s="80"/>
      <c r="F26" s="80"/>
      <c r="G26" s="80"/>
      <c r="H26" s="80"/>
      <c r="I26" s="81"/>
      <c r="J26" s="73"/>
      <c r="K26" s="73"/>
      <c r="L26" s="73"/>
      <c r="M26" s="73"/>
      <c r="N26" s="73"/>
      <c r="O26" s="73"/>
      <c r="P26" s="73"/>
      <c r="Q26" s="73"/>
      <c r="R26" s="73"/>
    </row>
    <row r="27" spans="1:18" x14ac:dyDescent="0.25">
      <c r="A27" s="73"/>
      <c r="B27" s="90"/>
      <c r="C27" s="80"/>
      <c r="D27" s="80"/>
      <c r="E27" s="80"/>
      <c r="F27" s="80"/>
      <c r="G27" s="80"/>
      <c r="H27" s="80"/>
      <c r="I27" s="81"/>
      <c r="J27" s="73"/>
      <c r="K27" s="73"/>
      <c r="L27" s="73"/>
      <c r="M27" s="73"/>
      <c r="N27" s="73"/>
      <c r="O27" s="73"/>
      <c r="P27" s="73"/>
      <c r="Q27" s="73"/>
      <c r="R27" s="73"/>
    </row>
    <row r="28" spans="1:18" x14ac:dyDescent="0.25">
      <c r="A28" s="73"/>
      <c r="B28" s="90"/>
      <c r="C28" s="80"/>
      <c r="D28" s="80"/>
      <c r="E28" s="80"/>
      <c r="F28" s="80"/>
      <c r="G28" s="80"/>
      <c r="H28" s="80"/>
      <c r="I28" s="81"/>
      <c r="J28" s="73"/>
      <c r="K28" s="73"/>
      <c r="L28" s="73"/>
      <c r="M28" s="73"/>
      <c r="N28" s="73"/>
      <c r="O28" s="73"/>
      <c r="P28" s="73"/>
      <c r="Q28" s="73"/>
      <c r="R28" s="73"/>
    </row>
    <row r="29" spans="1:18" x14ac:dyDescent="0.25">
      <c r="A29" s="73"/>
      <c r="B29" s="90"/>
      <c r="C29" s="80"/>
      <c r="D29" s="80"/>
      <c r="E29" s="80"/>
      <c r="F29" s="80"/>
      <c r="G29" s="80"/>
      <c r="H29" s="80"/>
      <c r="I29" s="81"/>
      <c r="J29" s="73"/>
      <c r="K29" s="73"/>
      <c r="L29" s="73"/>
      <c r="M29" s="73"/>
      <c r="N29" s="73"/>
      <c r="O29" s="73"/>
      <c r="P29" s="73"/>
      <c r="Q29" s="73"/>
      <c r="R29" s="73"/>
    </row>
    <row r="30" spans="1:18" ht="15.75" thickBot="1" x14ac:dyDescent="0.3">
      <c r="A30" s="89"/>
      <c r="B30" s="101" t="s">
        <v>52</v>
      </c>
      <c r="C30" s="102"/>
      <c r="D30" s="102"/>
      <c r="E30" s="102"/>
      <c r="F30" s="102"/>
      <c r="G30" s="102"/>
      <c r="H30" s="102"/>
      <c r="I30" s="103"/>
      <c r="J30" s="73"/>
      <c r="K30" s="73"/>
      <c r="L30" s="73"/>
      <c r="M30" s="73"/>
      <c r="N30" s="73"/>
      <c r="O30" s="73"/>
      <c r="P30" s="73"/>
      <c r="Q30" s="73"/>
      <c r="R30" s="73"/>
    </row>
    <row r="31" spans="1:18" x14ac:dyDescent="0.25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</row>
    <row r="32" spans="1:18" x14ac:dyDescent="0.25">
      <c r="A32" s="73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</row>
    <row r="33" spans="1:18" x14ac:dyDescent="0.25">
      <c r="A33" s="73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</row>
    <row r="34" spans="1:18" x14ac:dyDescent="0.25">
      <c r="A34" s="73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</row>
    <row r="35" spans="1:18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</row>
    <row r="36" spans="1:18" s="73" customFormat="1" x14ac:dyDescent="0.25">
      <c r="B36" s="104" t="s">
        <v>53</v>
      </c>
      <c r="C36" s="104"/>
      <c r="D36" s="104"/>
      <c r="E36" s="104"/>
      <c r="F36" s="104"/>
      <c r="G36" s="104"/>
      <c r="H36" s="104"/>
      <c r="I36" s="104"/>
    </row>
    <row r="37" spans="1:18" s="73" customFormat="1" x14ac:dyDescent="0.25"/>
    <row r="38" spans="1:18" hidden="1" x14ac:dyDescent="0.25"/>
    <row r="39" spans="1:18" hidden="1" x14ac:dyDescent="0.25"/>
    <row r="40" spans="1:18" hidden="1" x14ac:dyDescent="0.25"/>
    <row r="41" spans="1:18" hidden="1" x14ac:dyDescent="0.25"/>
    <row r="42" spans="1:18" hidden="1" x14ac:dyDescent="0.25"/>
    <row r="43" spans="1:18" hidden="1" x14ac:dyDescent="0.25"/>
    <row r="44" spans="1:18" hidden="1" x14ac:dyDescent="0.25"/>
    <row r="45" spans="1:18" hidden="1" x14ac:dyDescent="0.25"/>
    <row r="46" spans="1:18" hidden="1" x14ac:dyDescent="0.25"/>
    <row r="47" spans="1:18" hidden="1" x14ac:dyDescent="0.25"/>
    <row r="48" spans="1:1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</sheetData>
  <sheetProtection password="E49C" sheet="1" objects="1" scenarios="1" selectLockedCells="1"/>
  <mergeCells count="2">
    <mergeCell ref="B30:I30"/>
    <mergeCell ref="B36:I36"/>
  </mergeCells>
  <dataValidations count="2">
    <dataValidation type="whole" allowBlank="1" showInputMessage="1" showErrorMessage="1" error="You need to choose a number between 1 and 100" sqref="E19" xr:uid="{85CB3DD1-90BD-49D8-8CF5-59CC1B7206E0}">
      <formula1>1</formula1>
      <formula2>100</formula2>
    </dataValidation>
    <dataValidation type="whole" allowBlank="1" showInputMessage="1" showErrorMessage="1" error="Question number needs to be numeric, alphabets are not accepted." sqref="E18" xr:uid="{5A54388E-4FAE-4DB1-8C31-A10B8F1F9FB9}">
      <formula1>1</formula1>
      <formula2>1E+21</formula2>
    </dataValidation>
  </dataValidations>
  <pageMargins left="0.7" right="0.7" top="0.75" bottom="0.75" header="0.3" footer="0.3"/>
  <pageSetup paperSize="9" orientation="portrait" verticalDpi="0" r:id="rId1"/>
  <headerFooter>
    <oddFooter>&amp;L&amp;1#&amp;"Calibri"&amp;10&amp;K000000Classification: Public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93577-7DA1-47CE-BB83-4F40F3F8588C}">
  <sheetPr codeName="Sheet3"/>
  <dimension ref="A1:G100"/>
  <sheetViews>
    <sheetView showGridLines="0" zoomScale="130" zoomScaleNormal="130" workbookViewId="0">
      <selection activeCell="B7" sqref="B7"/>
    </sheetView>
  </sheetViews>
  <sheetFormatPr defaultColWidth="0" defaultRowHeight="15" zeroHeight="1" x14ac:dyDescent="0.25"/>
  <cols>
    <col min="1" max="1" width="11.28515625" style="33" bestFit="1" customWidth="1"/>
    <col min="2" max="2" width="9.140625" style="36" customWidth="1"/>
    <col min="3" max="3" width="10.28515625" bestFit="1" customWidth="1"/>
    <col min="4" max="4" width="9.140625" customWidth="1"/>
    <col min="5" max="5" width="17" customWidth="1"/>
    <col min="6" max="6" width="14.7109375" customWidth="1"/>
    <col min="7" max="7" width="9.140625" customWidth="1"/>
    <col min="8" max="16384" width="9.140625" hidden="1"/>
  </cols>
  <sheetData>
    <row r="1" spans="1:6" x14ac:dyDescent="0.25">
      <c r="A1" s="31" t="s">
        <v>1</v>
      </c>
      <c r="B1" s="31" t="s">
        <v>32</v>
      </c>
      <c r="C1" s="32"/>
      <c r="E1" s="65" t="s">
        <v>33</v>
      </c>
      <c r="F1" s="66" t="s">
        <v>56</v>
      </c>
    </row>
    <row r="2" spans="1:6" ht="15.75" thickBot="1" x14ac:dyDescent="0.3">
      <c r="A2" s="33">
        <f>IF('Answer Key'!A2="","",'Answer Key'!A2)</f>
        <v>1</v>
      </c>
      <c r="B2" s="34" t="s">
        <v>24</v>
      </c>
      <c r="C2" s="9"/>
      <c r="E2" s="67" t="s">
        <v>34</v>
      </c>
      <c r="F2" s="68">
        <f ca="1">Calculation!G3</f>
        <v>44125.672007986112</v>
      </c>
    </row>
    <row r="3" spans="1:6" x14ac:dyDescent="0.25">
      <c r="A3" s="33">
        <f>IF('Answer Key'!A3="","",'Answer Key'!A3)</f>
        <v>2</v>
      </c>
      <c r="B3" s="34" t="s">
        <v>23</v>
      </c>
      <c r="C3" s="9"/>
      <c r="E3" s="29"/>
      <c r="F3" s="29"/>
    </row>
    <row r="4" spans="1:6" x14ac:dyDescent="0.25">
      <c r="A4" s="33">
        <f>IF('Answer Key'!A4="","",'Answer Key'!A4)</f>
        <v>3</v>
      </c>
      <c r="B4" s="34" t="s">
        <v>22</v>
      </c>
      <c r="C4" s="9"/>
      <c r="E4" s="29"/>
      <c r="F4" s="29"/>
    </row>
    <row r="5" spans="1:6" x14ac:dyDescent="0.25">
      <c r="A5" s="33">
        <f>IF('Answer Key'!A5="","",'Answer Key'!A5)</f>
        <v>4</v>
      </c>
      <c r="B5" s="34" t="s">
        <v>25</v>
      </c>
      <c r="C5" s="9"/>
      <c r="E5" s="29"/>
      <c r="F5" s="29"/>
    </row>
    <row r="6" spans="1:6" x14ac:dyDescent="0.25">
      <c r="A6" s="33">
        <f>IF('Answer Key'!A6="","",'Answer Key'!A6)</f>
        <v>5</v>
      </c>
      <c r="B6" s="34" t="s">
        <v>26</v>
      </c>
      <c r="C6" s="9"/>
      <c r="E6" s="35"/>
    </row>
    <row r="7" spans="1:6" x14ac:dyDescent="0.25">
      <c r="A7" s="33" t="str">
        <f>IF('Answer Key'!A7="","",'Answer Key'!A7)</f>
        <v/>
      </c>
      <c r="B7" s="34"/>
      <c r="C7" s="9"/>
      <c r="D7" s="30" t="s">
        <v>37</v>
      </c>
    </row>
    <row r="8" spans="1:6" x14ac:dyDescent="0.25">
      <c r="A8" s="33" t="str">
        <f>IF('Answer Key'!A8="","",'Answer Key'!A8)</f>
        <v/>
      </c>
      <c r="B8" s="34"/>
      <c r="C8" s="9"/>
      <c r="D8" s="69" t="s">
        <v>49</v>
      </c>
      <c r="F8" s="28"/>
    </row>
    <row r="9" spans="1:6" x14ac:dyDescent="0.25">
      <c r="A9" s="33" t="str">
        <f>IF('Answer Key'!A9="","",'Answer Key'!A9)</f>
        <v/>
      </c>
      <c r="B9" s="34"/>
      <c r="C9" s="9"/>
      <c r="D9" s="70" t="s">
        <v>51</v>
      </c>
      <c r="F9" s="28"/>
    </row>
    <row r="10" spans="1:6" x14ac:dyDescent="0.25">
      <c r="A10" s="33" t="str">
        <f>IF('Answer Key'!A10="","",'Answer Key'!A10)</f>
        <v/>
      </c>
      <c r="B10" s="34"/>
      <c r="C10" s="9"/>
      <c r="D10" s="70" t="s">
        <v>50</v>
      </c>
    </row>
    <row r="11" spans="1:6" x14ac:dyDescent="0.25">
      <c r="A11" s="33" t="str">
        <f>IF('Answer Key'!A11="","",'Answer Key'!A11)</f>
        <v/>
      </c>
      <c r="B11" s="34"/>
      <c r="C11" s="9"/>
      <c r="D11" s="70"/>
    </row>
    <row r="12" spans="1:6" x14ac:dyDescent="0.25">
      <c r="A12" s="33" t="str">
        <f>IF('Answer Key'!A12="","",'Answer Key'!A12)</f>
        <v/>
      </c>
      <c r="B12" s="34"/>
      <c r="C12" s="9"/>
      <c r="D12" s="71"/>
    </row>
    <row r="13" spans="1:6" x14ac:dyDescent="0.25">
      <c r="A13" s="33" t="str">
        <f>IF('Answer Key'!A13="","",'Answer Key'!A13)</f>
        <v/>
      </c>
      <c r="B13" s="34"/>
      <c r="C13" s="9"/>
      <c r="D13" s="71"/>
    </row>
    <row r="14" spans="1:6" x14ac:dyDescent="0.25">
      <c r="A14" s="33" t="str">
        <f>IF('Answer Key'!A14="","",'Answer Key'!A14)</f>
        <v/>
      </c>
      <c r="B14" s="34"/>
      <c r="C14" s="9"/>
      <c r="D14" s="70"/>
    </row>
    <row r="15" spans="1:6" x14ac:dyDescent="0.25">
      <c r="A15" s="33" t="str">
        <f>IF('Answer Key'!A15="","",'Answer Key'!A15)</f>
        <v/>
      </c>
      <c r="B15" s="34"/>
      <c r="C15" s="9"/>
    </row>
    <row r="16" spans="1:6" x14ac:dyDescent="0.25">
      <c r="A16" s="33" t="str">
        <f>IF('Answer Key'!A16="","",'Answer Key'!A16)</f>
        <v/>
      </c>
      <c r="B16" s="34"/>
      <c r="C16" s="9"/>
    </row>
    <row r="17" spans="1:3" x14ac:dyDescent="0.25">
      <c r="A17" s="33" t="str">
        <f>IF('Answer Key'!A17="","",'Answer Key'!A17)</f>
        <v/>
      </c>
      <c r="B17" s="34"/>
      <c r="C17" s="9"/>
    </row>
    <row r="18" spans="1:3" x14ac:dyDescent="0.25">
      <c r="A18" s="33" t="str">
        <f>IF('Answer Key'!A18="","",'Answer Key'!A18)</f>
        <v/>
      </c>
      <c r="B18" s="34"/>
      <c r="C18" s="9"/>
    </row>
    <row r="19" spans="1:3" x14ac:dyDescent="0.25">
      <c r="A19" s="33" t="str">
        <f>IF('Answer Key'!A19="","",'Answer Key'!A19)</f>
        <v/>
      </c>
      <c r="B19" s="34"/>
      <c r="C19" s="9"/>
    </row>
    <row r="20" spans="1:3" x14ac:dyDescent="0.25">
      <c r="A20" s="33" t="str">
        <f>IF('Answer Key'!A20="","",'Answer Key'!A20)</f>
        <v/>
      </c>
      <c r="B20" s="34"/>
      <c r="C20" s="9"/>
    </row>
    <row r="21" spans="1:3" x14ac:dyDescent="0.25">
      <c r="A21" s="33" t="str">
        <f>IF('Answer Key'!A21="","",'Answer Key'!A21)</f>
        <v/>
      </c>
      <c r="B21" s="34"/>
      <c r="C21" s="9"/>
    </row>
    <row r="22" spans="1:3" x14ac:dyDescent="0.25">
      <c r="A22" s="33" t="str">
        <f>IF('Answer Key'!A22="","",'Answer Key'!A22)</f>
        <v/>
      </c>
      <c r="B22" s="34"/>
      <c r="C22" s="9"/>
    </row>
    <row r="23" spans="1:3" x14ac:dyDescent="0.25">
      <c r="A23" s="33" t="str">
        <f>IF('Answer Key'!A23="","",'Answer Key'!A23)</f>
        <v/>
      </c>
      <c r="B23" s="34"/>
      <c r="C23" s="9"/>
    </row>
    <row r="24" spans="1:3" x14ac:dyDescent="0.25">
      <c r="A24" s="33" t="str">
        <f>IF('Answer Key'!A24="","",'Answer Key'!A24)</f>
        <v/>
      </c>
      <c r="B24" s="34"/>
      <c r="C24" s="9"/>
    </row>
    <row r="25" spans="1:3" x14ac:dyDescent="0.25">
      <c r="A25" s="33" t="str">
        <f>IF('Answer Key'!A25="","",'Answer Key'!A25)</f>
        <v/>
      </c>
      <c r="B25" s="34"/>
      <c r="C25" s="9"/>
    </row>
    <row r="26" spans="1:3" x14ac:dyDescent="0.25">
      <c r="A26" s="33" t="str">
        <f>IF('Answer Key'!A26="","",'Answer Key'!A26)</f>
        <v/>
      </c>
      <c r="B26" s="34"/>
      <c r="C26" s="9"/>
    </row>
    <row r="27" spans="1:3" x14ac:dyDescent="0.25">
      <c r="A27" s="33" t="str">
        <f>IF('Answer Key'!A27="","",'Answer Key'!A27)</f>
        <v/>
      </c>
      <c r="B27" s="34"/>
      <c r="C27" s="9"/>
    </row>
    <row r="28" spans="1:3" x14ac:dyDescent="0.25">
      <c r="A28" s="33" t="str">
        <f>IF('Answer Key'!A28="","",'Answer Key'!A28)</f>
        <v/>
      </c>
      <c r="B28" s="34"/>
      <c r="C28" s="9"/>
    </row>
    <row r="29" spans="1:3" x14ac:dyDescent="0.25">
      <c r="A29" s="33" t="str">
        <f>IF('Answer Key'!A29="","",'Answer Key'!A29)</f>
        <v/>
      </c>
      <c r="B29" s="34"/>
      <c r="C29" s="9"/>
    </row>
    <row r="30" spans="1:3" x14ac:dyDescent="0.25">
      <c r="A30" s="33" t="str">
        <f>IF('Answer Key'!A30="","",'Answer Key'!A30)</f>
        <v/>
      </c>
      <c r="B30" s="34"/>
      <c r="C30" s="9"/>
    </row>
    <row r="31" spans="1:3" x14ac:dyDescent="0.25">
      <c r="A31" s="33" t="str">
        <f>IF('Answer Key'!A31="","",'Answer Key'!A31)</f>
        <v/>
      </c>
      <c r="B31" s="34"/>
      <c r="C31" s="9"/>
    </row>
    <row r="32" spans="1:3" x14ac:dyDescent="0.25">
      <c r="A32" s="33" t="str">
        <f>IF('Answer Key'!A32="","",'Answer Key'!A32)</f>
        <v/>
      </c>
      <c r="B32" s="34"/>
      <c r="C32" s="9"/>
    </row>
    <row r="33" spans="1:3" x14ac:dyDescent="0.25">
      <c r="A33" s="33" t="str">
        <f>IF('Answer Key'!A33="","",'Answer Key'!A33)</f>
        <v/>
      </c>
      <c r="B33" s="34"/>
      <c r="C33" s="9"/>
    </row>
    <row r="34" spans="1:3" x14ac:dyDescent="0.25">
      <c r="A34" s="33" t="str">
        <f>IF('Answer Key'!A34="","",'Answer Key'!A34)</f>
        <v/>
      </c>
      <c r="B34" s="34"/>
      <c r="C34" s="9"/>
    </row>
    <row r="35" spans="1:3" x14ac:dyDescent="0.25">
      <c r="A35" s="33" t="str">
        <f>IF('Answer Key'!A35="","",'Answer Key'!A35)</f>
        <v/>
      </c>
      <c r="B35" s="34"/>
      <c r="C35" s="9"/>
    </row>
    <row r="36" spans="1:3" x14ac:dyDescent="0.25">
      <c r="A36" s="33" t="str">
        <f>IF('Answer Key'!A36="","",'Answer Key'!A36)</f>
        <v/>
      </c>
      <c r="B36" s="34"/>
      <c r="C36" s="9"/>
    </row>
    <row r="37" spans="1:3" x14ac:dyDescent="0.25">
      <c r="A37" s="33" t="str">
        <f>IF('Answer Key'!A37="","",'Answer Key'!A37)</f>
        <v/>
      </c>
      <c r="B37" s="34"/>
      <c r="C37" s="9"/>
    </row>
    <row r="38" spans="1:3" x14ac:dyDescent="0.25">
      <c r="A38" s="33" t="str">
        <f>IF('Answer Key'!A38="","",'Answer Key'!A38)</f>
        <v/>
      </c>
      <c r="B38" s="34"/>
      <c r="C38" s="9"/>
    </row>
    <row r="39" spans="1:3" x14ac:dyDescent="0.25">
      <c r="A39" s="33" t="str">
        <f>IF('Answer Key'!A39="","",'Answer Key'!A39)</f>
        <v/>
      </c>
      <c r="B39" s="34"/>
      <c r="C39" s="9"/>
    </row>
    <row r="40" spans="1:3" x14ac:dyDescent="0.25">
      <c r="A40" s="33" t="str">
        <f>IF('Answer Key'!A40="","",'Answer Key'!A40)</f>
        <v/>
      </c>
      <c r="B40" s="34"/>
      <c r="C40" s="9"/>
    </row>
    <row r="41" spans="1:3" x14ac:dyDescent="0.25">
      <c r="A41" s="33" t="str">
        <f>IF('Answer Key'!A41="","",'Answer Key'!A41)</f>
        <v/>
      </c>
      <c r="B41" s="34"/>
      <c r="C41" s="9"/>
    </row>
    <row r="42" spans="1:3" x14ac:dyDescent="0.25">
      <c r="A42" s="33" t="str">
        <f>IF('Answer Key'!A42="","",'Answer Key'!A42)</f>
        <v/>
      </c>
      <c r="B42" s="34"/>
      <c r="C42" s="9"/>
    </row>
    <row r="43" spans="1:3" x14ac:dyDescent="0.25">
      <c r="A43" s="33" t="str">
        <f>IF('Answer Key'!A43="","",'Answer Key'!A43)</f>
        <v/>
      </c>
      <c r="B43" s="34"/>
      <c r="C43" s="9"/>
    </row>
    <row r="44" spans="1:3" x14ac:dyDescent="0.25">
      <c r="A44" s="33" t="str">
        <f>IF('Answer Key'!A44="","",'Answer Key'!A44)</f>
        <v/>
      </c>
      <c r="B44" s="34"/>
      <c r="C44" s="9"/>
    </row>
    <row r="45" spans="1:3" x14ac:dyDescent="0.25">
      <c r="A45" s="33" t="str">
        <f>IF('Answer Key'!A45="","",'Answer Key'!A45)</f>
        <v/>
      </c>
      <c r="B45" s="34"/>
      <c r="C45" s="9"/>
    </row>
    <row r="46" spans="1:3" x14ac:dyDescent="0.25">
      <c r="A46" s="33" t="str">
        <f>IF('Answer Key'!A46="","",'Answer Key'!A46)</f>
        <v/>
      </c>
      <c r="B46" s="34"/>
      <c r="C46" s="9"/>
    </row>
    <row r="47" spans="1:3" x14ac:dyDescent="0.25">
      <c r="A47" s="33" t="str">
        <f>IF('Answer Key'!A47="","",'Answer Key'!A47)</f>
        <v/>
      </c>
      <c r="B47" s="34"/>
      <c r="C47" s="9"/>
    </row>
    <row r="48" spans="1:3" x14ac:dyDescent="0.25">
      <c r="A48" s="33" t="str">
        <f>IF('Answer Key'!A48="","",'Answer Key'!A48)</f>
        <v/>
      </c>
      <c r="B48" s="34"/>
      <c r="C48" s="9"/>
    </row>
    <row r="49" spans="1:3" x14ac:dyDescent="0.25">
      <c r="A49" s="33" t="str">
        <f>IF('Answer Key'!A49="","",'Answer Key'!A49)</f>
        <v/>
      </c>
      <c r="B49" s="34"/>
      <c r="C49" s="9"/>
    </row>
    <row r="50" spans="1:3" x14ac:dyDescent="0.25">
      <c r="A50" s="33" t="str">
        <f>IF('Answer Key'!A50="","",'Answer Key'!A50)</f>
        <v/>
      </c>
      <c r="B50" s="34"/>
      <c r="C50" s="9"/>
    </row>
    <row r="51" spans="1:3" x14ac:dyDescent="0.25">
      <c r="A51" s="33" t="str">
        <f>IF('Answer Key'!A51="","",'Answer Key'!A51)</f>
        <v/>
      </c>
      <c r="B51" s="34"/>
      <c r="C51" s="9"/>
    </row>
    <row r="52" spans="1:3" x14ac:dyDescent="0.25">
      <c r="A52" s="33" t="str">
        <f>IF('Answer Key'!A52="","",'Answer Key'!A52)</f>
        <v/>
      </c>
      <c r="B52" s="34"/>
      <c r="C52" s="9"/>
    </row>
    <row r="53" spans="1:3" x14ac:dyDescent="0.25">
      <c r="A53" s="33" t="str">
        <f>IF('Answer Key'!A53="","",'Answer Key'!A53)</f>
        <v/>
      </c>
      <c r="B53" s="34"/>
      <c r="C53" s="9"/>
    </row>
    <row r="54" spans="1:3" x14ac:dyDescent="0.25">
      <c r="A54" s="33" t="str">
        <f>IF('Answer Key'!A54="","",'Answer Key'!A54)</f>
        <v/>
      </c>
      <c r="B54" s="34"/>
      <c r="C54" s="9"/>
    </row>
    <row r="55" spans="1:3" x14ac:dyDescent="0.25">
      <c r="A55" s="33" t="str">
        <f>IF('Answer Key'!A55="","",'Answer Key'!A55)</f>
        <v/>
      </c>
      <c r="B55" s="34"/>
      <c r="C55" s="9"/>
    </row>
    <row r="56" spans="1:3" x14ac:dyDescent="0.25">
      <c r="A56" s="33" t="str">
        <f>IF('Answer Key'!A56="","",'Answer Key'!A56)</f>
        <v/>
      </c>
      <c r="B56" s="34"/>
      <c r="C56" s="9"/>
    </row>
    <row r="57" spans="1:3" x14ac:dyDescent="0.25">
      <c r="A57" s="33" t="str">
        <f>IF('Answer Key'!A57="","",'Answer Key'!A57)</f>
        <v/>
      </c>
      <c r="B57" s="34"/>
      <c r="C57" s="9"/>
    </row>
    <row r="58" spans="1:3" x14ac:dyDescent="0.25">
      <c r="A58" s="33" t="str">
        <f>IF('Answer Key'!A58="","",'Answer Key'!A58)</f>
        <v/>
      </c>
      <c r="B58" s="34"/>
      <c r="C58" s="9"/>
    </row>
    <row r="59" spans="1:3" x14ac:dyDescent="0.25">
      <c r="A59" s="33" t="str">
        <f>IF('Answer Key'!A59="","",'Answer Key'!A59)</f>
        <v/>
      </c>
      <c r="B59" s="34"/>
      <c r="C59" s="9"/>
    </row>
    <row r="60" spans="1:3" x14ac:dyDescent="0.25">
      <c r="A60" s="33" t="str">
        <f>IF('Answer Key'!A60="","",'Answer Key'!A60)</f>
        <v/>
      </c>
      <c r="B60" s="34"/>
      <c r="C60" s="9"/>
    </row>
    <row r="61" spans="1:3" x14ac:dyDescent="0.25">
      <c r="A61" s="33" t="str">
        <f>IF('Answer Key'!A61="","",'Answer Key'!A61)</f>
        <v/>
      </c>
      <c r="B61" s="34"/>
      <c r="C61" s="9"/>
    </row>
    <row r="62" spans="1:3" x14ac:dyDescent="0.25">
      <c r="A62" s="33" t="str">
        <f>IF('Answer Key'!A62="","",'Answer Key'!A62)</f>
        <v/>
      </c>
      <c r="B62" s="34"/>
      <c r="C62" s="9"/>
    </row>
    <row r="63" spans="1:3" x14ac:dyDescent="0.25">
      <c r="A63" s="33" t="str">
        <f>IF('Answer Key'!A63="","",'Answer Key'!A63)</f>
        <v/>
      </c>
      <c r="B63" s="34"/>
      <c r="C63" s="9"/>
    </row>
    <row r="64" spans="1:3" x14ac:dyDescent="0.25">
      <c r="A64" s="33" t="str">
        <f>IF('Answer Key'!A64="","",'Answer Key'!A64)</f>
        <v/>
      </c>
      <c r="B64" s="34"/>
      <c r="C64" s="9"/>
    </row>
    <row r="65" spans="1:3" x14ac:dyDescent="0.25">
      <c r="A65" s="33" t="str">
        <f>IF('Answer Key'!A65="","",'Answer Key'!A65)</f>
        <v/>
      </c>
      <c r="B65" s="34"/>
      <c r="C65" s="9"/>
    </row>
    <row r="66" spans="1:3" x14ac:dyDescent="0.25">
      <c r="A66" s="33" t="str">
        <f>IF('Answer Key'!A66="","",'Answer Key'!A66)</f>
        <v/>
      </c>
      <c r="B66" s="34"/>
      <c r="C66" s="9"/>
    </row>
    <row r="67" spans="1:3" x14ac:dyDescent="0.25">
      <c r="A67" s="33" t="str">
        <f>IF('Answer Key'!A67="","",'Answer Key'!A67)</f>
        <v/>
      </c>
      <c r="B67" s="34"/>
      <c r="C67" s="9"/>
    </row>
    <row r="68" spans="1:3" x14ac:dyDescent="0.25">
      <c r="A68" s="33" t="str">
        <f>IF('Answer Key'!A68="","",'Answer Key'!A68)</f>
        <v/>
      </c>
      <c r="B68" s="34"/>
      <c r="C68" s="9"/>
    </row>
    <row r="69" spans="1:3" x14ac:dyDescent="0.25">
      <c r="A69" s="33" t="str">
        <f>IF('Answer Key'!A69="","",'Answer Key'!A69)</f>
        <v/>
      </c>
      <c r="B69" s="34"/>
      <c r="C69" s="9"/>
    </row>
    <row r="70" spans="1:3" x14ac:dyDescent="0.25">
      <c r="A70" s="33" t="str">
        <f>IF('Answer Key'!A70="","",'Answer Key'!A70)</f>
        <v/>
      </c>
      <c r="B70" s="34"/>
      <c r="C70" s="9"/>
    </row>
    <row r="71" spans="1:3" x14ac:dyDescent="0.25">
      <c r="A71" s="33" t="str">
        <f>IF('Answer Key'!A71="","",'Answer Key'!A71)</f>
        <v/>
      </c>
      <c r="B71" s="34"/>
      <c r="C71" s="9"/>
    </row>
    <row r="72" spans="1:3" x14ac:dyDescent="0.25">
      <c r="A72" s="33" t="str">
        <f>IF('Answer Key'!A72="","",'Answer Key'!A72)</f>
        <v/>
      </c>
      <c r="B72" s="34"/>
      <c r="C72" s="9"/>
    </row>
    <row r="73" spans="1:3" x14ac:dyDescent="0.25">
      <c r="A73" s="33" t="str">
        <f>IF('Answer Key'!A73="","",'Answer Key'!A73)</f>
        <v/>
      </c>
      <c r="B73" s="34"/>
      <c r="C73" s="9"/>
    </row>
    <row r="74" spans="1:3" x14ac:dyDescent="0.25">
      <c r="A74" s="33" t="str">
        <f>IF('Answer Key'!A74="","",'Answer Key'!A74)</f>
        <v/>
      </c>
      <c r="B74" s="34"/>
      <c r="C74" s="9"/>
    </row>
    <row r="75" spans="1:3" x14ac:dyDescent="0.25">
      <c r="A75" s="33" t="str">
        <f>IF('Answer Key'!A75="","",'Answer Key'!A75)</f>
        <v/>
      </c>
      <c r="B75" s="34"/>
      <c r="C75" s="9"/>
    </row>
    <row r="76" spans="1:3" x14ac:dyDescent="0.25">
      <c r="A76" s="33" t="str">
        <f>IF('Answer Key'!A76="","",'Answer Key'!A76)</f>
        <v/>
      </c>
      <c r="B76" s="34"/>
      <c r="C76" s="9"/>
    </row>
    <row r="77" spans="1:3" x14ac:dyDescent="0.25">
      <c r="A77" s="33" t="str">
        <f>IF('Answer Key'!A77="","",'Answer Key'!A77)</f>
        <v/>
      </c>
      <c r="B77" s="34"/>
      <c r="C77" s="9"/>
    </row>
    <row r="78" spans="1:3" x14ac:dyDescent="0.25">
      <c r="A78" s="33" t="str">
        <f>IF('Answer Key'!A78="","",'Answer Key'!A78)</f>
        <v/>
      </c>
      <c r="B78" s="34"/>
      <c r="C78" s="9"/>
    </row>
    <row r="79" spans="1:3" x14ac:dyDescent="0.25">
      <c r="A79" s="33" t="str">
        <f>IF('Answer Key'!A79="","",'Answer Key'!A79)</f>
        <v/>
      </c>
      <c r="B79" s="34"/>
      <c r="C79" s="9"/>
    </row>
    <row r="80" spans="1:3" x14ac:dyDescent="0.25">
      <c r="A80" s="33" t="str">
        <f>IF('Answer Key'!A80="","",'Answer Key'!A80)</f>
        <v/>
      </c>
      <c r="B80" s="34"/>
      <c r="C80" s="9"/>
    </row>
    <row r="81" spans="1:3" x14ac:dyDescent="0.25">
      <c r="A81" s="33" t="str">
        <f>IF('Answer Key'!A81="","",'Answer Key'!A81)</f>
        <v/>
      </c>
      <c r="B81" s="34"/>
      <c r="C81" s="9"/>
    </row>
    <row r="82" spans="1:3" x14ac:dyDescent="0.25">
      <c r="A82" s="33" t="str">
        <f>IF('Answer Key'!A82="","",'Answer Key'!A82)</f>
        <v/>
      </c>
      <c r="B82" s="34"/>
      <c r="C82" s="9"/>
    </row>
    <row r="83" spans="1:3" x14ac:dyDescent="0.25">
      <c r="A83" s="33" t="str">
        <f>IF('Answer Key'!A83="","",'Answer Key'!A83)</f>
        <v/>
      </c>
      <c r="B83" s="34"/>
      <c r="C83" s="9"/>
    </row>
    <row r="84" spans="1:3" x14ac:dyDescent="0.25">
      <c r="A84" s="33" t="str">
        <f>IF('Answer Key'!A84="","",'Answer Key'!A84)</f>
        <v/>
      </c>
      <c r="B84" s="34"/>
      <c r="C84" s="9"/>
    </row>
    <row r="85" spans="1:3" x14ac:dyDescent="0.25">
      <c r="A85" s="33" t="str">
        <f>IF('Answer Key'!A85="","",'Answer Key'!A85)</f>
        <v/>
      </c>
      <c r="B85" s="34"/>
      <c r="C85" s="9"/>
    </row>
    <row r="86" spans="1:3" x14ac:dyDescent="0.25">
      <c r="A86" s="33" t="str">
        <f>IF('Answer Key'!A86="","",'Answer Key'!A86)</f>
        <v/>
      </c>
      <c r="B86" s="34"/>
      <c r="C86" s="9"/>
    </row>
    <row r="87" spans="1:3" x14ac:dyDescent="0.25">
      <c r="A87" s="33" t="str">
        <f>IF('Answer Key'!A87="","",'Answer Key'!A87)</f>
        <v/>
      </c>
      <c r="B87" s="34"/>
      <c r="C87" s="9"/>
    </row>
    <row r="88" spans="1:3" x14ac:dyDescent="0.25">
      <c r="A88" s="33" t="str">
        <f>IF('Answer Key'!A88="","",'Answer Key'!A88)</f>
        <v/>
      </c>
      <c r="B88" s="34"/>
      <c r="C88" s="9"/>
    </row>
    <row r="89" spans="1:3" x14ac:dyDescent="0.25">
      <c r="A89" s="33" t="str">
        <f>IF('Answer Key'!A89="","",'Answer Key'!A89)</f>
        <v/>
      </c>
      <c r="B89" s="34"/>
      <c r="C89" s="9"/>
    </row>
    <row r="90" spans="1:3" x14ac:dyDescent="0.25">
      <c r="A90" s="33" t="str">
        <f>IF('Answer Key'!A90="","",'Answer Key'!A90)</f>
        <v/>
      </c>
      <c r="B90" s="34"/>
      <c r="C90" s="9"/>
    </row>
    <row r="91" spans="1:3" x14ac:dyDescent="0.25">
      <c r="A91" s="33" t="str">
        <f>IF('Answer Key'!A91="","",'Answer Key'!A91)</f>
        <v/>
      </c>
      <c r="B91" s="34"/>
      <c r="C91" s="9"/>
    </row>
    <row r="92" spans="1:3" x14ac:dyDescent="0.25">
      <c r="A92" s="33" t="str">
        <f>IF('Answer Key'!A92="","",'Answer Key'!A92)</f>
        <v/>
      </c>
      <c r="B92" s="34"/>
      <c r="C92" s="9"/>
    </row>
    <row r="93" spans="1:3" x14ac:dyDescent="0.25">
      <c r="A93" s="33" t="str">
        <f>IF('Answer Key'!A93="","",'Answer Key'!A93)</f>
        <v/>
      </c>
      <c r="B93" s="34"/>
      <c r="C93" s="9"/>
    </row>
    <row r="94" spans="1:3" x14ac:dyDescent="0.25">
      <c r="A94" s="33" t="str">
        <f>IF('Answer Key'!A94="","",'Answer Key'!A94)</f>
        <v/>
      </c>
      <c r="B94" s="34"/>
      <c r="C94" s="9"/>
    </row>
    <row r="95" spans="1:3" x14ac:dyDescent="0.25">
      <c r="A95" s="33" t="str">
        <f>IF('Answer Key'!A95="","",'Answer Key'!A95)</f>
        <v/>
      </c>
      <c r="B95" s="34"/>
      <c r="C95" s="9"/>
    </row>
    <row r="96" spans="1:3" x14ac:dyDescent="0.25">
      <c r="A96" s="33" t="str">
        <f>IF('Answer Key'!A96="","",'Answer Key'!A96)</f>
        <v/>
      </c>
      <c r="B96" s="34"/>
      <c r="C96" s="9"/>
    </row>
    <row r="97" spans="1:3" x14ac:dyDescent="0.25">
      <c r="A97" s="33" t="str">
        <f>IF('Answer Key'!A97="","",'Answer Key'!A97)</f>
        <v/>
      </c>
      <c r="B97" s="34"/>
      <c r="C97" s="9"/>
    </row>
    <row r="98" spans="1:3" x14ac:dyDescent="0.25">
      <c r="A98" s="33" t="str">
        <f>IF('Answer Key'!A98="","",'Answer Key'!A98)</f>
        <v/>
      </c>
      <c r="B98" s="34"/>
      <c r="C98" s="9"/>
    </row>
    <row r="99" spans="1:3" x14ac:dyDescent="0.25">
      <c r="A99" s="33" t="str">
        <f>IF('Answer Key'!A99="","",'Answer Key'!A99)</f>
        <v/>
      </c>
      <c r="B99" s="34"/>
      <c r="C99" s="9"/>
    </row>
    <row r="100" spans="1:3" x14ac:dyDescent="0.25">
      <c r="A100" s="33" t="str">
        <f>IF('Answer Key'!A100="","",'Answer Key'!A100)</f>
        <v/>
      </c>
      <c r="B100" s="34"/>
      <c r="C100" s="9"/>
    </row>
  </sheetData>
  <sheetProtection password="E49C" sheet="1" selectLockedCells="1"/>
  <dataValidations count="1">
    <dataValidation allowBlank="1" showInputMessage="1" errorTitle="Error" sqref="B2:B100" xr:uid="{ECCD270A-FCD0-454A-8C0F-FBD73FC5EE91}"/>
  </dataValidations>
  <pageMargins left="0.7" right="0.7" top="0.75" bottom="0.75" header="0.3" footer="0.3"/>
  <pageSetup paperSize="9" orientation="portrait" r:id="rId1"/>
  <headerFooter>
    <oddFooter>&amp;L&amp;1#&amp;"Calibri"&amp;10&amp;K000000Classification: 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3F9BB-A7FB-4A25-8B4A-E9F43F345F75}">
  <sheetPr codeName="Sheet2"/>
  <dimension ref="A1:W100"/>
  <sheetViews>
    <sheetView showGridLines="0" workbookViewId="0">
      <selection activeCell="B7" sqref="B7"/>
    </sheetView>
  </sheetViews>
  <sheetFormatPr defaultColWidth="0" defaultRowHeight="15" zeroHeight="1" x14ac:dyDescent="0.25"/>
  <cols>
    <col min="1" max="1" width="17" style="38" bestFit="1" customWidth="1"/>
    <col min="2" max="2" width="16.140625" style="95" customWidth="1"/>
    <col min="3" max="14" width="9.140625" style="38" customWidth="1"/>
    <col min="15" max="22" width="9.140625" style="92" customWidth="1"/>
    <col min="23" max="23" width="9.140625" hidden="1" customWidth="1"/>
  </cols>
  <sheetData>
    <row r="1" spans="1:23" x14ac:dyDescent="0.25">
      <c r="A1" s="93" t="s">
        <v>35</v>
      </c>
      <c r="B1" s="93" t="s">
        <v>36</v>
      </c>
      <c r="D1" s="93" t="s">
        <v>27</v>
      </c>
      <c r="O1" s="97"/>
      <c r="P1" s="97"/>
      <c r="Q1" s="97"/>
      <c r="R1" s="97"/>
      <c r="S1" s="97"/>
      <c r="T1" s="97"/>
      <c r="U1" s="97"/>
      <c r="V1" s="97"/>
      <c r="W1" s="98"/>
    </row>
    <row r="2" spans="1:23" x14ac:dyDescent="0.25">
      <c r="A2" s="38">
        <f>Welcome!E18</f>
        <v>1</v>
      </c>
      <c r="B2" s="96" t="s">
        <v>57</v>
      </c>
      <c r="D2" s="94" t="s">
        <v>38</v>
      </c>
      <c r="E2" s="94"/>
      <c r="F2" s="94"/>
      <c r="G2" s="94"/>
      <c r="H2" s="94"/>
      <c r="I2" s="94"/>
      <c r="J2" s="94"/>
      <c r="K2" s="94"/>
      <c r="L2" s="94"/>
      <c r="M2" s="94"/>
      <c r="N2" s="94"/>
      <c r="O2" s="97"/>
      <c r="P2" s="97"/>
      <c r="Q2" s="97"/>
      <c r="R2" s="97"/>
      <c r="S2" s="97"/>
      <c r="T2" s="97"/>
      <c r="U2" s="97"/>
      <c r="V2" s="97"/>
      <c r="W2" s="98"/>
    </row>
    <row r="3" spans="1:23" x14ac:dyDescent="0.25">
      <c r="A3" s="38">
        <f>IF(A2&lt;Welcome!$E$19,A2+1,"")</f>
        <v>2</v>
      </c>
      <c r="B3" s="96" t="s">
        <v>57</v>
      </c>
      <c r="D3" s="94" t="s">
        <v>39</v>
      </c>
      <c r="E3" s="94"/>
      <c r="F3" s="94"/>
      <c r="G3" s="94"/>
      <c r="H3" s="94"/>
      <c r="I3" s="94"/>
      <c r="J3" s="94"/>
      <c r="K3" s="94"/>
      <c r="L3" s="94"/>
      <c r="M3" s="94"/>
      <c r="N3" s="94"/>
      <c r="O3" s="97"/>
      <c r="P3" s="97"/>
      <c r="Q3" s="97"/>
      <c r="R3" s="97"/>
      <c r="S3" s="97"/>
      <c r="T3" s="97"/>
      <c r="U3" s="97"/>
      <c r="V3" s="97"/>
      <c r="W3" s="98"/>
    </row>
    <row r="4" spans="1:23" x14ac:dyDescent="0.25">
      <c r="A4" s="38">
        <f>IF(A3&lt;Welcome!$E$19,A3+1,"")</f>
        <v>3</v>
      </c>
      <c r="B4" s="96" t="s">
        <v>57</v>
      </c>
      <c r="D4" s="94" t="s">
        <v>55</v>
      </c>
      <c r="E4" s="94"/>
      <c r="F4" s="94"/>
      <c r="G4" s="94"/>
      <c r="H4" s="94"/>
      <c r="I4" s="94"/>
      <c r="J4" s="94"/>
      <c r="K4" s="94"/>
      <c r="L4" s="94"/>
      <c r="M4" s="94"/>
      <c r="N4" s="94"/>
      <c r="O4" s="97"/>
      <c r="P4" s="97"/>
      <c r="Q4" s="97"/>
      <c r="R4" s="97"/>
      <c r="S4" s="97"/>
      <c r="T4" s="97"/>
      <c r="U4" s="97"/>
      <c r="V4" s="97"/>
      <c r="W4" s="98"/>
    </row>
    <row r="5" spans="1:23" x14ac:dyDescent="0.25">
      <c r="A5" s="38">
        <f>IF(A4&lt;Welcome!$E$19,A4+1,"")</f>
        <v>4</v>
      </c>
      <c r="B5" s="96" t="s">
        <v>57</v>
      </c>
      <c r="D5" s="94" t="s">
        <v>40</v>
      </c>
      <c r="E5" s="94"/>
      <c r="F5" s="94"/>
      <c r="G5" s="94"/>
      <c r="H5" s="94"/>
      <c r="I5" s="94"/>
      <c r="J5" s="94"/>
      <c r="K5" s="94"/>
      <c r="L5" s="94"/>
      <c r="M5" s="94"/>
      <c r="N5" s="94"/>
      <c r="O5" s="97"/>
      <c r="P5" s="97"/>
      <c r="Q5" s="97"/>
      <c r="R5" s="97"/>
      <c r="S5" s="97"/>
      <c r="T5" s="97"/>
      <c r="U5" s="97"/>
      <c r="V5" s="97"/>
      <c r="W5" s="98"/>
    </row>
    <row r="6" spans="1:23" x14ac:dyDescent="0.25">
      <c r="A6" s="38">
        <f>IF(A5&lt;Welcome!$E$19,A5+1,"")</f>
        <v>5</v>
      </c>
      <c r="B6" s="96" t="s">
        <v>57</v>
      </c>
      <c r="O6" s="97"/>
      <c r="P6" s="97"/>
      <c r="Q6" s="97"/>
      <c r="R6" s="97"/>
      <c r="S6" s="97"/>
      <c r="T6" s="97"/>
      <c r="U6" s="97"/>
      <c r="V6" s="97"/>
      <c r="W6" s="98"/>
    </row>
    <row r="7" spans="1:23" x14ac:dyDescent="0.25">
      <c r="A7" s="38" t="str">
        <f>IF(A6&lt;Welcome!$E$19,A6+1,"")</f>
        <v/>
      </c>
      <c r="B7" s="96"/>
      <c r="O7" s="97"/>
      <c r="P7" s="97"/>
      <c r="Q7" s="97"/>
      <c r="R7" s="97"/>
      <c r="S7" s="97"/>
      <c r="T7" s="97"/>
      <c r="U7" s="97"/>
      <c r="V7" s="97"/>
      <c r="W7" s="98"/>
    </row>
    <row r="8" spans="1:23" x14ac:dyDescent="0.25">
      <c r="A8" s="38" t="str">
        <f>IF(A7&lt;Welcome!$E$19,A7+1,"")</f>
        <v/>
      </c>
      <c r="B8" s="96"/>
      <c r="O8" s="97"/>
      <c r="P8" s="97"/>
      <c r="Q8" s="97"/>
      <c r="R8" s="97"/>
      <c r="S8" s="97"/>
      <c r="T8" s="97"/>
      <c r="U8" s="97"/>
      <c r="V8" s="97"/>
      <c r="W8" s="98"/>
    </row>
    <row r="9" spans="1:23" x14ac:dyDescent="0.25">
      <c r="A9" s="38" t="str">
        <f>IF(A8&lt;Welcome!$E$19,A8+1,"")</f>
        <v/>
      </c>
      <c r="B9" s="96"/>
      <c r="O9" s="97"/>
      <c r="P9" s="97"/>
      <c r="Q9" s="97"/>
      <c r="R9" s="97"/>
      <c r="S9" s="97"/>
      <c r="T9" s="97"/>
      <c r="U9" s="97"/>
      <c r="V9" s="97"/>
      <c r="W9" s="98"/>
    </row>
    <row r="10" spans="1:23" x14ac:dyDescent="0.25">
      <c r="A10" s="38" t="str">
        <f>IF(A9&lt;Welcome!$E$19,A9+1,"")</f>
        <v/>
      </c>
      <c r="B10" s="96"/>
      <c r="O10" s="97"/>
      <c r="P10" s="97"/>
      <c r="Q10" s="97"/>
      <c r="R10" s="97"/>
      <c r="S10" s="97"/>
      <c r="T10" s="97"/>
      <c r="U10" s="97"/>
      <c r="V10" s="97"/>
      <c r="W10" s="98"/>
    </row>
    <row r="11" spans="1:23" x14ac:dyDescent="0.25">
      <c r="A11" s="38" t="str">
        <f>IF(A10&lt;Welcome!$E$19,A10+1,"")</f>
        <v/>
      </c>
      <c r="B11" s="96"/>
      <c r="O11" s="97"/>
      <c r="P11" s="97"/>
      <c r="Q11" s="97"/>
      <c r="R11" s="97"/>
      <c r="S11" s="97"/>
      <c r="T11" s="97"/>
      <c r="U11" s="97"/>
      <c r="V11" s="97"/>
      <c r="W11" s="98"/>
    </row>
    <row r="12" spans="1:23" x14ac:dyDescent="0.25">
      <c r="A12" s="38" t="str">
        <f>IF(A11&lt;Welcome!$E$19,A11+1,"")</f>
        <v/>
      </c>
      <c r="B12" s="96"/>
      <c r="O12" s="97"/>
      <c r="P12" s="97"/>
      <c r="Q12" s="97"/>
      <c r="R12" s="97"/>
      <c r="S12" s="97"/>
      <c r="T12" s="97"/>
      <c r="U12" s="97"/>
      <c r="V12" s="97"/>
      <c r="W12" s="98"/>
    </row>
    <row r="13" spans="1:23" x14ac:dyDescent="0.25">
      <c r="A13" s="38" t="str">
        <f>IF(A12&lt;Welcome!$E$19,A12+1,"")</f>
        <v/>
      </c>
      <c r="B13" s="96"/>
      <c r="O13" s="97"/>
      <c r="P13" s="97"/>
      <c r="Q13" s="97"/>
      <c r="R13" s="97"/>
      <c r="S13" s="97"/>
      <c r="T13" s="97"/>
      <c r="U13" s="97"/>
      <c r="V13" s="97"/>
      <c r="W13" s="98"/>
    </row>
    <row r="14" spans="1:23" x14ac:dyDescent="0.25">
      <c r="A14" s="38" t="str">
        <f>IF(A13&lt;Welcome!$E$19,A13+1,"")</f>
        <v/>
      </c>
      <c r="B14" s="96"/>
      <c r="O14" s="97"/>
      <c r="P14" s="97"/>
      <c r="Q14" s="97"/>
      <c r="R14" s="97"/>
      <c r="S14" s="97"/>
      <c r="T14" s="97"/>
      <c r="U14" s="97"/>
      <c r="V14" s="97"/>
      <c r="W14" s="98"/>
    </row>
    <row r="15" spans="1:23" x14ac:dyDescent="0.25">
      <c r="A15" s="38" t="str">
        <f>IF(A14&lt;Welcome!$E$19,A14+1,"")</f>
        <v/>
      </c>
      <c r="B15" s="96"/>
      <c r="O15" s="97"/>
      <c r="P15" s="97"/>
      <c r="Q15" s="97"/>
      <c r="R15" s="97"/>
      <c r="S15" s="97"/>
      <c r="T15" s="97"/>
      <c r="U15" s="97"/>
      <c r="V15" s="97"/>
      <c r="W15" s="98"/>
    </row>
    <row r="16" spans="1:23" x14ac:dyDescent="0.25">
      <c r="A16" s="38" t="str">
        <f>IF(A15&lt;Welcome!$E$19,A15+1,"")</f>
        <v/>
      </c>
      <c r="B16" s="96"/>
      <c r="O16" s="97"/>
      <c r="P16" s="97"/>
      <c r="Q16" s="97"/>
      <c r="R16" s="97"/>
      <c r="S16" s="97"/>
      <c r="T16" s="97"/>
      <c r="U16" s="97"/>
      <c r="V16" s="97"/>
      <c r="W16" s="98"/>
    </row>
    <row r="17" spans="1:23" x14ac:dyDescent="0.25">
      <c r="A17" s="38" t="str">
        <f>IF(A16&lt;Welcome!$E$19,A16+1,"")</f>
        <v/>
      </c>
      <c r="B17" s="96"/>
      <c r="O17" s="97"/>
      <c r="P17" s="97"/>
      <c r="Q17" s="97"/>
      <c r="R17" s="97"/>
      <c r="S17" s="97"/>
      <c r="T17" s="97"/>
      <c r="U17" s="97"/>
      <c r="V17" s="97"/>
      <c r="W17" s="98"/>
    </row>
    <row r="18" spans="1:23" x14ac:dyDescent="0.25">
      <c r="A18" s="38" t="str">
        <f>IF(A17&lt;Welcome!$E$19,A17+1,"")</f>
        <v/>
      </c>
      <c r="B18" s="96"/>
      <c r="O18" s="97"/>
      <c r="P18" s="97"/>
      <c r="Q18" s="97"/>
      <c r="R18" s="97"/>
      <c r="S18" s="97"/>
      <c r="T18" s="97"/>
      <c r="U18" s="97"/>
      <c r="V18" s="97"/>
      <c r="W18" s="98"/>
    </row>
    <row r="19" spans="1:23" x14ac:dyDescent="0.25">
      <c r="A19" s="38" t="str">
        <f>IF(A18&lt;Welcome!$E$19,A18+1,"")</f>
        <v/>
      </c>
      <c r="B19" s="96"/>
      <c r="O19" s="97"/>
      <c r="P19" s="97"/>
      <c r="Q19" s="97"/>
      <c r="R19" s="97"/>
      <c r="S19" s="97"/>
      <c r="T19" s="97"/>
      <c r="U19" s="97"/>
      <c r="V19" s="97"/>
      <c r="W19" s="98"/>
    </row>
    <row r="20" spans="1:23" x14ac:dyDescent="0.25">
      <c r="A20" s="38" t="str">
        <f>IF(A19&lt;Welcome!$E$19,A19+1,"")</f>
        <v/>
      </c>
      <c r="B20" s="96"/>
      <c r="O20" s="97"/>
      <c r="P20" s="97"/>
      <c r="Q20" s="97"/>
      <c r="R20" s="97"/>
      <c r="S20" s="97"/>
      <c r="T20" s="97"/>
      <c r="U20" s="97"/>
      <c r="V20" s="97"/>
      <c r="W20" s="98"/>
    </row>
    <row r="21" spans="1:23" x14ac:dyDescent="0.25">
      <c r="A21" s="38" t="str">
        <f>IF(A20&lt;Welcome!$E$19,A20+1,"")</f>
        <v/>
      </c>
      <c r="B21" s="96"/>
      <c r="O21" s="97"/>
      <c r="P21" s="97"/>
      <c r="Q21" s="97"/>
      <c r="R21" s="97"/>
      <c r="S21" s="97"/>
      <c r="T21" s="97"/>
      <c r="U21" s="97"/>
      <c r="V21" s="97"/>
      <c r="W21" s="98"/>
    </row>
    <row r="22" spans="1:23" x14ac:dyDescent="0.25">
      <c r="A22" s="38" t="str">
        <f>IF(A21&lt;Welcome!$E$19,A21+1,"")</f>
        <v/>
      </c>
      <c r="B22" s="96"/>
      <c r="O22" s="97"/>
      <c r="P22" s="97"/>
      <c r="Q22" s="97"/>
      <c r="R22" s="97"/>
      <c r="S22" s="97"/>
      <c r="T22" s="97"/>
      <c r="U22" s="97"/>
      <c r="V22" s="97"/>
      <c r="W22" s="98"/>
    </row>
    <row r="23" spans="1:23" x14ac:dyDescent="0.25">
      <c r="A23" s="38" t="str">
        <f>IF(A22&lt;Welcome!$E$19,A22+1,"")</f>
        <v/>
      </c>
      <c r="B23" s="96"/>
      <c r="O23" s="97"/>
      <c r="P23" s="97"/>
      <c r="Q23" s="97"/>
      <c r="R23" s="97"/>
      <c r="S23" s="97"/>
      <c r="T23" s="97"/>
      <c r="U23" s="97"/>
      <c r="V23" s="97"/>
      <c r="W23" s="98"/>
    </row>
    <row r="24" spans="1:23" x14ac:dyDescent="0.25">
      <c r="A24" s="38" t="str">
        <f>IF(A23&lt;Welcome!$E$19,A23+1,"")</f>
        <v/>
      </c>
      <c r="B24" s="96"/>
      <c r="O24" s="97"/>
      <c r="P24" s="97"/>
      <c r="Q24" s="97"/>
      <c r="R24" s="97"/>
      <c r="S24" s="97"/>
      <c r="T24" s="97"/>
      <c r="U24" s="97"/>
      <c r="V24" s="97"/>
      <c r="W24" s="98"/>
    </row>
    <row r="25" spans="1:23" x14ac:dyDescent="0.25">
      <c r="A25" s="38" t="str">
        <f>IF(A24&lt;Welcome!$E$19,A24+1,"")</f>
        <v/>
      </c>
      <c r="B25" s="96"/>
      <c r="O25" s="97"/>
      <c r="P25" s="97"/>
      <c r="Q25" s="97"/>
      <c r="R25" s="97"/>
      <c r="S25" s="97"/>
      <c r="T25" s="97"/>
      <c r="U25" s="97"/>
      <c r="V25" s="97"/>
      <c r="W25" s="98"/>
    </row>
    <row r="26" spans="1:23" x14ac:dyDescent="0.25">
      <c r="A26" s="38" t="str">
        <f>IF(A25&lt;Welcome!$E$19,A25+1,"")</f>
        <v/>
      </c>
      <c r="B26" s="96"/>
      <c r="O26" s="97"/>
      <c r="P26" s="97"/>
      <c r="Q26" s="97"/>
      <c r="R26" s="97"/>
      <c r="S26" s="97"/>
      <c r="T26" s="97"/>
      <c r="U26" s="97"/>
      <c r="V26" s="97"/>
      <c r="W26" s="98"/>
    </row>
    <row r="27" spans="1:23" x14ac:dyDescent="0.25">
      <c r="A27" s="38" t="str">
        <f>IF(A26&lt;Welcome!$E$19,A26+1,"")</f>
        <v/>
      </c>
      <c r="B27" s="96"/>
      <c r="O27" s="97"/>
      <c r="P27" s="97"/>
      <c r="Q27" s="97"/>
      <c r="R27" s="97"/>
      <c r="S27" s="97"/>
      <c r="T27" s="97"/>
      <c r="U27" s="97"/>
      <c r="V27" s="97"/>
      <c r="W27" s="98"/>
    </row>
    <row r="28" spans="1:23" x14ac:dyDescent="0.25">
      <c r="A28" s="38" t="str">
        <f>IF(A27&lt;Welcome!$E$19,A27+1,"")</f>
        <v/>
      </c>
      <c r="B28" s="96"/>
      <c r="O28" s="97"/>
      <c r="P28" s="97"/>
      <c r="Q28" s="97"/>
      <c r="R28" s="97"/>
      <c r="S28" s="97"/>
      <c r="T28" s="97"/>
      <c r="U28" s="97"/>
      <c r="V28" s="97"/>
      <c r="W28" s="98"/>
    </row>
    <row r="29" spans="1:23" x14ac:dyDescent="0.25">
      <c r="A29" s="38" t="str">
        <f>IF(A28&lt;Welcome!$E$19,A28+1,"")</f>
        <v/>
      </c>
      <c r="B29" s="96"/>
      <c r="O29" s="97"/>
      <c r="P29" s="97"/>
      <c r="Q29" s="97"/>
      <c r="R29" s="97"/>
      <c r="S29" s="97"/>
      <c r="T29" s="97"/>
      <c r="U29" s="97"/>
      <c r="V29" s="97"/>
      <c r="W29" s="98"/>
    </row>
    <row r="30" spans="1:23" x14ac:dyDescent="0.25">
      <c r="A30" s="38" t="str">
        <f>IF(A29&lt;Welcome!$E$19,A29+1,"")</f>
        <v/>
      </c>
      <c r="B30" s="96"/>
      <c r="O30" s="97"/>
      <c r="P30" s="97"/>
      <c r="Q30" s="97"/>
      <c r="R30" s="97"/>
      <c r="S30" s="97"/>
      <c r="T30" s="97"/>
      <c r="U30" s="97"/>
      <c r="V30" s="97"/>
      <c r="W30" s="98"/>
    </row>
    <row r="31" spans="1:23" x14ac:dyDescent="0.25">
      <c r="A31" s="38" t="str">
        <f>IF(A30&lt;Welcome!$E$19,A30+1,"")</f>
        <v/>
      </c>
      <c r="B31" s="96"/>
      <c r="O31" s="97"/>
      <c r="P31" s="97"/>
      <c r="Q31" s="97"/>
      <c r="R31" s="97"/>
      <c r="S31" s="97"/>
      <c r="T31" s="97"/>
      <c r="U31" s="97"/>
      <c r="V31" s="97"/>
      <c r="W31" s="98"/>
    </row>
    <row r="32" spans="1:23" x14ac:dyDescent="0.25">
      <c r="A32" s="38" t="str">
        <f>IF(A31&lt;Welcome!$E$19,A31+1,"")</f>
        <v/>
      </c>
      <c r="B32" s="96"/>
      <c r="O32" s="97"/>
      <c r="P32" s="97"/>
      <c r="Q32" s="97"/>
      <c r="R32" s="97"/>
      <c r="S32" s="97"/>
      <c r="T32" s="97"/>
      <c r="U32" s="97"/>
      <c r="V32" s="97"/>
      <c r="W32" s="98"/>
    </row>
    <row r="33" spans="1:23" x14ac:dyDescent="0.25">
      <c r="A33" s="38" t="str">
        <f>IF(A32&lt;Welcome!$E$19,A32+1,"")</f>
        <v/>
      </c>
      <c r="B33" s="96"/>
      <c r="O33" s="97"/>
      <c r="P33" s="97"/>
      <c r="Q33" s="97"/>
      <c r="R33" s="97"/>
      <c r="S33" s="97"/>
      <c r="T33" s="97"/>
      <c r="U33" s="97"/>
      <c r="V33" s="97"/>
      <c r="W33" s="98"/>
    </row>
    <row r="34" spans="1:23" x14ac:dyDescent="0.25">
      <c r="A34" s="38" t="str">
        <f>IF(A33&lt;Welcome!$E$19,A33+1,"")</f>
        <v/>
      </c>
      <c r="B34" s="96"/>
      <c r="O34" s="97"/>
      <c r="P34" s="97"/>
      <c r="Q34" s="97"/>
      <c r="R34" s="97"/>
      <c r="S34" s="97"/>
      <c r="T34" s="97"/>
      <c r="U34" s="97"/>
      <c r="V34" s="97"/>
      <c r="W34" s="98"/>
    </row>
    <row r="35" spans="1:23" x14ac:dyDescent="0.25">
      <c r="A35" s="38" t="str">
        <f>IF(A34&lt;Welcome!$E$19,A34+1,"")</f>
        <v/>
      </c>
      <c r="B35" s="96"/>
      <c r="O35" s="97"/>
      <c r="P35" s="97"/>
      <c r="Q35" s="97"/>
      <c r="R35" s="97"/>
      <c r="S35" s="97"/>
      <c r="T35" s="97"/>
      <c r="U35" s="97"/>
      <c r="V35" s="97"/>
      <c r="W35" s="98"/>
    </row>
    <row r="36" spans="1:23" x14ac:dyDescent="0.25">
      <c r="A36" s="38" t="str">
        <f>IF(A35&lt;Welcome!$E$19,A35+1,"")</f>
        <v/>
      </c>
      <c r="B36" s="96"/>
      <c r="O36" s="97"/>
      <c r="P36" s="97"/>
      <c r="Q36" s="97"/>
      <c r="R36" s="97"/>
      <c r="S36" s="97"/>
      <c r="T36" s="97"/>
      <c r="U36" s="97"/>
      <c r="V36" s="97"/>
      <c r="W36" s="98"/>
    </row>
    <row r="37" spans="1:23" x14ac:dyDescent="0.25">
      <c r="A37" s="38" t="str">
        <f>IF(A36&lt;Welcome!$E$19,A36+1,"")</f>
        <v/>
      </c>
      <c r="B37" s="96"/>
      <c r="O37" s="97"/>
      <c r="P37" s="97"/>
      <c r="Q37" s="97"/>
      <c r="R37" s="97"/>
      <c r="S37" s="97"/>
      <c r="T37" s="97"/>
      <c r="U37" s="97"/>
      <c r="V37" s="97"/>
      <c r="W37" s="98"/>
    </row>
    <row r="38" spans="1:23" x14ac:dyDescent="0.25">
      <c r="A38" s="38" t="str">
        <f>IF(A37&lt;Welcome!$E$19,A37+1,"")</f>
        <v/>
      </c>
      <c r="B38" s="96"/>
      <c r="O38" s="97"/>
      <c r="P38" s="97"/>
      <c r="Q38" s="97"/>
      <c r="R38" s="97"/>
      <c r="S38" s="97"/>
      <c r="T38" s="97"/>
      <c r="U38" s="97"/>
      <c r="V38" s="97"/>
      <c r="W38" s="98"/>
    </row>
    <row r="39" spans="1:23" x14ac:dyDescent="0.25">
      <c r="A39" s="38" t="str">
        <f>IF(A38&lt;Welcome!$E$19,A38+1,"")</f>
        <v/>
      </c>
      <c r="B39" s="96"/>
      <c r="O39" s="97"/>
      <c r="P39" s="97"/>
      <c r="Q39" s="97"/>
      <c r="R39" s="97"/>
      <c r="S39" s="97"/>
      <c r="T39" s="97"/>
      <c r="U39" s="97"/>
      <c r="V39" s="97"/>
      <c r="W39" s="98"/>
    </row>
    <row r="40" spans="1:23" x14ac:dyDescent="0.25">
      <c r="A40" s="38" t="str">
        <f>IF(A39&lt;Welcome!$E$19,A39+1,"")</f>
        <v/>
      </c>
      <c r="B40" s="96"/>
      <c r="O40" s="97"/>
      <c r="P40" s="97"/>
      <c r="Q40" s="97"/>
      <c r="R40" s="97"/>
      <c r="S40" s="97"/>
      <c r="T40" s="97"/>
      <c r="U40" s="97"/>
      <c r="V40" s="97"/>
      <c r="W40" s="98"/>
    </row>
    <row r="41" spans="1:23" x14ac:dyDescent="0.25">
      <c r="A41" s="38" t="str">
        <f>IF(A40&lt;Welcome!$E$19,A40+1,"")</f>
        <v/>
      </c>
      <c r="B41" s="96"/>
      <c r="O41" s="97"/>
      <c r="P41" s="97"/>
      <c r="Q41" s="97"/>
      <c r="R41" s="97"/>
      <c r="S41" s="97"/>
      <c r="T41" s="97"/>
      <c r="U41" s="97"/>
      <c r="V41" s="97"/>
      <c r="W41" s="98"/>
    </row>
    <row r="42" spans="1:23" x14ac:dyDescent="0.25">
      <c r="A42" s="38" t="str">
        <f>IF(A41&lt;Welcome!$E$19,A41+1,"")</f>
        <v/>
      </c>
      <c r="B42" s="96"/>
      <c r="O42" s="97"/>
      <c r="P42" s="97"/>
      <c r="Q42" s="97"/>
      <c r="R42" s="97"/>
      <c r="S42" s="97"/>
      <c r="T42" s="97"/>
      <c r="U42" s="97"/>
      <c r="V42" s="97"/>
      <c r="W42" s="98"/>
    </row>
    <row r="43" spans="1:23" x14ac:dyDescent="0.25">
      <c r="A43" s="38" t="str">
        <f>IF(A42&lt;Welcome!$E$19,A42+1,"")</f>
        <v/>
      </c>
      <c r="B43" s="96"/>
      <c r="O43" s="97"/>
      <c r="P43" s="97"/>
      <c r="Q43" s="97"/>
      <c r="R43" s="97"/>
      <c r="S43" s="97"/>
      <c r="T43" s="97"/>
      <c r="U43" s="97"/>
      <c r="V43" s="97"/>
      <c r="W43" s="98"/>
    </row>
    <row r="44" spans="1:23" x14ac:dyDescent="0.25">
      <c r="A44" s="38" t="str">
        <f>IF(A43&lt;Welcome!$E$19,A43+1,"")</f>
        <v/>
      </c>
      <c r="B44" s="96"/>
      <c r="O44" s="97"/>
      <c r="P44" s="97"/>
      <c r="Q44" s="97"/>
      <c r="R44" s="97"/>
      <c r="S44" s="97"/>
      <c r="T44" s="97"/>
      <c r="U44" s="97"/>
      <c r="V44" s="97"/>
      <c r="W44" s="98"/>
    </row>
    <row r="45" spans="1:23" x14ac:dyDescent="0.25">
      <c r="A45" s="38" t="str">
        <f>IF(A44&lt;Welcome!$E$19,A44+1,"")</f>
        <v/>
      </c>
      <c r="B45" s="96"/>
      <c r="O45" s="97"/>
      <c r="P45" s="97"/>
      <c r="Q45" s="97"/>
      <c r="R45" s="97"/>
      <c r="S45" s="97"/>
      <c r="T45" s="97"/>
      <c r="U45" s="97"/>
      <c r="V45" s="97"/>
      <c r="W45" s="98"/>
    </row>
    <row r="46" spans="1:23" x14ac:dyDescent="0.25">
      <c r="A46" s="38" t="str">
        <f>IF(A45&lt;Welcome!$E$19,A45+1,"")</f>
        <v/>
      </c>
      <c r="B46" s="96"/>
      <c r="O46" s="97"/>
      <c r="P46" s="97"/>
      <c r="Q46" s="97"/>
      <c r="R46" s="97"/>
      <c r="S46" s="97"/>
      <c r="T46" s="97"/>
      <c r="U46" s="97"/>
      <c r="V46" s="97"/>
      <c r="W46" s="98"/>
    </row>
    <row r="47" spans="1:23" x14ac:dyDescent="0.25">
      <c r="A47" s="38" t="str">
        <f>IF(A46&lt;Welcome!$E$19,A46+1,"")</f>
        <v/>
      </c>
      <c r="B47" s="96"/>
      <c r="O47" s="97"/>
      <c r="P47" s="97"/>
      <c r="Q47" s="97"/>
      <c r="R47" s="97"/>
      <c r="S47" s="97"/>
      <c r="T47" s="97"/>
      <c r="U47" s="97"/>
      <c r="V47" s="97"/>
      <c r="W47" s="98"/>
    </row>
    <row r="48" spans="1:23" x14ac:dyDescent="0.25">
      <c r="A48" s="38" t="str">
        <f>IF(A47&lt;Welcome!$E$19,A47+1,"")</f>
        <v/>
      </c>
      <c r="B48" s="96"/>
      <c r="O48" s="97"/>
      <c r="P48" s="97"/>
      <c r="Q48" s="97"/>
      <c r="R48" s="97"/>
      <c r="S48" s="97"/>
      <c r="T48" s="97"/>
      <c r="U48" s="97"/>
      <c r="V48" s="97"/>
      <c r="W48" s="98"/>
    </row>
    <row r="49" spans="1:23" x14ac:dyDescent="0.25">
      <c r="A49" s="38" t="str">
        <f>IF(A48&lt;Welcome!$E$19,A48+1,"")</f>
        <v/>
      </c>
      <c r="B49" s="96"/>
      <c r="O49" s="97"/>
      <c r="P49" s="97"/>
      <c r="Q49" s="97"/>
      <c r="R49" s="97"/>
      <c r="S49" s="97"/>
      <c r="T49" s="97"/>
      <c r="U49" s="97"/>
      <c r="V49" s="97"/>
      <c r="W49" s="98"/>
    </row>
    <row r="50" spans="1:23" x14ac:dyDescent="0.25">
      <c r="A50" s="38" t="str">
        <f>IF(A49&lt;Welcome!$E$19,A49+1,"")</f>
        <v/>
      </c>
      <c r="B50" s="96"/>
      <c r="O50" s="97"/>
      <c r="P50" s="97"/>
      <c r="Q50" s="97"/>
      <c r="R50" s="97"/>
      <c r="S50" s="97"/>
      <c r="T50" s="97"/>
      <c r="U50" s="97"/>
      <c r="V50" s="97"/>
      <c r="W50" s="98"/>
    </row>
    <row r="51" spans="1:23" x14ac:dyDescent="0.25">
      <c r="A51" s="38" t="str">
        <f>IF(A50&lt;Welcome!$E$19,A50+1,"")</f>
        <v/>
      </c>
      <c r="B51" s="96"/>
      <c r="O51" s="97"/>
      <c r="P51" s="97"/>
      <c r="Q51" s="97"/>
      <c r="R51" s="97"/>
      <c r="S51" s="97"/>
      <c r="T51" s="97"/>
      <c r="U51" s="97"/>
      <c r="V51" s="97"/>
      <c r="W51" s="98"/>
    </row>
    <row r="52" spans="1:23" x14ac:dyDescent="0.25">
      <c r="A52" s="38" t="str">
        <f>IF(A51&lt;Welcome!$E$19,A51+1,"")</f>
        <v/>
      </c>
      <c r="B52" s="96"/>
      <c r="O52" s="97"/>
      <c r="P52" s="97"/>
      <c r="Q52" s="97"/>
      <c r="R52" s="97"/>
      <c r="S52" s="97"/>
      <c r="T52" s="97"/>
      <c r="U52" s="97"/>
      <c r="V52" s="97"/>
      <c r="W52" s="98"/>
    </row>
    <row r="53" spans="1:23" x14ac:dyDescent="0.25">
      <c r="A53" s="38" t="str">
        <f>IF(A52&lt;Welcome!$E$19,A52+1,"")</f>
        <v/>
      </c>
      <c r="B53" s="96"/>
      <c r="O53" s="97"/>
      <c r="P53" s="97"/>
      <c r="Q53" s="97"/>
      <c r="R53" s="97"/>
      <c r="S53" s="97"/>
      <c r="T53" s="97"/>
      <c r="U53" s="97"/>
      <c r="V53" s="97"/>
      <c r="W53" s="98"/>
    </row>
    <row r="54" spans="1:23" x14ac:dyDescent="0.25">
      <c r="A54" s="38" t="str">
        <f>IF(A53&lt;Welcome!$E$19,A53+1,"")</f>
        <v/>
      </c>
      <c r="B54" s="96"/>
      <c r="O54" s="97"/>
      <c r="P54" s="97"/>
      <c r="Q54" s="97"/>
      <c r="R54" s="97"/>
      <c r="S54" s="97"/>
      <c r="T54" s="97"/>
      <c r="U54" s="97"/>
      <c r="V54" s="97"/>
      <c r="W54" s="98"/>
    </row>
    <row r="55" spans="1:23" x14ac:dyDescent="0.25">
      <c r="A55" s="38" t="str">
        <f>IF(A54&lt;Welcome!$E$19,A54+1,"")</f>
        <v/>
      </c>
      <c r="B55" s="96"/>
      <c r="O55" s="97"/>
      <c r="P55" s="97"/>
      <c r="Q55" s="97"/>
      <c r="R55" s="97"/>
      <c r="S55" s="97"/>
      <c r="T55" s="97"/>
      <c r="U55" s="97"/>
      <c r="V55" s="97"/>
      <c r="W55" s="98"/>
    </row>
    <row r="56" spans="1:23" x14ac:dyDescent="0.25">
      <c r="A56" s="38" t="str">
        <f>IF(A55&lt;Welcome!$E$19,A55+1,"")</f>
        <v/>
      </c>
      <c r="B56" s="96"/>
      <c r="O56" s="97"/>
      <c r="P56" s="97"/>
      <c r="Q56" s="97"/>
      <c r="R56" s="97"/>
      <c r="S56" s="97"/>
      <c r="T56" s="97"/>
      <c r="U56" s="97"/>
      <c r="V56" s="97"/>
      <c r="W56" s="98"/>
    </row>
    <row r="57" spans="1:23" x14ac:dyDescent="0.25">
      <c r="A57" s="38" t="str">
        <f>IF(A56&lt;Welcome!$E$19,A56+1,"")</f>
        <v/>
      </c>
      <c r="B57" s="96"/>
      <c r="O57" s="97"/>
      <c r="P57" s="97"/>
      <c r="Q57" s="97"/>
      <c r="R57" s="97"/>
      <c r="S57" s="97"/>
      <c r="T57" s="97"/>
      <c r="U57" s="97"/>
      <c r="V57" s="97"/>
      <c r="W57" s="98"/>
    </row>
    <row r="58" spans="1:23" x14ac:dyDescent="0.25">
      <c r="A58" s="38" t="str">
        <f>IF(A57&lt;Welcome!$E$19,A57+1,"")</f>
        <v/>
      </c>
      <c r="B58" s="96"/>
      <c r="O58" s="97"/>
      <c r="P58" s="97"/>
      <c r="Q58" s="97"/>
      <c r="R58" s="97"/>
      <c r="S58" s="97"/>
      <c r="T58" s="97"/>
      <c r="U58" s="97"/>
      <c r="V58" s="97"/>
      <c r="W58" s="98"/>
    </row>
    <row r="59" spans="1:23" x14ac:dyDescent="0.25">
      <c r="A59" s="38" t="str">
        <f>IF(A58&lt;Welcome!$E$19,A58+1,"")</f>
        <v/>
      </c>
      <c r="B59" s="96"/>
      <c r="O59" s="97"/>
      <c r="P59" s="97"/>
      <c r="Q59" s="97"/>
      <c r="R59" s="97"/>
      <c r="S59" s="97"/>
      <c r="T59" s="97"/>
      <c r="U59" s="97"/>
      <c r="V59" s="97"/>
      <c r="W59" s="98"/>
    </row>
    <row r="60" spans="1:23" x14ac:dyDescent="0.25">
      <c r="A60" s="38" t="str">
        <f>IF(A59&lt;Welcome!$E$19,A59+1,"")</f>
        <v/>
      </c>
      <c r="B60" s="96"/>
      <c r="O60" s="97"/>
      <c r="P60" s="97"/>
      <c r="Q60" s="97"/>
      <c r="R60" s="97"/>
      <c r="S60" s="97"/>
      <c r="T60" s="97"/>
      <c r="U60" s="97"/>
      <c r="V60" s="97"/>
      <c r="W60" s="98"/>
    </row>
    <row r="61" spans="1:23" x14ac:dyDescent="0.25">
      <c r="A61" s="38" t="str">
        <f>IF(A60&lt;Welcome!$E$19,A60+1,"")</f>
        <v/>
      </c>
      <c r="B61" s="96"/>
      <c r="O61" s="97"/>
      <c r="P61" s="97"/>
      <c r="Q61" s="97"/>
      <c r="R61" s="97"/>
      <c r="S61" s="97"/>
      <c r="T61" s="97"/>
      <c r="U61" s="97"/>
      <c r="V61" s="97"/>
      <c r="W61" s="98"/>
    </row>
    <row r="62" spans="1:23" x14ac:dyDescent="0.25">
      <c r="A62" s="38" t="str">
        <f>IF(A61&lt;Welcome!$E$19,A61+1,"")</f>
        <v/>
      </c>
      <c r="B62" s="96"/>
      <c r="O62" s="97"/>
      <c r="P62" s="97"/>
      <c r="Q62" s="97"/>
      <c r="R62" s="97"/>
      <c r="S62" s="97"/>
      <c r="T62" s="97"/>
      <c r="U62" s="97"/>
      <c r="V62" s="97"/>
      <c r="W62" s="98"/>
    </row>
    <row r="63" spans="1:23" x14ac:dyDescent="0.25">
      <c r="A63" s="38" t="str">
        <f>IF(A62&lt;Welcome!$E$19,A62+1,"")</f>
        <v/>
      </c>
      <c r="B63" s="96"/>
      <c r="O63" s="97"/>
      <c r="P63" s="97"/>
      <c r="Q63" s="97"/>
      <c r="R63" s="97"/>
      <c r="S63" s="97"/>
      <c r="T63" s="97"/>
      <c r="U63" s="97"/>
      <c r="V63" s="97"/>
      <c r="W63" s="98"/>
    </row>
    <row r="64" spans="1:23" x14ac:dyDescent="0.25">
      <c r="A64" s="38" t="str">
        <f>IF(A63&lt;Welcome!$E$19,A63+1,"")</f>
        <v/>
      </c>
      <c r="B64" s="96"/>
      <c r="O64" s="97"/>
      <c r="P64" s="97"/>
      <c r="Q64" s="97"/>
      <c r="R64" s="97"/>
      <c r="S64" s="97"/>
      <c r="T64" s="97"/>
      <c r="U64" s="97"/>
      <c r="V64" s="97"/>
      <c r="W64" s="98"/>
    </row>
    <row r="65" spans="1:23" x14ac:dyDescent="0.25">
      <c r="A65" s="38" t="str">
        <f>IF(A64&lt;Welcome!$E$19,A64+1,"")</f>
        <v/>
      </c>
      <c r="B65" s="96"/>
      <c r="O65" s="97"/>
      <c r="P65" s="97"/>
      <c r="Q65" s="97"/>
      <c r="R65" s="97"/>
      <c r="S65" s="97"/>
      <c r="T65" s="97"/>
      <c r="U65" s="97"/>
      <c r="V65" s="97"/>
      <c r="W65" s="98"/>
    </row>
    <row r="66" spans="1:23" x14ac:dyDescent="0.25">
      <c r="A66" s="38" t="str">
        <f>IF(A65&lt;Welcome!$E$19,A65+1,"")</f>
        <v/>
      </c>
      <c r="B66" s="96"/>
      <c r="O66" s="97"/>
      <c r="P66" s="97"/>
      <c r="Q66" s="97"/>
      <c r="R66" s="97"/>
      <c r="S66" s="97"/>
      <c r="T66" s="97"/>
      <c r="U66" s="97"/>
      <c r="V66" s="97"/>
      <c r="W66" s="98"/>
    </row>
    <row r="67" spans="1:23" x14ac:dyDescent="0.25">
      <c r="A67" s="38" t="str">
        <f>IF(A66&lt;Welcome!$E$19,A66+1,"")</f>
        <v/>
      </c>
      <c r="B67" s="96"/>
      <c r="O67" s="97"/>
      <c r="P67" s="97"/>
      <c r="Q67" s="97"/>
      <c r="R67" s="97"/>
      <c r="S67" s="97"/>
      <c r="T67" s="97"/>
      <c r="U67" s="97"/>
      <c r="V67" s="97"/>
      <c r="W67" s="98"/>
    </row>
    <row r="68" spans="1:23" x14ac:dyDescent="0.25">
      <c r="A68" s="38" t="str">
        <f>IF(A67&lt;Welcome!$E$19,A67+1,"")</f>
        <v/>
      </c>
      <c r="B68" s="96"/>
      <c r="O68" s="97"/>
      <c r="P68" s="97"/>
      <c r="Q68" s="97"/>
      <c r="R68" s="97"/>
      <c r="S68" s="97"/>
      <c r="T68" s="97"/>
      <c r="U68" s="97"/>
      <c r="V68" s="97"/>
      <c r="W68" s="98"/>
    </row>
    <row r="69" spans="1:23" x14ac:dyDescent="0.25">
      <c r="A69" s="38" t="str">
        <f>IF(A68&lt;Welcome!$E$19,A68+1,"")</f>
        <v/>
      </c>
      <c r="B69" s="96"/>
      <c r="O69" s="97"/>
      <c r="P69" s="97"/>
      <c r="Q69" s="97"/>
      <c r="R69" s="97"/>
      <c r="S69" s="97"/>
      <c r="T69" s="97"/>
      <c r="U69" s="97"/>
      <c r="V69" s="97"/>
      <c r="W69" s="98"/>
    </row>
    <row r="70" spans="1:23" x14ac:dyDescent="0.25">
      <c r="A70" s="38" t="str">
        <f>IF(A69&lt;Welcome!$E$19,A69+1,"")</f>
        <v/>
      </c>
      <c r="B70" s="96"/>
      <c r="O70" s="97"/>
      <c r="P70" s="97"/>
      <c r="Q70" s="97"/>
      <c r="R70" s="97"/>
      <c r="S70" s="97"/>
      <c r="T70" s="97"/>
      <c r="U70" s="97"/>
      <c r="V70" s="97"/>
      <c r="W70" s="98"/>
    </row>
    <row r="71" spans="1:23" x14ac:dyDescent="0.25">
      <c r="A71" s="38" t="str">
        <f>IF(A70&lt;Welcome!$E$19,A70+1,"")</f>
        <v/>
      </c>
      <c r="B71" s="96"/>
      <c r="O71" s="97"/>
      <c r="P71" s="97"/>
      <c r="Q71" s="97"/>
      <c r="R71" s="97"/>
      <c r="S71" s="97"/>
      <c r="T71" s="97"/>
      <c r="U71" s="97"/>
      <c r="V71" s="97"/>
      <c r="W71" s="98"/>
    </row>
    <row r="72" spans="1:23" x14ac:dyDescent="0.25">
      <c r="A72" s="38" t="str">
        <f>IF(A71&lt;Welcome!$E$19,A71+1,"")</f>
        <v/>
      </c>
      <c r="B72" s="96"/>
      <c r="O72" s="97"/>
      <c r="P72" s="97"/>
      <c r="Q72" s="97"/>
      <c r="R72" s="97"/>
      <c r="S72" s="97"/>
      <c r="T72" s="97"/>
      <c r="U72" s="97"/>
      <c r="V72" s="97"/>
      <c r="W72" s="98"/>
    </row>
    <row r="73" spans="1:23" x14ac:dyDescent="0.25">
      <c r="A73" s="38" t="str">
        <f>IF(A72&lt;Welcome!$E$19,A72+1,"")</f>
        <v/>
      </c>
      <c r="B73" s="96"/>
      <c r="O73" s="97"/>
      <c r="P73" s="97"/>
      <c r="Q73" s="97"/>
      <c r="R73" s="97"/>
      <c r="S73" s="97"/>
      <c r="T73" s="97"/>
      <c r="U73" s="97"/>
      <c r="V73" s="97"/>
      <c r="W73" s="98"/>
    </row>
    <row r="74" spans="1:23" x14ac:dyDescent="0.25">
      <c r="A74" s="38" t="str">
        <f>IF(A73&lt;Welcome!$E$19,A73+1,"")</f>
        <v/>
      </c>
      <c r="B74" s="96"/>
      <c r="O74" s="97"/>
      <c r="P74" s="97"/>
      <c r="Q74" s="97"/>
      <c r="R74" s="97"/>
      <c r="S74" s="97"/>
      <c r="T74" s="97"/>
      <c r="U74" s="97"/>
      <c r="V74" s="97"/>
      <c r="W74" s="98"/>
    </row>
    <row r="75" spans="1:23" x14ac:dyDescent="0.25">
      <c r="A75" s="38" t="str">
        <f>IF(A74&lt;Welcome!$E$19,A74+1,"")</f>
        <v/>
      </c>
      <c r="B75" s="96"/>
      <c r="O75" s="97"/>
      <c r="P75" s="97"/>
      <c r="Q75" s="97"/>
      <c r="R75" s="97"/>
      <c r="S75" s="97"/>
      <c r="T75" s="97"/>
      <c r="U75" s="97"/>
      <c r="V75" s="97"/>
      <c r="W75" s="98"/>
    </row>
    <row r="76" spans="1:23" x14ac:dyDescent="0.25">
      <c r="A76" s="38" t="str">
        <f>IF(A75&lt;Welcome!$E$19,A75+1,"")</f>
        <v/>
      </c>
      <c r="B76" s="96"/>
      <c r="O76" s="97"/>
      <c r="P76" s="97"/>
      <c r="Q76" s="97"/>
      <c r="R76" s="97"/>
      <c r="S76" s="97"/>
      <c r="T76" s="97"/>
      <c r="U76" s="97"/>
      <c r="V76" s="97"/>
      <c r="W76" s="98"/>
    </row>
    <row r="77" spans="1:23" x14ac:dyDescent="0.25">
      <c r="A77" s="38" t="str">
        <f>IF(A76&lt;Welcome!$E$19,A76+1,"")</f>
        <v/>
      </c>
      <c r="B77" s="96"/>
      <c r="O77" s="97"/>
      <c r="P77" s="97"/>
      <c r="Q77" s="97"/>
      <c r="R77" s="97"/>
      <c r="S77" s="97"/>
      <c r="T77" s="97"/>
      <c r="U77" s="97"/>
      <c r="V77" s="97"/>
      <c r="W77" s="98"/>
    </row>
    <row r="78" spans="1:23" x14ac:dyDescent="0.25">
      <c r="A78" s="38" t="str">
        <f>IF(A77&lt;Welcome!$E$19,A77+1,"")</f>
        <v/>
      </c>
      <c r="B78" s="96"/>
      <c r="O78" s="97"/>
      <c r="P78" s="97"/>
      <c r="Q78" s="97"/>
      <c r="R78" s="97"/>
      <c r="S78" s="97"/>
      <c r="T78" s="97"/>
      <c r="U78" s="97"/>
      <c r="V78" s="97"/>
      <c r="W78" s="98"/>
    </row>
    <row r="79" spans="1:23" x14ac:dyDescent="0.25">
      <c r="A79" s="38" t="str">
        <f>IF(A78&lt;Welcome!$E$19,A78+1,"")</f>
        <v/>
      </c>
      <c r="B79" s="96"/>
      <c r="O79" s="97"/>
      <c r="P79" s="97"/>
      <c r="Q79" s="97"/>
      <c r="R79" s="97"/>
      <c r="S79" s="97"/>
      <c r="T79" s="97"/>
      <c r="U79" s="97"/>
      <c r="V79" s="97"/>
      <c r="W79" s="98"/>
    </row>
    <row r="80" spans="1:23" x14ac:dyDescent="0.25">
      <c r="A80" s="38" t="str">
        <f>IF(A79&lt;Welcome!$E$19,A79+1,"")</f>
        <v/>
      </c>
      <c r="B80" s="96"/>
      <c r="O80" s="97"/>
      <c r="P80" s="97"/>
      <c r="Q80" s="97"/>
      <c r="R80" s="97"/>
      <c r="S80" s="97"/>
      <c r="T80" s="97"/>
      <c r="U80" s="97"/>
      <c r="V80" s="97"/>
      <c r="W80" s="98"/>
    </row>
    <row r="81" spans="1:23" x14ac:dyDescent="0.25">
      <c r="A81" s="38" t="str">
        <f>IF(A80&lt;Welcome!$E$19,A80+1,"")</f>
        <v/>
      </c>
      <c r="B81" s="96"/>
      <c r="O81" s="97"/>
      <c r="P81" s="97"/>
      <c r="Q81" s="97"/>
      <c r="R81" s="97"/>
      <c r="S81" s="97"/>
      <c r="T81" s="97"/>
      <c r="U81" s="97"/>
      <c r="V81" s="97"/>
      <c r="W81" s="98"/>
    </row>
    <row r="82" spans="1:23" x14ac:dyDescent="0.25">
      <c r="A82" s="38" t="str">
        <f>IF(A81&lt;Welcome!$E$19,A81+1,"")</f>
        <v/>
      </c>
      <c r="B82" s="96"/>
      <c r="O82" s="97"/>
      <c r="P82" s="97"/>
      <c r="Q82" s="97"/>
      <c r="R82" s="97"/>
      <c r="S82" s="97"/>
      <c r="T82" s="97"/>
      <c r="U82" s="97"/>
      <c r="V82" s="97"/>
      <c r="W82" s="98"/>
    </row>
    <row r="83" spans="1:23" x14ac:dyDescent="0.25">
      <c r="A83" s="38" t="str">
        <f>IF(A82&lt;Welcome!$E$19,A82+1,"")</f>
        <v/>
      </c>
      <c r="B83" s="96"/>
      <c r="O83" s="97"/>
      <c r="P83" s="97"/>
      <c r="Q83" s="97"/>
      <c r="R83" s="97"/>
      <c r="S83" s="97"/>
      <c r="T83" s="97"/>
      <c r="U83" s="97"/>
      <c r="V83" s="97"/>
      <c r="W83" s="98"/>
    </row>
    <row r="84" spans="1:23" x14ac:dyDescent="0.25">
      <c r="A84" s="38" t="str">
        <f>IF(A83&lt;Welcome!$E$19,A83+1,"")</f>
        <v/>
      </c>
      <c r="B84" s="96"/>
      <c r="O84" s="97"/>
      <c r="P84" s="97"/>
      <c r="Q84" s="97"/>
      <c r="R84" s="97"/>
      <c r="S84" s="97"/>
      <c r="T84" s="97"/>
      <c r="U84" s="97"/>
      <c r="V84" s="97"/>
      <c r="W84" s="98"/>
    </row>
    <row r="85" spans="1:23" x14ac:dyDescent="0.25">
      <c r="A85" s="38" t="str">
        <f>IF(A84&lt;Welcome!$E$19,A84+1,"")</f>
        <v/>
      </c>
      <c r="B85" s="96"/>
      <c r="O85" s="97"/>
      <c r="P85" s="97"/>
      <c r="Q85" s="97"/>
      <c r="R85" s="97"/>
      <c r="S85" s="97"/>
      <c r="T85" s="97"/>
      <c r="U85" s="97"/>
      <c r="V85" s="97"/>
      <c r="W85" s="98"/>
    </row>
    <row r="86" spans="1:23" x14ac:dyDescent="0.25">
      <c r="A86" s="38" t="str">
        <f>IF(A85&lt;Welcome!$E$19,A85+1,"")</f>
        <v/>
      </c>
      <c r="B86" s="96"/>
      <c r="O86" s="97"/>
      <c r="P86" s="97"/>
      <c r="Q86" s="97"/>
      <c r="R86" s="97"/>
      <c r="S86" s="97"/>
      <c r="T86" s="97"/>
      <c r="U86" s="97"/>
      <c r="V86" s="97"/>
      <c r="W86" s="98"/>
    </row>
    <row r="87" spans="1:23" x14ac:dyDescent="0.25">
      <c r="A87" s="38" t="str">
        <f>IF(A86&lt;Welcome!$E$19,A86+1,"")</f>
        <v/>
      </c>
      <c r="B87" s="96"/>
      <c r="O87" s="97"/>
      <c r="P87" s="97"/>
      <c r="Q87" s="97"/>
      <c r="R87" s="97"/>
      <c r="S87" s="97"/>
      <c r="T87" s="97"/>
      <c r="U87" s="97"/>
      <c r="V87" s="97"/>
      <c r="W87" s="98"/>
    </row>
    <row r="88" spans="1:23" x14ac:dyDescent="0.25">
      <c r="A88" s="38" t="str">
        <f>IF(A87&lt;Welcome!$E$19,A87+1,"")</f>
        <v/>
      </c>
      <c r="B88" s="96"/>
      <c r="O88" s="97"/>
      <c r="P88" s="97"/>
      <c r="Q88" s="97"/>
      <c r="R88" s="97"/>
      <c r="S88" s="97"/>
      <c r="T88" s="97"/>
      <c r="U88" s="97"/>
      <c r="V88" s="97"/>
      <c r="W88" s="98"/>
    </row>
    <row r="89" spans="1:23" x14ac:dyDescent="0.25">
      <c r="A89" s="38" t="str">
        <f>IF(A88&lt;Welcome!$E$19,A88+1,"")</f>
        <v/>
      </c>
      <c r="B89" s="96"/>
      <c r="O89" s="97"/>
      <c r="P89" s="97"/>
      <c r="Q89" s="97"/>
      <c r="R89" s="97"/>
      <c r="S89" s="97"/>
      <c r="T89" s="97"/>
      <c r="U89" s="97"/>
      <c r="V89" s="97"/>
      <c r="W89" s="98"/>
    </row>
    <row r="90" spans="1:23" x14ac:dyDescent="0.25">
      <c r="A90" s="38" t="str">
        <f>IF(A89&lt;Welcome!$E$19,A89+1,"")</f>
        <v/>
      </c>
      <c r="B90" s="96"/>
      <c r="O90" s="97"/>
      <c r="P90" s="97"/>
      <c r="Q90" s="97"/>
      <c r="R90" s="97"/>
      <c r="S90" s="97"/>
      <c r="T90" s="97"/>
      <c r="U90" s="97"/>
      <c r="V90" s="97"/>
      <c r="W90" s="98"/>
    </row>
    <row r="91" spans="1:23" x14ac:dyDescent="0.25">
      <c r="A91" s="38" t="str">
        <f>IF(A90&lt;Welcome!$E$19,A90+1,"")</f>
        <v/>
      </c>
      <c r="B91" s="96"/>
      <c r="O91" s="97"/>
      <c r="P91" s="97"/>
      <c r="Q91" s="97"/>
      <c r="R91" s="97"/>
      <c r="S91" s="97"/>
      <c r="T91" s="97"/>
      <c r="U91" s="97"/>
      <c r="V91" s="97"/>
      <c r="W91" s="98"/>
    </row>
    <row r="92" spans="1:23" x14ac:dyDescent="0.25">
      <c r="A92" s="38" t="str">
        <f>IF(A91&lt;Welcome!$E$19,A91+1,"")</f>
        <v/>
      </c>
      <c r="B92" s="96"/>
      <c r="O92" s="97"/>
      <c r="P92" s="97"/>
      <c r="Q92" s="97"/>
      <c r="R92" s="97"/>
      <c r="S92" s="97"/>
      <c r="T92" s="97"/>
      <c r="U92" s="97"/>
      <c r="V92" s="97"/>
      <c r="W92" s="98"/>
    </row>
    <row r="93" spans="1:23" x14ac:dyDescent="0.25">
      <c r="A93" s="38" t="str">
        <f>IF(A92&lt;Welcome!$E$19,A92+1,"")</f>
        <v/>
      </c>
      <c r="B93" s="96"/>
      <c r="O93" s="97"/>
      <c r="P93" s="97"/>
      <c r="Q93" s="97"/>
      <c r="R93" s="97"/>
      <c r="S93" s="97"/>
      <c r="T93" s="97"/>
      <c r="U93" s="97"/>
      <c r="V93" s="97"/>
      <c r="W93" s="98"/>
    </row>
    <row r="94" spans="1:23" x14ac:dyDescent="0.25">
      <c r="A94" s="38" t="str">
        <f>IF(A93&lt;Welcome!$E$19,A93+1,"")</f>
        <v/>
      </c>
      <c r="B94" s="96"/>
      <c r="O94" s="97"/>
      <c r="P94" s="97"/>
      <c r="Q94" s="97"/>
      <c r="R94" s="97"/>
      <c r="S94" s="97"/>
      <c r="T94" s="97"/>
      <c r="U94" s="97"/>
      <c r="V94" s="97"/>
      <c r="W94" s="98"/>
    </row>
    <row r="95" spans="1:23" x14ac:dyDescent="0.25">
      <c r="A95" s="38" t="str">
        <f>IF(A94&lt;Welcome!$E$19,A94+1,"")</f>
        <v/>
      </c>
      <c r="B95" s="96"/>
      <c r="O95" s="97"/>
      <c r="P95" s="97"/>
      <c r="Q95" s="97"/>
      <c r="R95" s="97"/>
      <c r="S95" s="97"/>
      <c r="T95" s="97"/>
      <c r="U95" s="97"/>
      <c r="V95" s="97"/>
      <c r="W95" s="98"/>
    </row>
    <row r="96" spans="1:23" x14ac:dyDescent="0.25">
      <c r="A96" s="38" t="str">
        <f>IF(A95&lt;Welcome!$E$19,A95+1,"")</f>
        <v/>
      </c>
      <c r="B96" s="96"/>
      <c r="O96" s="97"/>
      <c r="P96" s="97"/>
      <c r="Q96" s="97"/>
      <c r="R96" s="97"/>
      <c r="S96" s="97"/>
      <c r="T96" s="97"/>
      <c r="U96" s="97"/>
      <c r="V96" s="97"/>
      <c r="W96" s="98"/>
    </row>
    <row r="97" spans="1:23" x14ac:dyDescent="0.25">
      <c r="A97" s="38" t="str">
        <f>IF(A96&lt;Welcome!$E$19,A96+1,"")</f>
        <v/>
      </c>
      <c r="B97" s="96"/>
      <c r="O97" s="97"/>
      <c r="P97" s="97"/>
      <c r="Q97" s="97"/>
      <c r="R97" s="97"/>
      <c r="S97" s="97"/>
      <c r="T97" s="97"/>
      <c r="U97" s="97"/>
      <c r="V97" s="97"/>
      <c r="W97" s="98"/>
    </row>
    <row r="98" spans="1:23" x14ac:dyDescent="0.25">
      <c r="A98" s="38" t="str">
        <f>IF(A97&lt;Welcome!$E$19,A97+1,"")</f>
        <v/>
      </c>
      <c r="B98" s="96"/>
      <c r="O98" s="97"/>
      <c r="P98" s="97"/>
      <c r="Q98" s="97"/>
      <c r="R98" s="97"/>
      <c r="S98" s="97"/>
      <c r="T98" s="97"/>
      <c r="U98" s="97"/>
      <c r="V98" s="97"/>
      <c r="W98" s="98"/>
    </row>
    <row r="99" spans="1:23" x14ac:dyDescent="0.25">
      <c r="A99" s="38" t="str">
        <f>IF(A98&lt;Welcome!$E$19,A98+1,"")</f>
        <v/>
      </c>
      <c r="B99" s="96"/>
      <c r="O99" s="97"/>
      <c r="P99" s="97"/>
      <c r="Q99" s="97"/>
      <c r="R99" s="97"/>
      <c r="S99" s="97"/>
      <c r="T99" s="97"/>
      <c r="U99" s="97"/>
      <c r="V99" s="97"/>
      <c r="W99" s="98"/>
    </row>
    <row r="100" spans="1:23" x14ac:dyDescent="0.25">
      <c r="A100" s="38" t="str">
        <f>IF(A99&lt;Welcome!$E$19,A99+1,"")</f>
        <v/>
      </c>
      <c r="B100" s="96"/>
      <c r="O100" s="97"/>
      <c r="P100" s="97"/>
      <c r="Q100" s="97"/>
      <c r="R100" s="97"/>
      <c r="S100" s="97"/>
      <c r="T100" s="97"/>
      <c r="U100" s="97"/>
      <c r="V100" s="97"/>
      <c r="W100" s="98"/>
    </row>
  </sheetData>
  <sheetProtection password="E49C" sheet="1" selectLockedCells="1"/>
  <pageMargins left="0.7" right="0.7" top="0.75" bottom="0.75" header="0.3" footer="0.3"/>
  <pageSetup paperSize="9" orientation="portrait" verticalDpi="0" r:id="rId1"/>
  <headerFooter>
    <oddFooter>&amp;L&amp;1#&amp;"Calibri"&amp;10&amp;K000000Classification: Public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Answer can only be A or B or C or D or E. No other value will be accepted." xr:uid="{1786DE7E-60A5-4F42-9939-936F6692A1E1}">
          <x14:formula1>
            <xm:f>Calculation!$G$15:$G$19</xm:f>
          </x14:formula1>
          <xm:sqref>B2:B100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D7220-499A-4086-B86C-BF7BC88F01F1}">
  <sheetPr codeName="Sheet4"/>
  <dimension ref="A1:O101"/>
  <sheetViews>
    <sheetView tabSelected="1" workbookViewId="0">
      <selection activeCell="M25" sqref="M25"/>
    </sheetView>
  </sheetViews>
  <sheetFormatPr defaultColWidth="0" defaultRowHeight="15" zeroHeight="1" x14ac:dyDescent="0.25"/>
  <cols>
    <col min="1" max="1" width="1.5703125" style="38" customWidth="1"/>
    <col min="2" max="2" width="19.5703125" style="38" customWidth="1"/>
    <col min="3" max="3" width="13.140625" style="38" customWidth="1"/>
    <col min="4" max="4" width="11.5703125" style="38" customWidth="1"/>
    <col min="5" max="9" width="9.140625" style="38" customWidth="1"/>
    <col min="10" max="11" width="16.42578125" style="38" customWidth="1"/>
    <col min="12" max="12" width="15.5703125" style="38" customWidth="1"/>
    <col min="13" max="13" width="18.28515625" style="38" customWidth="1"/>
    <col min="14" max="14" width="9.140625" style="38" customWidth="1"/>
    <col min="15" max="26" width="9.140625" style="38" hidden="1" customWidth="1"/>
    <col min="27" max="16384" width="9.140625" style="38" hidden="1"/>
  </cols>
  <sheetData>
    <row r="1" spans="2:13" ht="7.5" customHeight="1" thickBot="1" x14ac:dyDescent="0.3"/>
    <row r="2" spans="2:13" ht="15.75" thickBot="1" x14ac:dyDescent="0.3">
      <c r="B2" s="105" t="s">
        <v>41</v>
      </c>
      <c r="C2" s="106"/>
      <c r="J2" s="105" t="s">
        <v>45</v>
      </c>
      <c r="K2" s="107"/>
      <c r="L2" s="107"/>
      <c r="M2" s="106"/>
    </row>
    <row r="3" spans="2:13" ht="15.75" thickBot="1" x14ac:dyDescent="0.3">
      <c r="B3" s="45" t="str">
        <f>Calculation!F3</f>
        <v>Time Start</v>
      </c>
      <c r="C3" s="46">
        <f ca="1">Calculation!G3</f>
        <v>44125.672007986112</v>
      </c>
      <c r="J3" s="62" t="s">
        <v>1</v>
      </c>
      <c r="K3" s="63" t="s">
        <v>46</v>
      </c>
      <c r="L3" s="63" t="s">
        <v>47</v>
      </c>
      <c r="M3" s="64" t="s">
        <v>3</v>
      </c>
    </row>
    <row r="4" spans="2:13" x14ac:dyDescent="0.25">
      <c r="B4" s="40" t="str">
        <f>Calculation!F4</f>
        <v>Time End</v>
      </c>
      <c r="C4" s="41">
        <f ca="1">Calculation!G4</f>
        <v>44125.672169675927</v>
      </c>
      <c r="J4" s="39">
        <f>Calculation!B2</f>
        <v>1</v>
      </c>
      <c r="K4" s="39" t="str">
        <f>Calculation!C2</f>
        <v>C</v>
      </c>
      <c r="L4" s="39" t="str">
        <f>PROPER(Calculation!K2)</f>
        <v>C</v>
      </c>
      <c r="M4" s="38" t="b">
        <f>Calculation!D2</f>
        <v>1</v>
      </c>
    </row>
    <row r="5" spans="2:13" x14ac:dyDescent="0.25">
      <c r="B5" s="40" t="str">
        <f>Calculation!F5</f>
        <v>Total Mins Taken</v>
      </c>
      <c r="C5" s="47">
        <f ca="1">Calculation!G5</f>
        <v>0.23283333401195705</v>
      </c>
      <c r="J5" s="39">
        <f>Calculation!B3</f>
        <v>2</v>
      </c>
      <c r="K5" s="39" t="str">
        <f>Calculation!C3</f>
        <v>B</v>
      </c>
      <c r="L5" s="39" t="str">
        <f>PROPER(Calculation!K3)</f>
        <v>C</v>
      </c>
      <c r="M5" s="38" t="b">
        <f>Calculation!D3</f>
        <v>0</v>
      </c>
    </row>
    <row r="6" spans="2:13" x14ac:dyDescent="0.25">
      <c r="B6" s="40" t="str">
        <f>Calculation!F6</f>
        <v xml:space="preserve">Mins Per Question </v>
      </c>
      <c r="C6" s="42">
        <f ca="1">Calculation!G6</f>
        <v>3.2337963057216256E-5</v>
      </c>
      <c r="J6" s="39">
        <f>Calculation!B4</f>
        <v>3</v>
      </c>
      <c r="K6" s="39" t="str">
        <f>Calculation!C4</f>
        <v>A</v>
      </c>
      <c r="L6" s="39" t="str">
        <f>PROPER(Calculation!K4)</f>
        <v>C</v>
      </c>
      <c r="M6" s="38" t="b">
        <f>Calculation!D4</f>
        <v>0</v>
      </c>
    </row>
    <row r="7" spans="2:13" ht="15.75" thickBot="1" x14ac:dyDescent="0.3">
      <c r="B7" s="43" t="str">
        <f>Calculation!F9</f>
        <v>Accuracy</v>
      </c>
      <c r="C7" s="44">
        <f>Calculation!G9</f>
        <v>0.2</v>
      </c>
      <c r="J7" s="39">
        <f>Calculation!B5</f>
        <v>4</v>
      </c>
      <c r="K7" s="39" t="str">
        <f>Calculation!C5</f>
        <v>D</v>
      </c>
      <c r="L7" s="39" t="str">
        <f>PROPER(Calculation!K5)</f>
        <v>C</v>
      </c>
      <c r="M7" s="38" t="b">
        <f>Calculation!D5</f>
        <v>0</v>
      </c>
    </row>
    <row r="8" spans="2:13" ht="15.75" thickBot="1" x14ac:dyDescent="0.3">
      <c r="J8" s="39">
        <f>Calculation!B6</f>
        <v>5</v>
      </c>
      <c r="K8" s="39" t="str">
        <f>Calculation!C6</f>
        <v>E</v>
      </c>
      <c r="L8" s="39" t="str">
        <f>PROPER(Calculation!K6)</f>
        <v>C</v>
      </c>
      <c r="M8" s="38" t="b">
        <f>Calculation!D6</f>
        <v>0</v>
      </c>
    </row>
    <row r="9" spans="2:13" ht="15.75" thickBot="1" x14ac:dyDescent="0.3">
      <c r="B9" s="116" t="s">
        <v>42</v>
      </c>
      <c r="C9" s="117"/>
      <c r="D9" s="118"/>
      <c r="J9" s="39" t="str">
        <f>Calculation!B7</f>
        <v/>
      </c>
      <c r="K9" s="39" t="str">
        <f>Calculation!C7</f>
        <v/>
      </c>
      <c r="L9" s="39" t="str">
        <f>PROPER(Calculation!K7)</f>
        <v/>
      </c>
      <c r="M9" s="38" t="str">
        <f>Calculation!D7</f>
        <v/>
      </c>
    </row>
    <row r="10" spans="2:13" ht="15.75" thickBot="1" x14ac:dyDescent="0.3">
      <c r="B10" s="48" t="s">
        <v>35</v>
      </c>
      <c r="C10" s="49" t="s">
        <v>43</v>
      </c>
      <c r="D10" s="50" t="s">
        <v>3</v>
      </c>
      <c r="J10" s="39" t="str">
        <f>Calculation!B8</f>
        <v/>
      </c>
      <c r="K10" s="39" t="str">
        <f>Calculation!C8</f>
        <v/>
      </c>
      <c r="L10" s="39" t="str">
        <f>PROPER(Calculation!K8)</f>
        <v/>
      </c>
      <c r="M10" s="38" t="str">
        <f>Calculation!D8</f>
        <v/>
      </c>
    </row>
    <row r="11" spans="2:13" x14ac:dyDescent="0.25">
      <c r="B11" s="55">
        <f ca="1">IF(ISERROR(Calculation!AB1)=TRUE,"",Calculation!AB1)</f>
        <v>4</v>
      </c>
      <c r="C11" s="53">
        <f ca="1">IF(ISERROR(Calculation!AA1)=TRUE,"",Calculation!AA1)</f>
        <v>6.0833328170701861E-2</v>
      </c>
      <c r="D11" s="56" t="b">
        <f ca="1">IF(ISERROR(Calculation!AC1)=TRUE,"",Calculation!AC1)</f>
        <v>0</v>
      </c>
      <c r="J11" s="39" t="str">
        <f>Calculation!B9</f>
        <v/>
      </c>
      <c r="K11" s="39" t="str">
        <f>Calculation!C9</f>
        <v/>
      </c>
      <c r="L11" s="39" t="str">
        <f>PROPER(Calculation!K9)</f>
        <v/>
      </c>
      <c r="M11" s="38" t="str">
        <f>Calculation!D9</f>
        <v/>
      </c>
    </row>
    <row r="12" spans="2:13" x14ac:dyDescent="0.25">
      <c r="B12" s="55">
        <f ca="1">IF(ISERROR(Calculation!AB2)=TRUE,"",Calculation!AB2)</f>
        <v>2</v>
      </c>
      <c r="C12" s="53">
        <f ca="1">IF(ISERROR(Calculation!AA2)=TRUE,"",Calculation!AA2)</f>
        <v>5.2166670793667436E-2</v>
      </c>
      <c r="D12" s="56" t="b">
        <f ca="1">IF(ISERROR(Calculation!AC2)=TRUE,"",Calculation!AC2)</f>
        <v>0</v>
      </c>
      <c r="J12" s="39" t="str">
        <f>Calculation!B10</f>
        <v/>
      </c>
      <c r="K12" s="39" t="str">
        <f>Calculation!C10</f>
        <v/>
      </c>
      <c r="L12" s="39" t="str">
        <f>PROPER(Calculation!K10)</f>
        <v/>
      </c>
      <c r="M12" s="38" t="str">
        <f>Calculation!D10</f>
        <v/>
      </c>
    </row>
    <row r="13" spans="2:13" x14ac:dyDescent="0.25">
      <c r="B13" s="55">
        <f ca="1">IF(ISERROR(Calculation!AB3)=TRUE,"",Calculation!AB3)</f>
        <v>1</v>
      </c>
      <c r="C13" s="53">
        <f ca="1">IF(ISERROR(Calculation!AA3)=TRUE,"",Calculation!AA3)</f>
        <v>4.7999995294958353E-2</v>
      </c>
      <c r="D13" s="56" t="b">
        <f ca="1">IF(ISERROR(Calculation!AC3)=TRUE,"",Calculation!AC3)</f>
        <v>1</v>
      </c>
      <c r="J13" s="39" t="str">
        <f>Calculation!B11</f>
        <v/>
      </c>
      <c r="K13" s="39" t="str">
        <f>Calculation!C11</f>
        <v/>
      </c>
      <c r="L13" s="39" t="str">
        <f>PROPER(Calculation!K11)</f>
        <v/>
      </c>
      <c r="M13" s="38" t="str">
        <f>Calculation!D11</f>
        <v/>
      </c>
    </row>
    <row r="14" spans="2:13" x14ac:dyDescent="0.25">
      <c r="B14" s="55">
        <f ca="1">IF(ISERROR(Calculation!AB4)=TRUE,"",Calculation!AB4)</f>
        <v>5</v>
      </c>
      <c r="C14" s="53">
        <f ca="1">IF(ISERROR(Calculation!AA4)=TRUE,"",Calculation!AA4)</f>
        <v>3.7000004667788744E-2</v>
      </c>
      <c r="D14" s="56" t="b">
        <f ca="1">IF(ISERROR(Calculation!AC4)=TRUE,"",Calculation!AC4)</f>
        <v>0</v>
      </c>
      <c r="J14" s="39" t="str">
        <f>Calculation!B12</f>
        <v/>
      </c>
      <c r="K14" s="39" t="str">
        <f>Calculation!C12</f>
        <v/>
      </c>
      <c r="L14" s="39" t="str">
        <f>PROPER(Calculation!K12)</f>
        <v/>
      </c>
      <c r="M14" s="38" t="str">
        <f>Calculation!D12</f>
        <v/>
      </c>
    </row>
    <row r="15" spans="2:13" ht="15.75" thickBot="1" x14ac:dyDescent="0.3">
      <c r="B15" s="57">
        <f ca="1">IF(ISERROR(Calculation!AB5)=TRUE,"",Calculation!AB5)</f>
        <v>3</v>
      </c>
      <c r="C15" s="58">
        <f ca="1">IF(ISERROR(Calculation!AA5)=TRUE,"",Calculation!AA5)</f>
        <v>3.4833335084840655E-2</v>
      </c>
      <c r="D15" s="59" t="b">
        <f ca="1">IF(ISERROR(Calculation!AC5)=TRUE,"",Calculation!AC5)</f>
        <v>0</v>
      </c>
      <c r="J15" s="39" t="str">
        <f>Calculation!B13</f>
        <v/>
      </c>
      <c r="K15" s="39" t="str">
        <f>Calculation!C13</f>
        <v/>
      </c>
      <c r="L15" s="39" t="str">
        <f>PROPER(Calculation!K13)</f>
        <v/>
      </c>
      <c r="M15" s="38" t="str">
        <f>Calculation!D13</f>
        <v/>
      </c>
    </row>
    <row r="16" spans="2:13" ht="15.75" thickBot="1" x14ac:dyDescent="0.3">
      <c r="B16" s="51" t="s">
        <v>20</v>
      </c>
      <c r="C16" s="52"/>
      <c r="D16" s="60">
        <f ca="1">COUNTIF(D11:D15,"TRUE")/5</f>
        <v>0.2</v>
      </c>
      <c r="J16" s="39" t="str">
        <f>Calculation!B14</f>
        <v/>
      </c>
      <c r="K16" s="39" t="str">
        <f>Calculation!C14</f>
        <v/>
      </c>
      <c r="L16" s="39" t="str">
        <f>PROPER(Calculation!K14)</f>
        <v/>
      </c>
      <c r="M16" s="38" t="str">
        <f>Calculation!D14</f>
        <v/>
      </c>
    </row>
    <row r="17" spans="2:15" ht="15.75" thickBot="1" x14ac:dyDescent="0.3">
      <c r="J17" s="39" t="str">
        <f>Calculation!B15</f>
        <v/>
      </c>
      <c r="K17" s="39" t="str">
        <f>Calculation!C15</f>
        <v/>
      </c>
      <c r="L17" s="39" t="str">
        <f>PROPER(Calculation!K15)</f>
        <v/>
      </c>
      <c r="M17" s="38" t="str">
        <f>Calculation!D15</f>
        <v/>
      </c>
      <c r="N17" s="61"/>
    </row>
    <row r="18" spans="2:15" ht="15.75" thickBot="1" x14ac:dyDescent="0.3">
      <c r="B18" s="105" t="s">
        <v>44</v>
      </c>
      <c r="C18" s="107"/>
      <c r="D18" s="106"/>
      <c r="J18" s="39" t="str">
        <f>Calculation!B16</f>
        <v/>
      </c>
      <c r="K18" s="39" t="str">
        <f>Calculation!C16</f>
        <v/>
      </c>
      <c r="L18" s="39" t="str">
        <f>PROPER(Calculation!K16)</f>
        <v/>
      </c>
      <c r="M18" s="38" t="str">
        <f>Calculation!D16</f>
        <v/>
      </c>
    </row>
    <row r="19" spans="2:15" ht="15.75" thickBot="1" x14ac:dyDescent="0.3">
      <c r="B19" s="110" t="s">
        <v>35</v>
      </c>
      <c r="C19" s="111" t="s">
        <v>43</v>
      </c>
      <c r="D19" s="112" t="s">
        <v>3</v>
      </c>
      <c r="J19" s="39" t="str">
        <f>Calculation!B17</f>
        <v/>
      </c>
      <c r="K19" s="39" t="str">
        <f>Calculation!C17</f>
        <v/>
      </c>
      <c r="L19" s="39" t="str">
        <f>PROPER(Calculation!K17)</f>
        <v/>
      </c>
      <c r="M19" s="38" t="str">
        <f>Calculation!D17</f>
        <v/>
      </c>
      <c r="O19" s="61"/>
    </row>
    <row r="20" spans="2:15" x14ac:dyDescent="0.25">
      <c r="B20" s="99">
        <f ca="1">IF(ISERROR(Calculation!AF1)=TRUE,"",Calculation!AF1)</f>
        <v>3</v>
      </c>
      <c r="C20" s="54">
        <f ca="1">IF(ISERROR(Calculation!AE1)=TRUE,"",Calculation!AE1)</f>
        <v>3.4833335084840655E-2</v>
      </c>
      <c r="D20" s="100" t="b">
        <f ca="1">IF(ISERROR(Calculation!AG1)=TRUE,"",Calculation!AG1)</f>
        <v>0</v>
      </c>
      <c r="J20" s="39" t="str">
        <f>Calculation!B18</f>
        <v/>
      </c>
      <c r="K20" s="39" t="str">
        <f>Calculation!C18</f>
        <v/>
      </c>
      <c r="L20" s="39" t="str">
        <f>PROPER(Calculation!K18)</f>
        <v/>
      </c>
      <c r="M20" s="38" t="str">
        <f>Calculation!D18</f>
        <v/>
      </c>
    </row>
    <row r="21" spans="2:15" x14ac:dyDescent="0.25">
      <c r="B21" s="55">
        <f ca="1">IF(ISERROR(Calculation!AF2)=TRUE,"",Calculation!AF2)</f>
        <v>5</v>
      </c>
      <c r="C21" s="53">
        <f ca="1">IF(ISERROR(Calculation!AE2)=TRUE,"",Calculation!AE2)</f>
        <v>3.7000004667788744E-2</v>
      </c>
      <c r="D21" s="56" t="b">
        <f ca="1">IF(ISERROR(Calculation!AG2)=TRUE,"",Calculation!AG2)</f>
        <v>0</v>
      </c>
      <c r="J21" s="39" t="str">
        <f>Calculation!B19</f>
        <v/>
      </c>
      <c r="K21" s="39" t="str">
        <f>Calculation!C19</f>
        <v/>
      </c>
      <c r="L21" s="39" t="str">
        <f>PROPER(Calculation!K19)</f>
        <v/>
      </c>
      <c r="M21" s="38" t="str">
        <f>Calculation!D19</f>
        <v/>
      </c>
    </row>
    <row r="22" spans="2:15" x14ac:dyDescent="0.25">
      <c r="B22" s="55">
        <f ca="1">IF(ISERROR(Calculation!AF3)=TRUE,"",Calculation!AF3)</f>
        <v>1</v>
      </c>
      <c r="C22" s="53">
        <f ca="1">IF(ISERROR(Calculation!AE3)=TRUE,"",Calculation!AE3)</f>
        <v>4.7999995294958353E-2</v>
      </c>
      <c r="D22" s="56" t="b">
        <f ca="1">IF(ISERROR(Calculation!AG3)=TRUE,"",Calculation!AG3)</f>
        <v>1</v>
      </c>
      <c r="J22" s="39" t="str">
        <f>Calculation!B20</f>
        <v/>
      </c>
      <c r="K22" s="39" t="str">
        <f>Calculation!C20</f>
        <v/>
      </c>
      <c r="L22" s="39" t="str">
        <f>PROPER(Calculation!K20)</f>
        <v/>
      </c>
      <c r="M22" s="38" t="str">
        <f>Calculation!D20</f>
        <v/>
      </c>
    </row>
    <row r="23" spans="2:15" x14ac:dyDescent="0.25">
      <c r="B23" s="55">
        <f ca="1">IF(ISERROR(Calculation!AF4)=TRUE,"",Calculation!AF4)</f>
        <v>2</v>
      </c>
      <c r="C23" s="53">
        <f ca="1">IF(ISERROR(Calculation!AE4)=TRUE,"",Calculation!AE4)</f>
        <v>5.2166670793667436E-2</v>
      </c>
      <c r="D23" s="56" t="b">
        <f ca="1">IF(ISERROR(Calculation!AG4)=TRUE,"",Calculation!AG4)</f>
        <v>0</v>
      </c>
      <c r="J23" s="39" t="str">
        <f>Calculation!B21</f>
        <v/>
      </c>
      <c r="K23" s="39" t="str">
        <f>Calculation!C21</f>
        <v/>
      </c>
      <c r="L23" s="39" t="str">
        <f>PROPER(Calculation!K21)</f>
        <v/>
      </c>
      <c r="M23" s="38" t="str">
        <f>Calculation!D21</f>
        <v/>
      </c>
    </row>
    <row r="24" spans="2:15" ht="15.75" thickBot="1" x14ac:dyDescent="0.3">
      <c r="B24" s="57">
        <f ca="1">IF(ISERROR(Calculation!AF5)=TRUE,"",Calculation!AF5)</f>
        <v>4</v>
      </c>
      <c r="C24" s="58">
        <f ca="1">IF(ISERROR(Calculation!AE5)=TRUE,"",Calculation!AE5)</f>
        <v>6.0833328170701861E-2</v>
      </c>
      <c r="D24" s="59" t="b">
        <f ca="1">IF(ISERROR(Calculation!AG5)=TRUE,"",Calculation!AG5)</f>
        <v>0</v>
      </c>
      <c r="J24" s="39" t="str">
        <f>Calculation!B22</f>
        <v/>
      </c>
      <c r="K24" s="39" t="str">
        <f>Calculation!C22</f>
        <v/>
      </c>
      <c r="L24" s="39" t="str">
        <f>PROPER(Calculation!K22)</f>
        <v/>
      </c>
      <c r="M24" s="38" t="str">
        <f>Calculation!D22</f>
        <v/>
      </c>
    </row>
    <row r="25" spans="2:15" ht="15.75" thickBot="1" x14ac:dyDescent="0.3">
      <c r="B25" s="113" t="s">
        <v>20</v>
      </c>
      <c r="C25" s="114"/>
      <c r="D25" s="115">
        <f ca="1">COUNTIF(D20:D24,"TRUE")/5</f>
        <v>0.2</v>
      </c>
      <c r="J25" s="39" t="str">
        <f>Calculation!B23</f>
        <v/>
      </c>
      <c r="K25" s="39" t="str">
        <f>Calculation!C23</f>
        <v/>
      </c>
      <c r="L25" s="39" t="str">
        <f>PROPER(Calculation!K23)</f>
        <v/>
      </c>
      <c r="M25" s="38" t="str">
        <f>Calculation!D23</f>
        <v/>
      </c>
    </row>
    <row r="26" spans="2:15" x14ac:dyDescent="0.25">
      <c r="J26" s="39" t="str">
        <f>Calculation!B24</f>
        <v/>
      </c>
      <c r="K26" s="39" t="str">
        <f>Calculation!C24</f>
        <v/>
      </c>
      <c r="L26" s="39" t="str">
        <f>PROPER(Calculation!K24)</f>
        <v/>
      </c>
      <c r="M26" s="38" t="str">
        <f>Calculation!D24</f>
        <v/>
      </c>
    </row>
    <row r="27" spans="2:15" x14ac:dyDescent="0.25">
      <c r="J27" s="39" t="str">
        <f>Calculation!B25</f>
        <v/>
      </c>
      <c r="K27" s="39" t="str">
        <f>Calculation!C25</f>
        <v/>
      </c>
      <c r="L27" s="39" t="str">
        <f>PROPER(Calculation!K25)</f>
        <v/>
      </c>
      <c r="M27" s="38" t="str">
        <f>Calculation!D25</f>
        <v/>
      </c>
    </row>
    <row r="28" spans="2:15" x14ac:dyDescent="0.25">
      <c r="J28" s="39" t="str">
        <f>Calculation!B26</f>
        <v/>
      </c>
      <c r="K28" s="39" t="str">
        <f>Calculation!C26</f>
        <v/>
      </c>
      <c r="L28" s="39" t="str">
        <f>PROPER(Calculation!K26)</f>
        <v/>
      </c>
      <c r="M28" s="38" t="str">
        <f>Calculation!D26</f>
        <v/>
      </c>
    </row>
    <row r="29" spans="2:15" x14ac:dyDescent="0.25">
      <c r="J29" s="39" t="str">
        <f>Calculation!B27</f>
        <v/>
      </c>
      <c r="K29" s="39" t="str">
        <f>Calculation!C27</f>
        <v/>
      </c>
      <c r="L29" s="39" t="str">
        <f>PROPER(Calculation!K27)</f>
        <v/>
      </c>
      <c r="M29" s="38" t="str">
        <f>Calculation!D27</f>
        <v/>
      </c>
    </row>
    <row r="30" spans="2:15" x14ac:dyDescent="0.25">
      <c r="J30" s="39" t="str">
        <f>Calculation!B28</f>
        <v/>
      </c>
      <c r="K30" s="39" t="str">
        <f>Calculation!C28</f>
        <v/>
      </c>
      <c r="L30" s="39" t="str">
        <f>PROPER(Calculation!K28)</f>
        <v/>
      </c>
      <c r="M30" s="38" t="str">
        <f>Calculation!D28</f>
        <v/>
      </c>
    </row>
    <row r="31" spans="2:15" x14ac:dyDescent="0.25">
      <c r="J31" s="39" t="str">
        <f>Calculation!B29</f>
        <v/>
      </c>
      <c r="K31" s="39" t="str">
        <f>Calculation!C29</f>
        <v/>
      </c>
      <c r="L31" s="39" t="str">
        <f>PROPER(Calculation!K29)</f>
        <v/>
      </c>
      <c r="M31" s="38" t="str">
        <f>Calculation!D29</f>
        <v/>
      </c>
    </row>
    <row r="32" spans="2:15" x14ac:dyDescent="0.25">
      <c r="J32" s="39" t="str">
        <f>Calculation!B30</f>
        <v/>
      </c>
      <c r="K32" s="39" t="str">
        <f>Calculation!C30</f>
        <v/>
      </c>
      <c r="L32" s="39" t="str">
        <f>PROPER(Calculation!K30)</f>
        <v/>
      </c>
      <c r="M32" s="38" t="str">
        <f>Calculation!D30</f>
        <v/>
      </c>
    </row>
    <row r="33" spans="3:13" x14ac:dyDescent="0.25">
      <c r="J33" s="39" t="str">
        <f>Calculation!B31</f>
        <v/>
      </c>
      <c r="K33" s="39" t="str">
        <f>Calculation!C31</f>
        <v/>
      </c>
      <c r="L33" s="39" t="str">
        <f>PROPER(Calculation!K31)</f>
        <v/>
      </c>
      <c r="M33" s="38" t="str">
        <f>Calculation!D31</f>
        <v/>
      </c>
    </row>
    <row r="34" spans="3:13" x14ac:dyDescent="0.25">
      <c r="J34" s="39" t="str">
        <f>Calculation!B32</f>
        <v/>
      </c>
      <c r="K34" s="39" t="str">
        <f>Calculation!C32</f>
        <v/>
      </c>
      <c r="L34" s="39" t="str">
        <f>PROPER(Calculation!K32)</f>
        <v/>
      </c>
      <c r="M34" s="38" t="str">
        <f>Calculation!D32</f>
        <v/>
      </c>
    </row>
    <row r="35" spans="3:13" x14ac:dyDescent="0.25">
      <c r="J35" s="39" t="str">
        <f>Calculation!B33</f>
        <v/>
      </c>
      <c r="K35" s="39" t="str">
        <f>Calculation!C33</f>
        <v/>
      </c>
      <c r="L35" s="39" t="str">
        <f>PROPER(Calculation!K33)</f>
        <v/>
      </c>
      <c r="M35" s="38" t="str">
        <f>Calculation!D33</f>
        <v/>
      </c>
    </row>
    <row r="36" spans="3:13" x14ac:dyDescent="0.25">
      <c r="C36" s="108" t="s">
        <v>48</v>
      </c>
      <c r="D36" s="109"/>
      <c r="E36" s="109"/>
      <c r="J36" s="39" t="str">
        <f>Calculation!B34</f>
        <v/>
      </c>
      <c r="K36" s="39" t="str">
        <f>Calculation!C34</f>
        <v/>
      </c>
      <c r="L36" s="39" t="str">
        <f>PROPER(Calculation!K34)</f>
        <v/>
      </c>
      <c r="M36" s="38" t="str">
        <f>Calculation!D34</f>
        <v/>
      </c>
    </row>
    <row r="37" spans="3:13" x14ac:dyDescent="0.25">
      <c r="J37" s="39" t="str">
        <f>Calculation!B35</f>
        <v/>
      </c>
      <c r="K37" s="39" t="str">
        <f>Calculation!C35</f>
        <v/>
      </c>
      <c r="L37" s="39" t="str">
        <f>PROPER(Calculation!K35)</f>
        <v/>
      </c>
      <c r="M37" s="38" t="str">
        <f>Calculation!D35</f>
        <v/>
      </c>
    </row>
    <row r="38" spans="3:13" x14ac:dyDescent="0.25">
      <c r="J38" s="39" t="str">
        <f>Calculation!B36</f>
        <v/>
      </c>
      <c r="K38" s="39" t="str">
        <f>Calculation!C36</f>
        <v/>
      </c>
      <c r="L38" s="39" t="str">
        <f>PROPER(Calculation!K36)</f>
        <v/>
      </c>
      <c r="M38" s="38" t="str">
        <f>Calculation!D36</f>
        <v/>
      </c>
    </row>
    <row r="39" spans="3:13" x14ac:dyDescent="0.25">
      <c r="J39" s="39" t="str">
        <f>Calculation!B37</f>
        <v/>
      </c>
      <c r="K39" s="39" t="str">
        <f>Calculation!C37</f>
        <v/>
      </c>
      <c r="L39" s="39" t="str">
        <f>PROPER(Calculation!K37)</f>
        <v/>
      </c>
      <c r="M39" s="38" t="str">
        <f>Calculation!D37</f>
        <v/>
      </c>
    </row>
    <row r="40" spans="3:13" x14ac:dyDescent="0.25">
      <c r="J40" s="39" t="str">
        <f>Calculation!B38</f>
        <v/>
      </c>
      <c r="K40" s="39" t="str">
        <f>Calculation!C38</f>
        <v/>
      </c>
      <c r="L40" s="39" t="str">
        <f>PROPER(Calculation!K38)</f>
        <v/>
      </c>
      <c r="M40" s="38" t="str">
        <f>Calculation!D38</f>
        <v/>
      </c>
    </row>
    <row r="41" spans="3:13" x14ac:dyDescent="0.25">
      <c r="J41" s="39" t="str">
        <f>Calculation!B39</f>
        <v/>
      </c>
      <c r="K41" s="39" t="str">
        <f>Calculation!C39</f>
        <v/>
      </c>
      <c r="L41" s="39" t="str">
        <f>PROPER(Calculation!K39)</f>
        <v/>
      </c>
      <c r="M41" s="38" t="str">
        <f>Calculation!D39</f>
        <v/>
      </c>
    </row>
    <row r="42" spans="3:13" x14ac:dyDescent="0.25">
      <c r="J42" s="39" t="str">
        <f>Calculation!B40</f>
        <v/>
      </c>
      <c r="K42" s="39" t="str">
        <f>Calculation!C40</f>
        <v/>
      </c>
      <c r="L42" s="39" t="str">
        <f>PROPER(Calculation!K40)</f>
        <v/>
      </c>
      <c r="M42" s="38" t="str">
        <f>Calculation!D40</f>
        <v/>
      </c>
    </row>
    <row r="43" spans="3:13" x14ac:dyDescent="0.25">
      <c r="J43" s="39" t="str">
        <f>Calculation!B41</f>
        <v/>
      </c>
      <c r="K43" s="39" t="str">
        <f>Calculation!C41</f>
        <v/>
      </c>
      <c r="L43" s="39" t="str">
        <f>PROPER(Calculation!K41)</f>
        <v/>
      </c>
      <c r="M43" s="38" t="str">
        <f>Calculation!D41</f>
        <v/>
      </c>
    </row>
    <row r="44" spans="3:13" x14ac:dyDescent="0.25">
      <c r="J44" s="39" t="str">
        <f>Calculation!B42</f>
        <v/>
      </c>
      <c r="K44" s="39" t="str">
        <f>Calculation!C42</f>
        <v/>
      </c>
      <c r="L44" s="39" t="str">
        <f>PROPER(Calculation!K42)</f>
        <v/>
      </c>
      <c r="M44" s="38" t="str">
        <f>Calculation!D42</f>
        <v/>
      </c>
    </row>
    <row r="45" spans="3:13" x14ac:dyDescent="0.25">
      <c r="J45" s="39" t="str">
        <f>Calculation!B43</f>
        <v/>
      </c>
      <c r="K45" s="39" t="str">
        <f>Calculation!C43</f>
        <v/>
      </c>
      <c r="L45" s="39" t="str">
        <f>PROPER(Calculation!K43)</f>
        <v/>
      </c>
      <c r="M45" s="38" t="str">
        <f>Calculation!D43</f>
        <v/>
      </c>
    </row>
    <row r="46" spans="3:13" x14ac:dyDescent="0.25">
      <c r="J46" s="39" t="str">
        <f>Calculation!B44</f>
        <v/>
      </c>
      <c r="K46" s="39" t="str">
        <f>Calculation!C44</f>
        <v/>
      </c>
      <c r="L46" s="39" t="str">
        <f>PROPER(Calculation!K44)</f>
        <v/>
      </c>
      <c r="M46" s="38" t="str">
        <f>Calculation!D44</f>
        <v/>
      </c>
    </row>
    <row r="47" spans="3:13" x14ac:dyDescent="0.25">
      <c r="J47" s="39" t="str">
        <f>Calculation!B45</f>
        <v/>
      </c>
      <c r="K47" s="39" t="str">
        <f>Calculation!C45</f>
        <v/>
      </c>
      <c r="L47" s="39" t="str">
        <f>PROPER(Calculation!K45)</f>
        <v/>
      </c>
      <c r="M47" s="38" t="str">
        <f>Calculation!D45</f>
        <v/>
      </c>
    </row>
    <row r="48" spans="3:13" x14ac:dyDescent="0.25">
      <c r="J48" s="39" t="str">
        <f>Calculation!B46</f>
        <v/>
      </c>
      <c r="K48" s="39" t="str">
        <f>Calculation!C46</f>
        <v/>
      </c>
      <c r="L48" s="39" t="str">
        <f>PROPER(Calculation!K46)</f>
        <v/>
      </c>
      <c r="M48" s="38" t="str">
        <f>Calculation!D46</f>
        <v/>
      </c>
    </row>
    <row r="49" spans="10:13" x14ac:dyDescent="0.25">
      <c r="J49" s="39" t="str">
        <f>Calculation!B47</f>
        <v/>
      </c>
      <c r="K49" s="39" t="str">
        <f>Calculation!C47</f>
        <v/>
      </c>
      <c r="L49" s="39" t="str">
        <f>PROPER(Calculation!K47)</f>
        <v/>
      </c>
      <c r="M49" s="38" t="str">
        <f>Calculation!D47</f>
        <v/>
      </c>
    </row>
    <row r="50" spans="10:13" x14ac:dyDescent="0.25">
      <c r="J50" s="39" t="str">
        <f>Calculation!B48</f>
        <v/>
      </c>
      <c r="K50" s="39" t="str">
        <f>Calculation!C48</f>
        <v/>
      </c>
      <c r="L50" s="39" t="str">
        <f>PROPER(Calculation!K48)</f>
        <v/>
      </c>
      <c r="M50" s="38" t="str">
        <f>Calculation!D48</f>
        <v/>
      </c>
    </row>
    <row r="51" spans="10:13" x14ac:dyDescent="0.25">
      <c r="J51" s="39" t="str">
        <f>Calculation!B49</f>
        <v/>
      </c>
      <c r="K51" s="39" t="str">
        <f>Calculation!C49</f>
        <v/>
      </c>
      <c r="L51" s="39" t="str">
        <f>PROPER(Calculation!K49)</f>
        <v/>
      </c>
      <c r="M51" s="38" t="str">
        <f>Calculation!D49</f>
        <v/>
      </c>
    </row>
    <row r="52" spans="10:13" x14ac:dyDescent="0.25">
      <c r="J52" s="39" t="str">
        <f>Calculation!B50</f>
        <v/>
      </c>
      <c r="K52" s="39" t="str">
        <f>Calculation!C50</f>
        <v/>
      </c>
      <c r="L52" s="39" t="str">
        <f>PROPER(Calculation!K50)</f>
        <v/>
      </c>
      <c r="M52" s="38" t="str">
        <f>Calculation!D50</f>
        <v/>
      </c>
    </row>
    <row r="53" spans="10:13" x14ac:dyDescent="0.25">
      <c r="J53" s="39" t="str">
        <f>Calculation!B51</f>
        <v/>
      </c>
      <c r="K53" s="39" t="str">
        <f>Calculation!C51</f>
        <v/>
      </c>
      <c r="L53" s="39" t="str">
        <f>PROPER(Calculation!K51)</f>
        <v/>
      </c>
      <c r="M53" s="38" t="str">
        <f>Calculation!D51</f>
        <v/>
      </c>
    </row>
    <row r="54" spans="10:13" x14ac:dyDescent="0.25">
      <c r="J54" s="39" t="str">
        <f>Calculation!B52</f>
        <v/>
      </c>
      <c r="K54" s="39" t="str">
        <f>Calculation!C52</f>
        <v/>
      </c>
      <c r="L54" s="39" t="str">
        <f>PROPER(Calculation!K52)</f>
        <v/>
      </c>
      <c r="M54" s="38" t="str">
        <f>Calculation!D52</f>
        <v/>
      </c>
    </row>
    <row r="55" spans="10:13" x14ac:dyDescent="0.25">
      <c r="J55" s="39" t="str">
        <f>Calculation!B53</f>
        <v/>
      </c>
      <c r="K55" s="39" t="str">
        <f>Calculation!C53</f>
        <v/>
      </c>
      <c r="L55" s="39" t="str">
        <f>PROPER(Calculation!K53)</f>
        <v/>
      </c>
      <c r="M55" s="38" t="str">
        <f>Calculation!D53</f>
        <v/>
      </c>
    </row>
    <row r="56" spans="10:13" x14ac:dyDescent="0.25">
      <c r="J56" s="39" t="str">
        <f>Calculation!B54</f>
        <v/>
      </c>
      <c r="K56" s="39" t="str">
        <f>Calculation!C54</f>
        <v/>
      </c>
      <c r="L56" s="39" t="str">
        <f>PROPER(Calculation!K54)</f>
        <v/>
      </c>
      <c r="M56" s="38" t="str">
        <f>Calculation!D54</f>
        <v/>
      </c>
    </row>
    <row r="57" spans="10:13" x14ac:dyDescent="0.25">
      <c r="J57" s="39" t="str">
        <f>Calculation!B55</f>
        <v/>
      </c>
      <c r="K57" s="39" t="str">
        <f>Calculation!C55</f>
        <v/>
      </c>
      <c r="L57" s="39" t="str">
        <f>PROPER(Calculation!K55)</f>
        <v/>
      </c>
      <c r="M57" s="38" t="str">
        <f>Calculation!D55</f>
        <v/>
      </c>
    </row>
    <row r="58" spans="10:13" x14ac:dyDescent="0.25">
      <c r="J58" s="39" t="str">
        <f>Calculation!B56</f>
        <v/>
      </c>
      <c r="K58" s="39" t="str">
        <f>Calculation!C56</f>
        <v/>
      </c>
      <c r="L58" s="39" t="str">
        <f>PROPER(Calculation!K56)</f>
        <v/>
      </c>
      <c r="M58" s="38" t="str">
        <f>Calculation!D56</f>
        <v/>
      </c>
    </row>
    <row r="59" spans="10:13" x14ac:dyDescent="0.25">
      <c r="J59" s="39" t="str">
        <f>Calculation!B57</f>
        <v/>
      </c>
      <c r="K59" s="39" t="str">
        <f>Calculation!C57</f>
        <v/>
      </c>
      <c r="L59" s="39" t="str">
        <f>PROPER(Calculation!K57)</f>
        <v/>
      </c>
      <c r="M59" s="38" t="str">
        <f>Calculation!D57</f>
        <v/>
      </c>
    </row>
    <row r="60" spans="10:13" x14ac:dyDescent="0.25">
      <c r="J60" s="39" t="str">
        <f>Calculation!B58</f>
        <v/>
      </c>
      <c r="K60" s="39" t="str">
        <f>Calculation!C58</f>
        <v/>
      </c>
      <c r="L60" s="39" t="str">
        <f>PROPER(Calculation!K58)</f>
        <v/>
      </c>
      <c r="M60" s="38" t="str">
        <f>Calculation!D58</f>
        <v/>
      </c>
    </row>
    <row r="61" spans="10:13" x14ac:dyDescent="0.25">
      <c r="J61" s="39" t="str">
        <f>Calculation!B59</f>
        <v/>
      </c>
      <c r="K61" s="39" t="str">
        <f>Calculation!C59</f>
        <v/>
      </c>
      <c r="L61" s="39" t="str">
        <f>PROPER(Calculation!K59)</f>
        <v/>
      </c>
      <c r="M61" s="38" t="str">
        <f>Calculation!D59</f>
        <v/>
      </c>
    </row>
    <row r="62" spans="10:13" x14ac:dyDescent="0.25">
      <c r="J62" s="39" t="str">
        <f>Calculation!B60</f>
        <v/>
      </c>
      <c r="K62" s="39" t="str">
        <f>Calculation!C60</f>
        <v/>
      </c>
      <c r="L62" s="39" t="str">
        <f>PROPER(Calculation!K60)</f>
        <v/>
      </c>
      <c r="M62" s="38" t="str">
        <f>Calculation!D60</f>
        <v/>
      </c>
    </row>
    <row r="63" spans="10:13" x14ac:dyDescent="0.25">
      <c r="J63" s="39" t="str">
        <f>Calculation!B61</f>
        <v/>
      </c>
      <c r="K63" s="39" t="str">
        <f>Calculation!C61</f>
        <v/>
      </c>
      <c r="L63" s="39" t="str">
        <f>PROPER(Calculation!K61)</f>
        <v/>
      </c>
      <c r="M63" s="38" t="str">
        <f>Calculation!D61</f>
        <v/>
      </c>
    </row>
    <row r="64" spans="10:13" x14ac:dyDescent="0.25">
      <c r="J64" s="39" t="str">
        <f>Calculation!B62</f>
        <v/>
      </c>
      <c r="K64" s="39" t="str">
        <f>Calculation!C62</f>
        <v/>
      </c>
      <c r="L64" s="39" t="str">
        <f>PROPER(Calculation!K62)</f>
        <v/>
      </c>
      <c r="M64" s="38" t="str">
        <f>Calculation!D62</f>
        <v/>
      </c>
    </row>
    <row r="65" spans="10:13" x14ac:dyDescent="0.25">
      <c r="J65" s="39" t="str">
        <f>Calculation!B63</f>
        <v/>
      </c>
      <c r="K65" s="39" t="str">
        <f>Calculation!C63</f>
        <v/>
      </c>
      <c r="L65" s="39" t="str">
        <f>PROPER(Calculation!K63)</f>
        <v/>
      </c>
      <c r="M65" s="38" t="str">
        <f>Calculation!D63</f>
        <v/>
      </c>
    </row>
    <row r="66" spans="10:13" x14ac:dyDescent="0.25">
      <c r="J66" s="39" t="str">
        <f>Calculation!B64</f>
        <v/>
      </c>
      <c r="K66" s="39" t="str">
        <f>Calculation!C64</f>
        <v/>
      </c>
      <c r="L66" s="39" t="str">
        <f>PROPER(Calculation!K64)</f>
        <v/>
      </c>
      <c r="M66" s="38" t="str">
        <f>Calculation!D64</f>
        <v/>
      </c>
    </row>
    <row r="67" spans="10:13" x14ac:dyDescent="0.25">
      <c r="J67" s="39" t="str">
        <f>Calculation!B65</f>
        <v/>
      </c>
      <c r="K67" s="39" t="str">
        <f>Calculation!C65</f>
        <v/>
      </c>
      <c r="L67" s="39" t="str">
        <f>PROPER(Calculation!K65)</f>
        <v/>
      </c>
      <c r="M67" s="38" t="str">
        <f>Calculation!D65</f>
        <v/>
      </c>
    </row>
    <row r="68" spans="10:13" x14ac:dyDescent="0.25">
      <c r="J68" s="39" t="str">
        <f>Calculation!B66</f>
        <v/>
      </c>
      <c r="K68" s="39" t="str">
        <f>Calculation!C66</f>
        <v/>
      </c>
      <c r="L68" s="39" t="str">
        <f>PROPER(Calculation!K66)</f>
        <v/>
      </c>
      <c r="M68" s="38" t="str">
        <f>Calculation!D66</f>
        <v/>
      </c>
    </row>
    <row r="69" spans="10:13" x14ac:dyDescent="0.25">
      <c r="J69" s="39" t="str">
        <f>Calculation!B67</f>
        <v/>
      </c>
      <c r="K69" s="39" t="str">
        <f>Calculation!C67</f>
        <v/>
      </c>
      <c r="L69" s="39" t="str">
        <f>PROPER(Calculation!K67)</f>
        <v/>
      </c>
      <c r="M69" s="38" t="str">
        <f>Calculation!D67</f>
        <v/>
      </c>
    </row>
    <row r="70" spans="10:13" x14ac:dyDescent="0.25">
      <c r="J70" s="39" t="str">
        <f>Calculation!B68</f>
        <v/>
      </c>
      <c r="K70" s="39" t="str">
        <f>Calculation!C68</f>
        <v/>
      </c>
      <c r="L70" s="39" t="str">
        <f>PROPER(Calculation!K68)</f>
        <v/>
      </c>
      <c r="M70" s="38" t="str">
        <f>Calculation!D68</f>
        <v/>
      </c>
    </row>
    <row r="71" spans="10:13" x14ac:dyDescent="0.25">
      <c r="J71" s="39" t="str">
        <f>Calculation!B69</f>
        <v/>
      </c>
      <c r="K71" s="39" t="str">
        <f>Calculation!C69</f>
        <v/>
      </c>
      <c r="L71" s="39" t="str">
        <f>PROPER(Calculation!K69)</f>
        <v/>
      </c>
      <c r="M71" s="38" t="str">
        <f>Calculation!D69</f>
        <v/>
      </c>
    </row>
    <row r="72" spans="10:13" x14ac:dyDescent="0.25">
      <c r="J72" s="39" t="str">
        <f>Calculation!B70</f>
        <v/>
      </c>
      <c r="K72" s="39" t="str">
        <f>Calculation!C70</f>
        <v/>
      </c>
      <c r="L72" s="39" t="str">
        <f>PROPER(Calculation!K70)</f>
        <v/>
      </c>
      <c r="M72" s="38" t="str">
        <f>Calculation!D70</f>
        <v/>
      </c>
    </row>
    <row r="73" spans="10:13" x14ac:dyDescent="0.25">
      <c r="J73" s="39" t="str">
        <f>Calculation!B71</f>
        <v/>
      </c>
      <c r="K73" s="39" t="str">
        <f>Calculation!C71</f>
        <v/>
      </c>
      <c r="L73" s="39" t="str">
        <f>PROPER(Calculation!K71)</f>
        <v/>
      </c>
      <c r="M73" s="38" t="str">
        <f>Calculation!D71</f>
        <v/>
      </c>
    </row>
    <row r="74" spans="10:13" x14ac:dyDescent="0.25">
      <c r="J74" s="39" t="str">
        <f>Calculation!B72</f>
        <v/>
      </c>
      <c r="K74" s="39" t="str">
        <f>Calculation!C72</f>
        <v/>
      </c>
      <c r="L74" s="39" t="str">
        <f>PROPER(Calculation!K72)</f>
        <v/>
      </c>
      <c r="M74" s="38" t="str">
        <f>Calculation!D72</f>
        <v/>
      </c>
    </row>
    <row r="75" spans="10:13" x14ac:dyDescent="0.25">
      <c r="J75" s="39" t="str">
        <f>Calculation!B73</f>
        <v/>
      </c>
      <c r="K75" s="39" t="str">
        <f>Calculation!C73</f>
        <v/>
      </c>
      <c r="L75" s="39" t="str">
        <f>PROPER(Calculation!K73)</f>
        <v/>
      </c>
      <c r="M75" s="38" t="str">
        <f>Calculation!D73</f>
        <v/>
      </c>
    </row>
    <row r="76" spans="10:13" x14ac:dyDescent="0.25">
      <c r="J76" s="39" t="str">
        <f>Calculation!B74</f>
        <v/>
      </c>
      <c r="K76" s="39" t="str">
        <f>Calculation!C74</f>
        <v/>
      </c>
      <c r="L76" s="39" t="str">
        <f>PROPER(Calculation!K74)</f>
        <v/>
      </c>
      <c r="M76" s="38" t="str">
        <f>Calculation!D74</f>
        <v/>
      </c>
    </row>
    <row r="77" spans="10:13" x14ac:dyDescent="0.25">
      <c r="J77" s="39" t="str">
        <f>Calculation!B75</f>
        <v/>
      </c>
      <c r="K77" s="39" t="str">
        <f>Calculation!C75</f>
        <v/>
      </c>
      <c r="L77" s="39" t="str">
        <f>PROPER(Calculation!K75)</f>
        <v/>
      </c>
      <c r="M77" s="38" t="str">
        <f>Calculation!D75</f>
        <v/>
      </c>
    </row>
    <row r="78" spans="10:13" x14ac:dyDescent="0.25">
      <c r="J78" s="39" t="str">
        <f>Calculation!B76</f>
        <v/>
      </c>
      <c r="K78" s="39" t="str">
        <f>Calculation!C76</f>
        <v/>
      </c>
      <c r="L78" s="39" t="str">
        <f>PROPER(Calculation!K76)</f>
        <v/>
      </c>
      <c r="M78" s="38" t="str">
        <f>Calculation!D76</f>
        <v/>
      </c>
    </row>
    <row r="79" spans="10:13" x14ac:dyDescent="0.25">
      <c r="J79" s="39" t="str">
        <f>Calculation!B77</f>
        <v/>
      </c>
      <c r="K79" s="39" t="str">
        <f>Calculation!C77</f>
        <v/>
      </c>
      <c r="L79" s="39" t="str">
        <f>PROPER(Calculation!K77)</f>
        <v/>
      </c>
      <c r="M79" s="38" t="str">
        <f>Calculation!D77</f>
        <v/>
      </c>
    </row>
    <row r="80" spans="10:13" x14ac:dyDescent="0.25">
      <c r="J80" s="39" t="str">
        <f>Calculation!B78</f>
        <v/>
      </c>
      <c r="K80" s="39" t="str">
        <f>Calculation!C78</f>
        <v/>
      </c>
      <c r="L80" s="39" t="str">
        <f>PROPER(Calculation!K78)</f>
        <v/>
      </c>
      <c r="M80" s="38" t="str">
        <f>Calculation!D78</f>
        <v/>
      </c>
    </row>
    <row r="81" spans="10:13" x14ac:dyDescent="0.25">
      <c r="J81" s="39" t="str">
        <f>Calculation!B79</f>
        <v/>
      </c>
      <c r="K81" s="39" t="str">
        <f>Calculation!C79</f>
        <v/>
      </c>
      <c r="L81" s="39" t="str">
        <f>PROPER(Calculation!K79)</f>
        <v/>
      </c>
      <c r="M81" s="38" t="str">
        <f>Calculation!D79</f>
        <v/>
      </c>
    </row>
    <row r="82" spans="10:13" x14ac:dyDescent="0.25">
      <c r="J82" s="39" t="str">
        <f>Calculation!B80</f>
        <v/>
      </c>
      <c r="K82" s="39" t="str">
        <f>Calculation!C80</f>
        <v/>
      </c>
      <c r="L82" s="39" t="str">
        <f>PROPER(Calculation!K80)</f>
        <v/>
      </c>
      <c r="M82" s="38" t="str">
        <f>Calculation!D80</f>
        <v/>
      </c>
    </row>
    <row r="83" spans="10:13" x14ac:dyDescent="0.25">
      <c r="J83" s="39" t="str">
        <f>Calculation!B81</f>
        <v/>
      </c>
      <c r="K83" s="39" t="str">
        <f>Calculation!C81</f>
        <v/>
      </c>
      <c r="L83" s="39" t="str">
        <f>PROPER(Calculation!K81)</f>
        <v/>
      </c>
      <c r="M83" s="38" t="str">
        <f>Calculation!D81</f>
        <v/>
      </c>
    </row>
    <row r="84" spans="10:13" x14ac:dyDescent="0.25">
      <c r="J84" s="39" t="str">
        <f>Calculation!B82</f>
        <v/>
      </c>
      <c r="K84" s="39" t="str">
        <f>Calculation!C82</f>
        <v/>
      </c>
      <c r="L84" s="39" t="str">
        <f>PROPER(Calculation!K82)</f>
        <v/>
      </c>
      <c r="M84" s="38" t="str">
        <f>Calculation!D82</f>
        <v/>
      </c>
    </row>
    <row r="85" spans="10:13" x14ac:dyDescent="0.25">
      <c r="J85" s="39" t="str">
        <f>Calculation!B83</f>
        <v/>
      </c>
      <c r="K85" s="39" t="str">
        <f>Calculation!C83</f>
        <v/>
      </c>
      <c r="L85" s="39" t="str">
        <f>PROPER(Calculation!K83)</f>
        <v/>
      </c>
      <c r="M85" s="38" t="str">
        <f>Calculation!D83</f>
        <v/>
      </c>
    </row>
    <row r="86" spans="10:13" x14ac:dyDescent="0.25">
      <c r="J86" s="39" t="str">
        <f>Calculation!B84</f>
        <v/>
      </c>
      <c r="K86" s="39" t="str">
        <f>Calculation!C84</f>
        <v/>
      </c>
      <c r="L86" s="39" t="str">
        <f>PROPER(Calculation!K84)</f>
        <v/>
      </c>
      <c r="M86" s="38" t="str">
        <f>Calculation!D84</f>
        <v/>
      </c>
    </row>
    <row r="87" spans="10:13" x14ac:dyDescent="0.25">
      <c r="J87" s="39" t="str">
        <f>Calculation!B85</f>
        <v/>
      </c>
      <c r="K87" s="39" t="str">
        <f>Calculation!C85</f>
        <v/>
      </c>
      <c r="L87" s="39" t="str">
        <f>PROPER(Calculation!K85)</f>
        <v/>
      </c>
      <c r="M87" s="38" t="str">
        <f>Calculation!D85</f>
        <v/>
      </c>
    </row>
    <row r="88" spans="10:13" x14ac:dyDescent="0.25">
      <c r="J88" s="39" t="str">
        <f>Calculation!B86</f>
        <v/>
      </c>
      <c r="K88" s="39" t="str">
        <f>Calculation!C86</f>
        <v/>
      </c>
      <c r="L88" s="39" t="str">
        <f>PROPER(Calculation!K86)</f>
        <v/>
      </c>
      <c r="M88" s="38" t="str">
        <f>Calculation!D86</f>
        <v/>
      </c>
    </row>
    <row r="89" spans="10:13" x14ac:dyDescent="0.25">
      <c r="J89" s="39" t="str">
        <f>Calculation!B87</f>
        <v/>
      </c>
      <c r="K89" s="39" t="str">
        <f>Calculation!C87</f>
        <v/>
      </c>
      <c r="L89" s="39" t="str">
        <f>PROPER(Calculation!K87)</f>
        <v/>
      </c>
      <c r="M89" s="38" t="str">
        <f>Calculation!D87</f>
        <v/>
      </c>
    </row>
    <row r="90" spans="10:13" x14ac:dyDescent="0.25">
      <c r="J90" s="39" t="str">
        <f>Calculation!B88</f>
        <v/>
      </c>
      <c r="K90" s="39" t="str">
        <f>Calculation!C88</f>
        <v/>
      </c>
      <c r="L90" s="39" t="str">
        <f>PROPER(Calculation!K88)</f>
        <v/>
      </c>
      <c r="M90" s="38" t="str">
        <f>Calculation!D88</f>
        <v/>
      </c>
    </row>
    <row r="91" spans="10:13" x14ac:dyDescent="0.25">
      <c r="J91" s="39" t="str">
        <f>Calculation!B89</f>
        <v/>
      </c>
      <c r="K91" s="39" t="str">
        <f>Calculation!C89</f>
        <v/>
      </c>
      <c r="L91" s="39" t="str">
        <f>PROPER(Calculation!K89)</f>
        <v/>
      </c>
      <c r="M91" s="38" t="str">
        <f>Calculation!D89</f>
        <v/>
      </c>
    </row>
    <row r="92" spans="10:13" x14ac:dyDescent="0.25">
      <c r="J92" s="39" t="str">
        <f>Calculation!B90</f>
        <v/>
      </c>
      <c r="K92" s="39" t="str">
        <f>Calculation!C90</f>
        <v/>
      </c>
      <c r="L92" s="39" t="str">
        <f>PROPER(Calculation!K90)</f>
        <v/>
      </c>
      <c r="M92" s="38" t="str">
        <f>Calculation!D90</f>
        <v/>
      </c>
    </row>
    <row r="93" spans="10:13" x14ac:dyDescent="0.25">
      <c r="J93" s="39" t="str">
        <f>Calculation!B91</f>
        <v/>
      </c>
      <c r="K93" s="39" t="str">
        <f>Calculation!C91</f>
        <v/>
      </c>
      <c r="L93" s="39" t="str">
        <f>PROPER(Calculation!K91)</f>
        <v/>
      </c>
      <c r="M93" s="38" t="str">
        <f>Calculation!D91</f>
        <v/>
      </c>
    </row>
    <row r="94" spans="10:13" x14ac:dyDescent="0.25">
      <c r="J94" s="39" t="str">
        <f>Calculation!B92</f>
        <v/>
      </c>
      <c r="K94" s="39" t="str">
        <f>Calculation!C92</f>
        <v/>
      </c>
      <c r="L94" s="39" t="str">
        <f>PROPER(Calculation!K92)</f>
        <v/>
      </c>
      <c r="M94" s="38" t="str">
        <f>Calculation!D92</f>
        <v/>
      </c>
    </row>
    <row r="95" spans="10:13" x14ac:dyDescent="0.25">
      <c r="J95" s="39" t="str">
        <f>Calculation!B93</f>
        <v/>
      </c>
      <c r="K95" s="39" t="str">
        <f>Calculation!C93</f>
        <v/>
      </c>
      <c r="L95" s="39" t="str">
        <f>PROPER(Calculation!K93)</f>
        <v/>
      </c>
      <c r="M95" s="38" t="str">
        <f>Calculation!D93</f>
        <v/>
      </c>
    </row>
    <row r="96" spans="10:13" x14ac:dyDescent="0.25">
      <c r="J96" s="39" t="str">
        <f>Calculation!B94</f>
        <v/>
      </c>
      <c r="K96" s="39" t="str">
        <f>Calculation!C94</f>
        <v/>
      </c>
      <c r="L96" s="39" t="str">
        <f>PROPER(Calculation!K94)</f>
        <v/>
      </c>
      <c r="M96" s="38" t="str">
        <f>Calculation!D94</f>
        <v/>
      </c>
    </row>
    <row r="97" spans="10:13" x14ac:dyDescent="0.25">
      <c r="J97" s="39" t="str">
        <f>Calculation!B95</f>
        <v/>
      </c>
      <c r="K97" s="39" t="str">
        <f>Calculation!C95</f>
        <v/>
      </c>
      <c r="L97" s="39" t="str">
        <f>PROPER(Calculation!K95)</f>
        <v/>
      </c>
      <c r="M97" s="38" t="str">
        <f>Calculation!D95</f>
        <v/>
      </c>
    </row>
    <row r="98" spans="10:13" x14ac:dyDescent="0.25">
      <c r="J98" s="39" t="str">
        <f>Calculation!B96</f>
        <v/>
      </c>
      <c r="K98" s="39" t="str">
        <f>Calculation!C96</f>
        <v/>
      </c>
      <c r="L98" s="39" t="str">
        <f>PROPER(Calculation!K96)</f>
        <v/>
      </c>
      <c r="M98" s="38" t="str">
        <f>Calculation!D96</f>
        <v/>
      </c>
    </row>
    <row r="99" spans="10:13" x14ac:dyDescent="0.25">
      <c r="J99" s="39" t="str">
        <f>Calculation!B97</f>
        <v/>
      </c>
      <c r="K99" s="39" t="str">
        <f>Calculation!C97</f>
        <v/>
      </c>
      <c r="L99" s="39" t="str">
        <f>PROPER(Calculation!K97)</f>
        <v/>
      </c>
      <c r="M99" s="38" t="str">
        <f>Calculation!D97</f>
        <v/>
      </c>
    </row>
    <row r="100" spans="10:13" x14ac:dyDescent="0.25">
      <c r="J100" s="39" t="str">
        <f>Calculation!B98</f>
        <v/>
      </c>
      <c r="K100" s="39" t="str">
        <f>Calculation!C98</f>
        <v/>
      </c>
      <c r="L100" s="39" t="str">
        <f>PROPER(Calculation!K98)</f>
        <v/>
      </c>
      <c r="M100" s="38" t="str">
        <f>Calculation!D98</f>
        <v/>
      </c>
    </row>
    <row r="101" spans="10:13" hidden="1" x14ac:dyDescent="0.25"/>
  </sheetData>
  <sheetProtection password="E49C" sheet="1" objects="1" scenarios="1" selectLockedCells="1"/>
  <mergeCells count="5">
    <mergeCell ref="B2:C2"/>
    <mergeCell ref="B9:D9"/>
    <mergeCell ref="B18:D18"/>
    <mergeCell ref="J2:M2"/>
    <mergeCell ref="C36:E36"/>
  </mergeCells>
  <conditionalFormatting sqref="M4:M100">
    <cfRule type="containsText" dxfId="1" priority="1" operator="containsText" text="FALSE">
      <formula>NOT(ISERROR(SEARCH("FALSE",M4)))</formula>
    </cfRule>
  </conditionalFormatting>
  <pageMargins left="0.7" right="0.7" top="0.75" bottom="0.75" header="0.3" footer="0.3"/>
  <pageSetup paperSize="9" orientation="portrait" verticalDpi="0" r:id="rId1"/>
  <headerFooter>
    <oddFooter>&amp;L&amp;1#&amp;"Calibri"&amp;10&amp;K000000Classification: Public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3D9A7-0095-4651-A40A-595A90672369}">
  <sheetPr codeName="Sheet5"/>
  <dimension ref="A1:BE1689"/>
  <sheetViews>
    <sheetView zoomScale="85" zoomScaleNormal="85" workbookViewId="0">
      <selection activeCell="G12" sqref="G12"/>
    </sheetView>
  </sheetViews>
  <sheetFormatPr defaultColWidth="0" defaultRowHeight="15" zeroHeight="1" x14ac:dyDescent="0.25"/>
  <cols>
    <col min="1" max="1" width="14" customWidth="1"/>
    <col min="2" max="2" width="11.42578125" bestFit="1" customWidth="1"/>
    <col min="3" max="3" width="10.7109375" style="10" customWidth="1"/>
    <col min="4" max="4" width="10.7109375" customWidth="1"/>
    <col min="5" max="5" width="23.7109375" bestFit="1" customWidth="1"/>
    <col min="6" max="6" width="19.28515625" bestFit="1" customWidth="1"/>
    <col min="7" max="7" width="11.5703125" bestFit="1" customWidth="1"/>
    <col min="8" max="8" width="9.140625" customWidth="1"/>
    <col min="9" max="9" width="1.85546875" customWidth="1"/>
    <col min="10" max="10" width="11.28515625" style="26" customWidth="1"/>
    <col min="11" max="11" width="12.5703125" style="27" customWidth="1"/>
    <col min="12" max="12" width="15.85546875" customWidth="1"/>
    <col min="13" max="13" width="15.28515625" customWidth="1"/>
    <col min="14" max="14" width="11.140625" customWidth="1"/>
    <col min="15" max="15" width="71.85546875" bestFit="1" customWidth="1"/>
    <col min="16" max="16" width="8.85546875" customWidth="1"/>
    <col min="17" max="17" width="11.28515625" bestFit="1" customWidth="1"/>
    <col min="18" max="18" width="11" bestFit="1" customWidth="1"/>
    <col min="19" max="20" width="9.140625" customWidth="1"/>
    <col min="21" max="21" width="11.28515625" bestFit="1" customWidth="1"/>
    <col min="22" max="26" width="9.140625" customWidth="1"/>
    <col min="27" max="27" width="19.7109375" bestFit="1" customWidth="1"/>
    <col min="28" max="30" width="9.140625" customWidth="1"/>
    <col min="31" max="31" width="10.7109375" customWidth="1"/>
    <col min="32" max="52" width="9.140625" customWidth="1"/>
    <col min="53" max="53" width="11.28515625" customWidth="1"/>
    <col min="54" max="54" width="18.7109375" customWidth="1"/>
    <col min="55" max="57" width="9.140625" customWidth="1"/>
    <col min="58" max="16384" width="9.140625" hidden="1"/>
  </cols>
  <sheetData>
    <row r="1" spans="1:54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  <c r="F1" s="3" t="s">
        <v>4</v>
      </c>
      <c r="G1" s="4" t="str">
        <f>IF(Responses!F1="","","Y")</f>
        <v>Y</v>
      </c>
      <c r="J1" s="5" t="s">
        <v>1</v>
      </c>
      <c r="K1" s="6" t="s">
        <v>5</v>
      </c>
      <c r="AA1" s="7">
        <f ca="1">LARGE($A:$A,ROWS(AA$2:AA2))</f>
        <v>6.0833328170701861E-2</v>
      </c>
      <c r="AB1">
        <f ca="1">VLOOKUP(AA1,$A:$B,2,0)</f>
        <v>4</v>
      </c>
      <c r="AC1" t="b">
        <f ca="1">VLOOKUP(AA1,$A:$D,4,0)</f>
        <v>0</v>
      </c>
      <c r="AE1" s="8">
        <f ca="1">SMALL($A:$A,ROWS(AE$2:AE2))</f>
        <v>3.4833335084840655E-2</v>
      </c>
      <c r="AF1">
        <f ca="1">VLOOKUP(AE1,$A:$B,2,0)</f>
        <v>3</v>
      </c>
      <c r="AG1" t="b">
        <f ca="1">VLOOKUP(AE1,$A:$D,4,0)</f>
        <v>0</v>
      </c>
      <c r="BA1" s="1" t="s">
        <v>6</v>
      </c>
      <c r="BB1" s="1" t="s">
        <v>7</v>
      </c>
    </row>
    <row r="2" spans="1:54" x14ac:dyDescent="0.25">
      <c r="A2" s="9">
        <f t="shared" ref="A2:A65" ca="1" si="0">IF(BB2="","",BB2/60)</f>
        <v>4.7999995294958353E-2</v>
      </c>
      <c r="B2">
        <f>Responses!A2</f>
        <v>1</v>
      </c>
      <c r="C2" s="10" t="str">
        <f>IF(Responses!B2="","",Responses!B2)</f>
        <v>C</v>
      </c>
      <c r="D2" t="b">
        <f t="shared" ref="D2:D65" si="1">IF(C2="","",IF(C2=K2,TRUE,FALSE))</f>
        <v>1</v>
      </c>
      <c r="E2" s="11"/>
      <c r="F2" s="3" t="s">
        <v>8</v>
      </c>
      <c r="G2" s="12">
        <f>IF(Welcome!$E$18="","",COUNT(B:B))</f>
        <v>5</v>
      </c>
      <c r="J2" s="10">
        <f>B2</f>
        <v>1</v>
      </c>
      <c r="K2" s="37" t="str">
        <f>IF('Answer Key'!B2="","",'Answer Key'!B2)</f>
        <v>c</v>
      </c>
      <c r="L2" t="str">
        <f t="shared" ref="L2:L5" si="2">IF(AND(B2="",C2=""),"OK",IF(AND(ISBLANK(B2)=FALSE,C2=""),"Missing",IF(AND(ISBLANK(C2)=FALSE,B2=""),"Not Needed","Good To Go")))</f>
        <v>Good To Go</v>
      </c>
      <c r="M2" t="str">
        <f>IF(AND(J2="",K2=""),"OK",IF(AND(ISBLANK(J2)=FALSE,K2=""),"Missing","Good To Go"))</f>
        <v>Good To Go</v>
      </c>
      <c r="O2" s="2" t="s">
        <v>9</v>
      </c>
      <c r="P2" s="13" t="b">
        <v>1</v>
      </c>
      <c r="U2" s="9"/>
      <c r="AA2" s="7">
        <f ca="1">LARGE($A:$A,ROWS(AA$2:AA3))</f>
        <v>5.2166670793667436E-2</v>
      </c>
      <c r="AB2">
        <f ca="1">VLOOKUP(AA2,$A:$B,2,0)</f>
        <v>2</v>
      </c>
      <c r="AC2" t="b">
        <f ca="1">VLOOKUP(AA2,$A:$D,4,0)</f>
        <v>0</v>
      </c>
      <c r="AE2" s="8">
        <f ca="1">SMALL($A:$A,ROWS(AE$2:AE3))</f>
        <v>3.7000004667788744E-2</v>
      </c>
      <c r="AF2">
        <f ca="1">VLOOKUP(AE2,$A:$B,2,0)</f>
        <v>5</v>
      </c>
      <c r="AG2" t="b">
        <f ca="1">VLOOKUP(AE2,$A:$D,4,0)</f>
        <v>0</v>
      </c>
      <c r="BA2" s="14">
        <f t="shared" ref="BA2:BA65" ca="1" si="3">IF(C2&lt;&gt;"",IF(BA2="",NOW(),BA2),"")</f>
        <v>44125.672041319442</v>
      </c>
      <c r="BB2" s="11">
        <f ca="1">IF(BA2="","",IF((BA2-G3)*24*60&lt;0,((BA2-G3)*24*60*60+(24*60*60)),(BA2-G3)*24*60*60))</f>
        <v>2.8799997176975012</v>
      </c>
    </row>
    <row r="3" spans="1:54" x14ac:dyDescent="0.25">
      <c r="A3" s="9">
        <f t="shared" ca="1" si="0"/>
        <v>5.2166670793667436E-2</v>
      </c>
      <c r="B3">
        <f>Responses!A3</f>
        <v>2</v>
      </c>
      <c r="C3" s="10" t="str">
        <f>IF(Responses!B3="","",Responses!B3)</f>
        <v>B</v>
      </c>
      <c r="D3" t="b">
        <f t="shared" si="1"/>
        <v>0</v>
      </c>
      <c r="E3" s="11"/>
      <c r="F3" s="3" t="s">
        <v>10</v>
      </c>
      <c r="G3" s="15">
        <f ca="1">IF(G1="Y",IF(G3="",NOW(),G3),"")</f>
        <v>44125.672007986112</v>
      </c>
      <c r="H3" s="16"/>
      <c r="J3" s="10">
        <f t="shared" ref="J3:J66" si="4">B3</f>
        <v>2</v>
      </c>
      <c r="K3" s="37" t="str">
        <f>IF('Answer Key'!B3="","",'Answer Key'!B3)</f>
        <v>c</v>
      </c>
      <c r="L3" t="str">
        <f t="shared" si="2"/>
        <v>Good To Go</v>
      </c>
      <c r="M3" t="str">
        <f t="shared" ref="M3:M66" si="5">IF(AND(J3="",K3=""),"OK",IF(AND(ISBLANK(J3)=FALSE,K3=""),"Missing","Good To Go"))</f>
        <v>Good To Go</v>
      </c>
      <c r="O3" t="s">
        <v>11</v>
      </c>
      <c r="P3" s="13" t="b">
        <v>0</v>
      </c>
      <c r="U3" s="9"/>
      <c r="AA3" s="7">
        <f ca="1">LARGE($A:$A,ROWS(AA$2:AA4))</f>
        <v>4.7999995294958353E-2</v>
      </c>
      <c r="AB3">
        <f ca="1">VLOOKUP(AA3,$A:$B,2,0)</f>
        <v>1</v>
      </c>
      <c r="AC3" t="b">
        <f ca="1">VLOOKUP(AA3,$A:$D,4,0)</f>
        <v>1</v>
      </c>
      <c r="AE3" s="8">
        <f ca="1">SMALL($A:$A,ROWS(AE$2:AE4))</f>
        <v>4.7999995294958353E-2</v>
      </c>
      <c r="AF3">
        <f ca="1">VLOOKUP(AE3,$A:$B,2,0)</f>
        <v>1</v>
      </c>
      <c r="AG3" t="b">
        <f ca="1">VLOOKUP(AE3,$A:$D,4,0)</f>
        <v>1</v>
      </c>
      <c r="BA3" s="14">
        <f t="shared" ca="1" si="3"/>
        <v>44125.672077546296</v>
      </c>
      <c r="BB3" s="11">
        <f t="shared" ref="BB3:BB66" ca="1" si="6">IF(BA3="","",IF((BA3-BA2)*24*60&lt;0,((BA3-BA2)*24*60*60+(24*60*60)),(BA3-BA2)*24*60*60))</f>
        <v>3.1300002476200461</v>
      </c>
    </row>
    <row r="4" spans="1:54" x14ac:dyDescent="0.25">
      <c r="A4" s="9">
        <f t="shared" ca="1" si="0"/>
        <v>3.4833335084840655E-2</v>
      </c>
      <c r="B4">
        <f>Responses!A4</f>
        <v>3</v>
      </c>
      <c r="C4" s="10" t="str">
        <f>IF(Responses!B4="","",Responses!B4)</f>
        <v>A</v>
      </c>
      <c r="D4" t="b">
        <f t="shared" si="1"/>
        <v>0</v>
      </c>
      <c r="E4" s="11"/>
      <c r="F4" s="3" t="s">
        <v>12</v>
      </c>
      <c r="G4" s="15">
        <f ca="1">IF(G1="","",G3+G5/1440)</f>
        <v>44125.672169675927</v>
      </c>
      <c r="H4" s="17"/>
      <c r="J4" s="10">
        <f t="shared" si="4"/>
        <v>3</v>
      </c>
      <c r="K4" s="37" t="str">
        <f>IF('Answer Key'!B4="","",'Answer Key'!B4)</f>
        <v>c</v>
      </c>
      <c r="L4" t="str">
        <f t="shared" si="2"/>
        <v>Good To Go</v>
      </c>
      <c r="M4" t="str">
        <f t="shared" si="5"/>
        <v>Good To Go</v>
      </c>
      <c r="O4" t="s">
        <v>13</v>
      </c>
      <c r="U4" s="9"/>
      <c r="AA4" s="7">
        <f ca="1">LARGE($A:$A,ROWS(AA$2:AA5))</f>
        <v>3.7000004667788744E-2</v>
      </c>
      <c r="AB4">
        <f ca="1">VLOOKUP(AA4,$A:$B,2,0)</f>
        <v>5</v>
      </c>
      <c r="AC4" t="b">
        <f ca="1">VLOOKUP(AA4,$A:$D,4,0)</f>
        <v>0</v>
      </c>
      <c r="AE4" s="8">
        <f ca="1">SMALL($A:$A,ROWS(AE$2:AE5))</f>
        <v>5.2166670793667436E-2</v>
      </c>
      <c r="AF4">
        <f ca="1">VLOOKUP(AE4,$A:$B,2,0)</f>
        <v>2</v>
      </c>
      <c r="AG4" t="b">
        <f ca="1">VLOOKUP(AE4,$A:$D,4,0)</f>
        <v>0</v>
      </c>
      <c r="BA4" s="14">
        <f t="shared" ca="1" si="3"/>
        <v>44125.672101736112</v>
      </c>
      <c r="BB4" s="11">
        <f t="shared" ca="1" si="6"/>
        <v>2.0900001050904393</v>
      </c>
    </row>
    <row r="5" spans="1:54" x14ac:dyDescent="0.25">
      <c r="A5" s="9">
        <f t="shared" ca="1" si="0"/>
        <v>6.0833328170701861E-2</v>
      </c>
      <c r="B5">
        <f>Responses!A5</f>
        <v>4</v>
      </c>
      <c r="C5" s="10" t="str">
        <f>IF(Responses!B5="","",Responses!B5)</f>
        <v>D</v>
      </c>
      <c r="D5" t="b">
        <f t="shared" si="1"/>
        <v>0</v>
      </c>
      <c r="E5" s="11"/>
      <c r="F5" s="3" t="s">
        <v>14</v>
      </c>
      <c r="G5" s="18">
        <f ca="1">IF(G3="","",SUM(A2:A9999))</f>
        <v>0.23283333401195705</v>
      </c>
      <c r="J5" s="10">
        <f t="shared" si="4"/>
        <v>4</v>
      </c>
      <c r="K5" s="37" t="str">
        <f>IF('Answer Key'!B5="","",'Answer Key'!B5)</f>
        <v>c</v>
      </c>
      <c r="L5" t="str">
        <f t="shared" si="2"/>
        <v>Good To Go</v>
      </c>
      <c r="M5" t="str">
        <f t="shared" si="5"/>
        <v>Good To Go</v>
      </c>
      <c r="O5" t="s">
        <v>15</v>
      </c>
      <c r="U5" s="9"/>
      <c r="AA5" s="7">
        <f ca="1">LARGE($A:$A,ROWS(AA$2:AA6))</f>
        <v>3.4833335084840655E-2</v>
      </c>
      <c r="AB5">
        <f ca="1">VLOOKUP(AA5,$A:$B,2,0)</f>
        <v>3</v>
      </c>
      <c r="AC5" t="b">
        <f ca="1">VLOOKUP(AA5,$A:$D,4,0)</f>
        <v>0</v>
      </c>
      <c r="AE5" s="8">
        <f ca="1">SMALL($A:$A,ROWS(AE$2:AE6))</f>
        <v>6.0833328170701861E-2</v>
      </c>
      <c r="AF5">
        <f ca="1">VLOOKUP(AE5,$A:$B,2,0)</f>
        <v>4</v>
      </c>
      <c r="AG5" t="b">
        <f ca="1">VLOOKUP(AE5,$A:$D,4,0)</f>
        <v>0</v>
      </c>
      <c r="BA5" s="14">
        <f t="shared" ca="1" si="3"/>
        <v>44125.672143981479</v>
      </c>
      <c r="BB5" s="11">
        <f t="shared" ca="1" si="6"/>
        <v>3.6499996902421117</v>
      </c>
    </row>
    <row r="6" spans="1:54" x14ac:dyDescent="0.25">
      <c r="A6" s="9">
        <f t="shared" ca="1" si="0"/>
        <v>3.7000004667788744E-2</v>
      </c>
      <c r="B6">
        <f>Responses!A6</f>
        <v>5</v>
      </c>
      <c r="C6" s="10" t="str">
        <f>IF(Responses!B6="","",Responses!B6)</f>
        <v>E</v>
      </c>
      <c r="D6" t="b">
        <f t="shared" si="1"/>
        <v>0</v>
      </c>
      <c r="E6" s="11"/>
      <c r="F6" s="3" t="s">
        <v>16</v>
      </c>
      <c r="G6" s="19">
        <f ca="1">IF(G5="","",IFERROR(G5*60/(G2*86400),0))</f>
        <v>3.2337963057216256E-5</v>
      </c>
      <c r="J6" s="10">
        <f t="shared" si="4"/>
        <v>5</v>
      </c>
      <c r="K6" s="37" t="str">
        <f>IF('Answer Key'!B6="","",'Answer Key'!B6)</f>
        <v>c</v>
      </c>
      <c r="L6" t="str">
        <f>IF(AND(B6="",C6=""),"OK",IF(AND(ISBLANK(B6)=FALSE,C6=""),"Missing",IF(AND(ISBLANK(C6)=FALSE,B6=""),"Not Needed","Good To Go")))</f>
        <v>Good To Go</v>
      </c>
      <c r="M6" t="str">
        <f t="shared" si="5"/>
        <v>Good To Go</v>
      </c>
      <c r="O6" t="s">
        <v>17</v>
      </c>
      <c r="BA6" s="14">
        <f t="shared" ca="1" si="3"/>
        <v>44125.672169675927</v>
      </c>
      <c r="BB6" s="11">
        <f t="shared" ca="1" si="6"/>
        <v>2.2200002800673246</v>
      </c>
    </row>
    <row r="7" spans="1:54" x14ac:dyDescent="0.25">
      <c r="A7" s="9" t="str">
        <f t="shared" ca="1" si="0"/>
        <v/>
      </c>
      <c r="B7" t="str">
        <f>Responses!A7</f>
        <v/>
      </c>
      <c r="C7" s="10" t="str">
        <f>IF(Responses!B7="","",Responses!B7)</f>
        <v/>
      </c>
      <c r="D7" t="str">
        <f t="shared" si="1"/>
        <v/>
      </c>
      <c r="E7" s="11"/>
      <c r="F7" s="3" t="s">
        <v>18</v>
      </c>
      <c r="G7" s="12">
        <f>IF(G2="","",G2-G8)</f>
        <v>1</v>
      </c>
      <c r="J7" s="10" t="str">
        <f t="shared" si="4"/>
        <v/>
      </c>
      <c r="K7" s="37" t="str">
        <f>IF('Answer Key'!B7="","",'Answer Key'!B7)</f>
        <v/>
      </c>
      <c r="L7" t="str">
        <f t="shared" ref="L7:L70" si="7">IF(AND(B7="",C7=""),"OK",IF(AND(ISBLANK(B7)=FALSE,C7=""),"Missing",IF(AND(ISBLANK(C7)=FALSE,B7=""),"Not Needed","Good To Go")))</f>
        <v>OK</v>
      </c>
      <c r="M7" t="str">
        <f t="shared" si="5"/>
        <v>OK</v>
      </c>
      <c r="BA7" s="14" t="str">
        <f t="shared" ca="1" si="3"/>
        <v/>
      </c>
      <c r="BB7" s="11" t="str">
        <f t="shared" ca="1" si="6"/>
        <v/>
      </c>
    </row>
    <row r="8" spans="1:54" x14ac:dyDescent="0.25">
      <c r="A8" s="9" t="str">
        <f t="shared" ca="1" si="0"/>
        <v/>
      </c>
      <c r="B8" t="str">
        <f>Responses!A8</f>
        <v/>
      </c>
      <c r="C8" s="10" t="str">
        <f>IF(Responses!B8="","",Responses!B8)</f>
        <v/>
      </c>
      <c r="D8" t="str">
        <f t="shared" si="1"/>
        <v/>
      </c>
      <c r="E8" s="11"/>
      <c r="F8" s="3" t="s">
        <v>19</v>
      </c>
      <c r="G8" s="12">
        <f>IF(G2="","",COUNTIF(D:D,FALSE))</f>
        <v>4</v>
      </c>
      <c r="J8" s="10" t="str">
        <f t="shared" si="4"/>
        <v/>
      </c>
      <c r="K8" s="37" t="str">
        <f>IF('Answer Key'!B8="","",'Answer Key'!B8)</f>
        <v/>
      </c>
      <c r="L8" t="str">
        <f t="shared" si="7"/>
        <v>OK</v>
      </c>
      <c r="M8" t="str">
        <f t="shared" si="5"/>
        <v>OK</v>
      </c>
      <c r="P8" s="19"/>
      <c r="BA8" s="14" t="str">
        <f t="shared" ca="1" si="3"/>
        <v/>
      </c>
      <c r="BB8" s="11" t="str">
        <f t="shared" ca="1" si="6"/>
        <v/>
      </c>
    </row>
    <row r="9" spans="1:54" x14ac:dyDescent="0.25">
      <c r="A9" s="9" t="str">
        <f t="shared" ca="1" si="0"/>
        <v/>
      </c>
      <c r="B9" t="str">
        <f>Responses!A9</f>
        <v/>
      </c>
      <c r="C9" s="10" t="str">
        <f>IF(Responses!B9="","",Responses!B9)</f>
        <v/>
      </c>
      <c r="D9" t="str">
        <f t="shared" si="1"/>
        <v/>
      </c>
      <c r="E9" s="11"/>
      <c r="F9" s="3" t="s">
        <v>20</v>
      </c>
      <c r="G9" s="20">
        <f>IFERROR(G7/G2,"")</f>
        <v>0.2</v>
      </c>
      <c r="J9" s="10" t="str">
        <f t="shared" si="4"/>
        <v/>
      </c>
      <c r="K9" s="37" t="str">
        <f>IF('Answer Key'!B9="","",'Answer Key'!B9)</f>
        <v/>
      </c>
      <c r="L9" t="str">
        <f t="shared" si="7"/>
        <v>OK</v>
      </c>
      <c r="M9" t="str">
        <f t="shared" si="5"/>
        <v>OK</v>
      </c>
      <c r="Q9" s="14"/>
      <c r="BA9" s="14" t="str">
        <f t="shared" ca="1" si="3"/>
        <v/>
      </c>
      <c r="BB9" s="11" t="str">
        <f t="shared" ca="1" si="6"/>
        <v/>
      </c>
    </row>
    <row r="10" spans="1:54" x14ac:dyDescent="0.25">
      <c r="A10" s="9" t="str">
        <f t="shared" ca="1" si="0"/>
        <v/>
      </c>
      <c r="B10" t="str">
        <f>Responses!A10</f>
        <v/>
      </c>
      <c r="C10" s="10" t="str">
        <f>IF(Responses!B10="","",Responses!B10)</f>
        <v/>
      </c>
      <c r="D10" t="str">
        <f t="shared" si="1"/>
        <v/>
      </c>
      <c r="E10" s="11"/>
      <c r="J10" s="10" t="str">
        <f t="shared" si="4"/>
        <v/>
      </c>
      <c r="K10" s="37" t="str">
        <f>IF('Answer Key'!B10="","",'Answer Key'!B10)</f>
        <v/>
      </c>
      <c r="L10" t="str">
        <f t="shared" si="7"/>
        <v>OK</v>
      </c>
      <c r="M10" t="str">
        <f t="shared" si="5"/>
        <v>OK</v>
      </c>
      <c r="BA10" s="14" t="str">
        <f t="shared" ca="1" si="3"/>
        <v/>
      </c>
      <c r="BB10" s="11" t="str">
        <f t="shared" ca="1" si="6"/>
        <v/>
      </c>
    </row>
    <row r="11" spans="1:54" x14ac:dyDescent="0.25">
      <c r="A11" s="9" t="str">
        <f t="shared" ca="1" si="0"/>
        <v/>
      </c>
      <c r="B11" t="str">
        <f>Responses!A11</f>
        <v/>
      </c>
      <c r="C11" s="10" t="str">
        <f>IF(Responses!B11="","",Responses!B11)</f>
        <v/>
      </c>
      <c r="D11" t="str">
        <f t="shared" si="1"/>
        <v/>
      </c>
      <c r="E11" s="11"/>
      <c r="J11" s="10" t="str">
        <f t="shared" si="4"/>
        <v/>
      </c>
      <c r="K11" s="37" t="str">
        <f>IF('Answer Key'!B11="","",'Answer Key'!B11)</f>
        <v/>
      </c>
      <c r="L11" t="str">
        <f t="shared" si="7"/>
        <v>OK</v>
      </c>
      <c r="M11" t="str">
        <f t="shared" si="5"/>
        <v>OK</v>
      </c>
      <c r="BA11" s="14" t="str">
        <f t="shared" ca="1" si="3"/>
        <v/>
      </c>
      <c r="BB11" s="11" t="str">
        <f t="shared" ca="1" si="6"/>
        <v/>
      </c>
    </row>
    <row r="12" spans="1:54" x14ac:dyDescent="0.25">
      <c r="A12" s="9" t="str">
        <f t="shared" ca="1" si="0"/>
        <v/>
      </c>
      <c r="B12" t="str">
        <f>Responses!A12</f>
        <v/>
      </c>
      <c r="C12" s="10" t="str">
        <f>IF(Responses!B12="","",Responses!B12)</f>
        <v/>
      </c>
      <c r="D12" t="str">
        <f t="shared" si="1"/>
        <v/>
      </c>
      <c r="E12" s="11"/>
      <c r="F12" s="3"/>
      <c r="G12" s="21"/>
      <c r="J12" s="10" t="str">
        <f t="shared" si="4"/>
        <v/>
      </c>
      <c r="K12" s="37" t="str">
        <f>IF('Answer Key'!B12="","",'Answer Key'!B12)</f>
        <v/>
      </c>
      <c r="L12" t="str">
        <f t="shared" si="7"/>
        <v>OK</v>
      </c>
      <c r="M12" t="str">
        <f t="shared" si="5"/>
        <v>OK</v>
      </c>
      <c r="BA12" s="14" t="str">
        <f t="shared" ca="1" si="3"/>
        <v/>
      </c>
      <c r="BB12" s="11" t="str">
        <f t="shared" ca="1" si="6"/>
        <v/>
      </c>
    </row>
    <row r="13" spans="1:54" x14ac:dyDescent="0.25">
      <c r="A13" s="9" t="str">
        <f t="shared" ca="1" si="0"/>
        <v/>
      </c>
      <c r="B13" t="str">
        <f>Responses!A13</f>
        <v/>
      </c>
      <c r="C13" s="10" t="str">
        <f>IF(Responses!B13="","",Responses!B13)</f>
        <v/>
      </c>
      <c r="D13" t="str">
        <f t="shared" si="1"/>
        <v/>
      </c>
      <c r="E13" s="11"/>
      <c r="F13" s="3"/>
      <c r="G13" s="21"/>
      <c r="J13" s="10" t="str">
        <f t="shared" si="4"/>
        <v/>
      </c>
      <c r="K13" s="37" t="str">
        <f>IF('Answer Key'!B13="","",'Answer Key'!B13)</f>
        <v/>
      </c>
      <c r="L13" t="str">
        <f t="shared" si="7"/>
        <v>OK</v>
      </c>
      <c r="M13" t="str">
        <f t="shared" si="5"/>
        <v>OK</v>
      </c>
      <c r="BA13" s="14" t="str">
        <f t="shared" ca="1" si="3"/>
        <v/>
      </c>
      <c r="BB13" s="11" t="str">
        <f t="shared" ca="1" si="6"/>
        <v/>
      </c>
    </row>
    <row r="14" spans="1:54" x14ac:dyDescent="0.25">
      <c r="A14" s="9" t="str">
        <f t="shared" ca="1" si="0"/>
        <v/>
      </c>
      <c r="B14" t="str">
        <f>Responses!A14</f>
        <v/>
      </c>
      <c r="C14" s="10" t="str">
        <f>IF(Responses!B14="","",Responses!B14)</f>
        <v/>
      </c>
      <c r="D14" t="str">
        <f t="shared" si="1"/>
        <v/>
      </c>
      <c r="E14" s="11"/>
      <c r="J14" s="10" t="str">
        <f t="shared" si="4"/>
        <v/>
      </c>
      <c r="K14" s="37" t="str">
        <f>IF('Answer Key'!B14="","",'Answer Key'!B14)</f>
        <v/>
      </c>
      <c r="L14" t="str">
        <f t="shared" si="7"/>
        <v>OK</v>
      </c>
      <c r="M14" t="str">
        <f t="shared" si="5"/>
        <v>OK</v>
      </c>
      <c r="BA14" s="14" t="str">
        <f t="shared" ca="1" si="3"/>
        <v/>
      </c>
      <c r="BB14" s="11" t="str">
        <f t="shared" ca="1" si="6"/>
        <v/>
      </c>
    </row>
    <row r="15" spans="1:54" x14ac:dyDescent="0.25">
      <c r="A15" s="9" t="str">
        <f t="shared" ca="1" si="0"/>
        <v/>
      </c>
      <c r="B15" t="str">
        <f>Responses!A15</f>
        <v/>
      </c>
      <c r="C15" s="10" t="str">
        <f>IF(Responses!B15="","",Responses!B15)</f>
        <v/>
      </c>
      <c r="D15" t="str">
        <f t="shared" si="1"/>
        <v/>
      </c>
      <c r="E15" s="11"/>
      <c r="G15" t="s">
        <v>22</v>
      </c>
      <c r="J15" s="10" t="str">
        <f t="shared" si="4"/>
        <v/>
      </c>
      <c r="K15" s="37" t="str">
        <f>IF('Answer Key'!B15="","",'Answer Key'!B15)</f>
        <v/>
      </c>
      <c r="L15" t="str">
        <f t="shared" si="7"/>
        <v>OK</v>
      </c>
      <c r="M15" t="str">
        <f t="shared" si="5"/>
        <v>OK</v>
      </c>
      <c r="BA15" s="14" t="str">
        <f t="shared" ca="1" si="3"/>
        <v/>
      </c>
      <c r="BB15" s="11" t="str">
        <f t="shared" ca="1" si="6"/>
        <v/>
      </c>
    </row>
    <row r="16" spans="1:54" x14ac:dyDescent="0.25">
      <c r="A16" s="9" t="str">
        <f t="shared" ca="1" si="0"/>
        <v/>
      </c>
      <c r="B16" t="str">
        <f>Responses!A16</f>
        <v/>
      </c>
      <c r="C16" s="10" t="str">
        <f>IF(Responses!B16="","",Responses!B16)</f>
        <v/>
      </c>
      <c r="D16" t="str">
        <f t="shared" si="1"/>
        <v/>
      </c>
      <c r="E16" s="11"/>
      <c r="G16" t="s">
        <v>23</v>
      </c>
      <c r="J16" s="10" t="str">
        <f t="shared" si="4"/>
        <v/>
      </c>
      <c r="K16" s="37" t="str">
        <f>IF('Answer Key'!B16="","",'Answer Key'!B16)</f>
        <v/>
      </c>
      <c r="L16" t="str">
        <f t="shared" si="7"/>
        <v>OK</v>
      </c>
      <c r="M16" t="str">
        <f t="shared" si="5"/>
        <v>OK</v>
      </c>
      <c r="BA16" s="14" t="str">
        <f t="shared" ca="1" si="3"/>
        <v/>
      </c>
      <c r="BB16" s="11" t="str">
        <f t="shared" ca="1" si="6"/>
        <v/>
      </c>
    </row>
    <row r="17" spans="1:54" x14ac:dyDescent="0.25">
      <c r="A17" s="9" t="str">
        <f t="shared" ca="1" si="0"/>
        <v/>
      </c>
      <c r="B17" t="str">
        <f>Responses!A17</f>
        <v/>
      </c>
      <c r="C17" s="10" t="str">
        <f>IF(Responses!B17="","",Responses!B17)</f>
        <v/>
      </c>
      <c r="D17" t="str">
        <f t="shared" si="1"/>
        <v/>
      </c>
      <c r="E17" s="11"/>
      <c r="G17" t="s">
        <v>24</v>
      </c>
      <c r="J17" s="10" t="str">
        <f t="shared" si="4"/>
        <v/>
      </c>
      <c r="K17" s="37" t="str">
        <f>IF('Answer Key'!B17="","",'Answer Key'!B17)</f>
        <v/>
      </c>
      <c r="L17" t="str">
        <f t="shared" si="7"/>
        <v>OK</v>
      </c>
      <c r="M17" t="str">
        <f t="shared" si="5"/>
        <v>OK</v>
      </c>
      <c r="BA17" s="14" t="str">
        <f t="shared" ca="1" si="3"/>
        <v/>
      </c>
      <c r="BB17" s="11" t="str">
        <f t="shared" ca="1" si="6"/>
        <v/>
      </c>
    </row>
    <row r="18" spans="1:54" x14ac:dyDescent="0.25">
      <c r="A18" s="9" t="str">
        <f t="shared" ca="1" si="0"/>
        <v/>
      </c>
      <c r="B18" t="str">
        <f>Responses!A18</f>
        <v/>
      </c>
      <c r="C18" s="10" t="str">
        <f>IF(Responses!B18="","",Responses!B18)</f>
        <v/>
      </c>
      <c r="D18" t="str">
        <f t="shared" si="1"/>
        <v/>
      </c>
      <c r="E18" s="11"/>
      <c r="G18" t="s">
        <v>25</v>
      </c>
      <c r="J18" s="10" t="str">
        <f t="shared" si="4"/>
        <v/>
      </c>
      <c r="K18" s="37" t="str">
        <f>IF('Answer Key'!B18="","",'Answer Key'!B18)</f>
        <v/>
      </c>
      <c r="L18" t="str">
        <f t="shared" si="7"/>
        <v>OK</v>
      </c>
      <c r="M18" t="str">
        <f t="shared" si="5"/>
        <v>OK</v>
      </c>
      <c r="BA18" s="14" t="str">
        <f t="shared" ca="1" si="3"/>
        <v/>
      </c>
      <c r="BB18" s="11" t="str">
        <f t="shared" ca="1" si="6"/>
        <v/>
      </c>
    </row>
    <row r="19" spans="1:54" x14ac:dyDescent="0.25">
      <c r="A19" s="9" t="str">
        <f t="shared" ca="1" si="0"/>
        <v/>
      </c>
      <c r="B19" t="str">
        <f>Responses!A19</f>
        <v/>
      </c>
      <c r="C19" s="10" t="str">
        <f>IF(Responses!B19="","",Responses!B19)</f>
        <v/>
      </c>
      <c r="D19" t="str">
        <f t="shared" si="1"/>
        <v/>
      </c>
      <c r="E19" s="11"/>
      <c r="G19" t="s">
        <v>26</v>
      </c>
      <c r="J19" s="10" t="str">
        <f t="shared" si="4"/>
        <v/>
      </c>
      <c r="K19" s="37" t="str">
        <f>IF('Answer Key'!B19="","",'Answer Key'!B19)</f>
        <v/>
      </c>
      <c r="L19" t="str">
        <f t="shared" si="7"/>
        <v>OK</v>
      </c>
      <c r="M19" t="str">
        <f t="shared" si="5"/>
        <v>OK</v>
      </c>
      <c r="BA19" s="14" t="str">
        <f t="shared" ca="1" si="3"/>
        <v/>
      </c>
      <c r="BB19" s="11" t="str">
        <f t="shared" ca="1" si="6"/>
        <v/>
      </c>
    </row>
    <row r="20" spans="1:54" x14ac:dyDescent="0.25">
      <c r="A20" s="9" t="str">
        <f t="shared" ca="1" si="0"/>
        <v/>
      </c>
      <c r="B20" t="str">
        <f>Responses!A20</f>
        <v/>
      </c>
      <c r="C20" s="10" t="str">
        <f>IF(Responses!B20="","",Responses!B20)</f>
        <v/>
      </c>
      <c r="D20" t="str">
        <f t="shared" si="1"/>
        <v/>
      </c>
      <c r="E20" s="11"/>
      <c r="J20" s="10" t="str">
        <f t="shared" si="4"/>
        <v/>
      </c>
      <c r="K20" s="37" t="str">
        <f>IF('Answer Key'!B20="","",'Answer Key'!B20)</f>
        <v/>
      </c>
      <c r="L20" t="str">
        <f t="shared" si="7"/>
        <v>OK</v>
      </c>
      <c r="M20" t="str">
        <f t="shared" si="5"/>
        <v>OK</v>
      </c>
      <c r="BA20" s="14" t="str">
        <f t="shared" ca="1" si="3"/>
        <v/>
      </c>
      <c r="BB20" s="11" t="str">
        <f t="shared" ca="1" si="6"/>
        <v/>
      </c>
    </row>
    <row r="21" spans="1:54" x14ac:dyDescent="0.25">
      <c r="A21" s="9" t="str">
        <f t="shared" ca="1" si="0"/>
        <v/>
      </c>
      <c r="B21" t="str">
        <f>Responses!A21</f>
        <v/>
      </c>
      <c r="C21" s="10" t="str">
        <f>IF(Responses!B21="","",Responses!B21)</f>
        <v/>
      </c>
      <c r="D21" t="str">
        <f t="shared" si="1"/>
        <v/>
      </c>
      <c r="E21" s="11"/>
      <c r="J21" s="10" t="str">
        <f t="shared" si="4"/>
        <v/>
      </c>
      <c r="K21" s="37" t="str">
        <f>IF('Answer Key'!B21="","",'Answer Key'!B21)</f>
        <v/>
      </c>
      <c r="L21" t="str">
        <f t="shared" si="7"/>
        <v>OK</v>
      </c>
      <c r="M21" t="str">
        <f t="shared" si="5"/>
        <v>OK</v>
      </c>
      <c r="BA21" s="14" t="str">
        <f t="shared" ca="1" si="3"/>
        <v/>
      </c>
      <c r="BB21" s="11" t="str">
        <f t="shared" ca="1" si="6"/>
        <v/>
      </c>
    </row>
    <row r="22" spans="1:54" x14ac:dyDescent="0.25">
      <c r="A22" s="9" t="str">
        <f t="shared" ca="1" si="0"/>
        <v/>
      </c>
      <c r="B22" t="str">
        <f>Responses!A22</f>
        <v/>
      </c>
      <c r="C22" s="10" t="str">
        <f>IF(Responses!B22="","",Responses!B22)</f>
        <v/>
      </c>
      <c r="D22" t="str">
        <f t="shared" si="1"/>
        <v/>
      </c>
      <c r="E22" s="11"/>
      <c r="J22" s="10" t="str">
        <f t="shared" si="4"/>
        <v/>
      </c>
      <c r="K22" s="37" t="str">
        <f>IF('Answer Key'!B22="","",'Answer Key'!B22)</f>
        <v/>
      </c>
      <c r="L22" t="str">
        <f t="shared" si="7"/>
        <v>OK</v>
      </c>
      <c r="M22" t="str">
        <f t="shared" si="5"/>
        <v>OK</v>
      </c>
      <c r="BA22" s="14" t="str">
        <f t="shared" ca="1" si="3"/>
        <v/>
      </c>
      <c r="BB22" s="11" t="str">
        <f t="shared" ca="1" si="6"/>
        <v/>
      </c>
    </row>
    <row r="23" spans="1:54" x14ac:dyDescent="0.25">
      <c r="A23" s="9" t="str">
        <f t="shared" ca="1" si="0"/>
        <v/>
      </c>
      <c r="B23" t="str">
        <f>Responses!A23</f>
        <v/>
      </c>
      <c r="C23" s="10" t="str">
        <f>IF(Responses!B23="","",Responses!B23)</f>
        <v/>
      </c>
      <c r="D23" t="str">
        <f t="shared" si="1"/>
        <v/>
      </c>
      <c r="E23" s="11"/>
      <c r="J23" s="10" t="str">
        <f t="shared" si="4"/>
        <v/>
      </c>
      <c r="K23" s="37" t="str">
        <f>IF('Answer Key'!B23="","",'Answer Key'!B23)</f>
        <v/>
      </c>
      <c r="L23" t="str">
        <f t="shared" si="7"/>
        <v>OK</v>
      </c>
      <c r="M23" t="str">
        <f t="shared" si="5"/>
        <v>OK</v>
      </c>
      <c r="BA23" s="14" t="str">
        <f t="shared" ca="1" si="3"/>
        <v/>
      </c>
      <c r="BB23" s="11" t="str">
        <f t="shared" ca="1" si="6"/>
        <v/>
      </c>
    </row>
    <row r="24" spans="1:54" x14ac:dyDescent="0.25">
      <c r="A24" s="9" t="str">
        <f t="shared" ca="1" si="0"/>
        <v/>
      </c>
      <c r="B24" t="str">
        <f>Responses!A24</f>
        <v/>
      </c>
      <c r="C24" s="10" t="str">
        <f>IF(Responses!B24="","",Responses!B24)</f>
        <v/>
      </c>
      <c r="D24" t="str">
        <f t="shared" si="1"/>
        <v/>
      </c>
      <c r="E24" s="11"/>
      <c r="J24" s="10" t="str">
        <f t="shared" si="4"/>
        <v/>
      </c>
      <c r="K24" s="37" t="str">
        <f>IF('Answer Key'!B24="","",'Answer Key'!B24)</f>
        <v/>
      </c>
      <c r="L24" t="str">
        <f t="shared" si="7"/>
        <v>OK</v>
      </c>
      <c r="M24" t="str">
        <f t="shared" si="5"/>
        <v>OK</v>
      </c>
      <c r="BA24" s="14" t="str">
        <f t="shared" ca="1" si="3"/>
        <v/>
      </c>
      <c r="BB24" s="11" t="str">
        <f t="shared" ca="1" si="6"/>
        <v/>
      </c>
    </row>
    <row r="25" spans="1:54" x14ac:dyDescent="0.25">
      <c r="A25" s="9" t="str">
        <f t="shared" ca="1" si="0"/>
        <v/>
      </c>
      <c r="B25" t="str">
        <f>Responses!A25</f>
        <v/>
      </c>
      <c r="C25" s="10" t="str">
        <f>IF(Responses!B25="","",Responses!B25)</f>
        <v/>
      </c>
      <c r="D25" t="str">
        <f t="shared" si="1"/>
        <v/>
      </c>
      <c r="E25" s="11"/>
      <c r="J25" s="10" t="str">
        <f t="shared" si="4"/>
        <v/>
      </c>
      <c r="K25" s="37" t="str">
        <f>IF('Answer Key'!B25="","",'Answer Key'!B25)</f>
        <v/>
      </c>
      <c r="L25" t="str">
        <f t="shared" si="7"/>
        <v>OK</v>
      </c>
      <c r="M25" t="str">
        <f t="shared" si="5"/>
        <v>OK</v>
      </c>
      <c r="BA25" s="14" t="str">
        <f t="shared" ca="1" si="3"/>
        <v/>
      </c>
      <c r="BB25" s="11" t="str">
        <f t="shared" ca="1" si="6"/>
        <v/>
      </c>
    </row>
    <row r="26" spans="1:54" x14ac:dyDescent="0.25">
      <c r="A26" s="9" t="str">
        <f t="shared" ca="1" si="0"/>
        <v/>
      </c>
      <c r="B26" t="str">
        <f>Responses!A26</f>
        <v/>
      </c>
      <c r="C26" s="10" t="str">
        <f>IF(Responses!B26="","",Responses!B26)</f>
        <v/>
      </c>
      <c r="D26" t="str">
        <f t="shared" si="1"/>
        <v/>
      </c>
      <c r="E26" s="11"/>
      <c r="J26" s="10" t="str">
        <f t="shared" si="4"/>
        <v/>
      </c>
      <c r="K26" s="37" t="str">
        <f>IF('Answer Key'!B26="","",'Answer Key'!B26)</f>
        <v/>
      </c>
      <c r="L26" t="str">
        <f t="shared" si="7"/>
        <v>OK</v>
      </c>
      <c r="M26" t="str">
        <f t="shared" si="5"/>
        <v>OK</v>
      </c>
      <c r="BA26" s="14" t="str">
        <f t="shared" ca="1" si="3"/>
        <v/>
      </c>
      <c r="BB26" s="11" t="str">
        <f t="shared" ca="1" si="6"/>
        <v/>
      </c>
    </row>
    <row r="27" spans="1:54" x14ac:dyDescent="0.25">
      <c r="A27" s="9" t="str">
        <f t="shared" ca="1" si="0"/>
        <v/>
      </c>
      <c r="B27" t="str">
        <f>Responses!A27</f>
        <v/>
      </c>
      <c r="C27" s="10" t="str">
        <f>IF(Responses!B27="","",Responses!B27)</f>
        <v/>
      </c>
      <c r="D27" t="str">
        <f t="shared" si="1"/>
        <v/>
      </c>
      <c r="E27" s="11"/>
      <c r="J27" s="10" t="str">
        <f t="shared" si="4"/>
        <v/>
      </c>
      <c r="K27" s="37" t="str">
        <f>IF('Answer Key'!B27="","",'Answer Key'!B27)</f>
        <v/>
      </c>
      <c r="L27" t="str">
        <f t="shared" si="7"/>
        <v>OK</v>
      </c>
      <c r="M27" t="str">
        <f t="shared" si="5"/>
        <v>OK</v>
      </c>
      <c r="BA27" s="14" t="str">
        <f t="shared" ca="1" si="3"/>
        <v/>
      </c>
      <c r="BB27" s="11" t="str">
        <f t="shared" ca="1" si="6"/>
        <v/>
      </c>
    </row>
    <row r="28" spans="1:54" x14ac:dyDescent="0.25">
      <c r="A28" s="9" t="str">
        <f t="shared" ca="1" si="0"/>
        <v/>
      </c>
      <c r="B28" t="str">
        <f>Responses!A28</f>
        <v/>
      </c>
      <c r="C28" s="10" t="str">
        <f>IF(Responses!B28="","",Responses!B28)</f>
        <v/>
      </c>
      <c r="D28" t="str">
        <f t="shared" si="1"/>
        <v/>
      </c>
      <c r="E28" s="11"/>
      <c r="J28" s="10" t="str">
        <f t="shared" si="4"/>
        <v/>
      </c>
      <c r="K28" s="37" t="str">
        <f>IF('Answer Key'!B28="","",'Answer Key'!B28)</f>
        <v/>
      </c>
      <c r="L28" t="str">
        <f t="shared" si="7"/>
        <v>OK</v>
      </c>
      <c r="M28" t="str">
        <f t="shared" si="5"/>
        <v>OK</v>
      </c>
      <c r="R28" s="22"/>
      <c r="BA28" s="14" t="str">
        <f t="shared" ca="1" si="3"/>
        <v/>
      </c>
      <c r="BB28" s="11" t="str">
        <f t="shared" ca="1" si="6"/>
        <v/>
      </c>
    </row>
    <row r="29" spans="1:54" x14ac:dyDescent="0.25">
      <c r="A29" s="9" t="str">
        <f t="shared" ca="1" si="0"/>
        <v/>
      </c>
      <c r="B29" t="str">
        <f>Responses!A29</f>
        <v/>
      </c>
      <c r="C29" s="10" t="str">
        <f>IF(Responses!B29="","",Responses!B29)</f>
        <v/>
      </c>
      <c r="D29" t="str">
        <f t="shared" si="1"/>
        <v/>
      </c>
      <c r="E29" s="11"/>
      <c r="J29" s="10" t="str">
        <f t="shared" si="4"/>
        <v/>
      </c>
      <c r="K29" s="37" t="str">
        <f>IF('Answer Key'!B29="","",'Answer Key'!B29)</f>
        <v/>
      </c>
      <c r="L29" t="str">
        <f t="shared" si="7"/>
        <v>OK</v>
      </c>
      <c r="M29" t="str">
        <f t="shared" si="5"/>
        <v>OK</v>
      </c>
      <c r="BA29" s="14" t="str">
        <f t="shared" ca="1" si="3"/>
        <v/>
      </c>
      <c r="BB29" s="11" t="str">
        <f t="shared" ca="1" si="6"/>
        <v/>
      </c>
    </row>
    <row r="30" spans="1:54" x14ac:dyDescent="0.25">
      <c r="A30" s="9" t="str">
        <f t="shared" ca="1" si="0"/>
        <v/>
      </c>
      <c r="B30" t="str">
        <f>Responses!A30</f>
        <v/>
      </c>
      <c r="C30" s="10" t="str">
        <f>IF(Responses!B30="","",Responses!B30)</f>
        <v/>
      </c>
      <c r="D30" t="str">
        <f t="shared" si="1"/>
        <v/>
      </c>
      <c r="E30" s="11"/>
      <c r="J30" s="10" t="str">
        <f t="shared" si="4"/>
        <v/>
      </c>
      <c r="K30" s="37" t="str">
        <f>IF('Answer Key'!B30="","",'Answer Key'!B30)</f>
        <v/>
      </c>
      <c r="L30" t="str">
        <f t="shared" si="7"/>
        <v>OK</v>
      </c>
      <c r="M30" t="str">
        <f t="shared" si="5"/>
        <v>OK</v>
      </c>
      <c r="BA30" s="14" t="str">
        <f t="shared" ca="1" si="3"/>
        <v/>
      </c>
      <c r="BB30" s="11" t="str">
        <f t="shared" ca="1" si="6"/>
        <v/>
      </c>
    </row>
    <row r="31" spans="1:54" x14ac:dyDescent="0.25">
      <c r="A31" s="9" t="str">
        <f t="shared" ca="1" si="0"/>
        <v/>
      </c>
      <c r="B31" t="str">
        <f>Responses!A31</f>
        <v/>
      </c>
      <c r="C31" s="10" t="str">
        <f>IF(Responses!B31="","",Responses!B31)</f>
        <v/>
      </c>
      <c r="D31" t="str">
        <f t="shared" si="1"/>
        <v/>
      </c>
      <c r="E31" s="11"/>
      <c r="J31" s="10" t="str">
        <f t="shared" si="4"/>
        <v/>
      </c>
      <c r="K31" s="37" t="str">
        <f>IF('Answer Key'!B31="","",'Answer Key'!B31)</f>
        <v/>
      </c>
      <c r="L31" t="str">
        <f t="shared" si="7"/>
        <v>OK</v>
      </c>
      <c r="M31" t="str">
        <f t="shared" si="5"/>
        <v>OK</v>
      </c>
      <c r="BA31" s="14" t="str">
        <f t="shared" ca="1" si="3"/>
        <v/>
      </c>
      <c r="BB31" s="11" t="str">
        <f t="shared" ca="1" si="6"/>
        <v/>
      </c>
    </row>
    <row r="32" spans="1:54" x14ac:dyDescent="0.25">
      <c r="A32" s="9" t="str">
        <f t="shared" ca="1" si="0"/>
        <v/>
      </c>
      <c r="B32" t="str">
        <f>Responses!A32</f>
        <v/>
      </c>
      <c r="C32" s="10" t="str">
        <f>IF(Responses!B32="","",Responses!B32)</f>
        <v/>
      </c>
      <c r="D32" t="str">
        <f t="shared" si="1"/>
        <v/>
      </c>
      <c r="E32" s="11"/>
      <c r="J32" s="10" t="str">
        <f t="shared" si="4"/>
        <v/>
      </c>
      <c r="K32" s="37" t="str">
        <f>IF('Answer Key'!B32="","",'Answer Key'!B32)</f>
        <v/>
      </c>
      <c r="L32" t="str">
        <f t="shared" si="7"/>
        <v>OK</v>
      </c>
      <c r="M32" t="str">
        <f t="shared" si="5"/>
        <v>OK</v>
      </c>
      <c r="BA32" s="14" t="str">
        <f t="shared" ca="1" si="3"/>
        <v/>
      </c>
      <c r="BB32" s="11" t="str">
        <f t="shared" ca="1" si="6"/>
        <v/>
      </c>
    </row>
    <row r="33" spans="1:54" x14ac:dyDescent="0.25">
      <c r="A33" s="9" t="str">
        <f t="shared" ca="1" si="0"/>
        <v/>
      </c>
      <c r="B33" t="str">
        <f>Responses!A33</f>
        <v/>
      </c>
      <c r="C33" s="10" t="str">
        <f>IF(Responses!B33="","",Responses!B33)</f>
        <v/>
      </c>
      <c r="D33" t="str">
        <f t="shared" si="1"/>
        <v/>
      </c>
      <c r="E33" s="11"/>
      <c r="J33" s="10" t="str">
        <f t="shared" si="4"/>
        <v/>
      </c>
      <c r="K33" s="37" t="str">
        <f>IF('Answer Key'!B33="","",'Answer Key'!B33)</f>
        <v/>
      </c>
      <c r="L33" t="str">
        <f t="shared" si="7"/>
        <v>OK</v>
      </c>
      <c r="M33" t="str">
        <f t="shared" si="5"/>
        <v>OK</v>
      </c>
      <c r="BA33" s="14" t="str">
        <f t="shared" ca="1" si="3"/>
        <v/>
      </c>
      <c r="BB33" s="11" t="str">
        <f t="shared" ca="1" si="6"/>
        <v/>
      </c>
    </row>
    <row r="34" spans="1:54" x14ac:dyDescent="0.25">
      <c r="A34" s="9" t="str">
        <f t="shared" ca="1" si="0"/>
        <v/>
      </c>
      <c r="B34" t="str">
        <f>Responses!A34</f>
        <v/>
      </c>
      <c r="C34" s="10" t="str">
        <f>IF(Responses!B34="","",Responses!B34)</f>
        <v/>
      </c>
      <c r="D34" t="str">
        <f t="shared" si="1"/>
        <v/>
      </c>
      <c r="E34" s="11"/>
      <c r="J34" s="10" t="str">
        <f t="shared" si="4"/>
        <v/>
      </c>
      <c r="K34" s="37" t="str">
        <f>IF('Answer Key'!B34="","",'Answer Key'!B34)</f>
        <v/>
      </c>
      <c r="L34" t="str">
        <f t="shared" si="7"/>
        <v>OK</v>
      </c>
      <c r="M34" t="str">
        <f t="shared" si="5"/>
        <v>OK</v>
      </c>
      <c r="BA34" s="14" t="str">
        <f t="shared" ca="1" si="3"/>
        <v/>
      </c>
      <c r="BB34" s="11" t="str">
        <f t="shared" ca="1" si="6"/>
        <v/>
      </c>
    </row>
    <row r="35" spans="1:54" x14ac:dyDescent="0.25">
      <c r="A35" s="9" t="str">
        <f t="shared" ca="1" si="0"/>
        <v/>
      </c>
      <c r="B35" t="str">
        <f>Responses!A35</f>
        <v/>
      </c>
      <c r="C35" s="10" t="str">
        <f>IF(Responses!B35="","",Responses!B35)</f>
        <v/>
      </c>
      <c r="D35" t="str">
        <f t="shared" si="1"/>
        <v/>
      </c>
      <c r="E35" s="11"/>
      <c r="J35" s="10" t="str">
        <f t="shared" si="4"/>
        <v/>
      </c>
      <c r="K35" s="37" t="str">
        <f>IF('Answer Key'!B35="","",'Answer Key'!B35)</f>
        <v/>
      </c>
      <c r="L35" t="str">
        <f t="shared" si="7"/>
        <v>OK</v>
      </c>
      <c r="M35" t="str">
        <f t="shared" si="5"/>
        <v>OK</v>
      </c>
      <c r="BA35" s="14" t="str">
        <f t="shared" ca="1" si="3"/>
        <v/>
      </c>
      <c r="BB35" s="11" t="str">
        <f t="shared" ca="1" si="6"/>
        <v/>
      </c>
    </row>
    <row r="36" spans="1:54" x14ac:dyDescent="0.25">
      <c r="A36" s="9" t="str">
        <f t="shared" ca="1" si="0"/>
        <v/>
      </c>
      <c r="B36" t="str">
        <f>Responses!A36</f>
        <v/>
      </c>
      <c r="C36" s="10" t="str">
        <f>IF(Responses!B36="","",Responses!B36)</f>
        <v/>
      </c>
      <c r="D36" t="str">
        <f t="shared" si="1"/>
        <v/>
      </c>
      <c r="E36" s="11"/>
      <c r="J36" s="10" t="str">
        <f t="shared" si="4"/>
        <v/>
      </c>
      <c r="K36" s="37" t="str">
        <f>IF('Answer Key'!B36="","",'Answer Key'!B36)</f>
        <v/>
      </c>
      <c r="L36" t="str">
        <f t="shared" si="7"/>
        <v>OK</v>
      </c>
      <c r="M36" t="str">
        <f t="shared" si="5"/>
        <v>OK</v>
      </c>
      <c r="BA36" s="14" t="str">
        <f t="shared" ca="1" si="3"/>
        <v/>
      </c>
      <c r="BB36" s="11" t="str">
        <f t="shared" ca="1" si="6"/>
        <v/>
      </c>
    </row>
    <row r="37" spans="1:54" x14ac:dyDescent="0.25">
      <c r="A37" s="9" t="str">
        <f t="shared" ca="1" si="0"/>
        <v/>
      </c>
      <c r="B37" t="str">
        <f>Responses!A37</f>
        <v/>
      </c>
      <c r="C37" s="10" t="str">
        <f>IF(Responses!B37="","",Responses!B37)</f>
        <v/>
      </c>
      <c r="D37" t="str">
        <f t="shared" si="1"/>
        <v/>
      </c>
      <c r="E37" s="11"/>
      <c r="J37" s="10" t="str">
        <f t="shared" si="4"/>
        <v/>
      </c>
      <c r="K37" s="37" t="str">
        <f>IF('Answer Key'!B37="","",'Answer Key'!B37)</f>
        <v/>
      </c>
      <c r="L37" t="str">
        <f t="shared" si="7"/>
        <v>OK</v>
      </c>
      <c r="M37" t="str">
        <f t="shared" si="5"/>
        <v>OK</v>
      </c>
      <c r="BA37" s="14" t="str">
        <f t="shared" ca="1" si="3"/>
        <v/>
      </c>
      <c r="BB37" s="11" t="str">
        <f t="shared" ca="1" si="6"/>
        <v/>
      </c>
    </row>
    <row r="38" spans="1:54" x14ac:dyDescent="0.25">
      <c r="A38" s="9" t="str">
        <f t="shared" ca="1" si="0"/>
        <v/>
      </c>
      <c r="B38" t="str">
        <f>Responses!A38</f>
        <v/>
      </c>
      <c r="C38" s="10" t="str">
        <f>IF(Responses!B38="","",Responses!B38)</f>
        <v/>
      </c>
      <c r="D38" t="str">
        <f t="shared" si="1"/>
        <v/>
      </c>
      <c r="E38" s="11"/>
      <c r="J38" s="10" t="str">
        <f t="shared" si="4"/>
        <v/>
      </c>
      <c r="K38" s="37" t="str">
        <f>IF('Answer Key'!B38="","",'Answer Key'!B38)</f>
        <v/>
      </c>
      <c r="L38" t="str">
        <f t="shared" si="7"/>
        <v>OK</v>
      </c>
      <c r="M38" t="str">
        <f t="shared" si="5"/>
        <v>OK</v>
      </c>
      <c r="BA38" s="14" t="str">
        <f t="shared" ca="1" si="3"/>
        <v/>
      </c>
      <c r="BB38" s="11" t="str">
        <f t="shared" ca="1" si="6"/>
        <v/>
      </c>
    </row>
    <row r="39" spans="1:54" x14ac:dyDescent="0.25">
      <c r="A39" s="9" t="str">
        <f t="shared" ca="1" si="0"/>
        <v/>
      </c>
      <c r="B39" t="str">
        <f>Responses!A39</f>
        <v/>
      </c>
      <c r="C39" s="10" t="str">
        <f>IF(Responses!B39="","",Responses!B39)</f>
        <v/>
      </c>
      <c r="D39" t="str">
        <f t="shared" si="1"/>
        <v/>
      </c>
      <c r="E39" s="11"/>
      <c r="J39" s="10" t="str">
        <f t="shared" si="4"/>
        <v/>
      </c>
      <c r="K39" s="37" t="str">
        <f>IF('Answer Key'!B39="","",'Answer Key'!B39)</f>
        <v/>
      </c>
      <c r="L39" t="str">
        <f t="shared" si="7"/>
        <v>OK</v>
      </c>
      <c r="M39" t="str">
        <f t="shared" si="5"/>
        <v>OK</v>
      </c>
      <c r="BA39" s="14" t="str">
        <f t="shared" ca="1" si="3"/>
        <v/>
      </c>
      <c r="BB39" s="11" t="str">
        <f t="shared" ca="1" si="6"/>
        <v/>
      </c>
    </row>
    <row r="40" spans="1:54" x14ac:dyDescent="0.25">
      <c r="A40" s="9" t="str">
        <f t="shared" ca="1" si="0"/>
        <v/>
      </c>
      <c r="B40" t="str">
        <f>Responses!A40</f>
        <v/>
      </c>
      <c r="C40" s="10" t="str">
        <f>IF(Responses!B40="","",Responses!B40)</f>
        <v/>
      </c>
      <c r="D40" t="str">
        <f t="shared" si="1"/>
        <v/>
      </c>
      <c r="E40" s="11"/>
      <c r="J40" s="10" t="str">
        <f t="shared" si="4"/>
        <v/>
      </c>
      <c r="K40" s="37" t="str">
        <f>IF('Answer Key'!B40="","",'Answer Key'!B40)</f>
        <v/>
      </c>
      <c r="L40" t="str">
        <f t="shared" si="7"/>
        <v>OK</v>
      </c>
      <c r="M40" t="str">
        <f t="shared" si="5"/>
        <v>OK</v>
      </c>
      <c r="BA40" s="14" t="str">
        <f t="shared" ca="1" si="3"/>
        <v/>
      </c>
      <c r="BB40" s="11" t="str">
        <f t="shared" ca="1" si="6"/>
        <v/>
      </c>
    </row>
    <row r="41" spans="1:54" x14ac:dyDescent="0.25">
      <c r="A41" s="9" t="str">
        <f t="shared" ca="1" si="0"/>
        <v/>
      </c>
      <c r="B41" t="str">
        <f>Responses!A41</f>
        <v/>
      </c>
      <c r="C41" s="10" t="str">
        <f>IF(Responses!B41="","",Responses!B41)</f>
        <v/>
      </c>
      <c r="D41" t="str">
        <f t="shared" si="1"/>
        <v/>
      </c>
      <c r="E41" s="11"/>
      <c r="J41" s="10" t="str">
        <f t="shared" si="4"/>
        <v/>
      </c>
      <c r="K41" s="37" t="str">
        <f>IF('Answer Key'!B41="","",'Answer Key'!B41)</f>
        <v/>
      </c>
      <c r="L41" t="str">
        <f t="shared" si="7"/>
        <v>OK</v>
      </c>
      <c r="M41" t="str">
        <f t="shared" si="5"/>
        <v>OK</v>
      </c>
      <c r="BA41" s="14" t="str">
        <f t="shared" ca="1" si="3"/>
        <v/>
      </c>
      <c r="BB41" s="11" t="str">
        <f t="shared" ca="1" si="6"/>
        <v/>
      </c>
    </row>
    <row r="42" spans="1:54" x14ac:dyDescent="0.25">
      <c r="A42" s="9" t="str">
        <f t="shared" ca="1" si="0"/>
        <v/>
      </c>
      <c r="B42" t="str">
        <f>Responses!A42</f>
        <v/>
      </c>
      <c r="C42" s="10" t="str">
        <f>IF(Responses!B42="","",Responses!B42)</f>
        <v/>
      </c>
      <c r="D42" t="str">
        <f t="shared" si="1"/>
        <v/>
      </c>
      <c r="E42" s="11"/>
      <c r="J42" s="10" t="str">
        <f t="shared" si="4"/>
        <v/>
      </c>
      <c r="K42" s="37" t="str">
        <f>IF('Answer Key'!B42="","",'Answer Key'!B42)</f>
        <v/>
      </c>
      <c r="L42" t="str">
        <f t="shared" si="7"/>
        <v>OK</v>
      </c>
      <c r="M42" t="str">
        <f t="shared" si="5"/>
        <v>OK</v>
      </c>
      <c r="BA42" s="14" t="str">
        <f t="shared" ca="1" si="3"/>
        <v/>
      </c>
      <c r="BB42" s="11" t="str">
        <f t="shared" ca="1" si="6"/>
        <v/>
      </c>
    </row>
    <row r="43" spans="1:54" x14ac:dyDescent="0.25">
      <c r="A43" s="9" t="str">
        <f t="shared" ca="1" si="0"/>
        <v/>
      </c>
      <c r="B43" t="str">
        <f>Responses!A43</f>
        <v/>
      </c>
      <c r="C43" s="10" t="str">
        <f>IF(Responses!B43="","",Responses!B43)</f>
        <v/>
      </c>
      <c r="D43" t="str">
        <f t="shared" si="1"/>
        <v/>
      </c>
      <c r="E43" s="11"/>
      <c r="J43" s="10" t="str">
        <f t="shared" si="4"/>
        <v/>
      </c>
      <c r="K43" s="37" t="str">
        <f>IF('Answer Key'!B43="","",'Answer Key'!B43)</f>
        <v/>
      </c>
      <c r="L43" t="str">
        <f t="shared" si="7"/>
        <v>OK</v>
      </c>
      <c r="M43" t="str">
        <f t="shared" si="5"/>
        <v>OK</v>
      </c>
      <c r="BA43" s="14" t="str">
        <f t="shared" ca="1" si="3"/>
        <v/>
      </c>
      <c r="BB43" s="11" t="str">
        <f t="shared" ca="1" si="6"/>
        <v/>
      </c>
    </row>
    <row r="44" spans="1:54" x14ac:dyDescent="0.25">
      <c r="A44" s="9" t="str">
        <f t="shared" ca="1" si="0"/>
        <v/>
      </c>
      <c r="B44" t="str">
        <f>Responses!A44</f>
        <v/>
      </c>
      <c r="C44" s="10" t="str">
        <f>IF(Responses!B44="","",Responses!B44)</f>
        <v/>
      </c>
      <c r="D44" t="str">
        <f t="shared" si="1"/>
        <v/>
      </c>
      <c r="E44" s="11"/>
      <c r="J44" s="10" t="str">
        <f t="shared" si="4"/>
        <v/>
      </c>
      <c r="K44" s="37" t="str">
        <f>IF('Answer Key'!B44="","",'Answer Key'!B44)</f>
        <v/>
      </c>
      <c r="L44" t="str">
        <f t="shared" si="7"/>
        <v>OK</v>
      </c>
      <c r="M44" t="str">
        <f t="shared" si="5"/>
        <v>OK</v>
      </c>
      <c r="BA44" s="14" t="str">
        <f t="shared" ca="1" si="3"/>
        <v/>
      </c>
      <c r="BB44" s="11" t="str">
        <f t="shared" ca="1" si="6"/>
        <v/>
      </c>
    </row>
    <row r="45" spans="1:54" x14ac:dyDescent="0.25">
      <c r="A45" s="9" t="str">
        <f t="shared" ca="1" si="0"/>
        <v/>
      </c>
      <c r="B45" t="str">
        <f>Responses!A45</f>
        <v/>
      </c>
      <c r="C45" s="10" t="str">
        <f>IF(Responses!B45="","",Responses!B45)</f>
        <v/>
      </c>
      <c r="D45" t="str">
        <f t="shared" si="1"/>
        <v/>
      </c>
      <c r="E45" s="11"/>
      <c r="J45" s="10" t="str">
        <f t="shared" si="4"/>
        <v/>
      </c>
      <c r="K45" s="37" t="str">
        <f>IF('Answer Key'!B45="","",'Answer Key'!B45)</f>
        <v/>
      </c>
      <c r="L45" t="str">
        <f t="shared" si="7"/>
        <v>OK</v>
      </c>
      <c r="M45" t="str">
        <f t="shared" si="5"/>
        <v>OK</v>
      </c>
      <c r="BA45" s="14" t="str">
        <f t="shared" ca="1" si="3"/>
        <v/>
      </c>
      <c r="BB45" s="11" t="str">
        <f t="shared" ca="1" si="6"/>
        <v/>
      </c>
    </row>
    <row r="46" spans="1:54" x14ac:dyDescent="0.25">
      <c r="A46" s="9" t="str">
        <f t="shared" ca="1" si="0"/>
        <v/>
      </c>
      <c r="B46" t="str">
        <f>Responses!A46</f>
        <v/>
      </c>
      <c r="C46" s="10" t="str">
        <f>IF(Responses!B46="","",Responses!B46)</f>
        <v/>
      </c>
      <c r="D46" t="str">
        <f t="shared" si="1"/>
        <v/>
      </c>
      <c r="E46" s="11"/>
      <c r="J46" s="10" t="str">
        <f t="shared" si="4"/>
        <v/>
      </c>
      <c r="K46" s="37" t="str">
        <f>IF('Answer Key'!B46="","",'Answer Key'!B46)</f>
        <v/>
      </c>
      <c r="L46" t="str">
        <f t="shared" si="7"/>
        <v>OK</v>
      </c>
      <c r="M46" t="str">
        <f t="shared" si="5"/>
        <v>OK</v>
      </c>
      <c r="BA46" s="14" t="str">
        <f t="shared" ca="1" si="3"/>
        <v/>
      </c>
      <c r="BB46" s="11" t="str">
        <f t="shared" ca="1" si="6"/>
        <v/>
      </c>
    </row>
    <row r="47" spans="1:54" x14ac:dyDescent="0.25">
      <c r="A47" s="9" t="str">
        <f t="shared" ca="1" si="0"/>
        <v/>
      </c>
      <c r="B47" t="str">
        <f>Responses!A47</f>
        <v/>
      </c>
      <c r="C47" s="10" t="str">
        <f>IF(Responses!B47="","",Responses!B47)</f>
        <v/>
      </c>
      <c r="D47" t="str">
        <f t="shared" si="1"/>
        <v/>
      </c>
      <c r="E47" s="11"/>
      <c r="J47" s="10" t="str">
        <f t="shared" si="4"/>
        <v/>
      </c>
      <c r="K47" s="37" t="str">
        <f>IF('Answer Key'!B47="","",'Answer Key'!B47)</f>
        <v/>
      </c>
      <c r="L47" t="str">
        <f t="shared" si="7"/>
        <v>OK</v>
      </c>
      <c r="M47" t="str">
        <f t="shared" si="5"/>
        <v>OK</v>
      </c>
      <c r="BA47" s="14" t="str">
        <f t="shared" ca="1" si="3"/>
        <v/>
      </c>
      <c r="BB47" s="11" t="str">
        <f t="shared" ca="1" si="6"/>
        <v/>
      </c>
    </row>
    <row r="48" spans="1:54" x14ac:dyDescent="0.25">
      <c r="A48" s="9" t="str">
        <f t="shared" ca="1" si="0"/>
        <v/>
      </c>
      <c r="B48" t="str">
        <f>Responses!A48</f>
        <v/>
      </c>
      <c r="C48" s="10" t="str">
        <f>IF(Responses!B48="","",Responses!B48)</f>
        <v/>
      </c>
      <c r="D48" t="str">
        <f t="shared" si="1"/>
        <v/>
      </c>
      <c r="E48" s="11"/>
      <c r="J48" s="10" t="str">
        <f t="shared" si="4"/>
        <v/>
      </c>
      <c r="K48" s="37" t="str">
        <f>IF('Answer Key'!B48="","",'Answer Key'!B48)</f>
        <v/>
      </c>
      <c r="L48" t="str">
        <f t="shared" si="7"/>
        <v>OK</v>
      </c>
      <c r="M48" t="str">
        <f t="shared" si="5"/>
        <v>OK</v>
      </c>
      <c r="BA48" s="14" t="str">
        <f t="shared" ca="1" si="3"/>
        <v/>
      </c>
      <c r="BB48" s="11" t="str">
        <f t="shared" ca="1" si="6"/>
        <v/>
      </c>
    </row>
    <row r="49" spans="1:54" x14ac:dyDescent="0.25">
      <c r="A49" s="9" t="str">
        <f t="shared" ca="1" si="0"/>
        <v/>
      </c>
      <c r="B49" t="str">
        <f>Responses!A49</f>
        <v/>
      </c>
      <c r="C49" s="10" t="str">
        <f>IF(Responses!B49="","",Responses!B49)</f>
        <v/>
      </c>
      <c r="D49" t="str">
        <f t="shared" si="1"/>
        <v/>
      </c>
      <c r="E49" s="11"/>
      <c r="J49" s="10" t="str">
        <f t="shared" si="4"/>
        <v/>
      </c>
      <c r="K49" s="37" t="str">
        <f>IF('Answer Key'!B49="","",'Answer Key'!B49)</f>
        <v/>
      </c>
      <c r="L49" t="str">
        <f t="shared" si="7"/>
        <v>OK</v>
      </c>
      <c r="M49" t="str">
        <f t="shared" si="5"/>
        <v>OK</v>
      </c>
      <c r="BA49" s="14" t="str">
        <f t="shared" ca="1" si="3"/>
        <v/>
      </c>
      <c r="BB49" s="11" t="str">
        <f t="shared" ca="1" si="6"/>
        <v/>
      </c>
    </row>
    <row r="50" spans="1:54" x14ac:dyDescent="0.25">
      <c r="A50" s="9" t="str">
        <f t="shared" ca="1" si="0"/>
        <v/>
      </c>
      <c r="B50" t="str">
        <f>Responses!A50</f>
        <v/>
      </c>
      <c r="C50" s="10" t="str">
        <f>IF(Responses!B50="","",Responses!B50)</f>
        <v/>
      </c>
      <c r="D50" t="str">
        <f t="shared" si="1"/>
        <v/>
      </c>
      <c r="E50" s="11"/>
      <c r="J50" s="10" t="str">
        <f t="shared" si="4"/>
        <v/>
      </c>
      <c r="K50" s="37" t="str">
        <f>IF('Answer Key'!B50="","",'Answer Key'!B50)</f>
        <v/>
      </c>
      <c r="L50" t="str">
        <f t="shared" si="7"/>
        <v>OK</v>
      </c>
      <c r="M50" t="str">
        <f t="shared" si="5"/>
        <v>OK</v>
      </c>
      <c r="BA50" s="14" t="str">
        <f t="shared" ca="1" si="3"/>
        <v/>
      </c>
      <c r="BB50" s="11" t="str">
        <f t="shared" ca="1" si="6"/>
        <v/>
      </c>
    </row>
    <row r="51" spans="1:54" x14ac:dyDescent="0.25">
      <c r="A51" s="9" t="str">
        <f t="shared" ca="1" si="0"/>
        <v/>
      </c>
      <c r="B51" t="str">
        <f>Responses!A51</f>
        <v/>
      </c>
      <c r="C51" s="10" t="str">
        <f>IF(Responses!B51="","",Responses!B51)</f>
        <v/>
      </c>
      <c r="D51" t="str">
        <f t="shared" si="1"/>
        <v/>
      </c>
      <c r="E51" s="11"/>
      <c r="J51" s="10" t="str">
        <f t="shared" si="4"/>
        <v/>
      </c>
      <c r="K51" s="37" t="str">
        <f>IF('Answer Key'!B51="","",'Answer Key'!B51)</f>
        <v/>
      </c>
      <c r="L51" t="str">
        <f t="shared" si="7"/>
        <v>OK</v>
      </c>
      <c r="M51" t="str">
        <f t="shared" si="5"/>
        <v>OK</v>
      </c>
      <c r="BA51" s="14" t="str">
        <f t="shared" ca="1" si="3"/>
        <v/>
      </c>
      <c r="BB51" s="11" t="str">
        <f t="shared" ca="1" si="6"/>
        <v/>
      </c>
    </row>
    <row r="52" spans="1:54" x14ac:dyDescent="0.25">
      <c r="A52" s="9" t="str">
        <f t="shared" ca="1" si="0"/>
        <v/>
      </c>
      <c r="B52" t="str">
        <f>Responses!A52</f>
        <v/>
      </c>
      <c r="C52" s="10" t="str">
        <f>IF(Responses!B52="","",Responses!B52)</f>
        <v/>
      </c>
      <c r="D52" t="str">
        <f t="shared" si="1"/>
        <v/>
      </c>
      <c r="E52" s="11"/>
      <c r="J52" s="10" t="str">
        <f t="shared" si="4"/>
        <v/>
      </c>
      <c r="K52" s="37" t="str">
        <f>IF('Answer Key'!B52="","",'Answer Key'!B52)</f>
        <v/>
      </c>
      <c r="L52" t="str">
        <f t="shared" si="7"/>
        <v>OK</v>
      </c>
      <c r="M52" t="str">
        <f t="shared" si="5"/>
        <v>OK</v>
      </c>
      <c r="BA52" s="14" t="str">
        <f t="shared" ca="1" si="3"/>
        <v/>
      </c>
      <c r="BB52" s="11" t="str">
        <f t="shared" ca="1" si="6"/>
        <v/>
      </c>
    </row>
    <row r="53" spans="1:54" x14ac:dyDescent="0.25">
      <c r="A53" s="9" t="str">
        <f t="shared" ca="1" si="0"/>
        <v/>
      </c>
      <c r="B53" t="str">
        <f>Responses!A53</f>
        <v/>
      </c>
      <c r="C53" s="10" t="str">
        <f>IF(Responses!B53="","",Responses!B53)</f>
        <v/>
      </c>
      <c r="D53" t="str">
        <f t="shared" si="1"/>
        <v/>
      </c>
      <c r="E53" s="11"/>
      <c r="J53" s="10" t="str">
        <f t="shared" si="4"/>
        <v/>
      </c>
      <c r="K53" s="37" t="str">
        <f>IF('Answer Key'!B53="","",'Answer Key'!B53)</f>
        <v/>
      </c>
      <c r="L53" t="str">
        <f t="shared" si="7"/>
        <v>OK</v>
      </c>
      <c r="M53" t="str">
        <f t="shared" si="5"/>
        <v>OK</v>
      </c>
      <c r="BA53" s="14" t="str">
        <f t="shared" ca="1" si="3"/>
        <v/>
      </c>
      <c r="BB53" s="11" t="str">
        <f t="shared" ca="1" si="6"/>
        <v/>
      </c>
    </row>
    <row r="54" spans="1:54" x14ac:dyDescent="0.25">
      <c r="A54" s="9" t="str">
        <f t="shared" ca="1" si="0"/>
        <v/>
      </c>
      <c r="B54" t="str">
        <f>Responses!A54</f>
        <v/>
      </c>
      <c r="C54" s="10" t="str">
        <f>IF(Responses!B54="","",Responses!B54)</f>
        <v/>
      </c>
      <c r="D54" t="str">
        <f t="shared" si="1"/>
        <v/>
      </c>
      <c r="E54" s="11"/>
      <c r="J54" s="10" t="str">
        <f t="shared" si="4"/>
        <v/>
      </c>
      <c r="K54" s="37" t="str">
        <f>IF('Answer Key'!B54="","",'Answer Key'!B54)</f>
        <v/>
      </c>
      <c r="L54" t="str">
        <f t="shared" si="7"/>
        <v>OK</v>
      </c>
      <c r="M54" t="str">
        <f t="shared" si="5"/>
        <v>OK</v>
      </c>
      <c r="BA54" s="14" t="str">
        <f t="shared" ca="1" si="3"/>
        <v/>
      </c>
      <c r="BB54" s="11" t="str">
        <f t="shared" ca="1" si="6"/>
        <v/>
      </c>
    </row>
    <row r="55" spans="1:54" x14ac:dyDescent="0.25">
      <c r="A55" s="9" t="str">
        <f t="shared" ca="1" si="0"/>
        <v/>
      </c>
      <c r="B55" t="str">
        <f>Responses!A55</f>
        <v/>
      </c>
      <c r="C55" s="10" t="str">
        <f>IF(Responses!B55="","",Responses!B55)</f>
        <v/>
      </c>
      <c r="D55" t="str">
        <f t="shared" si="1"/>
        <v/>
      </c>
      <c r="E55" s="11"/>
      <c r="J55" s="10" t="str">
        <f t="shared" si="4"/>
        <v/>
      </c>
      <c r="K55" s="37" t="str">
        <f>IF('Answer Key'!B55="","",'Answer Key'!B55)</f>
        <v/>
      </c>
      <c r="L55" t="str">
        <f t="shared" si="7"/>
        <v>OK</v>
      </c>
      <c r="M55" t="str">
        <f t="shared" si="5"/>
        <v>OK</v>
      </c>
      <c r="BA55" s="14" t="str">
        <f t="shared" ca="1" si="3"/>
        <v/>
      </c>
      <c r="BB55" s="11" t="str">
        <f t="shared" ca="1" si="6"/>
        <v/>
      </c>
    </row>
    <row r="56" spans="1:54" x14ac:dyDescent="0.25">
      <c r="A56" s="9" t="str">
        <f t="shared" ca="1" si="0"/>
        <v/>
      </c>
      <c r="B56" t="str">
        <f>Responses!A56</f>
        <v/>
      </c>
      <c r="C56" s="10" t="str">
        <f>IF(Responses!B56="","",Responses!B56)</f>
        <v/>
      </c>
      <c r="D56" t="str">
        <f t="shared" si="1"/>
        <v/>
      </c>
      <c r="E56" s="11"/>
      <c r="J56" s="10" t="str">
        <f t="shared" si="4"/>
        <v/>
      </c>
      <c r="K56" s="37" t="str">
        <f>IF('Answer Key'!B56="","",'Answer Key'!B56)</f>
        <v/>
      </c>
      <c r="L56" t="str">
        <f t="shared" si="7"/>
        <v>OK</v>
      </c>
      <c r="M56" t="str">
        <f t="shared" si="5"/>
        <v>OK</v>
      </c>
      <c r="BA56" s="14" t="str">
        <f t="shared" ca="1" si="3"/>
        <v/>
      </c>
      <c r="BB56" s="11" t="str">
        <f t="shared" ca="1" si="6"/>
        <v/>
      </c>
    </row>
    <row r="57" spans="1:54" x14ac:dyDescent="0.25">
      <c r="A57" s="9" t="str">
        <f t="shared" ca="1" si="0"/>
        <v/>
      </c>
      <c r="B57" t="str">
        <f>Responses!A57</f>
        <v/>
      </c>
      <c r="C57" s="10" t="str">
        <f>IF(Responses!B57="","",Responses!B57)</f>
        <v/>
      </c>
      <c r="D57" t="str">
        <f t="shared" si="1"/>
        <v/>
      </c>
      <c r="E57" s="11"/>
      <c r="J57" s="10" t="str">
        <f t="shared" si="4"/>
        <v/>
      </c>
      <c r="K57" s="37" t="str">
        <f>IF('Answer Key'!B57="","",'Answer Key'!B57)</f>
        <v/>
      </c>
      <c r="L57" t="str">
        <f t="shared" si="7"/>
        <v>OK</v>
      </c>
      <c r="M57" t="str">
        <f t="shared" si="5"/>
        <v>OK</v>
      </c>
      <c r="BA57" s="14" t="str">
        <f t="shared" ca="1" si="3"/>
        <v/>
      </c>
      <c r="BB57" s="11" t="str">
        <f t="shared" ca="1" si="6"/>
        <v/>
      </c>
    </row>
    <row r="58" spans="1:54" x14ac:dyDescent="0.25">
      <c r="A58" s="9" t="str">
        <f t="shared" ca="1" si="0"/>
        <v/>
      </c>
      <c r="B58" t="str">
        <f>Responses!A58</f>
        <v/>
      </c>
      <c r="C58" s="10" t="str">
        <f>IF(Responses!B58="","",Responses!B58)</f>
        <v/>
      </c>
      <c r="D58" t="str">
        <f t="shared" si="1"/>
        <v/>
      </c>
      <c r="E58" s="11"/>
      <c r="J58" s="10" t="str">
        <f t="shared" si="4"/>
        <v/>
      </c>
      <c r="K58" s="37" t="str">
        <f>IF('Answer Key'!B58="","",'Answer Key'!B58)</f>
        <v/>
      </c>
      <c r="L58" t="str">
        <f t="shared" si="7"/>
        <v>OK</v>
      </c>
      <c r="M58" t="str">
        <f t="shared" si="5"/>
        <v>OK</v>
      </c>
      <c r="BA58" s="14" t="str">
        <f t="shared" ca="1" si="3"/>
        <v/>
      </c>
      <c r="BB58" s="11" t="str">
        <f t="shared" ca="1" si="6"/>
        <v/>
      </c>
    </row>
    <row r="59" spans="1:54" x14ac:dyDescent="0.25">
      <c r="A59" s="9" t="str">
        <f t="shared" ca="1" si="0"/>
        <v/>
      </c>
      <c r="B59" t="str">
        <f>Responses!A59</f>
        <v/>
      </c>
      <c r="C59" s="10" t="str">
        <f>IF(Responses!B59="","",Responses!B59)</f>
        <v/>
      </c>
      <c r="D59" t="str">
        <f t="shared" si="1"/>
        <v/>
      </c>
      <c r="E59" s="11"/>
      <c r="J59" s="10" t="str">
        <f t="shared" si="4"/>
        <v/>
      </c>
      <c r="K59" s="37" t="str">
        <f>IF('Answer Key'!B59="","",'Answer Key'!B59)</f>
        <v/>
      </c>
      <c r="L59" t="str">
        <f t="shared" si="7"/>
        <v>OK</v>
      </c>
      <c r="M59" t="str">
        <f t="shared" si="5"/>
        <v>OK</v>
      </c>
      <c r="BA59" s="14" t="str">
        <f t="shared" ca="1" si="3"/>
        <v/>
      </c>
      <c r="BB59" s="11" t="str">
        <f t="shared" ca="1" si="6"/>
        <v/>
      </c>
    </row>
    <row r="60" spans="1:54" x14ac:dyDescent="0.25">
      <c r="A60" s="9" t="str">
        <f t="shared" ca="1" si="0"/>
        <v/>
      </c>
      <c r="B60" t="str">
        <f>Responses!A60</f>
        <v/>
      </c>
      <c r="C60" s="10" t="str">
        <f>IF(Responses!B60="","",Responses!B60)</f>
        <v/>
      </c>
      <c r="D60" t="str">
        <f t="shared" si="1"/>
        <v/>
      </c>
      <c r="E60" s="11"/>
      <c r="J60" s="10" t="str">
        <f t="shared" si="4"/>
        <v/>
      </c>
      <c r="K60" s="37" t="str">
        <f>IF('Answer Key'!B60="","",'Answer Key'!B60)</f>
        <v/>
      </c>
      <c r="L60" t="str">
        <f t="shared" si="7"/>
        <v>OK</v>
      </c>
      <c r="M60" t="str">
        <f t="shared" si="5"/>
        <v>OK</v>
      </c>
      <c r="BA60" s="14" t="str">
        <f t="shared" ca="1" si="3"/>
        <v/>
      </c>
      <c r="BB60" s="11" t="str">
        <f t="shared" ca="1" si="6"/>
        <v/>
      </c>
    </row>
    <row r="61" spans="1:54" x14ac:dyDescent="0.25">
      <c r="A61" s="9" t="str">
        <f t="shared" ca="1" si="0"/>
        <v/>
      </c>
      <c r="B61" t="str">
        <f>Responses!A61</f>
        <v/>
      </c>
      <c r="C61" s="10" t="str">
        <f>IF(Responses!B61="","",Responses!B61)</f>
        <v/>
      </c>
      <c r="D61" t="str">
        <f t="shared" si="1"/>
        <v/>
      </c>
      <c r="E61" s="11"/>
      <c r="J61" s="10" t="str">
        <f t="shared" si="4"/>
        <v/>
      </c>
      <c r="K61" s="37" t="str">
        <f>IF('Answer Key'!B61="","",'Answer Key'!B61)</f>
        <v/>
      </c>
      <c r="L61" t="str">
        <f t="shared" si="7"/>
        <v>OK</v>
      </c>
      <c r="M61" t="str">
        <f t="shared" si="5"/>
        <v>OK</v>
      </c>
      <c r="BA61" s="14" t="str">
        <f t="shared" ca="1" si="3"/>
        <v/>
      </c>
      <c r="BB61" s="11" t="str">
        <f t="shared" ca="1" si="6"/>
        <v/>
      </c>
    </row>
    <row r="62" spans="1:54" x14ac:dyDescent="0.25">
      <c r="A62" s="9" t="str">
        <f t="shared" ca="1" si="0"/>
        <v/>
      </c>
      <c r="B62" t="str">
        <f>Responses!A62</f>
        <v/>
      </c>
      <c r="C62" s="10" t="str">
        <f>IF(Responses!B62="","",Responses!B62)</f>
        <v/>
      </c>
      <c r="D62" t="str">
        <f t="shared" si="1"/>
        <v/>
      </c>
      <c r="E62" s="11"/>
      <c r="J62" s="10" t="str">
        <f t="shared" si="4"/>
        <v/>
      </c>
      <c r="K62" s="37" t="str">
        <f>IF('Answer Key'!B62="","",'Answer Key'!B62)</f>
        <v/>
      </c>
      <c r="L62" t="str">
        <f t="shared" si="7"/>
        <v>OK</v>
      </c>
      <c r="M62" t="str">
        <f t="shared" si="5"/>
        <v>OK</v>
      </c>
      <c r="BA62" s="14" t="str">
        <f t="shared" ca="1" si="3"/>
        <v/>
      </c>
      <c r="BB62" s="11" t="str">
        <f t="shared" ca="1" si="6"/>
        <v/>
      </c>
    </row>
    <row r="63" spans="1:54" x14ac:dyDescent="0.25">
      <c r="A63" s="9" t="str">
        <f t="shared" ca="1" si="0"/>
        <v/>
      </c>
      <c r="B63" t="str">
        <f>Responses!A63</f>
        <v/>
      </c>
      <c r="C63" s="10" t="str">
        <f>IF(Responses!B63="","",Responses!B63)</f>
        <v/>
      </c>
      <c r="D63" t="str">
        <f t="shared" si="1"/>
        <v/>
      </c>
      <c r="J63" s="10" t="str">
        <f t="shared" si="4"/>
        <v/>
      </c>
      <c r="K63" s="37" t="str">
        <f>IF('Answer Key'!B63="","",'Answer Key'!B63)</f>
        <v/>
      </c>
      <c r="L63" t="str">
        <f t="shared" si="7"/>
        <v>OK</v>
      </c>
      <c r="M63" t="str">
        <f t="shared" si="5"/>
        <v>OK</v>
      </c>
      <c r="BA63" s="14" t="str">
        <f t="shared" ca="1" si="3"/>
        <v/>
      </c>
      <c r="BB63" s="11" t="str">
        <f t="shared" ca="1" si="6"/>
        <v/>
      </c>
    </row>
    <row r="64" spans="1:54" x14ac:dyDescent="0.25">
      <c r="A64" s="9" t="str">
        <f t="shared" ca="1" si="0"/>
        <v/>
      </c>
      <c r="B64" t="str">
        <f>Responses!A64</f>
        <v/>
      </c>
      <c r="C64" s="10" t="str">
        <f>IF(Responses!B64="","",Responses!B64)</f>
        <v/>
      </c>
      <c r="D64" t="str">
        <f t="shared" si="1"/>
        <v/>
      </c>
      <c r="J64" s="10" t="str">
        <f t="shared" si="4"/>
        <v/>
      </c>
      <c r="K64" s="37" t="str">
        <f>IF('Answer Key'!B64="","",'Answer Key'!B64)</f>
        <v/>
      </c>
      <c r="L64" t="str">
        <f t="shared" si="7"/>
        <v>OK</v>
      </c>
      <c r="M64" t="str">
        <f t="shared" si="5"/>
        <v>OK</v>
      </c>
      <c r="BA64" s="14" t="str">
        <f t="shared" ca="1" si="3"/>
        <v/>
      </c>
      <c r="BB64" s="11" t="str">
        <f t="shared" ca="1" si="6"/>
        <v/>
      </c>
    </row>
    <row r="65" spans="1:54" x14ac:dyDescent="0.25">
      <c r="A65" s="9" t="str">
        <f t="shared" ca="1" si="0"/>
        <v/>
      </c>
      <c r="B65" t="str">
        <f>Responses!A65</f>
        <v/>
      </c>
      <c r="C65" s="10" t="str">
        <f>IF(Responses!B65="","",Responses!B65)</f>
        <v/>
      </c>
      <c r="D65" t="str">
        <f t="shared" si="1"/>
        <v/>
      </c>
      <c r="J65" s="10" t="str">
        <f t="shared" si="4"/>
        <v/>
      </c>
      <c r="K65" s="37" t="str">
        <f>IF('Answer Key'!B65="","",'Answer Key'!B65)</f>
        <v/>
      </c>
      <c r="L65" t="str">
        <f t="shared" si="7"/>
        <v>OK</v>
      </c>
      <c r="M65" t="str">
        <f t="shared" si="5"/>
        <v>OK</v>
      </c>
      <c r="BA65" s="14" t="str">
        <f t="shared" ca="1" si="3"/>
        <v/>
      </c>
      <c r="BB65" s="11" t="str">
        <f t="shared" ca="1" si="6"/>
        <v/>
      </c>
    </row>
    <row r="66" spans="1:54" x14ac:dyDescent="0.25">
      <c r="A66" s="9" t="str">
        <f t="shared" ref="A66:A100" ca="1" si="8">IF(BB66="","",BB66/60)</f>
        <v/>
      </c>
      <c r="B66" t="str">
        <f>Responses!A66</f>
        <v/>
      </c>
      <c r="C66" s="10" t="str">
        <f>IF(Responses!B66="","",Responses!B66)</f>
        <v/>
      </c>
      <c r="D66" t="str">
        <f t="shared" ref="D66:D100" si="9">IF(C66="","",IF(C66=K66,TRUE,FALSE))</f>
        <v/>
      </c>
      <c r="J66" s="10" t="str">
        <f t="shared" si="4"/>
        <v/>
      </c>
      <c r="K66" s="37" t="str">
        <f>IF('Answer Key'!B66="","",'Answer Key'!B66)</f>
        <v/>
      </c>
      <c r="L66" t="str">
        <f t="shared" si="7"/>
        <v>OK</v>
      </c>
      <c r="M66" t="str">
        <f t="shared" si="5"/>
        <v>OK</v>
      </c>
      <c r="BA66" s="14" t="str">
        <f t="shared" ref="BA66:BA100" ca="1" si="10">IF(C66&lt;&gt;"",IF(BA66="",NOW(),BA66),"")</f>
        <v/>
      </c>
      <c r="BB66" s="11" t="str">
        <f t="shared" ca="1" si="6"/>
        <v/>
      </c>
    </row>
    <row r="67" spans="1:54" x14ac:dyDescent="0.25">
      <c r="A67" s="9" t="str">
        <f t="shared" ca="1" si="8"/>
        <v/>
      </c>
      <c r="B67" t="str">
        <f>Responses!A67</f>
        <v/>
      </c>
      <c r="C67" s="10" t="str">
        <f>IF(Responses!B67="","",Responses!B67)</f>
        <v/>
      </c>
      <c r="D67" t="str">
        <f t="shared" si="9"/>
        <v/>
      </c>
      <c r="J67" s="10" t="str">
        <f t="shared" ref="J67:J100" si="11">B67</f>
        <v/>
      </c>
      <c r="K67" s="37" t="str">
        <f>IF('Answer Key'!B67="","",'Answer Key'!B67)</f>
        <v/>
      </c>
      <c r="L67" t="str">
        <f t="shared" si="7"/>
        <v>OK</v>
      </c>
      <c r="M67" t="str">
        <f t="shared" ref="M67:M100" si="12">IF(AND(J67="",K67=""),"OK",IF(AND(ISBLANK(J67)=FALSE,K67=""),"Missing","Good To Go"))</f>
        <v>OK</v>
      </c>
      <c r="BA67" s="14" t="str">
        <f t="shared" ca="1" si="10"/>
        <v/>
      </c>
      <c r="BB67" s="11" t="str">
        <f t="shared" ref="BB67:BB100" ca="1" si="13">IF(BA67="","",IF((BA67-BA66)*24*60&lt;0,((BA67-BA66)*24*60*60+(24*60*60)),(BA67-BA66)*24*60*60))</f>
        <v/>
      </c>
    </row>
    <row r="68" spans="1:54" x14ac:dyDescent="0.25">
      <c r="A68" s="9" t="str">
        <f t="shared" ca="1" si="8"/>
        <v/>
      </c>
      <c r="B68" t="str">
        <f>Responses!A68</f>
        <v/>
      </c>
      <c r="C68" s="10" t="str">
        <f>IF(Responses!B68="","",Responses!B68)</f>
        <v/>
      </c>
      <c r="D68" t="str">
        <f t="shared" si="9"/>
        <v/>
      </c>
      <c r="J68" s="10" t="str">
        <f t="shared" si="11"/>
        <v/>
      </c>
      <c r="K68" s="37" t="str">
        <f>IF('Answer Key'!B68="","",'Answer Key'!B68)</f>
        <v/>
      </c>
      <c r="L68" t="str">
        <f t="shared" si="7"/>
        <v>OK</v>
      </c>
      <c r="M68" t="str">
        <f t="shared" si="12"/>
        <v>OK</v>
      </c>
      <c r="BA68" s="14" t="str">
        <f t="shared" ca="1" si="10"/>
        <v/>
      </c>
      <c r="BB68" s="11" t="str">
        <f t="shared" ca="1" si="13"/>
        <v/>
      </c>
    </row>
    <row r="69" spans="1:54" x14ac:dyDescent="0.25">
      <c r="A69" s="9" t="str">
        <f t="shared" ca="1" si="8"/>
        <v/>
      </c>
      <c r="B69" t="str">
        <f>Responses!A69</f>
        <v/>
      </c>
      <c r="C69" s="10" t="str">
        <f>IF(Responses!B69="","",Responses!B69)</f>
        <v/>
      </c>
      <c r="D69" t="str">
        <f t="shared" si="9"/>
        <v/>
      </c>
      <c r="J69" s="10" t="str">
        <f t="shared" si="11"/>
        <v/>
      </c>
      <c r="K69" s="37" t="str">
        <f>IF('Answer Key'!B69="","",'Answer Key'!B69)</f>
        <v/>
      </c>
      <c r="L69" t="str">
        <f t="shared" si="7"/>
        <v>OK</v>
      </c>
      <c r="M69" t="str">
        <f t="shared" si="12"/>
        <v>OK</v>
      </c>
      <c r="BA69" s="14" t="str">
        <f t="shared" ca="1" si="10"/>
        <v/>
      </c>
      <c r="BB69" s="11" t="str">
        <f t="shared" ca="1" si="13"/>
        <v/>
      </c>
    </row>
    <row r="70" spans="1:54" x14ac:dyDescent="0.25">
      <c r="A70" s="9" t="str">
        <f t="shared" ca="1" si="8"/>
        <v/>
      </c>
      <c r="B70" t="str">
        <f>Responses!A70</f>
        <v/>
      </c>
      <c r="C70" s="10" t="str">
        <f>IF(Responses!B70="","",Responses!B70)</f>
        <v/>
      </c>
      <c r="D70" t="str">
        <f t="shared" si="9"/>
        <v/>
      </c>
      <c r="J70" s="10" t="str">
        <f t="shared" si="11"/>
        <v/>
      </c>
      <c r="K70" s="37" t="str">
        <f>IF('Answer Key'!B70="","",'Answer Key'!B70)</f>
        <v/>
      </c>
      <c r="L70" t="str">
        <f t="shared" si="7"/>
        <v>OK</v>
      </c>
      <c r="M70" t="str">
        <f t="shared" si="12"/>
        <v>OK</v>
      </c>
      <c r="BA70" s="14" t="str">
        <f t="shared" ca="1" si="10"/>
        <v/>
      </c>
      <c r="BB70" s="11" t="str">
        <f t="shared" ca="1" si="13"/>
        <v/>
      </c>
    </row>
    <row r="71" spans="1:54" x14ac:dyDescent="0.25">
      <c r="A71" s="9" t="str">
        <f t="shared" ca="1" si="8"/>
        <v/>
      </c>
      <c r="B71" t="str">
        <f>Responses!A71</f>
        <v/>
      </c>
      <c r="C71" s="10" t="str">
        <f>IF(Responses!B71="","",Responses!B71)</f>
        <v/>
      </c>
      <c r="D71" t="str">
        <f t="shared" si="9"/>
        <v/>
      </c>
      <c r="J71" s="10" t="str">
        <f t="shared" si="11"/>
        <v/>
      </c>
      <c r="K71" s="37" t="str">
        <f>IF('Answer Key'!B71="","",'Answer Key'!B71)</f>
        <v/>
      </c>
      <c r="L71" t="str">
        <f t="shared" ref="L71:L100" si="14">IF(AND(B71="",C71=""),"OK",IF(AND(ISBLANK(B71)=FALSE,C71=""),"Missing",IF(AND(ISBLANK(C71)=FALSE,B71=""),"Not Needed","Good To Go")))</f>
        <v>OK</v>
      </c>
      <c r="M71" t="str">
        <f t="shared" si="12"/>
        <v>OK</v>
      </c>
      <c r="BA71" s="14" t="str">
        <f t="shared" ca="1" si="10"/>
        <v/>
      </c>
      <c r="BB71" s="11" t="str">
        <f t="shared" ca="1" si="13"/>
        <v/>
      </c>
    </row>
    <row r="72" spans="1:54" x14ac:dyDescent="0.25">
      <c r="A72" s="9" t="str">
        <f t="shared" ca="1" si="8"/>
        <v/>
      </c>
      <c r="B72" t="str">
        <f>Responses!A72</f>
        <v/>
      </c>
      <c r="C72" s="10" t="str">
        <f>IF(Responses!B72="","",Responses!B72)</f>
        <v/>
      </c>
      <c r="D72" t="str">
        <f t="shared" si="9"/>
        <v/>
      </c>
      <c r="J72" s="10" t="str">
        <f t="shared" si="11"/>
        <v/>
      </c>
      <c r="K72" s="37" t="str">
        <f>IF('Answer Key'!B72="","",'Answer Key'!B72)</f>
        <v/>
      </c>
      <c r="L72" t="str">
        <f t="shared" si="14"/>
        <v>OK</v>
      </c>
      <c r="M72" t="str">
        <f t="shared" si="12"/>
        <v>OK</v>
      </c>
      <c r="BA72" s="14" t="str">
        <f t="shared" ca="1" si="10"/>
        <v/>
      </c>
      <c r="BB72" s="11" t="str">
        <f t="shared" ca="1" si="13"/>
        <v/>
      </c>
    </row>
    <row r="73" spans="1:54" x14ac:dyDescent="0.25">
      <c r="A73" s="9" t="str">
        <f t="shared" ca="1" si="8"/>
        <v/>
      </c>
      <c r="B73" t="str">
        <f>Responses!A73</f>
        <v/>
      </c>
      <c r="C73" s="10" t="str">
        <f>IF(Responses!B73="","",Responses!B73)</f>
        <v/>
      </c>
      <c r="D73" t="str">
        <f t="shared" si="9"/>
        <v/>
      </c>
      <c r="J73" s="10" t="str">
        <f t="shared" si="11"/>
        <v/>
      </c>
      <c r="K73" s="37" t="str">
        <f>IF('Answer Key'!B73="","",'Answer Key'!B73)</f>
        <v/>
      </c>
      <c r="L73" t="str">
        <f t="shared" si="14"/>
        <v>OK</v>
      </c>
      <c r="M73" t="str">
        <f t="shared" si="12"/>
        <v>OK</v>
      </c>
      <c r="BA73" s="14" t="str">
        <f t="shared" ca="1" si="10"/>
        <v/>
      </c>
      <c r="BB73" s="11" t="str">
        <f t="shared" ca="1" si="13"/>
        <v/>
      </c>
    </row>
    <row r="74" spans="1:54" x14ac:dyDescent="0.25">
      <c r="A74" s="9" t="str">
        <f t="shared" ca="1" si="8"/>
        <v/>
      </c>
      <c r="B74" t="str">
        <f>Responses!A74</f>
        <v/>
      </c>
      <c r="C74" s="10" t="str">
        <f>IF(Responses!B74="","",Responses!B74)</f>
        <v/>
      </c>
      <c r="D74" t="str">
        <f t="shared" si="9"/>
        <v/>
      </c>
      <c r="J74" s="10" t="str">
        <f t="shared" si="11"/>
        <v/>
      </c>
      <c r="K74" s="37" t="str">
        <f>IF('Answer Key'!B74="","",'Answer Key'!B74)</f>
        <v/>
      </c>
      <c r="L74" t="str">
        <f t="shared" si="14"/>
        <v>OK</v>
      </c>
      <c r="M74" t="str">
        <f t="shared" si="12"/>
        <v>OK</v>
      </c>
      <c r="BA74" s="14" t="str">
        <f t="shared" ca="1" si="10"/>
        <v/>
      </c>
      <c r="BB74" s="11" t="str">
        <f t="shared" ca="1" si="13"/>
        <v/>
      </c>
    </row>
    <row r="75" spans="1:54" x14ac:dyDescent="0.25">
      <c r="A75" s="9" t="str">
        <f t="shared" ca="1" si="8"/>
        <v/>
      </c>
      <c r="B75" t="str">
        <f>Responses!A75</f>
        <v/>
      </c>
      <c r="C75" s="10" t="str">
        <f>IF(Responses!B75="","",Responses!B75)</f>
        <v/>
      </c>
      <c r="D75" t="str">
        <f t="shared" si="9"/>
        <v/>
      </c>
      <c r="J75" s="10" t="str">
        <f t="shared" si="11"/>
        <v/>
      </c>
      <c r="K75" s="37" t="str">
        <f>IF('Answer Key'!B75="","",'Answer Key'!B75)</f>
        <v/>
      </c>
      <c r="L75" t="str">
        <f t="shared" si="14"/>
        <v>OK</v>
      </c>
      <c r="M75" t="str">
        <f t="shared" si="12"/>
        <v>OK</v>
      </c>
      <c r="BA75" s="14" t="str">
        <f t="shared" ca="1" si="10"/>
        <v/>
      </c>
      <c r="BB75" s="11" t="str">
        <f t="shared" ca="1" si="13"/>
        <v/>
      </c>
    </row>
    <row r="76" spans="1:54" x14ac:dyDescent="0.25">
      <c r="A76" s="9" t="str">
        <f t="shared" ca="1" si="8"/>
        <v/>
      </c>
      <c r="B76" t="str">
        <f>Responses!A76</f>
        <v/>
      </c>
      <c r="C76" s="10" t="str">
        <f>IF(Responses!B76="","",Responses!B76)</f>
        <v/>
      </c>
      <c r="D76" t="str">
        <f t="shared" si="9"/>
        <v/>
      </c>
      <c r="J76" s="10" t="str">
        <f t="shared" si="11"/>
        <v/>
      </c>
      <c r="K76" s="37" t="str">
        <f>IF('Answer Key'!B76="","",'Answer Key'!B76)</f>
        <v/>
      </c>
      <c r="L76" t="str">
        <f t="shared" si="14"/>
        <v>OK</v>
      </c>
      <c r="M76" t="str">
        <f t="shared" si="12"/>
        <v>OK</v>
      </c>
      <c r="BA76" s="14" t="str">
        <f t="shared" ca="1" si="10"/>
        <v/>
      </c>
      <c r="BB76" s="11" t="str">
        <f t="shared" ca="1" si="13"/>
        <v/>
      </c>
    </row>
    <row r="77" spans="1:54" x14ac:dyDescent="0.25">
      <c r="A77" s="9" t="str">
        <f t="shared" ca="1" si="8"/>
        <v/>
      </c>
      <c r="B77" t="str">
        <f>Responses!A77</f>
        <v/>
      </c>
      <c r="C77" s="10" t="str">
        <f>IF(Responses!B77="","",Responses!B77)</f>
        <v/>
      </c>
      <c r="D77" t="str">
        <f t="shared" si="9"/>
        <v/>
      </c>
      <c r="J77" s="10" t="str">
        <f t="shared" si="11"/>
        <v/>
      </c>
      <c r="K77" s="37" t="str">
        <f>IF('Answer Key'!B77="","",'Answer Key'!B77)</f>
        <v/>
      </c>
      <c r="L77" t="str">
        <f t="shared" si="14"/>
        <v>OK</v>
      </c>
      <c r="M77" t="str">
        <f t="shared" si="12"/>
        <v>OK</v>
      </c>
      <c r="BA77" s="14" t="str">
        <f t="shared" ca="1" si="10"/>
        <v/>
      </c>
      <c r="BB77" s="11" t="str">
        <f t="shared" ca="1" si="13"/>
        <v/>
      </c>
    </row>
    <row r="78" spans="1:54" x14ac:dyDescent="0.25">
      <c r="A78" s="9" t="str">
        <f t="shared" ca="1" si="8"/>
        <v/>
      </c>
      <c r="B78" t="str">
        <f>Responses!A78</f>
        <v/>
      </c>
      <c r="C78" s="10" t="str">
        <f>IF(Responses!B78="","",Responses!B78)</f>
        <v/>
      </c>
      <c r="D78" t="str">
        <f t="shared" si="9"/>
        <v/>
      </c>
      <c r="J78" s="10" t="str">
        <f t="shared" si="11"/>
        <v/>
      </c>
      <c r="K78" s="37" t="str">
        <f>IF('Answer Key'!B78="","",'Answer Key'!B78)</f>
        <v/>
      </c>
      <c r="L78" t="str">
        <f t="shared" si="14"/>
        <v>OK</v>
      </c>
      <c r="M78" t="str">
        <f t="shared" si="12"/>
        <v>OK</v>
      </c>
      <c r="BA78" s="14" t="str">
        <f t="shared" ca="1" si="10"/>
        <v/>
      </c>
      <c r="BB78" s="11" t="str">
        <f t="shared" ca="1" si="13"/>
        <v/>
      </c>
    </row>
    <row r="79" spans="1:54" x14ac:dyDescent="0.25">
      <c r="A79" s="9" t="str">
        <f t="shared" ca="1" si="8"/>
        <v/>
      </c>
      <c r="B79" t="str">
        <f>Responses!A79</f>
        <v/>
      </c>
      <c r="C79" s="10" t="str">
        <f>IF(Responses!B79="","",Responses!B79)</f>
        <v/>
      </c>
      <c r="D79" t="str">
        <f t="shared" si="9"/>
        <v/>
      </c>
      <c r="J79" s="10" t="str">
        <f t="shared" si="11"/>
        <v/>
      </c>
      <c r="K79" s="37" t="str">
        <f>IF('Answer Key'!B79="","",'Answer Key'!B79)</f>
        <v/>
      </c>
      <c r="L79" t="str">
        <f t="shared" si="14"/>
        <v>OK</v>
      </c>
      <c r="M79" t="str">
        <f t="shared" si="12"/>
        <v>OK</v>
      </c>
      <c r="BA79" s="14" t="str">
        <f t="shared" ca="1" si="10"/>
        <v/>
      </c>
      <c r="BB79" s="11" t="str">
        <f t="shared" ca="1" si="13"/>
        <v/>
      </c>
    </row>
    <row r="80" spans="1:54" x14ac:dyDescent="0.25">
      <c r="A80" s="9" t="str">
        <f t="shared" ca="1" si="8"/>
        <v/>
      </c>
      <c r="B80" t="str">
        <f>Responses!A80</f>
        <v/>
      </c>
      <c r="C80" s="10" t="str">
        <f>IF(Responses!B80="","",Responses!B80)</f>
        <v/>
      </c>
      <c r="D80" t="str">
        <f t="shared" si="9"/>
        <v/>
      </c>
      <c r="J80" s="10" t="str">
        <f t="shared" si="11"/>
        <v/>
      </c>
      <c r="K80" s="37" t="str">
        <f>IF('Answer Key'!B80="","",'Answer Key'!B80)</f>
        <v/>
      </c>
      <c r="L80" t="str">
        <f t="shared" si="14"/>
        <v>OK</v>
      </c>
      <c r="M80" t="str">
        <f t="shared" si="12"/>
        <v>OK</v>
      </c>
      <c r="BA80" s="14" t="str">
        <f t="shared" ca="1" si="10"/>
        <v/>
      </c>
      <c r="BB80" s="11" t="str">
        <f t="shared" ca="1" si="13"/>
        <v/>
      </c>
    </row>
    <row r="81" spans="1:54" x14ac:dyDescent="0.25">
      <c r="A81" s="9" t="str">
        <f t="shared" ca="1" si="8"/>
        <v/>
      </c>
      <c r="B81" t="str">
        <f>Responses!A81</f>
        <v/>
      </c>
      <c r="C81" s="10" t="str">
        <f>IF(Responses!B81="","",Responses!B81)</f>
        <v/>
      </c>
      <c r="D81" t="str">
        <f t="shared" si="9"/>
        <v/>
      </c>
      <c r="J81" s="10" t="str">
        <f t="shared" si="11"/>
        <v/>
      </c>
      <c r="K81" s="37" t="str">
        <f>IF('Answer Key'!B81="","",'Answer Key'!B81)</f>
        <v/>
      </c>
      <c r="L81" t="str">
        <f t="shared" si="14"/>
        <v>OK</v>
      </c>
      <c r="M81" t="str">
        <f t="shared" si="12"/>
        <v>OK</v>
      </c>
      <c r="BA81" s="14" t="str">
        <f t="shared" ca="1" si="10"/>
        <v/>
      </c>
      <c r="BB81" s="11" t="str">
        <f t="shared" ca="1" si="13"/>
        <v/>
      </c>
    </row>
    <row r="82" spans="1:54" x14ac:dyDescent="0.25">
      <c r="A82" s="9" t="str">
        <f t="shared" ca="1" si="8"/>
        <v/>
      </c>
      <c r="B82" t="str">
        <f>Responses!A82</f>
        <v/>
      </c>
      <c r="C82" s="10" t="str">
        <f>IF(Responses!B82="","",Responses!B82)</f>
        <v/>
      </c>
      <c r="D82" t="str">
        <f t="shared" si="9"/>
        <v/>
      </c>
      <c r="J82" s="10" t="str">
        <f t="shared" si="11"/>
        <v/>
      </c>
      <c r="K82" s="37" t="str">
        <f>IF('Answer Key'!B82="","",'Answer Key'!B82)</f>
        <v/>
      </c>
      <c r="L82" t="str">
        <f t="shared" si="14"/>
        <v>OK</v>
      </c>
      <c r="M82" t="str">
        <f t="shared" si="12"/>
        <v>OK</v>
      </c>
      <c r="BA82" s="14" t="str">
        <f t="shared" ca="1" si="10"/>
        <v/>
      </c>
      <c r="BB82" s="11" t="str">
        <f t="shared" ca="1" si="13"/>
        <v/>
      </c>
    </row>
    <row r="83" spans="1:54" x14ac:dyDescent="0.25">
      <c r="A83" s="9" t="str">
        <f t="shared" ca="1" si="8"/>
        <v/>
      </c>
      <c r="B83" t="str">
        <f>Responses!A83</f>
        <v/>
      </c>
      <c r="C83" s="10" t="str">
        <f>IF(Responses!B83="","",Responses!B83)</f>
        <v/>
      </c>
      <c r="D83" t="str">
        <f t="shared" si="9"/>
        <v/>
      </c>
      <c r="J83" s="10" t="str">
        <f t="shared" si="11"/>
        <v/>
      </c>
      <c r="K83" s="37" t="str">
        <f>IF('Answer Key'!B83="","",'Answer Key'!B83)</f>
        <v/>
      </c>
      <c r="L83" t="str">
        <f t="shared" si="14"/>
        <v>OK</v>
      </c>
      <c r="M83" t="str">
        <f t="shared" si="12"/>
        <v>OK</v>
      </c>
      <c r="BA83" s="14" t="str">
        <f t="shared" ca="1" si="10"/>
        <v/>
      </c>
      <c r="BB83" s="11" t="str">
        <f t="shared" ca="1" si="13"/>
        <v/>
      </c>
    </row>
    <row r="84" spans="1:54" x14ac:dyDescent="0.25">
      <c r="A84" s="9" t="str">
        <f t="shared" ca="1" si="8"/>
        <v/>
      </c>
      <c r="B84" t="str">
        <f>Responses!A84</f>
        <v/>
      </c>
      <c r="C84" s="10" t="str">
        <f>IF(Responses!B84="","",Responses!B84)</f>
        <v/>
      </c>
      <c r="D84" t="str">
        <f t="shared" si="9"/>
        <v/>
      </c>
      <c r="J84" s="10" t="str">
        <f t="shared" si="11"/>
        <v/>
      </c>
      <c r="K84" s="37" t="str">
        <f>IF('Answer Key'!B84="","",'Answer Key'!B84)</f>
        <v/>
      </c>
      <c r="L84" t="str">
        <f t="shared" si="14"/>
        <v>OK</v>
      </c>
      <c r="M84" t="str">
        <f t="shared" si="12"/>
        <v>OK</v>
      </c>
      <c r="BA84" s="14" t="str">
        <f t="shared" ca="1" si="10"/>
        <v/>
      </c>
      <c r="BB84" s="11" t="str">
        <f t="shared" ca="1" si="13"/>
        <v/>
      </c>
    </row>
    <row r="85" spans="1:54" x14ac:dyDescent="0.25">
      <c r="A85" s="9" t="str">
        <f t="shared" ca="1" si="8"/>
        <v/>
      </c>
      <c r="B85" t="str">
        <f>Responses!A85</f>
        <v/>
      </c>
      <c r="C85" s="10" t="str">
        <f>IF(Responses!B85="","",Responses!B85)</f>
        <v/>
      </c>
      <c r="D85" t="str">
        <f t="shared" si="9"/>
        <v/>
      </c>
      <c r="J85" s="10" t="str">
        <f t="shared" si="11"/>
        <v/>
      </c>
      <c r="K85" s="37" t="str">
        <f>IF('Answer Key'!B85="","",'Answer Key'!B85)</f>
        <v/>
      </c>
      <c r="L85" t="str">
        <f t="shared" si="14"/>
        <v>OK</v>
      </c>
      <c r="M85" t="str">
        <f t="shared" si="12"/>
        <v>OK</v>
      </c>
      <c r="BA85" s="14" t="str">
        <f t="shared" ca="1" si="10"/>
        <v/>
      </c>
      <c r="BB85" s="11" t="str">
        <f t="shared" ca="1" si="13"/>
        <v/>
      </c>
    </row>
    <row r="86" spans="1:54" x14ac:dyDescent="0.25">
      <c r="A86" s="9" t="str">
        <f t="shared" ca="1" si="8"/>
        <v/>
      </c>
      <c r="B86" t="str">
        <f>Responses!A86</f>
        <v/>
      </c>
      <c r="C86" s="10" t="str">
        <f>IF(Responses!B86="","",Responses!B86)</f>
        <v/>
      </c>
      <c r="D86" t="str">
        <f t="shared" si="9"/>
        <v/>
      </c>
      <c r="J86" s="10" t="str">
        <f t="shared" si="11"/>
        <v/>
      </c>
      <c r="K86" s="37" t="str">
        <f>IF('Answer Key'!B86="","",'Answer Key'!B86)</f>
        <v/>
      </c>
      <c r="L86" t="str">
        <f t="shared" si="14"/>
        <v>OK</v>
      </c>
      <c r="M86" t="str">
        <f t="shared" si="12"/>
        <v>OK</v>
      </c>
      <c r="BA86" s="14" t="str">
        <f t="shared" ca="1" si="10"/>
        <v/>
      </c>
      <c r="BB86" s="11" t="str">
        <f t="shared" ca="1" si="13"/>
        <v/>
      </c>
    </row>
    <row r="87" spans="1:54" x14ac:dyDescent="0.25">
      <c r="A87" s="9" t="str">
        <f t="shared" ca="1" si="8"/>
        <v/>
      </c>
      <c r="B87" t="str">
        <f>Responses!A87</f>
        <v/>
      </c>
      <c r="C87" s="10" t="str">
        <f>IF(Responses!B87="","",Responses!B87)</f>
        <v/>
      </c>
      <c r="D87" t="str">
        <f t="shared" si="9"/>
        <v/>
      </c>
      <c r="J87" s="10" t="str">
        <f t="shared" si="11"/>
        <v/>
      </c>
      <c r="K87" s="37" t="str">
        <f>IF('Answer Key'!B87="","",'Answer Key'!B87)</f>
        <v/>
      </c>
      <c r="L87" t="str">
        <f t="shared" si="14"/>
        <v>OK</v>
      </c>
      <c r="M87" t="str">
        <f t="shared" si="12"/>
        <v>OK</v>
      </c>
      <c r="BA87" s="14" t="str">
        <f t="shared" ca="1" si="10"/>
        <v/>
      </c>
      <c r="BB87" s="11" t="str">
        <f t="shared" ca="1" si="13"/>
        <v/>
      </c>
    </row>
    <row r="88" spans="1:54" x14ac:dyDescent="0.25">
      <c r="A88" s="9" t="str">
        <f t="shared" ca="1" si="8"/>
        <v/>
      </c>
      <c r="B88" t="str">
        <f>Responses!A88</f>
        <v/>
      </c>
      <c r="C88" s="10" t="str">
        <f>IF(Responses!B88="","",Responses!B88)</f>
        <v/>
      </c>
      <c r="D88" t="str">
        <f t="shared" si="9"/>
        <v/>
      </c>
      <c r="J88" s="10" t="str">
        <f t="shared" si="11"/>
        <v/>
      </c>
      <c r="K88" s="37" t="str">
        <f>IF('Answer Key'!B88="","",'Answer Key'!B88)</f>
        <v/>
      </c>
      <c r="L88" t="str">
        <f t="shared" si="14"/>
        <v>OK</v>
      </c>
      <c r="M88" t="str">
        <f t="shared" si="12"/>
        <v>OK</v>
      </c>
      <c r="BA88" s="14" t="str">
        <f t="shared" ca="1" si="10"/>
        <v/>
      </c>
      <c r="BB88" s="11" t="str">
        <f t="shared" ca="1" si="13"/>
        <v/>
      </c>
    </row>
    <row r="89" spans="1:54" x14ac:dyDescent="0.25">
      <c r="A89" s="9" t="str">
        <f t="shared" ca="1" si="8"/>
        <v/>
      </c>
      <c r="B89" t="str">
        <f>Responses!A89</f>
        <v/>
      </c>
      <c r="C89" s="10" t="str">
        <f>IF(Responses!B89="","",Responses!B89)</f>
        <v/>
      </c>
      <c r="D89" t="str">
        <f t="shared" si="9"/>
        <v/>
      </c>
      <c r="J89" s="10" t="str">
        <f t="shared" si="11"/>
        <v/>
      </c>
      <c r="K89" s="37" t="str">
        <f>IF('Answer Key'!B89="","",'Answer Key'!B89)</f>
        <v/>
      </c>
      <c r="L89" t="str">
        <f t="shared" si="14"/>
        <v>OK</v>
      </c>
      <c r="M89" t="str">
        <f t="shared" si="12"/>
        <v>OK</v>
      </c>
      <c r="BA89" s="14" t="str">
        <f t="shared" ca="1" si="10"/>
        <v/>
      </c>
      <c r="BB89" s="11" t="str">
        <f t="shared" ca="1" si="13"/>
        <v/>
      </c>
    </row>
    <row r="90" spans="1:54" x14ac:dyDescent="0.25">
      <c r="A90" s="9" t="str">
        <f t="shared" ca="1" si="8"/>
        <v/>
      </c>
      <c r="B90" t="str">
        <f>Responses!A90</f>
        <v/>
      </c>
      <c r="C90" s="10" t="str">
        <f>IF(Responses!B90="","",Responses!B90)</f>
        <v/>
      </c>
      <c r="D90" t="str">
        <f t="shared" si="9"/>
        <v/>
      </c>
      <c r="J90" s="10" t="str">
        <f t="shared" si="11"/>
        <v/>
      </c>
      <c r="K90" s="37" t="str">
        <f>IF('Answer Key'!B90="","",'Answer Key'!B90)</f>
        <v/>
      </c>
      <c r="L90" t="str">
        <f t="shared" si="14"/>
        <v>OK</v>
      </c>
      <c r="M90" t="str">
        <f t="shared" si="12"/>
        <v>OK</v>
      </c>
      <c r="BA90" s="14" t="str">
        <f t="shared" ca="1" si="10"/>
        <v/>
      </c>
      <c r="BB90" s="11" t="str">
        <f t="shared" ca="1" si="13"/>
        <v/>
      </c>
    </row>
    <row r="91" spans="1:54" x14ac:dyDescent="0.25">
      <c r="A91" s="9" t="str">
        <f t="shared" ca="1" si="8"/>
        <v/>
      </c>
      <c r="B91" t="str">
        <f>Responses!A91</f>
        <v/>
      </c>
      <c r="C91" s="10" t="str">
        <f>IF(Responses!B91="","",Responses!B91)</f>
        <v/>
      </c>
      <c r="D91" t="str">
        <f t="shared" si="9"/>
        <v/>
      </c>
      <c r="J91" s="10" t="str">
        <f t="shared" si="11"/>
        <v/>
      </c>
      <c r="K91" s="37" t="str">
        <f>IF('Answer Key'!B91="","",'Answer Key'!B91)</f>
        <v/>
      </c>
      <c r="L91" t="str">
        <f t="shared" si="14"/>
        <v>OK</v>
      </c>
      <c r="M91" t="str">
        <f t="shared" si="12"/>
        <v>OK</v>
      </c>
      <c r="BA91" s="14" t="str">
        <f t="shared" ca="1" si="10"/>
        <v/>
      </c>
      <c r="BB91" s="11" t="str">
        <f t="shared" ca="1" si="13"/>
        <v/>
      </c>
    </row>
    <row r="92" spans="1:54" x14ac:dyDescent="0.25">
      <c r="A92" s="9" t="str">
        <f t="shared" ca="1" si="8"/>
        <v/>
      </c>
      <c r="B92" t="str">
        <f>Responses!A92</f>
        <v/>
      </c>
      <c r="C92" s="10" t="str">
        <f>IF(Responses!B92="","",Responses!B92)</f>
        <v/>
      </c>
      <c r="D92" t="str">
        <f t="shared" si="9"/>
        <v/>
      </c>
      <c r="J92" s="10" t="str">
        <f t="shared" si="11"/>
        <v/>
      </c>
      <c r="K92" s="37" t="str">
        <f>IF('Answer Key'!B92="","",'Answer Key'!B92)</f>
        <v/>
      </c>
      <c r="L92" t="str">
        <f t="shared" si="14"/>
        <v>OK</v>
      </c>
      <c r="M92" t="str">
        <f t="shared" si="12"/>
        <v>OK</v>
      </c>
      <c r="BA92" s="14" t="str">
        <f t="shared" ca="1" si="10"/>
        <v/>
      </c>
      <c r="BB92" s="11" t="str">
        <f t="shared" ca="1" si="13"/>
        <v/>
      </c>
    </row>
    <row r="93" spans="1:54" x14ac:dyDescent="0.25">
      <c r="A93" s="9" t="str">
        <f t="shared" ca="1" si="8"/>
        <v/>
      </c>
      <c r="B93" t="str">
        <f>Responses!A93</f>
        <v/>
      </c>
      <c r="C93" s="10" t="str">
        <f>IF(Responses!B93="","",Responses!B93)</f>
        <v/>
      </c>
      <c r="D93" t="str">
        <f t="shared" si="9"/>
        <v/>
      </c>
      <c r="J93" s="10" t="str">
        <f t="shared" si="11"/>
        <v/>
      </c>
      <c r="K93" s="37" t="str">
        <f>IF('Answer Key'!B93="","",'Answer Key'!B93)</f>
        <v/>
      </c>
      <c r="L93" t="str">
        <f t="shared" si="14"/>
        <v>OK</v>
      </c>
      <c r="M93" t="str">
        <f t="shared" si="12"/>
        <v>OK</v>
      </c>
      <c r="BA93" s="14" t="str">
        <f t="shared" ca="1" si="10"/>
        <v/>
      </c>
      <c r="BB93" s="11" t="str">
        <f t="shared" ca="1" si="13"/>
        <v/>
      </c>
    </row>
    <row r="94" spans="1:54" x14ac:dyDescent="0.25">
      <c r="A94" s="9" t="str">
        <f t="shared" ca="1" si="8"/>
        <v/>
      </c>
      <c r="B94" t="str">
        <f>Responses!A94</f>
        <v/>
      </c>
      <c r="C94" s="10" t="str">
        <f>IF(Responses!B94="","",Responses!B94)</f>
        <v/>
      </c>
      <c r="D94" t="str">
        <f t="shared" si="9"/>
        <v/>
      </c>
      <c r="J94" s="10" t="str">
        <f t="shared" si="11"/>
        <v/>
      </c>
      <c r="K94" s="37" t="str">
        <f>IF('Answer Key'!B94="","",'Answer Key'!B94)</f>
        <v/>
      </c>
      <c r="L94" t="str">
        <f t="shared" si="14"/>
        <v>OK</v>
      </c>
      <c r="M94" t="str">
        <f t="shared" si="12"/>
        <v>OK</v>
      </c>
      <c r="BA94" s="14" t="str">
        <f t="shared" ca="1" si="10"/>
        <v/>
      </c>
      <c r="BB94" s="11" t="str">
        <f t="shared" ca="1" si="13"/>
        <v/>
      </c>
    </row>
    <row r="95" spans="1:54" x14ac:dyDescent="0.25">
      <c r="A95" s="9" t="str">
        <f t="shared" ca="1" si="8"/>
        <v/>
      </c>
      <c r="B95" t="str">
        <f>Responses!A95</f>
        <v/>
      </c>
      <c r="C95" s="10" t="str">
        <f>IF(Responses!B95="","",Responses!B95)</f>
        <v/>
      </c>
      <c r="D95" t="str">
        <f t="shared" si="9"/>
        <v/>
      </c>
      <c r="J95" s="10" t="str">
        <f t="shared" si="11"/>
        <v/>
      </c>
      <c r="K95" s="37" t="str">
        <f>IF('Answer Key'!B95="","",'Answer Key'!B95)</f>
        <v/>
      </c>
      <c r="L95" t="str">
        <f t="shared" si="14"/>
        <v>OK</v>
      </c>
      <c r="M95" t="str">
        <f t="shared" si="12"/>
        <v>OK</v>
      </c>
      <c r="BA95" s="14" t="str">
        <f t="shared" ca="1" si="10"/>
        <v/>
      </c>
      <c r="BB95" s="11" t="str">
        <f t="shared" ca="1" si="13"/>
        <v/>
      </c>
    </row>
    <row r="96" spans="1:54" x14ac:dyDescent="0.25">
      <c r="A96" s="9" t="str">
        <f t="shared" ca="1" si="8"/>
        <v/>
      </c>
      <c r="B96" t="str">
        <f>Responses!A96</f>
        <v/>
      </c>
      <c r="C96" s="10" t="str">
        <f>IF(Responses!B96="","",Responses!B96)</f>
        <v/>
      </c>
      <c r="D96" t="str">
        <f t="shared" si="9"/>
        <v/>
      </c>
      <c r="J96" s="10" t="str">
        <f t="shared" si="11"/>
        <v/>
      </c>
      <c r="K96" s="37" t="str">
        <f>IF('Answer Key'!B96="","",'Answer Key'!B96)</f>
        <v/>
      </c>
      <c r="L96" t="str">
        <f t="shared" si="14"/>
        <v>OK</v>
      </c>
      <c r="M96" t="str">
        <f t="shared" si="12"/>
        <v>OK</v>
      </c>
      <c r="BA96" s="14" t="str">
        <f t="shared" ca="1" si="10"/>
        <v/>
      </c>
      <c r="BB96" s="11" t="str">
        <f t="shared" ca="1" si="13"/>
        <v/>
      </c>
    </row>
    <row r="97" spans="1:54" x14ac:dyDescent="0.25">
      <c r="A97" s="9" t="str">
        <f t="shared" ca="1" si="8"/>
        <v/>
      </c>
      <c r="B97" t="str">
        <f>Responses!A97</f>
        <v/>
      </c>
      <c r="C97" s="10" t="str">
        <f>IF(Responses!B97="","",Responses!B97)</f>
        <v/>
      </c>
      <c r="D97" t="str">
        <f t="shared" si="9"/>
        <v/>
      </c>
      <c r="J97" s="10" t="str">
        <f t="shared" si="11"/>
        <v/>
      </c>
      <c r="K97" s="37" t="str">
        <f>IF('Answer Key'!B97="","",'Answer Key'!B97)</f>
        <v/>
      </c>
      <c r="L97" t="str">
        <f t="shared" si="14"/>
        <v>OK</v>
      </c>
      <c r="M97" t="str">
        <f t="shared" si="12"/>
        <v>OK</v>
      </c>
      <c r="BA97" s="14" t="str">
        <f t="shared" ca="1" si="10"/>
        <v/>
      </c>
      <c r="BB97" s="11" t="str">
        <f t="shared" ca="1" si="13"/>
        <v/>
      </c>
    </row>
    <row r="98" spans="1:54" x14ac:dyDescent="0.25">
      <c r="A98" s="9" t="str">
        <f t="shared" ca="1" si="8"/>
        <v/>
      </c>
      <c r="B98" t="str">
        <f>Responses!A98</f>
        <v/>
      </c>
      <c r="C98" s="10" t="str">
        <f>IF(Responses!B98="","",Responses!B98)</f>
        <v/>
      </c>
      <c r="D98" t="str">
        <f t="shared" si="9"/>
        <v/>
      </c>
      <c r="J98" s="10" t="str">
        <f t="shared" si="11"/>
        <v/>
      </c>
      <c r="K98" s="37" t="str">
        <f>IF('Answer Key'!B98="","",'Answer Key'!B98)</f>
        <v/>
      </c>
      <c r="L98" t="str">
        <f t="shared" si="14"/>
        <v>OK</v>
      </c>
      <c r="M98" t="str">
        <f t="shared" si="12"/>
        <v>OK</v>
      </c>
      <c r="BA98" s="14" t="str">
        <f t="shared" ca="1" si="10"/>
        <v/>
      </c>
      <c r="BB98" s="11" t="str">
        <f t="shared" ca="1" si="13"/>
        <v/>
      </c>
    </row>
    <row r="99" spans="1:54" x14ac:dyDescent="0.25">
      <c r="A99" s="9" t="str">
        <f t="shared" ca="1" si="8"/>
        <v/>
      </c>
      <c r="B99" t="str">
        <f>Responses!A99</f>
        <v/>
      </c>
      <c r="C99" s="10" t="str">
        <f>IF(Responses!B99="","",Responses!B99)</f>
        <v/>
      </c>
      <c r="D99" t="str">
        <f t="shared" si="9"/>
        <v/>
      </c>
      <c r="J99" s="10" t="str">
        <f t="shared" si="11"/>
        <v/>
      </c>
      <c r="K99" s="37" t="str">
        <f>IF('Answer Key'!B99="","",'Answer Key'!B99)</f>
        <v/>
      </c>
      <c r="L99" t="str">
        <f t="shared" si="14"/>
        <v>OK</v>
      </c>
      <c r="M99" t="str">
        <f t="shared" si="12"/>
        <v>OK</v>
      </c>
      <c r="BA99" s="14" t="str">
        <f t="shared" ca="1" si="10"/>
        <v/>
      </c>
      <c r="BB99" s="11" t="str">
        <f t="shared" ca="1" si="13"/>
        <v/>
      </c>
    </row>
    <row r="100" spans="1:54" x14ac:dyDescent="0.25">
      <c r="A100" s="23" t="str">
        <f t="shared" ca="1" si="8"/>
        <v/>
      </c>
      <c r="B100" t="str">
        <f>Responses!A100</f>
        <v/>
      </c>
      <c r="C100" s="10" t="str">
        <f>IF(Responses!B100="","",Responses!B100)</f>
        <v/>
      </c>
      <c r="D100" s="10" t="str">
        <f t="shared" si="9"/>
        <v/>
      </c>
      <c r="E100" s="10"/>
      <c r="F100" s="10"/>
      <c r="G100" s="10"/>
      <c r="H100" s="10"/>
      <c r="I100" s="10"/>
      <c r="J100" s="10" t="str">
        <f t="shared" si="11"/>
        <v/>
      </c>
      <c r="K100" s="37" t="str">
        <f>IF('Answer Key'!B100="","",'Answer Key'!B100)</f>
        <v/>
      </c>
      <c r="L100" t="str">
        <f t="shared" si="14"/>
        <v>OK</v>
      </c>
      <c r="M100" s="10" t="str">
        <f t="shared" si="12"/>
        <v>OK</v>
      </c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24" t="str">
        <f t="shared" ca="1" si="10"/>
        <v/>
      </c>
      <c r="BB100" s="25" t="str">
        <f t="shared" ca="1" si="13"/>
        <v/>
      </c>
    </row>
    <row r="101" spans="1:54" hidden="1" x14ac:dyDescent="0.25"/>
    <row r="102" spans="1:54" hidden="1" x14ac:dyDescent="0.25"/>
    <row r="103" spans="1:54" hidden="1" x14ac:dyDescent="0.25"/>
    <row r="104" spans="1:54" hidden="1" x14ac:dyDescent="0.25"/>
    <row r="105" spans="1:54" hidden="1" x14ac:dyDescent="0.25"/>
    <row r="106" spans="1:54" hidden="1" x14ac:dyDescent="0.25"/>
    <row r="107" spans="1:54" hidden="1" x14ac:dyDescent="0.25"/>
    <row r="108" spans="1:54" hidden="1" x14ac:dyDescent="0.25"/>
    <row r="109" spans="1:54" hidden="1" x14ac:dyDescent="0.25"/>
    <row r="110" spans="1:54" hidden="1" x14ac:dyDescent="0.25"/>
    <row r="111" spans="1:54" hidden="1" x14ac:dyDescent="0.25"/>
    <row r="112" spans="1:54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</sheetData>
  <conditionalFormatting sqref="D2:D1048576">
    <cfRule type="containsText" dxfId="0" priority="1" operator="containsText" text="FALSE">
      <formula>NOT(ISERROR(SEARCH("FALSE",D2)))</formula>
    </cfRule>
  </conditionalFormatting>
  <pageMargins left="0.7" right="0.7" top="0.75" bottom="0.75" header="0.3" footer="0.3"/>
  <pageSetup paperSize="9" orientation="portrait" verticalDpi="0" r:id="rId1"/>
  <headerFooter>
    <oddFooter>&amp;L&amp;1#&amp;"Calibri"&amp;10&amp;K000000Classification: Public</oddFooter>
  </headerFooter>
  <ignoredErrors>
    <ignoredError sqref="C2:C100 K2:K100" emptyCellReference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1F581004256014C8CDD68B96752ADBE" ma:contentTypeVersion="13" ma:contentTypeDescription="Create a new document." ma:contentTypeScope="" ma:versionID="7ace6cf7542fc8a9d7ff3e6ddebf3a17">
  <xsd:schema xmlns:xsd="http://www.w3.org/2001/XMLSchema" xmlns:xs="http://www.w3.org/2001/XMLSchema" xmlns:p="http://schemas.microsoft.com/office/2006/metadata/properties" xmlns:ns3="29bd179b-dad4-4c32-814b-273d24e7831e" xmlns:ns4="4589f6ad-e2af-4878-b272-ab6cafcc565d" targetNamespace="http://schemas.microsoft.com/office/2006/metadata/properties" ma:root="true" ma:fieldsID="4a2295452380b2c394ff4a7f6f688931" ns3:_="" ns4:_="">
    <xsd:import namespace="29bd179b-dad4-4c32-814b-273d24e7831e"/>
    <xsd:import namespace="4589f6ad-e2af-4878-b272-ab6cafcc565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bd179b-dad4-4c32-814b-273d24e783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89f6ad-e2af-4878-b272-ab6cafcc565d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2BBBEE4-A526-4F20-BA44-F5A5259A42AA}">
  <ds:schemaRefs>
    <ds:schemaRef ds:uri="29bd179b-dad4-4c32-814b-273d24e7831e"/>
    <ds:schemaRef ds:uri="http://purl.org/dc/terms/"/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4589f6ad-e2af-4878-b272-ab6cafcc565d"/>
  </ds:schemaRefs>
</ds:datastoreItem>
</file>

<file path=customXml/itemProps2.xml><?xml version="1.0" encoding="utf-8"?>
<ds:datastoreItem xmlns:ds="http://schemas.openxmlformats.org/officeDocument/2006/customXml" ds:itemID="{590DF7AC-0FB2-43DE-AFCE-479669B18D6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82E4EE-0283-4F36-957A-A57B8B86D6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9bd179b-dad4-4c32-814b-273d24e7831e"/>
    <ds:schemaRef ds:uri="4589f6ad-e2af-4878-b272-ab6cafcc56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START HERE</vt:lpstr>
      <vt:lpstr>Welcome</vt:lpstr>
      <vt:lpstr>Responses</vt:lpstr>
      <vt:lpstr>Answer Key</vt:lpstr>
      <vt:lpstr>Results</vt:lpstr>
      <vt:lpstr>Calculation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DNS</dc:creator>
  <cp:lastModifiedBy>DNS</cp:lastModifiedBy>
  <dcterms:created xsi:type="dcterms:W3CDTF">2020-10-21T05:10:11Z</dcterms:created>
  <dcterms:modified xsi:type="dcterms:W3CDTF">2020-10-21T13:44:20Z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0x01010001F581004256014C8CDD68B96752ADBE</vt:lpwstr>
  </property>
  <property fmtid="{D5CDD505-2E9C-101B-9397-08002B2CF9AE}" pid="3" name="MSIP_Label_455b24b8-e69b-4583-bfd0-d64b5cee0119_Enabled">
    <vt:lpwstr>true</vt:lpwstr>
  </property>
  <property fmtid="{D5CDD505-2E9C-101B-9397-08002B2CF9AE}" pid="4" name="MSIP_Label_455b24b8-e69b-4583-bfd0-d64b5cee0119_SetDate">
    <vt:lpwstr>2020-10-21T13:44:20Z</vt:lpwstr>
  </property>
  <property fmtid="{D5CDD505-2E9C-101B-9397-08002B2CF9AE}" pid="5" name="MSIP_Label_455b24b8-e69b-4583-bfd0-d64b5cee0119_Method">
    <vt:lpwstr>Privileged</vt:lpwstr>
  </property>
  <property fmtid="{D5CDD505-2E9C-101B-9397-08002B2CF9AE}" pid="6" name="MSIP_Label_455b24b8-e69b-4583-bfd0-d64b5cee0119_Name">
    <vt:lpwstr>Public</vt:lpwstr>
  </property>
  <property fmtid="{D5CDD505-2E9C-101B-9397-08002B2CF9AE}" pid="7" name="MSIP_Label_455b24b8-e69b-4583-bfd0-d64b5cee0119_SiteId">
    <vt:lpwstr>05d75c05-fa1a-42e7-9cf1-eb416c396f2d</vt:lpwstr>
  </property>
  <property fmtid="{D5CDD505-2E9C-101B-9397-08002B2CF9AE}" pid="8" name="MSIP_Label_455b24b8-e69b-4583-bfd0-d64b5cee0119_ActionId">
    <vt:lpwstr>b8615c43-83ef-4119-84ad-4eebf661be1a</vt:lpwstr>
  </property>
  <property fmtid="{D5CDD505-2E9C-101B-9397-08002B2CF9AE}" pid="9" name="MSIP_Label_455b24b8-e69b-4583-bfd0-d64b5cee0119_ContentBits">
    <vt:lpwstr>2</vt:lpwstr>
  </property>
</Properties>
</file>